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hansj\OneDrive\Documents\Student Affairs\Projects\PILMAPRES\main\dataset\new\"/>
    </mc:Choice>
  </mc:AlternateContent>
  <xr:revisionPtr revIDLastSave="0" documentId="13_ncr:1_{628A820C-1539-4EA6-A567-527D5DF2C5DD}" xr6:coauthVersionLast="47" xr6:coauthVersionMax="47" xr10:uidLastSave="{00000000-0000-0000-0000-000000000000}"/>
  <bookViews>
    <workbookView xWindow="-110" yWindow="-110" windowWidth="19420" windowHeight="10300" xr2:uid="{00000000-000D-0000-FFFF-FFFF00000000}"/>
  </bookViews>
  <sheets>
    <sheet name="Sheet1" sheetId="3" r:id="rId1"/>
    <sheet name="Worksheet" sheetId="1" r:id="rId2"/>
    <sheet name="Rubrik" sheetId="2" r:id="rId3"/>
  </sheets>
  <definedNames>
    <definedName name="_xlnm._FilterDatabase" localSheetId="1" hidden="1">Worksheet!$A$1:$X$2495</definedName>
  </definedNames>
  <calcPr calcId="191029"/>
  <pivotCaches>
    <pivotCache cacheId="4" r:id="rId4"/>
  </pivotCaches>
  <extLst>
    <ext uri="GoogleSheetsCustomDataVersion2">
      <go:sheetsCustomData xmlns:go="http://customooxmlschemas.google.com/" r:id="rId5" roundtripDataChecksum="nIRHrD+TcHczk1g9s6Dn9GIZrtBRJqSecF8hloo6OZM="/>
    </ext>
  </extLst>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 i="1"/>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W2" i="1"/>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X2114" i="1" l="1"/>
  <c r="X1954" i="1"/>
  <c r="X1842" i="1"/>
  <c r="X1482" i="1"/>
  <c r="X1394" i="1"/>
  <c r="X1698" i="1"/>
  <c r="X1434" i="1"/>
  <c r="X2074" i="1"/>
  <c r="X1890" i="1"/>
  <c r="X1514" i="1"/>
  <c r="X1418" i="1"/>
  <c r="X1330" i="1"/>
  <c r="X1154" i="1"/>
  <c r="X690" i="1"/>
  <c r="X402" i="1"/>
  <c r="X2017" i="1"/>
  <c r="X1577" i="1"/>
  <c r="X1337" i="1"/>
  <c r="X817" i="1"/>
  <c r="X457" i="1"/>
  <c r="X145" i="1"/>
  <c r="X2072" i="1"/>
  <c r="X1208" i="1"/>
  <c r="X176" i="1"/>
  <c r="X2439" i="1"/>
  <c r="X1495" i="1"/>
  <c r="X1295" i="1"/>
  <c r="X1167" i="1"/>
  <c r="X751" i="1"/>
  <c r="X711" i="1"/>
  <c r="X399" i="1"/>
  <c r="X391" i="1"/>
  <c r="X183" i="1"/>
  <c r="X39" i="1"/>
  <c r="X1322" i="1"/>
  <c r="X810" i="1"/>
  <c r="X578" i="1"/>
  <c r="X162" i="1"/>
  <c r="X2073" i="1"/>
  <c r="X1889" i="1"/>
  <c r="X1409" i="1"/>
  <c r="X1033" i="1"/>
  <c r="X393" i="1"/>
  <c r="X153" i="1"/>
  <c r="X1912" i="1"/>
  <c r="X1696" i="1"/>
  <c r="X1328" i="1"/>
  <c r="X1000" i="1"/>
  <c r="X112" i="1"/>
  <c r="X2047" i="1"/>
  <c r="X1855" i="1"/>
  <c r="X1351" i="1"/>
  <c r="X1279" i="1"/>
  <c r="X2446" i="1"/>
  <c r="X1878" i="1"/>
  <c r="X1494" i="1"/>
  <c r="X1446" i="1"/>
  <c r="X1422" i="1"/>
  <c r="X1382" i="1"/>
  <c r="X1358" i="1"/>
  <c r="X1350" i="1"/>
  <c r="X1342" i="1"/>
  <c r="X1318" i="1"/>
  <c r="X1302" i="1"/>
  <c r="X1294" i="1"/>
  <c r="X1278" i="1"/>
  <c r="X1270" i="1"/>
  <c r="X1246" i="1"/>
  <c r="X1166" i="1"/>
  <c r="X950" i="1"/>
  <c r="X910" i="1"/>
  <c r="X870" i="1"/>
  <c r="X806" i="1"/>
  <c r="X750" i="1"/>
  <c r="X734" i="1"/>
  <c r="X710" i="1"/>
  <c r="X662" i="1"/>
  <c r="X398" i="1"/>
  <c r="X390" i="1"/>
  <c r="X182" i="1"/>
  <c r="X46" i="1"/>
  <c r="X30" i="1"/>
  <c r="X1098" i="1"/>
  <c r="X682" i="1"/>
  <c r="X394" i="1"/>
  <c r="X1857" i="1"/>
  <c r="X1497" i="1"/>
  <c r="X1321" i="1"/>
  <c r="X577" i="1"/>
  <c r="X241" i="1"/>
  <c r="X2048" i="1"/>
  <c r="X1520" i="1"/>
  <c r="X1384" i="1"/>
  <c r="X1296" i="1"/>
  <c r="X576" i="1"/>
  <c r="X2071" i="1"/>
  <c r="X1511" i="1"/>
  <c r="X1335" i="1"/>
  <c r="X1151" i="1"/>
  <c r="X1686" i="1"/>
  <c r="X2445" i="1"/>
  <c r="X2373" i="1"/>
  <c r="X2141" i="1"/>
  <c r="X2013" i="1"/>
  <c r="X1989" i="1"/>
  <c r="X1909" i="1"/>
  <c r="X1901" i="1"/>
  <c r="X1877" i="1"/>
  <c r="X1853" i="1"/>
  <c r="X1829" i="1"/>
  <c r="X1741" i="1"/>
  <c r="X1693" i="1"/>
  <c r="X1517" i="1"/>
  <c r="X1493" i="1"/>
  <c r="X1477" i="1"/>
  <c r="X1421" i="1"/>
  <c r="X1405" i="1"/>
  <c r="X1397" i="1"/>
  <c r="X1381" i="1"/>
  <c r="X1357" i="1"/>
  <c r="X1349" i="1"/>
  <c r="X1277" i="1"/>
  <c r="X853" i="1"/>
  <c r="X845" i="1"/>
  <c r="X813" i="1"/>
  <c r="X805" i="1"/>
  <c r="X701" i="1"/>
  <c r="X445" i="1"/>
  <c r="X397" i="1"/>
  <c r="X389" i="1"/>
  <c r="X373" i="1"/>
  <c r="X349" i="1"/>
  <c r="X245" i="1"/>
  <c r="X61" i="1"/>
  <c r="X29" i="1"/>
  <c r="X1378" i="1"/>
  <c r="X1306" i="1"/>
  <c r="X642" i="1"/>
  <c r="X458" i="1"/>
  <c r="X2457" i="1"/>
  <c r="X1985" i="1"/>
  <c r="X1681" i="1"/>
  <c r="X1417" i="1"/>
  <c r="X1297" i="1"/>
  <c r="X513" i="1"/>
  <c r="X329" i="1"/>
  <c r="X17" i="1"/>
  <c r="X2416" i="1"/>
  <c r="X1984" i="1"/>
  <c r="X1856" i="1"/>
  <c r="X1432" i="1"/>
  <c r="X1336" i="1"/>
  <c r="X1272" i="1"/>
  <c r="X712" i="1"/>
  <c r="X216" i="1"/>
  <c r="X32" i="1"/>
  <c r="X2143" i="1"/>
  <c r="X1911" i="1"/>
  <c r="X1375" i="1"/>
  <c r="X1287" i="1"/>
  <c r="X1239" i="1"/>
  <c r="X855" i="1"/>
  <c r="X735" i="1"/>
  <c r="X2414" i="1"/>
  <c r="X2014" i="1"/>
  <c r="X1478" i="1"/>
  <c r="X1370" i="1"/>
  <c r="X1266" i="1"/>
  <c r="X714" i="1"/>
  <c r="X514" i="1"/>
  <c r="X290" i="1"/>
  <c r="X1913" i="1"/>
  <c r="X1697" i="1"/>
  <c r="X1369" i="1"/>
  <c r="X1329" i="1"/>
  <c r="X857" i="1"/>
  <c r="X465" i="1"/>
  <c r="X177" i="1"/>
  <c r="X113" i="1"/>
  <c r="X2016" i="1"/>
  <c r="X1888" i="1"/>
  <c r="X1424" i="1"/>
  <c r="X1376" i="1"/>
  <c r="X1320" i="1"/>
  <c r="X824" i="1"/>
  <c r="X392" i="1"/>
  <c r="X24" i="1"/>
  <c r="X2015" i="1"/>
  <c r="X1719" i="1"/>
  <c r="X1479" i="1"/>
  <c r="X1327" i="1"/>
  <c r="X1255" i="1"/>
  <c r="X2142" i="1"/>
  <c r="X2046" i="1"/>
  <c r="X1518" i="1"/>
  <c r="X2420" i="1"/>
  <c r="X2412" i="1"/>
  <c r="X2372" i="1"/>
  <c r="X2140" i="1"/>
  <c r="X2124" i="1"/>
  <c r="X2044" i="1"/>
  <c r="X1988" i="1"/>
  <c r="X1908" i="1"/>
  <c r="X1892" i="1"/>
  <c r="X1876" i="1"/>
  <c r="X1852" i="1"/>
  <c r="X1820" i="1"/>
  <c r="X1788" i="1"/>
  <c r="X1508" i="1"/>
  <c r="X1500" i="1"/>
  <c r="X1484" i="1"/>
  <c r="X1476" i="1"/>
  <c r="X1380" i="1"/>
  <c r="X1356" i="1"/>
  <c r="X1348" i="1"/>
  <c r="X1316" i="1"/>
  <c r="X1276" i="1"/>
  <c r="X1268" i="1"/>
  <c r="X1244" i="1"/>
  <c r="X1204" i="1"/>
  <c r="X1196" i="1"/>
  <c r="X1084" i="1"/>
  <c r="X828" i="1"/>
  <c r="X804" i="1"/>
  <c r="X684" i="1"/>
  <c r="X644" i="1"/>
  <c r="X444" i="1"/>
  <c r="X236" i="1"/>
  <c r="X196" i="1"/>
  <c r="X2491" i="1"/>
  <c r="X2403" i="1"/>
  <c r="X2139" i="1"/>
  <c r="X2123" i="1"/>
  <c r="X2075" i="1"/>
  <c r="X2043" i="1"/>
  <c r="X2019" i="1"/>
  <c r="X1987" i="1"/>
  <c r="X1891" i="1"/>
  <c r="X1875" i="1"/>
  <c r="X1515" i="1"/>
  <c r="X1483" i="1"/>
  <c r="X1435" i="1"/>
  <c r="X1419" i="1"/>
  <c r="X1411" i="1"/>
  <c r="X1403" i="1"/>
  <c r="X1379" i="1"/>
  <c r="X1355" i="1"/>
  <c r="X1323" i="1"/>
  <c r="X1315" i="1"/>
  <c r="X1259" i="1"/>
  <c r="X1179" i="1"/>
  <c r="X947" i="1"/>
  <c r="X931" i="1"/>
  <c r="X811" i="1"/>
  <c r="X803" i="1"/>
  <c r="X763" i="1"/>
  <c r="X691" i="1"/>
  <c r="X683" i="1"/>
  <c r="X675" i="1"/>
  <c r="X643" i="1"/>
  <c r="X635" i="1"/>
  <c r="X395" i="1"/>
  <c r="X19" i="1"/>
  <c r="X2484" i="1"/>
  <c r="X2436" i="1"/>
  <c r="X2388" i="1"/>
  <c r="X2340" i="1"/>
  <c r="X2292" i="1"/>
  <c r="X2236" i="1"/>
  <c r="X2196" i="1"/>
  <c r="X2156" i="1"/>
  <c r="X2108" i="1"/>
  <c r="X2084" i="1"/>
  <c r="X2052" i="1"/>
  <c r="X2012" i="1"/>
  <c r="X1980" i="1"/>
  <c r="X1948" i="1"/>
  <c r="X1916" i="1"/>
  <c r="X1884" i="1"/>
  <c r="X1844" i="1"/>
  <c r="X1812" i="1"/>
  <c r="X1780" i="1"/>
  <c r="X1756" i="1"/>
  <c r="X1732" i="1"/>
  <c r="X1708" i="1"/>
  <c r="X1684" i="1"/>
  <c r="X1660" i="1"/>
  <c r="X1636" i="1"/>
  <c r="X1612" i="1"/>
  <c r="X1588" i="1"/>
  <c r="X1564" i="1"/>
  <c r="X1532" i="1"/>
  <c r="X1492" i="1"/>
  <c r="X1460" i="1"/>
  <c r="X1436" i="1"/>
  <c r="X1420" i="1"/>
  <c r="X1396" i="1"/>
  <c r="X1372" i="1"/>
  <c r="X1324" i="1"/>
  <c r="X1300" i="1"/>
  <c r="X1284" i="1"/>
  <c r="X1260" i="1"/>
  <c r="X1252" i="1"/>
  <c r="X1236" i="1"/>
  <c r="X1228" i="1"/>
  <c r="X1220" i="1"/>
  <c r="X1212" i="1"/>
  <c r="X1156" i="1"/>
  <c r="X2460" i="1"/>
  <c r="X2324" i="1"/>
  <c r="X2276" i="1"/>
  <c r="X2228" i="1"/>
  <c r="X2188" i="1"/>
  <c r="X2092" i="1"/>
  <c r="X2060" i="1"/>
  <c r="X2028" i="1"/>
  <c r="X1996" i="1"/>
  <c r="X1964" i="1"/>
  <c r="X1940" i="1"/>
  <c r="X1828" i="1"/>
  <c r="X1796" i="1"/>
  <c r="X1764" i="1"/>
  <c r="X1740" i="1"/>
  <c r="X1724" i="1"/>
  <c r="X1692" i="1"/>
  <c r="X1668" i="1"/>
  <c r="X1644" i="1"/>
  <c r="X1620" i="1"/>
  <c r="X1596" i="1"/>
  <c r="X1572" i="1"/>
  <c r="X1548" i="1"/>
  <c r="X1524" i="1"/>
  <c r="X1452" i="1"/>
  <c r="X1428" i="1"/>
  <c r="X1404" i="1"/>
  <c r="X1308" i="1"/>
  <c r="X2476" i="1"/>
  <c r="X2428" i="1"/>
  <c r="X2380" i="1"/>
  <c r="X2332" i="1"/>
  <c r="X2284" i="1"/>
  <c r="X2244" i="1"/>
  <c r="X2204" i="1"/>
  <c r="X2164" i="1"/>
  <c r="X2132" i="1"/>
  <c r="X2100" i="1"/>
  <c r="X2076" i="1"/>
  <c r="X2020" i="1"/>
  <c r="X1956" i="1"/>
  <c r="X1924" i="1"/>
  <c r="X1860" i="1"/>
  <c r="X1772" i="1"/>
  <c r="X1748" i="1"/>
  <c r="X1716" i="1"/>
  <c r="X1676" i="1"/>
  <c r="X1652" i="1"/>
  <c r="X1628" i="1"/>
  <c r="X1604" i="1"/>
  <c r="X1580" i="1"/>
  <c r="X1556" i="1"/>
  <c r="X1540" i="1"/>
  <c r="X1516" i="1"/>
  <c r="X1468" i="1"/>
  <c r="X1444" i="1"/>
  <c r="X1412" i="1"/>
  <c r="X1388" i="1"/>
  <c r="X1364" i="1"/>
  <c r="X1340" i="1"/>
  <c r="X1332" i="1"/>
  <c r="X1292" i="1"/>
  <c r="X2468" i="1"/>
  <c r="X2364" i="1"/>
  <c r="X2316" i="1"/>
  <c r="X2268" i="1"/>
  <c r="X2220" i="1"/>
  <c r="X2180" i="1"/>
  <c r="X2148" i="1"/>
  <c r="X2116" i="1"/>
  <c r="X2068" i="1"/>
  <c r="X2036" i="1"/>
  <c r="X2004" i="1"/>
  <c r="X1972" i="1"/>
  <c r="X1932" i="1"/>
  <c r="X1900" i="1"/>
  <c r="X1868" i="1"/>
  <c r="X1836" i="1"/>
  <c r="X1804" i="1"/>
  <c r="X1700" i="1"/>
  <c r="X2495" i="1"/>
  <c r="X2487" i="1"/>
  <c r="X2479" i="1"/>
  <c r="X2471" i="1"/>
  <c r="X2463" i="1"/>
  <c r="X2455" i="1"/>
  <c r="X2447" i="1"/>
  <c r="X2431" i="1"/>
  <c r="X2423" i="1"/>
  <c r="X2415" i="1"/>
  <c r="X2407" i="1"/>
  <c r="X2399" i="1"/>
  <c r="X2391" i="1"/>
  <c r="X2383" i="1"/>
  <c r="X2375" i="1"/>
  <c r="X2367" i="1"/>
  <c r="X2359" i="1"/>
  <c r="X2351" i="1"/>
  <c r="X2343" i="1"/>
  <c r="X2335" i="1"/>
  <c r="X2327" i="1"/>
  <c r="X2319" i="1"/>
  <c r="X2311" i="1"/>
  <c r="X2303" i="1"/>
  <c r="X2295" i="1"/>
  <c r="X2287" i="1"/>
  <c r="X2279" i="1"/>
  <c r="X2271" i="1"/>
  <c r="X2263" i="1"/>
  <c r="X2255" i="1"/>
  <c r="X2247" i="1"/>
  <c r="X2239" i="1"/>
  <c r="X2231" i="1"/>
  <c r="X2223" i="1"/>
  <c r="X2215" i="1"/>
  <c r="X2207" i="1"/>
  <c r="X2199" i="1"/>
  <c r="X2191" i="1"/>
  <c r="X2183" i="1"/>
  <c r="X2175" i="1"/>
  <c r="X2167" i="1"/>
  <c r="X2159" i="1"/>
  <c r="X2151" i="1"/>
  <c r="X2135" i="1"/>
  <c r="X2127" i="1"/>
  <c r="X2119" i="1"/>
  <c r="X2111" i="1"/>
  <c r="X2103" i="1"/>
  <c r="X2095" i="1"/>
  <c r="X2087" i="1"/>
  <c r="X2079" i="1"/>
  <c r="X2063" i="1"/>
  <c r="X2055" i="1"/>
  <c r="X2039" i="1"/>
  <c r="X2031" i="1"/>
  <c r="X2023" i="1"/>
  <c r="X2007" i="1"/>
  <c r="X2492" i="1"/>
  <c r="X2444" i="1"/>
  <c r="X2396" i="1"/>
  <c r="X2348" i="1"/>
  <c r="X2308" i="1"/>
  <c r="X2252" i="1"/>
  <c r="X2212" i="1"/>
  <c r="X2494" i="1"/>
  <c r="X2478" i="1"/>
  <c r="X2462" i="1"/>
  <c r="X2430" i="1"/>
  <c r="X2398" i="1"/>
  <c r="X2382" i="1"/>
  <c r="X2366" i="1"/>
  <c r="X2350" i="1"/>
  <c r="X2334" i="1"/>
  <c r="X2318" i="1"/>
  <c r="X2302" i="1"/>
  <c r="X2286" i="1"/>
  <c r="X2270" i="1"/>
  <c r="X2254" i="1"/>
  <c r="X2238" i="1"/>
  <c r="X2222" i="1"/>
  <c r="X2206" i="1"/>
  <c r="X2190" i="1"/>
  <c r="X2174" i="1"/>
  <c r="X2158" i="1"/>
  <c r="X2126" i="1"/>
  <c r="X2110" i="1"/>
  <c r="X2094" i="1"/>
  <c r="X2078" i="1"/>
  <c r="X2062" i="1"/>
  <c r="X2030" i="1"/>
  <c r="X1998" i="1"/>
  <c r="X1982" i="1"/>
  <c r="X1966" i="1"/>
  <c r="X1950" i="1"/>
  <c r="X1934" i="1"/>
  <c r="X1918" i="1"/>
  <c r="X1902" i="1"/>
  <c r="X1862" i="1"/>
  <c r="X1854" i="1"/>
  <c r="X1838" i="1"/>
  <c r="X1822" i="1"/>
  <c r="X1806" i="1"/>
  <c r="X1798" i="1"/>
  <c r="X1782" i="1"/>
  <c r="X1766" i="1"/>
  <c r="X1750" i="1"/>
  <c r="X1734" i="1"/>
  <c r="X1718" i="1"/>
  <c r="X1702" i="1"/>
  <c r="X1694" i="1"/>
  <c r="X1678" i="1"/>
  <c r="X1662" i="1"/>
  <c r="X1646" i="1"/>
  <c r="X1630" i="1"/>
  <c r="X1614" i="1"/>
  <c r="X1598" i="1"/>
  <c r="X1582" i="1"/>
  <c r="X1566" i="1"/>
  <c r="X1550" i="1"/>
  <c r="X1534" i="1"/>
  <c r="X1502" i="1"/>
  <c r="X1486" i="1"/>
  <c r="X1470" i="1"/>
  <c r="X1462" i="1"/>
  <c r="X1438" i="1"/>
  <c r="X1430" i="1"/>
  <c r="X1414" i="1"/>
  <c r="X1406" i="1"/>
  <c r="X1398" i="1"/>
  <c r="X1390" i="1"/>
  <c r="X1374" i="1"/>
  <c r="X1366" i="1"/>
  <c r="X1334" i="1"/>
  <c r="X1326" i="1"/>
  <c r="X1310" i="1"/>
  <c r="X1286" i="1"/>
  <c r="X1262" i="1"/>
  <c r="X1254" i="1"/>
  <c r="X1238" i="1"/>
  <c r="X2452" i="1"/>
  <c r="X2404" i="1"/>
  <c r="X2356" i="1"/>
  <c r="X2300" i="1"/>
  <c r="X2260" i="1"/>
  <c r="X2172" i="1"/>
  <c r="X2486" i="1"/>
  <c r="X2470" i="1"/>
  <c r="X2454" i="1"/>
  <c r="X2438" i="1"/>
  <c r="X2422" i="1"/>
  <c r="X2406" i="1"/>
  <c r="X2390" i="1"/>
  <c r="X2374" i="1"/>
  <c r="X2358" i="1"/>
  <c r="X2342" i="1"/>
  <c r="X2326" i="1"/>
  <c r="X2310" i="1"/>
  <c r="X2294" i="1"/>
  <c r="X2278" i="1"/>
  <c r="X2262" i="1"/>
  <c r="X2246" i="1"/>
  <c r="X2230" i="1"/>
  <c r="X2214" i="1"/>
  <c r="X2198" i="1"/>
  <c r="X2182" i="1"/>
  <c r="X2166" i="1"/>
  <c r="X2150" i="1"/>
  <c r="X2134" i="1"/>
  <c r="X2118" i="1"/>
  <c r="X2102" i="1"/>
  <c r="X2086" i="1"/>
  <c r="X2070" i="1"/>
  <c r="X2054" i="1"/>
  <c r="X2038" i="1"/>
  <c r="X2022" i="1"/>
  <c r="X2006" i="1"/>
  <c r="X1990" i="1"/>
  <c r="X1974" i="1"/>
  <c r="X1958" i="1"/>
  <c r="X1942" i="1"/>
  <c r="X1926" i="1"/>
  <c r="X1910" i="1"/>
  <c r="X1894" i="1"/>
  <c r="X1886" i="1"/>
  <c r="X1870" i="1"/>
  <c r="X1846" i="1"/>
  <c r="X1830" i="1"/>
  <c r="X1814" i="1"/>
  <c r="X1790" i="1"/>
  <c r="X1774" i="1"/>
  <c r="X1758" i="1"/>
  <c r="X1742" i="1"/>
  <c r="X1726" i="1"/>
  <c r="X1710" i="1"/>
  <c r="X1670" i="1"/>
  <c r="X1654" i="1"/>
  <c r="X1638" i="1"/>
  <c r="X1622" i="1"/>
  <c r="X1606" i="1"/>
  <c r="X1590" i="1"/>
  <c r="X1574" i="1"/>
  <c r="X1558" i="1"/>
  <c r="X1542" i="1"/>
  <c r="X1526" i="1"/>
  <c r="X1510" i="1"/>
  <c r="X1454" i="1"/>
  <c r="X2493" i="1"/>
  <c r="X2485" i="1"/>
  <c r="X2477" i="1"/>
  <c r="X1188" i="1"/>
  <c r="X1164" i="1"/>
  <c r="X1132" i="1"/>
  <c r="X1108" i="1"/>
  <c r="X1060" i="1"/>
  <c r="X1036" i="1"/>
  <c r="X1012" i="1"/>
  <c r="X996" i="1"/>
  <c r="X988" i="1"/>
  <c r="X980" i="1"/>
  <c r="X972" i="1"/>
  <c r="X956" i="1"/>
  <c r="X940" i="1"/>
  <c r="X1180" i="1"/>
  <c r="X1148" i="1"/>
  <c r="X1124" i="1"/>
  <c r="X1100" i="1"/>
  <c r="X1076" i="1"/>
  <c r="X1052" i="1"/>
  <c r="X1028" i="1"/>
  <c r="X964" i="1"/>
  <c r="X2451" i="1"/>
  <c r="X2443" i="1"/>
  <c r="X2435" i="1"/>
  <c r="X2427" i="1"/>
  <c r="X2419" i="1"/>
  <c r="X2411" i="1"/>
  <c r="X2395" i="1"/>
  <c r="X2387" i="1"/>
  <c r="X2379" i="1"/>
  <c r="X2371" i="1"/>
  <c r="X2363" i="1"/>
  <c r="X2355" i="1"/>
  <c r="X2347" i="1"/>
  <c r="X2339" i="1"/>
  <c r="X2331" i="1"/>
  <c r="X2323" i="1"/>
  <c r="X2315" i="1"/>
  <c r="X2307" i="1"/>
  <c r="X2299" i="1"/>
  <c r="X2291" i="1"/>
  <c r="X1172" i="1"/>
  <c r="X1140" i="1"/>
  <c r="X1116" i="1"/>
  <c r="X1092" i="1"/>
  <c r="X1068" i="1"/>
  <c r="X1044" i="1"/>
  <c r="X1020" i="1"/>
  <c r="X1004" i="1"/>
  <c r="X948" i="1"/>
  <c r="X2483" i="1"/>
  <c r="X2475" i="1"/>
  <c r="X2467" i="1"/>
  <c r="X2459" i="1"/>
  <c r="X2490" i="1"/>
  <c r="X2482" i="1"/>
  <c r="X2474" i="1"/>
  <c r="X2466" i="1"/>
  <c r="X2458" i="1"/>
  <c r="X2450" i="1"/>
  <c r="X2442" i="1"/>
  <c r="X2434" i="1"/>
  <c r="X2426" i="1"/>
  <c r="X2418" i="1"/>
  <c r="X2410" i="1"/>
  <c r="X2402" i="1"/>
  <c r="X2394" i="1"/>
  <c r="X2386" i="1"/>
  <c r="X2378" i="1"/>
  <c r="X2370" i="1"/>
  <c r="X2362" i="1"/>
  <c r="X2354" i="1"/>
  <c r="X2346" i="1"/>
  <c r="X2338" i="1"/>
  <c r="X2330" i="1"/>
  <c r="X2322" i="1"/>
  <c r="X2314" i="1"/>
  <c r="X2489" i="1"/>
  <c r="X2481" i="1"/>
  <c r="X2473" i="1"/>
  <c r="X2465" i="1"/>
  <c r="X2449" i="1"/>
  <c r="X2441" i="1"/>
  <c r="X2433" i="1"/>
  <c r="X2425" i="1"/>
  <c r="X2417" i="1"/>
  <c r="X2409" i="1"/>
  <c r="X2401" i="1"/>
  <c r="X2393" i="1"/>
  <c r="X2385" i="1"/>
  <c r="X2377" i="1"/>
  <c r="X2369" i="1"/>
  <c r="X2361" i="1"/>
  <c r="X2353" i="1"/>
  <c r="X2345" i="1"/>
  <c r="X2337" i="1"/>
  <c r="X2329" i="1"/>
  <c r="X2321" i="1"/>
  <c r="X2313" i="1"/>
  <c r="X2305" i="1"/>
  <c r="X2297" i="1"/>
  <c r="X2289" i="1"/>
  <c r="X2281" i="1"/>
  <c r="X2273" i="1"/>
  <c r="X2265" i="1"/>
  <c r="X2257" i="1"/>
  <c r="X2249" i="1"/>
  <c r="X2241" i="1"/>
  <c r="X2233" i="1"/>
  <c r="X2225" i="1"/>
  <c r="X2217" i="1"/>
  <c r="X2209" i="1"/>
  <c r="X2201" i="1"/>
  <c r="X2193" i="1"/>
  <c r="X2185" i="1"/>
  <c r="X2177" i="1"/>
  <c r="X2169" i="1"/>
  <c r="X2161" i="1"/>
  <c r="X2153" i="1"/>
  <c r="X2145" i="1"/>
  <c r="X2137" i="1"/>
  <c r="X2" i="1"/>
  <c r="X2488" i="1"/>
  <c r="X2480" i="1"/>
  <c r="X2472" i="1"/>
  <c r="X2464" i="1"/>
  <c r="X2456" i="1"/>
  <c r="X2448" i="1"/>
  <c r="X2440" i="1"/>
  <c r="X2432" i="1"/>
  <c r="X2424" i="1"/>
  <c r="X2408" i="1"/>
  <c r="X2400" i="1"/>
  <c r="X2392" i="1"/>
  <c r="X2384" i="1"/>
  <c r="X2376" i="1"/>
  <c r="X2368" i="1"/>
  <c r="X2360" i="1"/>
  <c r="X2352" i="1"/>
  <c r="X2344" i="1"/>
  <c r="X2336" i="1"/>
  <c r="X2328" i="1"/>
  <c r="X2320" i="1"/>
  <c r="X2312" i="1"/>
  <c r="X2304" i="1"/>
  <c r="X2296" i="1"/>
  <c r="X2288" i="1"/>
  <c r="X2280" i="1"/>
  <c r="X2272" i="1"/>
  <c r="X2264" i="1"/>
  <c r="X2256" i="1"/>
  <c r="X2248" i="1"/>
  <c r="X2240" i="1"/>
  <c r="X2232" i="1"/>
  <c r="X2224" i="1"/>
  <c r="X2216" i="1"/>
  <c r="X2208" i="1"/>
  <c r="X2200" i="1"/>
  <c r="X2192" i="1"/>
  <c r="X2184" i="1"/>
  <c r="X2176" i="1"/>
  <c r="X2168" i="1"/>
  <c r="X2160" i="1"/>
  <c r="X1999" i="1"/>
  <c r="X1991" i="1"/>
  <c r="X1983" i="1"/>
  <c r="X1975" i="1"/>
  <c r="X1967" i="1"/>
  <c r="X1959" i="1"/>
  <c r="X1951" i="1"/>
  <c r="X1943" i="1"/>
  <c r="X1935" i="1"/>
  <c r="X1927" i="1"/>
  <c r="X1919" i="1"/>
  <c r="X1903" i="1"/>
  <c r="X1895" i="1"/>
  <c r="X1887" i="1"/>
  <c r="X1879" i="1"/>
  <c r="X1871" i="1"/>
  <c r="X1863" i="1"/>
  <c r="X1847" i="1"/>
  <c r="X1839" i="1"/>
  <c r="X1831" i="1"/>
  <c r="X1823" i="1"/>
  <c r="X1815" i="1"/>
  <c r="X1807" i="1"/>
  <c r="X1799" i="1"/>
  <c r="X1791" i="1"/>
  <c r="X1783" i="1"/>
  <c r="X1775" i="1"/>
  <c r="X1767" i="1"/>
  <c r="X1759" i="1"/>
  <c r="X1751" i="1"/>
  <c r="X1743" i="1"/>
  <c r="X1735" i="1"/>
  <c r="X1727" i="1"/>
  <c r="X1711" i="1"/>
  <c r="X1703" i="1"/>
  <c r="X1695" i="1"/>
  <c r="X1687" i="1"/>
  <c r="X1679" i="1"/>
  <c r="X1671" i="1"/>
  <c r="X1663" i="1"/>
  <c r="X1655" i="1"/>
  <c r="X1647" i="1"/>
  <c r="X1639" i="1"/>
  <c r="X1631" i="1"/>
  <c r="X1623" i="1"/>
  <c r="X1615" i="1"/>
  <c r="X1230" i="1"/>
  <c r="X1222" i="1"/>
  <c r="X1214" i="1"/>
  <c r="X1206" i="1"/>
  <c r="X1198" i="1"/>
  <c r="X1190" i="1"/>
  <c r="X1182" i="1"/>
  <c r="X1174" i="1"/>
  <c r="X1158" i="1"/>
  <c r="X1150" i="1"/>
  <c r="X1142" i="1"/>
  <c r="X1134" i="1"/>
  <c r="X1126" i="1"/>
  <c r="X1118" i="1"/>
  <c r="X1110" i="1"/>
  <c r="X1102" i="1"/>
  <c r="X1094" i="1"/>
  <c r="X1086" i="1"/>
  <c r="X1078" i="1"/>
  <c r="X1070" i="1"/>
  <c r="X1062" i="1"/>
  <c r="X1054" i="1"/>
  <c r="X1046" i="1"/>
  <c r="X1038" i="1"/>
  <c r="X1030" i="1"/>
  <c r="X1022" i="1"/>
  <c r="X1014" i="1"/>
  <c r="X1006" i="1"/>
  <c r="X998" i="1"/>
  <c r="X990" i="1"/>
  <c r="X982" i="1"/>
  <c r="X974" i="1"/>
  <c r="X966" i="1"/>
  <c r="X958" i="1"/>
  <c r="X942" i="1"/>
  <c r="X934" i="1"/>
  <c r="X2469" i="1"/>
  <c r="X2461" i="1"/>
  <c r="X2453" i="1"/>
  <c r="X2437" i="1"/>
  <c r="X2429" i="1"/>
  <c r="X2421" i="1"/>
  <c r="X2413" i="1"/>
  <c r="X2405" i="1"/>
  <c r="X2397" i="1"/>
  <c r="X2389" i="1"/>
  <c r="X2381" i="1"/>
  <c r="X2365" i="1"/>
  <c r="X2357" i="1"/>
  <c r="X2349" i="1"/>
  <c r="X2341" i="1"/>
  <c r="X2333" i="1"/>
  <c r="X2325" i="1"/>
  <c r="X2317" i="1"/>
  <c r="X2309" i="1"/>
  <c r="X2301" i="1"/>
  <c r="X2293" i="1"/>
  <c r="X2285" i="1"/>
  <c r="X2277" i="1"/>
  <c r="X2269" i="1"/>
  <c r="X2261" i="1"/>
  <c r="X2253" i="1"/>
  <c r="X2245" i="1"/>
  <c r="X2237" i="1"/>
  <c r="X2229" i="1"/>
  <c r="X2221" i="1"/>
  <c r="X2213" i="1"/>
  <c r="X2205" i="1"/>
  <c r="X2197" i="1"/>
  <c r="X2189" i="1"/>
  <c r="X2181" i="1"/>
  <c r="X2173" i="1"/>
  <c r="X2165" i="1"/>
  <c r="X2157" i="1"/>
  <c r="X2149" i="1"/>
  <c r="X2133" i="1"/>
  <c r="X2125" i="1"/>
  <c r="X2117" i="1"/>
  <c r="X2109" i="1"/>
  <c r="X2101" i="1"/>
  <c r="X932" i="1"/>
  <c r="X924" i="1"/>
  <c r="X916" i="1"/>
  <c r="X908" i="1"/>
  <c r="X900" i="1"/>
  <c r="X892" i="1"/>
  <c r="X884" i="1"/>
  <c r="X876" i="1"/>
  <c r="X868" i="1"/>
  <c r="X860" i="1"/>
  <c r="X852" i="1"/>
  <c r="X844" i="1"/>
  <c r="X836" i="1"/>
  <c r="X820" i="1"/>
  <c r="X812" i="1"/>
  <c r="X796" i="1"/>
  <c r="X788" i="1"/>
  <c r="X780" i="1"/>
  <c r="X772" i="1"/>
  <c r="X764" i="1"/>
  <c r="X756" i="1"/>
  <c r="X748" i="1"/>
  <c r="X740" i="1"/>
  <c r="X732" i="1"/>
  <c r="X724" i="1"/>
  <c r="X716" i="1"/>
  <c r="X708" i="1"/>
  <c r="X700" i="1"/>
  <c r="X2283" i="1"/>
  <c r="X2275" i="1"/>
  <c r="X2267" i="1"/>
  <c r="X2259" i="1"/>
  <c r="X2251" i="1"/>
  <c r="X2243" i="1"/>
  <c r="X2235" i="1"/>
  <c r="X2227" i="1"/>
  <c r="X2219" i="1"/>
  <c r="X2211" i="1"/>
  <c r="X2203" i="1"/>
  <c r="X2195" i="1"/>
  <c r="X2187" i="1"/>
  <c r="X2179" i="1"/>
  <c r="X2171" i="1"/>
  <c r="X2163" i="1"/>
  <c r="X2155" i="1"/>
  <c r="X2147" i="1"/>
  <c r="X2131" i="1"/>
  <c r="X2115" i="1"/>
  <c r="X2107" i="1"/>
  <c r="X2099" i="1"/>
  <c r="X2091" i="1"/>
  <c r="X2083" i="1"/>
  <c r="X2067" i="1"/>
  <c r="X2059" i="1"/>
  <c r="X2051" i="1"/>
  <c r="X2035" i="1"/>
  <c r="X2027" i="1"/>
  <c r="X2011" i="1"/>
  <c r="X2003" i="1"/>
  <c r="X1995" i="1"/>
  <c r="X1979" i="1"/>
  <c r="X1971" i="1"/>
  <c r="X1963" i="1"/>
  <c r="X1955" i="1"/>
  <c r="X1947" i="1"/>
  <c r="X1939" i="1"/>
  <c r="X1931" i="1"/>
  <c r="X1923" i="1"/>
  <c r="X1915" i="1"/>
  <c r="X1907" i="1"/>
  <c r="X1899" i="1"/>
  <c r="X1883" i="1"/>
  <c r="X1867" i="1"/>
  <c r="X1859" i="1"/>
  <c r="X1851" i="1"/>
  <c r="X1843" i="1"/>
  <c r="X1835" i="1"/>
  <c r="X1827" i="1"/>
  <c r="X1819" i="1"/>
  <c r="X1811" i="1"/>
  <c r="X1803" i="1"/>
  <c r="X1795" i="1"/>
  <c r="X1787" i="1"/>
  <c r="X1779" i="1"/>
  <c r="X1771" i="1"/>
  <c r="X1763" i="1"/>
  <c r="X1755" i="1"/>
  <c r="X1747" i="1"/>
  <c r="X1739" i="1"/>
  <c r="X1731" i="1"/>
  <c r="X1723" i="1"/>
  <c r="X1715" i="1"/>
  <c r="X1707" i="1"/>
  <c r="X1699" i="1"/>
  <c r="X1691" i="1"/>
  <c r="X1683" i="1"/>
  <c r="X1675" i="1"/>
  <c r="X1667" i="1"/>
  <c r="X1659" i="1"/>
  <c r="X1651" i="1"/>
  <c r="X1643" i="1"/>
  <c r="X1635" i="1"/>
  <c r="X1627" i="1"/>
  <c r="X1619" i="1"/>
  <c r="X1611" i="1"/>
  <c r="X1603" i="1"/>
  <c r="X1595" i="1"/>
  <c r="X1587" i="1"/>
  <c r="X1579" i="1"/>
  <c r="X1571" i="1"/>
  <c r="X1563" i="1"/>
  <c r="X1555" i="1"/>
  <c r="X1547" i="1"/>
  <c r="X1539" i="1"/>
  <c r="X1531" i="1"/>
  <c r="X2306" i="1"/>
  <c r="X2298" i="1"/>
  <c r="X2290" i="1"/>
  <c r="X2282" i="1"/>
  <c r="X2274" i="1"/>
  <c r="X2266" i="1"/>
  <c r="X2258" i="1"/>
  <c r="X2250" i="1"/>
  <c r="X2242" i="1"/>
  <c r="X2234" i="1"/>
  <c r="X2226" i="1"/>
  <c r="X2218" i="1"/>
  <c r="X2210" i="1"/>
  <c r="X2202" i="1"/>
  <c r="X2194" i="1"/>
  <c r="X2186" i="1"/>
  <c r="X2178" i="1"/>
  <c r="X2170" i="1"/>
  <c r="X2162" i="1"/>
  <c r="X2154" i="1"/>
  <c r="X2146" i="1"/>
  <c r="X2138" i="1"/>
  <c r="X2130" i="1"/>
  <c r="X2122" i="1"/>
  <c r="X2106" i="1"/>
  <c r="X2098" i="1"/>
  <c r="X2090" i="1"/>
  <c r="X2082" i="1"/>
  <c r="X2066" i="1"/>
  <c r="X2058" i="1"/>
  <c r="X2050" i="1"/>
  <c r="X2042" i="1"/>
  <c r="X2034" i="1"/>
  <c r="X2026" i="1"/>
  <c r="X2018" i="1"/>
  <c r="X2010" i="1"/>
  <c r="X2002" i="1"/>
  <c r="X1994" i="1"/>
  <c r="X1986" i="1"/>
  <c r="X1978" i="1"/>
  <c r="X1970" i="1"/>
  <c r="X1962" i="1"/>
  <c r="X1946" i="1"/>
  <c r="X1938" i="1"/>
  <c r="X1930" i="1"/>
  <c r="X1922" i="1"/>
  <c r="X1914" i="1"/>
  <c r="X1906" i="1"/>
  <c r="X1898" i="1"/>
  <c r="X1882" i="1"/>
  <c r="X1874" i="1"/>
  <c r="X1866" i="1"/>
  <c r="X1858" i="1"/>
  <c r="X1850" i="1"/>
  <c r="X1834" i="1"/>
  <c r="X1826" i="1"/>
  <c r="X1818" i="1"/>
  <c r="X1810" i="1"/>
  <c r="X1802" i="1"/>
  <c r="X1794" i="1"/>
  <c r="X1786" i="1"/>
  <c r="X1778" i="1"/>
  <c r="X1770" i="1"/>
  <c r="X1762" i="1"/>
  <c r="X1754" i="1"/>
  <c r="X1746" i="1"/>
  <c r="X1738" i="1"/>
  <c r="X1730" i="1"/>
  <c r="X1722" i="1"/>
  <c r="X1714" i="1"/>
  <c r="X1706" i="1"/>
  <c r="X1690" i="1"/>
  <c r="X1682" i="1"/>
  <c r="X1674" i="1"/>
  <c r="X1666" i="1"/>
  <c r="X1658" i="1"/>
  <c r="X1650" i="1"/>
  <c r="X1642" i="1"/>
  <c r="X1634" i="1"/>
  <c r="X1626" i="1"/>
  <c r="X1618" i="1"/>
  <c r="X1610" i="1"/>
  <c r="X1602" i="1"/>
  <c r="X1594" i="1"/>
  <c r="X1586" i="1"/>
  <c r="X1578" i="1"/>
  <c r="X1570" i="1"/>
  <c r="X1562" i="1"/>
  <c r="X1554" i="1"/>
  <c r="X1546" i="1"/>
  <c r="X1538" i="1"/>
  <c r="X2129" i="1"/>
  <c r="X2121" i="1"/>
  <c r="X2113" i="1"/>
  <c r="X2105" i="1"/>
  <c r="X2097" i="1"/>
  <c r="X2089" i="1"/>
  <c r="X2081" i="1"/>
  <c r="X2065" i="1"/>
  <c r="X2057" i="1"/>
  <c r="X2049" i="1"/>
  <c r="X2041" i="1"/>
  <c r="X2033" i="1"/>
  <c r="X2025" i="1"/>
  <c r="X2009" i="1"/>
  <c r="X2001" i="1"/>
  <c r="X1993" i="1"/>
  <c r="X1977" i="1"/>
  <c r="X1969" i="1"/>
  <c r="X1961" i="1"/>
  <c r="X1953" i="1"/>
  <c r="X1945" i="1"/>
  <c r="X1937" i="1"/>
  <c r="X1929" i="1"/>
  <c r="X1921" i="1"/>
  <c r="X1905" i="1"/>
  <c r="X1897" i="1"/>
  <c r="X1881" i="1"/>
  <c r="X1873" i="1"/>
  <c r="X1865" i="1"/>
  <c r="X1849" i="1"/>
  <c r="X1841" i="1"/>
  <c r="X1833" i="1"/>
  <c r="X1825" i="1"/>
  <c r="X1817" i="1"/>
  <c r="X1809" i="1"/>
  <c r="X1801" i="1"/>
  <c r="X1793" i="1"/>
  <c r="X1785" i="1"/>
  <c r="X1777" i="1"/>
  <c r="X1769" i="1"/>
  <c r="X1761" i="1"/>
  <c r="X1753" i="1"/>
  <c r="X1745" i="1"/>
  <c r="X1737" i="1"/>
  <c r="X1729" i="1"/>
  <c r="X1721" i="1"/>
  <c r="X1713" i="1"/>
  <c r="X1705" i="1"/>
  <c r="X1689" i="1"/>
  <c r="X1673" i="1"/>
  <c r="X1665" i="1"/>
  <c r="X1657" i="1"/>
  <c r="X1649" i="1"/>
  <c r="X1641" i="1"/>
  <c r="X1633" i="1"/>
  <c r="X1625" i="1"/>
  <c r="X1617" i="1"/>
  <c r="X1609" i="1"/>
  <c r="X1601" i="1"/>
  <c r="X1593" i="1"/>
  <c r="X1585" i="1"/>
  <c r="X1569" i="1"/>
  <c r="X1561" i="1"/>
  <c r="X1553" i="1"/>
  <c r="X1545" i="1"/>
  <c r="X1537" i="1"/>
  <c r="X1529" i="1"/>
  <c r="X1521" i="1"/>
  <c r="X1513" i="1"/>
  <c r="X1505" i="1"/>
  <c r="X1489" i="1"/>
  <c r="X1481" i="1"/>
  <c r="X1473" i="1"/>
  <c r="X1465" i="1"/>
  <c r="X1457" i="1"/>
  <c r="X1449" i="1"/>
  <c r="X1441" i="1"/>
  <c r="X1433" i="1"/>
  <c r="X1425" i="1"/>
  <c r="X1401" i="1"/>
  <c r="X1393" i="1"/>
  <c r="X1385" i="1"/>
  <c r="X1377" i="1"/>
  <c r="X1361" i="1"/>
  <c r="X1353" i="1"/>
  <c r="X2152" i="1"/>
  <c r="X2144" i="1"/>
  <c r="X2136" i="1"/>
  <c r="X2128" i="1"/>
  <c r="X2120" i="1"/>
  <c r="X2112" i="1"/>
  <c r="X2104" i="1"/>
  <c r="X2096" i="1"/>
  <c r="X2088" i="1"/>
  <c r="X2080" i="1"/>
  <c r="X2064" i="1"/>
  <c r="X2056" i="1"/>
  <c r="X2040" i="1"/>
  <c r="X2032" i="1"/>
  <c r="X2024" i="1"/>
  <c r="X2008" i="1"/>
  <c r="X2000" i="1"/>
  <c r="X1992" i="1"/>
  <c r="X1976" i="1"/>
  <c r="X1968" i="1"/>
  <c r="X1960" i="1"/>
  <c r="X1952" i="1"/>
  <c r="X1944" i="1"/>
  <c r="X1936" i="1"/>
  <c r="X1928" i="1"/>
  <c r="X1920" i="1"/>
  <c r="X1904" i="1"/>
  <c r="X1896" i="1"/>
  <c r="X1880" i="1"/>
  <c r="X1872" i="1"/>
  <c r="X1864" i="1"/>
  <c r="X1848" i="1"/>
  <c r="X1840" i="1"/>
  <c r="X1832" i="1"/>
  <c r="X1824" i="1"/>
  <c r="X1816" i="1"/>
  <c r="X1808" i="1"/>
  <c r="X1800" i="1"/>
  <c r="X1792" i="1"/>
  <c r="X1784" i="1"/>
  <c r="X1776" i="1"/>
  <c r="X1768" i="1"/>
  <c r="X1760" i="1"/>
  <c r="X1752" i="1"/>
  <c r="X1744" i="1"/>
  <c r="X1736" i="1"/>
  <c r="X1728" i="1"/>
  <c r="X1720" i="1"/>
  <c r="X1712" i="1"/>
  <c r="X1704" i="1"/>
  <c r="X1688" i="1"/>
  <c r="X1680" i="1"/>
  <c r="X1672" i="1"/>
  <c r="X1664" i="1"/>
  <c r="X1656" i="1"/>
  <c r="X1648" i="1"/>
  <c r="X1640" i="1"/>
  <c r="X1632" i="1"/>
  <c r="X1624" i="1"/>
  <c r="X1616" i="1"/>
  <c r="X1608" i="1"/>
  <c r="X1600" i="1"/>
  <c r="X1592" i="1"/>
  <c r="X1584" i="1"/>
  <c r="X1576" i="1"/>
  <c r="X1568" i="1"/>
  <c r="X1560" i="1"/>
  <c r="X1552" i="1"/>
  <c r="X1544" i="1"/>
  <c r="X1536" i="1"/>
  <c r="X1528" i="1"/>
  <c r="X1512" i="1"/>
  <c r="X1504" i="1"/>
  <c r="X1496" i="1"/>
  <c r="X1488" i="1"/>
  <c r="X1480" i="1"/>
  <c r="X1472" i="1"/>
  <c r="X1464" i="1"/>
  <c r="X1456" i="1"/>
  <c r="X1448" i="1"/>
  <c r="X1440" i="1"/>
  <c r="X1416" i="1"/>
  <c r="X1408" i="1"/>
  <c r="X1400" i="1"/>
  <c r="X1392" i="1"/>
  <c r="X1607" i="1"/>
  <c r="X1599" i="1"/>
  <c r="X1591" i="1"/>
  <c r="X1583" i="1"/>
  <c r="X1575" i="1"/>
  <c r="X1567" i="1"/>
  <c r="X1559" i="1"/>
  <c r="X1551" i="1"/>
  <c r="X1543" i="1"/>
  <c r="X1535" i="1"/>
  <c r="X1527" i="1"/>
  <c r="X1519" i="1"/>
  <c r="X1503" i="1"/>
  <c r="X1487" i="1"/>
  <c r="X1471" i="1"/>
  <c r="X1463" i="1"/>
  <c r="X1455" i="1"/>
  <c r="X1447" i="1"/>
  <c r="X1439" i="1"/>
  <c r="X1431" i="1"/>
  <c r="X1423" i="1"/>
  <c r="X1415" i="1"/>
  <c r="X1407" i="1"/>
  <c r="X1399" i="1"/>
  <c r="X1391" i="1"/>
  <c r="X1383" i="1"/>
  <c r="X1367" i="1"/>
  <c r="X1359" i="1"/>
  <c r="X1343" i="1"/>
  <c r="X1319" i="1"/>
  <c r="X1311" i="1"/>
  <c r="X1303" i="1"/>
  <c r="X1271" i="1"/>
  <c r="X1263" i="1"/>
  <c r="X1247" i="1"/>
  <c r="X1231" i="1"/>
  <c r="X1223" i="1"/>
  <c r="X1215" i="1"/>
  <c r="X1207" i="1"/>
  <c r="X1199" i="1"/>
  <c r="X1191" i="1"/>
  <c r="X1183" i="1"/>
  <c r="X1175" i="1"/>
  <c r="X1159" i="1"/>
  <c r="X1143" i="1"/>
  <c r="X1135" i="1"/>
  <c r="X1127" i="1"/>
  <c r="X1119" i="1"/>
  <c r="X1111" i="1"/>
  <c r="X1103" i="1"/>
  <c r="X1095" i="1"/>
  <c r="X1087" i="1"/>
  <c r="X1079" i="1"/>
  <c r="X1071" i="1"/>
  <c r="X1063" i="1"/>
  <c r="X1055" i="1"/>
  <c r="X926" i="1"/>
  <c r="X918" i="1"/>
  <c r="X902" i="1"/>
  <c r="X894" i="1"/>
  <c r="X886" i="1"/>
  <c r="X878" i="1"/>
  <c r="X862" i="1"/>
  <c r="X854" i="1"/>
  <c r="X846" i="1"/>
  <c r="X838" i="1"/>
  <c r="X830" i="1"/>
  <c r="X822" i="1"/>
  <c r="X814" i="1"/>
  <c r="X798" i="1"/>
  <c r="X790" i="1"/>
  <c r="X782" i="1"/>
  <c r="X774" i="1"/>
  <c r="X766" i="1"/>
  <c r="X758" i="1"/>
  <c r="X742" i="1"/>
  <c r="X726" i="1"/>
  <c r="X718" i="1"/>
  <c r="X702" i="1"/>
  <c r="X694" i="1"/>
  <c r="X686" i="1"/>
  <c r="X678" i="1"/>
  <c r="X670" i="1"/>
  <c r="X654" i="1"/>
  <c r="X646" i="1"/>
  <c r="X638" i="1"/>
  <c r="X630" i="1"/>
  <c r="X622" i="1"/>
  <c r="X614" i="1"/>
  <c r="X606" i="1"/>
  <c r="X598" i="1"/>
  <c r="X590" i="1"/>
  <c r="X582" i="1"/>
  <c r="X574" i="1"/>
  <c r="X566" i="1"/>
  <c r="X558" i="1"/>
  <c r="X550" i="1"/>
  <c r="X542" i="1"/>
  <c r="X534" i="1"/>
  <c r="X526" i="1"/>
  <c r="X518" i="1"/>
  <c r="X510" i="1"/>
  <c r="X2093" i="1"/>
  <c r="X2085" i="1"/>
  <c r="X2077" i="1"/>
  <c r="X2069" i="1"/>
  <c r="X2061" i="1"/>
  <c r="X2053" i="1"/>
  <c r="X2045" i="1"/>
  <c r="X2037" i="1"/>
  <c r="X2029" i="1"/>
  <c r="X2021" i="1"/>
  <c r="X2005" i="1"/>
  <c r="X1997" i="1"/>
  <c r="X1981" i="1"/>
  <c r="X1973" i="1"/>
  <c r="X1965" i="1"/>
  <c r="X1957" i="1"/>
  <c r="X1949" i="1"/>
  <c r="X1941" i="1"/>
  <c r="X1933" i="1"/>
  <c r="X1925" i="1"/>
  <c r="X1917" i="1"/>
  <c r="X1893" i="1"/>
  <c r="X1885" i="1"/>
  <c r="X1869" i="1"/>
  <c r="X1861" i="1"/>
  <c r="X1845" i="1"/>
  <c r="X1837" i="1"/>
  <c r="X1821" i="1"/>
  <c r="X1813" i="1"/>
  <c r="X1805" i="1"/>
  <c r="X1797" i="1"/>
  <c r="X1789" i="1"/>
  <c r="X1781" i="1"/>
  <c r="X1773" i="1"/>
  <c r="X1765" i="1"/>
  <c r="X1757" i="1"/>
  <c r="X1749" i="1"/>
  <c r="X1733" i="1"/>
  <c r="X1725" i="1"/>
  <c r="X1717" i="1"/>
  <c r="X1709" i="1"/>
  <c r="X1701" i="1"/>
  <c r="X1685" i="1"/>
  <c r="X1677" i="1"/>
  <c r="X1669" i="1"/>
  <c r="X1661" i="1"/>
  <c r="X1653" i="1"/>
  <c r="X1645" i="1"/>
  <c r="X1637" i="1"/>
  <c r="X1629" i="1"/>
  <c r="X1621" i="1"/>
  <c r="X1613" i="1"/>
  <c r="X1605" i="1"/>
  <c r="X1597" i="1"/>
  <c r="X1589" i="1"/>
  <c r="X1581" i="1"/>
  <c r="X1573" i="1"/>
  <c r="X1565" i="1"/>
  <c r="X1557" i="1"/>
  <c r="X1549" i="1"/>
  <c r="X1541" i="1"/>
  <c r="X1533" i="1"/>
  <c r="X1525" i="1"/>
  <c r="X1509" i="1"/>
  <c r="X1501" i="1"/>
  <c r="X1485" i="1"/>
  <c r="X1469" i="1"/>
  <c r="X1461" i="1"/>
  <c r="X1453" i="1"/>
  <c r="X1445" i="1"/>
  <c r="X1437" i="1"/>
  <c r="X1429" i="1"/>
  <c r="X1413" i="1"/>
  <c r="X1389" i="1"/>
  <c r="X1373" i="1"/>
  <c r="X1365" i="1"/>
  <c r="X1341" i="1"/>
  <c r="X1333" i="1"/>
  <c r="X1325" i="1"/>
  <c r="X1317" i="1"/>
  <c r="X1309" i="1"/>
  <c r="X1301" i="1"/>
  <c r="X1523" i="1"/>
  <c r="X1507" i="1"/>
  <c r="X1499" i="1"/>
  <c r="X1491" i="1"/>
  <c r="X1475" i="1"/>
  <c r="X1467" i="1"/>
  <c r="X1459" i="1"/>
  <c r="X1451" i="1"/>
  <c r="X1443" i="1"/>
  <c r="X1427" i="1"/>
  <c r="X1395" i="1"/>
  <c r="X1387" i="1"/>
  <c r="X1371" i="1"/>
  <c r="X1363" i="1"/>
  <c r="X1347" i="1"/>
  <c r="X1339" i="1"/>
  <c r="X1331" i="1"/>
  <c r="X1307" i="1"/>
  <c r="X1299" i="1"/>
  <c r="X1291" i="1"/>
  <c r="X1283" i="1"/>
  <c r="X1275" i="1"/>
  <c r="X1267" i="1"/>
  <c r="X1251" i="1"/>
  <c r="X1243" i="1"/>
  <c r="X1235" i="1"/>
  <c r="X1227" i="1"/>
  <c r="X1219" i="1"/>
  <c r="X1211" i="1"/>
  <c r="X1203" i="1"/>
  <c r="X1195" i="1"/>
  <c r="X1187" i="1"/>
  <c r="X1171" i="1"/>
  <c r="X1163" i="1"/>
  <c r="X1155" i="1"/>
  <c r="X1147" i="1"/>
  <c r="X1139" i="1"/>
  <c r="X1131" i="1"/>
  <c r="X1123" i="1"/>
  <c r="X1115" i="1"/>
  <c r="X1107" i="1"/>
  <c r="X1099" i="1"/>
  <c r="X1091" i="1"/>
  <c r="X1083" i="1"/>
  <c r="X1075" i="1"/>
  <c r="X1067" i="1"/>
  <c r="X1059" i="1"/>
  <c r="X1051" i="1"/>
  <c r="X1043" i="1"/>
  <c r="X1035" i="1"/>
  <c r="X1027" i="1"/>
  <c r="X1019" i="1"/>
  <c r="X1011" i="1"/>
  <c r="X1003" i="1"/>
  <c r="X995" i="1"/>
  <c r="X987" i="1"/>
  <c r="X979" i="1"/>
  <c r="X971" i="1"/>
  <c r="X963" i="1"/>
  <c r="X955" i="1"/>
  <c r="X939" i="1"/>
  <c r="X923" i="1"/>
  <c r="X915" i="1"/>
  <c r="X907" i="1"/>
  <c r="X899" i="1"/>
  <c r="X891" i="1"/>
  <c r="X883" i="1"/>
  <c r="X875" i="1"/>
  <c r="X867" i="1"/>
  <c r="X859" i="1"/>
  <c r="X851" i="1"/>
  <c r="X843" i="1"/>
  <c r="X835" i="1"/>
  <c r="X827" i="1"/>
  <c r="X819" i="1"/>
  <c r="X795" i="1"/>
  <c r="X787" i="1"/>
  <c r="X779" i="1"/>
  <c r="X771" i="1"/>
  <c r="X755" i="1"/>
  <c r="X747" i="1"/>
  <c r="X739" i="1"/>
  <c r="X1530" i="1"/>
  <c r="X1522" i="1"/>
  <c r="X1506" i="1"/>
  <c r="X1498" i="1"/>
  <c r="X1490" i="1"/>
  <c r="X1474" i="1"/>
  <c r="X1466" i="1"/>
  <c r="X1458" i="1"/>
  <c r="X1450" i="1"/>
  <c r="X1442" i="1"/>
  <c r="X1426" i="1"/>
  <c r="X1410" i="1"/>
  <c r="X1402" i="1"/>
  <c r="X1386" i="1"/>
  <c r="X1362" i="1"/>
  <c r="X1354" i="1"/>
  <c r="X1346" i="1"/>
  <c r="X1338" i="1"/>
  <c r="X1314" i="1"/>
  <c r="X1298" i="1"/>
  <c r="X1290" i="1"/>
  <c r="X1282" i="1"/>
  <c r="X1274" i="1"/>
  <c r="X1258" i="1"/>
  <c r="X1250" i="1"/>
  <c r="X1242" i="1"/>
  <c r="X1234" i="1"/>
  <c r="X1226" i="1"/>
  <c r="X1218" i="1"/>
  <c r="X1210" i="1"/>
  <c r="X1202" i="1"/>
  <c r="X1194" i="1"/>
  <c r="X1186" i="1"/>
  <c r="X1178" i="1"/>
  <c r="X1170" i="1"/>
  <c r="X1162" i="1"/>
  <c r="X1146" i="1"/>
  <c r="X1138" i="1"/>
  <c r="X1130" i="1"/>
  <c r="X1122" i="1"/>
  <c r="X1114" i="1"/>
  <c r="X1106" i="1"/>
  <c r="X1090" i="1"/>
  <c r="X1082" i="1"/>
  <c r="X1074" i="1"/>
  <c r="X1066" i="1"/>
  <c r="X1058" i="1"/>
  <c r="X1050" i="1"/>
  <c r="X1042" i="1"/>
  <c r="X1034" i="1"/>
  <c r="X1026" i="1"/>
  <c r="X1018" i="1"/>
  <c r="X1010" i="1"/>
  <c r="X1002" i="1"/>
  <c r="X994" i="1"/>
  <c r="X986" i="1"/>
  <c r="X978" i="1"/>
  <c r="X970" i="1"/>
  <c r="X962" i="1"/>
  <c r="X954" i="1"/>
  <c r="X946" i="1"/>
  <c r="X938" i="1"/>
  <c r="X930" i="1"/>
  <c r="X922" i="1"/>
  <c r="X914" i="1"/>
  <c r="X906" i="1"/>
  <c r="X898" i="1"/>
  <c r="X890" i="1"/>
  <c r="X882" i="1"/>
  <c r="X874" i="1"/>
  <c r="X866" i="1"/>
  <c r="X858" i="1"/>
  <c r="X850" i="1"/>
  <c r="X842" i="1"/>
  <c r="X834" i="1"/>
  <c r="X826" i="1"/>
  <c r="X818" i="1"/>
  <c r="X802" i="1"/>
  <c r="X794" i="1"/>
  <c r="X786" i="1"/>
  <c r="X778" i="1"/>
  <c r="X770" i="1"/>
  <c r="X762" i="1"/>
  <c r="X754" i="1"/>
  <c r="X746" i="1"/>
  <c r="X1345" i="1"/>
  <c r="X1313" i="1"/>
  <c r="X1305" i="1"/>
  <c r="X1289" i="1"/>
  <c r="X1281" i="1"/>
  <c r="X1273" i="1"/>
  <c r="X1265" i="1"/>
  <c r="X1257" i="1"/>
  <c r="X1249" i="1"/>
  <c r="X1241" i="1"/>
  <c r="X1233" i="1"/>
  <c r="X1225" i="1"/>
  <c r="X1217" i="1"/>
  <c r="X1209" i="1"/>
  <c r="X1201" i="1"/>
  <c r="X1193" i="1"/>
  <c r="X1185" i="1"/>
  <c r="X1177" i="1"/>
  <c r="X1169" i="1"/>
  <c r="X1161" i="1"/>
  <c r="X1153" i="1"/>
  <c r="X1145" i="1"/>
  <c r="X1137" i="1"/>
  <c r="X1129" i="1"/>
  <c r="X1121" i="1"/>
  <c r="X1113" i="1"/>
  <c r="X1105" i="1"/>
  <c r="X1097" i="1"/>
  <c r="X1089" i="1"/>
  <c r="X1081" i="1"/>
  <c r="X1073" i="1"/>
  <c r="X1065" i="1"/>
  <c r="X1057" i="1"/>
  <c r="X1049" i="1"/>
  <c r="X1041" i="1"/>
  <c r="X1025" i="1"/>
  <c r="X1017" i="1"/>
  <c r="X1009" i="1"/>
  <c r="X1001" i="1"/>
  <c r="X993" i="1"/>
  <c r="X985" i="1"/>
  <c r="X977" i="1"/>
  <c r="X969" i="1"/>
  <c r="X961" i="1"/>
  <c r="X953" i="1"/>
  <c r="X945" i="1"/>
  <c r="X937" i="1"/>
  <c r="X929" i="1"/>
  <c r="X921" i="1"/>
  <c r="X913" i="1"/>
  <c r="X905" i="1"/>
  <c r="X897" i="1"/>
  <c r="X889" i="1"/>
  <c r="X881" i="1"/>
  <c r="X873" i="1"/>
  <c r="X865" i="1"/>
  <c r="X849" i="1"/>
  <c r="X841" i="1"/>
  <c r="X833" i="1"/>
  <c r="X825" i="1"/>
  <c r="X809" i="1"/>
  <c r="X801" i="1"/>
  <c r="X793" i="1"/>
  <c r="X785" i="1"/>
  <c r="X777" i="1"/>
  <c r="X769" i="1"/>
  <c r="X761" i="1"/>
  <c r="X753" i="1"/>
  <c r="X745" i="1"/>
  <c r="X737" i="1"/>
  <c r="X729" i="1"/>
  <c r="X721" i="1"/>
  <c r="X713" i="1"/>
  <c r="X705" i="1"/>
  <c r="X697" i="1"/>
  <c r="X689" i="1"/>
  <c r="X681" i="1"/>
  <c r="X673" i="1"/>
  <c r="X665" i="1"/>
  <c r="X657" i="1"/>
  <c r="X649" i="1"/>
  <c r="X641" i="1"/>
  <c r="X633" i="1"/>
  <c r="X625" i="1"/>
  <c r="X617" i="1"/>
  <c r="X1368" i="1"/>
  <c r="X1360" i="1"/>
  <c r="X1352" i="1"/>
  <c r="X1344" i="1"/>
  <c r="X1312" i="1"/>
  <c r="X1304" i="1"/>
  <c r="X1288" i="1"/>
  <c r="X1280" i="1"/>
  <c r="X1264" i="1"/>
  <c r="X1256" i="1"/>
  <c r="X1248" i="1"/>
  <c r="X1240" i="1"/>
  <c r="X1232" i="1"/>
  <c r="X1224" i="1"/>
  <c r="X1216" i="1"/>
  <c r="X1200" i="1"/>
  <c r="X1192" i="1"/>
  <c r="X1184" i="1"/>
  <c r="X1176" i="1"/>
  <c r="X1168" i="1"/>
  <c r="X1160" i="1"/>
  <c r="X1152" i="1"/>
  <c r="X1144" i="1"/>
  <c r="X1136" i="1"/>
  <c r="X1128" i="1"/>
  <c r="X1120" i="1"/>
  <c r="X1112" i="1"/>
  <c r="X1104" i="1"/>
  <c r="X1096" i="1"/>
  <c r="X1088" i="1"/>
  <c r="X1080" i="1"/>
  <c r="X1072" i="1"/>
  <c r="X1064" i="1"/>
  <c r="X1056" i="1"/>
  <c r="X1048" i="1"/>
  <c r="X1040" i="1"/>
  <c r="X1032" i="1"/>
  <c r="X1024" i="1"/>
  <c r="X1016" i="1"/>
  <c r="X1008" i="1"/>
  <c r="X992" i="1"/>
  <c r="X984" i="1"/>
  <c r="X976" i="1"/>
  <c r="X968" i="1"/>
  <c r="X960" i="1"/>
  <c r="X952" i="1"/>
  <c r="X944" i="1"/>
  <c r="X936" i="1"/>
  <c r="X928" i="1"/>
  <c r="X920" i="1"/>
  <c r="X912" i="1"/>
  <c r="X904" i="1"/>
  <c r="X896" i="1"/>
  <c r="X888" i="1"/>
  <c r="X880" i="1"/>
  <c r="X872" i="1"/>
  <c r="X864" i="1"/>
  <c r="X856" i="1"/>
  <c r="X848" i="1"/>
  <c r="X840" i="1"/>
  <c r="X832" i="1"/>
  <c r="X816" i="1"/>
  <c r="X808" i="1"/>
  <c r="X800" i="1"/>
  <c r="X792" i="1"/>
  <c r="X784" i="1"/>
  <c r="X776" i="1"/>
  <c r="X768" i="1"/>
  <c r="X760" i="1"/>
  <c r="X752" i="1"/>
  <c r="X744" i="1"/>
  <c r="X736" i="1"/>
  <c r="X728" i="1"/>
  <c r="X720" i="1"/>
  <c r="X704" i="1"/>
  <c r="X696" i="1"/>
  <c r="X1047" i="1"/>
  <c r="X1039" i="1"/>
  <c r="X1031" i="1"/>
  <c r="X1023" i="1"/>
  <c r="X1015" i="1"/>
  <c r="X1007" i="1"/>
  <c r="X999" i="1"/>
  <c r="X991" i="1"/>
  <c r="X983" i="1"/>
  <c r="X975" i="1"/>
  <c r="X967" i="1"/>
  <c r="X959" i="1"/>
  <c r="X951" i="1"/>
  <c r="X943" i="1"/>
  <c r="X935" i="1"/>
  <c r="X927" i="1"/>
  <c r="X919" i="1"/>
  <c r="X911" i="1"/>
  <c r="X903" i="1"/>
  <c r="X895" i="1"/>
  <c r="X887" i="1"/>
  <c r="X879" i="1"/>
  <c r="X871" i="1"/>
  <c r="X863" i="1"/>
  <c r="X847" i="1"/>
  <c r="X839" i="1"/>
  <c r="X831" i="1"/>
  <c r="X823" i="1"/>
  <c r="X815" i="1"/>
  <c r="X807" i="1"/>
  <c r="X799" i="1"/>
  <c r="X791" i="1"/>
  <c r="X783" i="1"/>
  <c r="X775" i="1"/>
  <c r="X767" i="1"/>
  <c r="X759" i="1"/>
  <c r="X743" i="1"/>
  <c r="X727" i="1"/>
  <c r="X719" i="1"/>
  <c r="X703" i="1"/>
  <c r="X695" i="1"/>
  <c r="X687" i="1"/>
  <c r="X679" i="1"/>
  <c r="X671" i="1"/>
  <c r="X663" i="1"/>
  <c r="X655" i="1"/>
  <c r="X647" i="1"/>
  <c r="X639" i="1"/>
  <c r="X631" i="1"/>
  <c r="X623" i="1"/>
  <c r="X615" i="1"/>
  <c r="X607" i="1"/>
  <c r="X599" i="1"/>
  <c r="X591" i="1"/>
  <c r="X583" i="1"/>
  <c r="X575" i="1"/>
  <c r="X567" i="1"/>
  <c r="X559" i="1"/>
  <c r="X551" i="1"/>
  <c r="X543" i="1"/>
  <c r="X535" i="1"/>
  <c r="X527" i="1"/>
  <c r="X519" i="1"/>
  <c r="X511" i="1"/>
  <c r="X503" i="1"/>
  <c r="X495" i="1"/>
  <c r="X487" i="1"/>
  <c r="X479" i="1"/>
  <c r="X502" i="1"/>
  <c r="X494" i="1"/>
  <c r="X486" i="1"/>
  <c r="X478" i="1"/>
  <c r="X470" i="1"/>
  <c r="X462" i="1"/>
  <c r="X454" i="1"/>
  <c r="X446" i="1"/>
  <c r="X438" i="1"/>
  <c r="X430" i="1"/>
  <c r="X422" i="1"/>
  <c r="X414" i="1"/>
  <c r="X406" i="1"/>
  <c r="X382" i="1"/>
  <c r="X374" i="1"/>
  <c r="X366" i="1"/>
  <c r="X358" i="1"/>
  <c r="X350" i="1"/>
  <c r="X342" i="1"/>
  <c r="X334" i="1"/>
  <c r="X326" i="1"/>
  <c r="X318" i="1"/>
  <c r="X310" i="1"/>
  <c r="X302" i="1"/>
  <c r="X294" i="1"/>
  <c r="X286" i="1"/>
  <c r="X278" i="1"/>
  <c r="X270" i="1"/>
  <c r="X262" i="1"/>
  <c r="X254" i="1"/>
  <c r="X246" i="1"/>
  <c r="X238" i="1"/>
  <c r="X230" i="1"/>
  <c r="X222" i="1"/>
  <c r="X214" i="1"/>
  <c r="X206" i="1"/>
  <c r="X198" i="1"/>
  <c r="X190" i="1"/>
  <c r="X174" i="1"/>
  <c r="X166" i="1"/>
  <c r="X158" i="1"/>
  <c r="X150" i="1"/>
  <c r="X142" i="1"/>
  <c r="X134" i="1"/>
  <c r="X126" i="1"/>
  <c r="X118" i="1"/>
  <c r="X110" i="1"/>
  <c r="X102" i="1"/>
  <c r="X94" i="1"/>
  <c r="X86" i="1"/>
  <c r="X78" i="1"/>
  <c r="X70" i="1"/>
  <c r="X62" i="1"/>
  <c r="X54" i="1"/>
  <c r="X38" i="1"/>
  <c r="X22" i="1"/>
  <c r="X14" i="1"/>
  <c r="X1293" i="1"/>
  <c r="X1285" i="1"/>
  <c r="X1269" i="1"/>
  <c r="X1261" i="1"/>
  <c r="X1253" i="1"/>
  <c r="X1245" i="1"/>
  <c r="X1237" i="1"/>
  <c r="X1229" i="1"/>
  <c r="X1221" i="1"/>
  <c r="X1213" i="1"/>
  <c r="X1205" i="1"/>
  <c r="X1197" i="1"/>
  <c r="X1189" i="1"/>
  <c r="X1181" i="1"/>
  <c r="X1173" i="1"/>
  <c r="X1165" i="1"/>
  <c r="X1157" i="1"/>
  <c r="X1149" i="1"/>
  <c r="X1141" i="1"/>
  <c r="X1133" i="1"/>
  <c r="X1125" i="1"/>
  <c r="X1117" i="1"/>
  <c r="X1109" i="1"/>
  <c r="X1101" i="1"/>
  <c r="X1093" i="1"/>
  <c r="X1085" i="1"/>
  <c r="X1077" i="1"/>
  <c r="X1069" i="1"/>
  <c r="X1061" i="1"/>
  <c r="X1053" i="1"/>
  <c r="X1045" i="1"/>
  <c r="X1037" i="1"/>
  <c r="X1029" i="1"/>
  <c r="X1021" i="1"/>
  <c r="X1013" i="1"/>
  <c r="X1005" i="1"/>
  <c r="X997" i="1"/>
  <c r="X989" i="1"/>
  <c r="X981" i="1"/>
  <c r="X973" i="1"/>
  <c r="X965" i="1"/>
  <c r="X957" i="1"/>
  <c r="X949" i="1"/>
  <c r="X941" i="1"/>
  <c r="X933" i="1"/>
  <c r="X925" i="1"/>
  <c r="X917" i="1"/>
  <c r="X909" i="1"/>
  <c r="X901" i="1"/>
  <c r="X893" i="1"/>
  <c r="X885" i="1"/>
  <c r="X877" i="1"/>
  <c r="X869" i="1"/>
  <c r="X861" i="1"/>
  <c r="X837" i="1"/>
  <c r="X829" i="1"/>
  <c r="X821" i="1"/>
  <c r="X797" i="1"/>
  <c r="X789" i="1"/>
  <c r="X781" i="1"/>
  <c r="X773" i="1"/>
  <c r="X765" i="1"/>
  <c r="X757" i="1"/>
  <c r="X749" i="1"/>
  <c r="X741" i="1"/>
  <c r="X733" i="1"/>
  <c r="X725" i="1"/>
  <c r="X717" i="1"/>
  <c r="X709" i="1"/>
  <c r="X693" i="1"/>
  <c r="X685" i="1"/>
  <c r="X677" i="1"/>
  <c r="X669" i="1"/>
  <c r="X661" i="1"/>
  <c r="X653" i="1"/>
  <c r="X645" i="1"/>
  <c r="X637" i="1"/>
  <c r="X629" i="1"/>
  <c r="X621" i="1"/>
  <c r="X613" i="1"/>
  <c r="X605" i="1"/>
  <c r="X597" i="1"/>
  <c r="X589" i="1"/>
  <c r="X581" i="1"/>
  <c r="X573" i="1"/>
  <c r="X692" i="1"/>
  <c r="X676" i="1"/>
  <c r="X668" i="1"/>
  <c r="X660" i="1"/>
  <c r="X652" i="1"/>
  <c r="X636" i="1"/>
  <c r="X628" i="1"/>
  <c r="X620" i="1"/>
  <c r="X612" i="1"/>
  <c r="X604" i="1"/>
  <c r="X596" i="1"/>
  <c r="X588" i="1"/>
  <c r="X580" i="1"/>
  <c r="X572" i="1"/>
  <c r="X564" i="1"/>
  <c r="X556" i="1"/>
  <c r="X548" i="1"/>
  <c r="X540" i="1"/>
  <c r="X532" i="1"/>
  <c r="X524" i="1"/>
  <c r="X516" i="1"/>
  <c r="X508" i="1"/>
  <c r="X500" i="1"/>
  <c r="X492" i="1"/>
  <c r="X484" i="1"/>
  <c r="X476" i="1"/>
  <c r="X468" i="1"/>
  <c r="X460" i="1"/>
  <c r="X452" i="1"/>
  <c r="X436" i="1"/>
  <c r="X428" i="1"/>
  <c r="X420" i="1"/>
  <c r="X412" i="1"/>
  <c r="X404" i="1"/>
  <c r="X396" i="1"/>
  <c r="X388" i="1"/>
  <c r="X380" i="1"/>
  <c r="X372" i="1"/>
  <c r="X364" i="1"/>
  <c r="X356" i="1"/>
  <c r="X348" i="1"/>
  <c r="X340" i="1"/>
  <c r="X332" i="1"/>
  <c r="X324" i="1"/>
  <c r="X316" i="1"/>
  <c r="X308" i="1"/>
  <c r="X300" i="1"/>
  <c r="X292" i="1"/>
  <c r="X284" i="1"/>
  <c r="X276" i="1"/>
  <c r="X268" i="1"/>
  <c r="X260" i="1"/>
  <c r="X252" i="1"/>
  <c r="X244" i="1"/>
  <c r="X228" i="1"/>
  <c r="X220" i="1"/>
  <c r="X212" i="1"/>
  <c r="X204" i="1"/>
  <c r="X188" i="1"/>
  <c r="X180" i="1"/>
  <c r="X172" i="1"/>
  <c r="X164" i="1"/>
  <c r="X156" i="1"/>
  <c r="X148" i="1"/>
  <c r="X140" i="1"/>
  <c r="X132" i="1"/>
  <c r="X124" i="1"/>
  <c r="X116" i="1"/>
  <c r="X108" i="1"/>
  <c r="X100" i="1"/>
  <c r="X92" i="1"/>
  <c r="X84" i="1"/>
  <c r="X76" i="1"/>
  <c r="X68" i="1"/>
  <c r="X60" i="1"/>
  <c r="X52" i="1"/>
  <c r="X44" i="1"/>
  <c r="X36" i="1"/>
  <c r="X28" i="1"/>
  <c r="X20" i="1"/>
  <c r="X12" i="1"/>
  <c r="X4" i="1"/>
  <c r="X731" i="1"/>
  <c r="X723" i="1"/>
  <c r="X715" i="1"/>
  <c r="X707" i="1"/>
  <c r="X699" i="1"/>
  <c r="X667" i="1"/>
  <c r="X659" i="1"/>
  <c r="X651" i="1"/>
  <c r="X627" i="1"/>
  <c r="X619" i="1"/>
  <c r="X611" i="1"/>
  <c r="X603" i="1"/>
  <c r="X595" i="1"/>
  <c r="X587" i="1"/>
  <c r="X579" i="1"/>
  <c r="X571" i="1"/>
  <c r="X563" i="1"/>
  <c r="X555" i="1"/>
  <c r="X547" i="1"/>
  <c r="X539" i="1"/>
  <c r="X531" i="1"/>
  <c r="X523" i="1"/>
  <c r="X515" i="1"/>
  <c r="X507" i="1"/>
  <c r="X499" i="1"/>
  <c r="X491" i="1"/>
  <c r="X483" i="1"/>
  <c r="X475" i="1"/>
  <c r="X467" i="1"/>
  <c r="X459" i="1"/>
  <c r="X451" i="1"/>
  <c r="X443" i="1"/>
  <c r="X435" i="1"/>
  <c r="X427" i="1"/>
  <c r="X419" i="1"/>
  <c r="X411" i="1"/>
  <c r="X403" i="1"/>
  <c r="X387" i="1"/>
  <c r="X379" i="1"/>
  <c r="X371" i="1"/>
  <c r="X363" i="1"/>
  <c r="X355" i="1"/>
  <c r="X347" i="1"/>
  <c r="X339" i="1"/>
  <c r="X331" i="1"/>
  <c r="X323" i="1"/>
  <c r="X315" i="1"/>
  <c r="X307" i="1"/>
  <c r="X299" i="1"/>
  <c r="X291" i="1"/>
  <c r="X283" i="1"/>
  <c r="X275" i="1"/>
  <c r="X267" i="1"/>
  <c r="X259" i="1"/>
  <c r="X251" i="1"/>
  <c r="X243" i="1"/>
  <c r="X235" i="1"/>
  <c r="X227" i="1"/>
  <c r="X219" i="1"/>
  <c r="X211" i="1"/>
  <c r="X203" i="1"/>
  <c r="X195" i="1"/>
  <c r="X187" i="1"/>
  <c r="X179" i="1"/>
  <c r="X171" i="1"/>
  <c r="X163" i="1"/>
  <c r="X155" i="1"/>
  <c r="X147" i="1"/>
  <c r="X139" i="1"/>
  <c r="X131" i="1"/>
  <c r="X123" i="1"/>
  <c r="X115" i="1"/>
  <c r="X107" i="1"/>
  <c r="X99" i="1"/>
  <c r="X91" i="1"/>
  <c r="X83" i="1"/>
  <c r="X75" i="1"/>
  <c r="X67" i="1"/>
  <c r="X59" i="1"/>
  <c r="X51" i="1"/>
  <c r="X43" i="1"/>
  <c r="X35" i="1"/>
  <c r="X27" i="1"/>
  <c r="X11" i="1"/>
  <c r="X3" i="1"/>
  <c r="X738" i="1"/>
  <c r="X730" i="1"/>
  <c r="X722" i="1"/>
  <c r="X706" i="1"/>
  <c r="X698" i="1"/>
  <c r="X674" i="1"/>
  <c r="X666" i="1"/>
  <c r="X658" i="1"/>
  <c r="X650" i="1"/>
  <c r="X634" i="1"/>
  <c r="X626" i="1"/>
  <c r="X618" i="1"/>
  <c r="X610" i="1"/>
  <c r="X602" i="1"/>
  <c r="X594" i="1"/>
  <c r="X586" i="1"/>
  <c r="X570" i="1"/>
  <c r="X562" i="1"/>
  <c r="X554" i="1"/>
  <c r="X546" i="1"/>
  <c r="X538" i="1"/>
  <c r="X530" i="1"/>
  <c r="X522" i="1"/>
  <c r="X506" i="1"/>
  <c r="X498" i="1"/>
  <c r="X490" i="1"/>
  <c r="X482" i="1"/>
  <c r="X474" i="1"/>
  <c r="X466" i="1"/>
  <c r="X450" i="1"/>
  <c r="X442" i="1"/>
  <c r="X434" i="1"/>
  <c r="X426" i="1"/>
  <c r="X418" i="1"/>
  <c r="X410" i="1"/>
  <c r="X386" i="1"/>
  <c r="X378" i="1"/>
  <c r="X370" i="1"/>
  <c r="X362" i="1"/>
  <c r="X354" i="1"/>
  <c r="X346" i="1"/>
  <c r="X338" i="1"/>
  <c r="X330" i="1"/>
  <c r="X322" i="1"/>
  <c r="X314" i="1"/>
  <c r="X306" i="1"/>
  <c r="X298" i="1"/>
  <c r="X282" i="1"/>
  <c r="X274" i="1"/>
  <c r="X266" i="1"/>
  <c r="X258" i="1"/>
  <c r="X250" i="1"/>
  <c r="X242" i="1"/>
  <c r="X234" i="1"/>
  <c r="X226" i="1"/>
  <c r="X218" i="1"/>
  <c r="X210" i="1"/>
  <c r="X202" i="1"/>
  <c r="X194" i="1"/>
  <c r="X186" i="1"/>
  <c r="X178" i="1"/>
  <c r="X170" i="1"/>
  <c r="X154" i="1"/>
  <c r="X146" i="1"/>
  <c r="X138" i="1"/>
  <c r="X130" i="1"/>
  <c r="X122" i="1"/>
  <c r="X114" i="1"/>
  <c r="X106" i="1"/>
  <c r="X98" i="1"/>
  <c r="X90" i="1"/>
  <c r="X82" i="1"/>
  <c r="X74" i="1"/>
  <c r="X66" i="1"/>
  <c r="X58" i="1"/>
  <c r="X50" i="1"/>
  <c r="X42" i="1"/>
  <c r="X34" i="1"/>
  <c r="X26" i="1"/>
  <c r="X18" i="1"/>
  <c r="X10" i="1"/>
  <c r="X609" i="1"/>
  <c r="X601" i="1"/>
  <c r="X593" i="1"/>
  <c r="X585" i="1"/>
  <c r="X569" i="1"/>
  <c r="X561" i="1"/>
  <c r="X553" i="1"/>
  <c r="X545" i="1"/>
  <c r="X537" i="1"/>
  <c r="X529" i="1"/>
  <c r="X521" i="1"/>
  <c r="X505" i="1"/>
  <c r="X497" i="1"/>
  <c r="X489" i="1"/>
  <c r="X481" i="1"/>
  <c r="X473" i="1"/>
  <c r="X449" i="1"/>
  <c r="X441" i="1"/>
  <c r="X433" i="1"/>
  <c r="X425" i="1"/>
  <c r="X417" i="1"/>
  <c r="X409" i="1"/>
  <c r="X401" i="1"/>
  <c r="X385" i="1"/>
  <c r="X377" i="1"/>
  <c r="X369" i="1"/>
  <c r="X361" i="1"/>
  <c r="X353" i="1"/>
  <c r="X345" i="1"/>
  <c r="X337" i="1"/>
  <c r="X321" i="1"/>
  <c r="X313" i="1"/>
  <c r="X305" i="1"/>
  <c r="X297" i="1"/>
  <c r="X289" i="1"/>
  <c r="X281" i="1"/>
  <c r="X273" i="1"/>
  <c r="X265" i="1"/>
  <c r="X257" i="1"/>
  <c r="X249" i="1"/>
  <c r="X233" i="1"/>
  <c r="X225" i="1"/>
  <c r="X217" i="1"/>
  <c r="X209" i="1"/>
  <c r="X201" i="1"/>
  <c r="X193" i="1"/>
  <c r="X185" i="1"/>
  <c r="X169" i="1"/>
  <c r="X161" i="1"/>
  <c r="X137" i="1"/>
  <c r="X129" i="1"/>
  <c r="X121" i="1"/>
  <c r="X105" i="1"/>
  <c r="X97" i="1"/>
  <c r="X89" i="1"/>
  <c r="X81" i="1"/>
  <c r="X73" i="1"/>
  <c r="X65" i="1"/>
  <c r="X57" i="1"/>
  <c r="X49" i="1"/>
  <c r="X41" i="1"/>
  <c r="X33" i="1"/>
  <c r="X25" i="1"/>
  <c r="X9" i="1"/>
  <c r="X688" i="1"/>
  <c r="X680" i="1"/>
  <c r="X672" i="1"/>
  <c r="X664" i="1"/>
  <c r="X656" i="1"/>
  <c r="X648" i="1"/>
  <c r="X640" i="1"/>
  <c r="X632" i="1"/>
  <c r="X624" i="1"/>
  <c r="X616" i="1"/>
  <c r="X608" i="1"/>
  <c r="X600" i="1"/>
  <c r="X592" i="1"/>
  <c r="X584" i="1"/>
  <c r="X568" i="1"/>
  <c r="X560" i="1"/>
  <c r="X552" i="1"/>
  <c r="X544" i="1"/>
  <c r="X536" i="1"/>
  <c r="X528" i="1"/>
  <c r="X520" i="1"/>
  <c r="X512" i="1"/>
  <c r="X504" i="1"/>
  <c r="X496" i="1"/>
  <c r="X488" i="1"/>
  <c r="X480" i="1"/>
  <c r="X472" i="1"/>
  <c r="X464" i="1"/>
  <c r="X456" i="1"/>
  <c r="X448" i="1"/>
  <c r="X440" i="1"/>
  <c r="X432" i="1"/>
  <c r="X424" i="1"/>
  <c r="X416" i="1"/>
  <c r="X408" i="1"/>
  <c r="X400" i="1"/>
  <c r="X384" i="1"/>
  <c r="X376" i="1"/>
  <c r="X368" i="1"/>
  <c r="X360" i="1"/>
  <c r="X352" i="1"/>
  <c r="X344" i="1"/>
  <c r="X336" i="1"/>
  <c r="X328" i="1"/>
  <c r="X320" i="1"/>
  <c r="X312" i="1"/>
  <c r="X304" i="1"/>
  <c r="X296" i="1"/>
  <c r="X288" i="1"/>
  <c r="X280" i="1"/>
  <c r="X272" i="1"/>
  <c r="X264" i="1"/>
  <c r="X256" i="1"/>
  <c r="X248" i="1"/>
  <c r="X240" i="1"/>
  <c r="X232" i="1"/>
  <c r="X224" i="1"/>
  <c r="X208" i="1"/>
  <c r="X200" i="1"/>
  <c r="X192" i="1"/>
  <c r="X184" i="1"/>
  <c r="X168" i="1"/>
  <c r="X160" i="1"/>
  <c r="X152" i="1"/>
  <c r="X144" i="1"/>
  <c r="X136" i="1"/>
  <c r="X128" i="1"/>
  <c r="X120" i="1"/>
  <c r="X104" i="1"/>
  <c r="X96" i="1"/>
  <c r="X88" i="1"/>
  <c r="X80" i="1"/>
  <c r="X72" i="1"/>
  <c r="X64" i="1"/>
  <c r="X56" i="1"/>
  <c r="X48" i="1"/>
  <c r="X40" i="1"/>
  <c r="X16" i="1"/>
  <c r="X8" i="1"/>
  <c r="X471" i="1"/>
  <c r="X463" i="1"/>
  <c r="X455" i="1"/>
  <c r="X447" i="1"/>
  <c r="X439" i="1"/>
  <c r="X431" i="1"/>
  <c r="X423" i="1"/>
  <c r="X415" i="1"/>
  <c r="X407" i="1"/>
  <c r="X383" i="1"/>
  <c r="X375" i="1"/>
  <c r="X367" i="1"/>
  <c r="X359" i="1"/>
  <c r="X351" i="1"/>
  <c r="X343" i="1"/>
  <c r="X335" i="1"/>
  <c r="X327" i="1"/>
  <c r="X319" i="1"/>
  <c r="X311" i="1"/>
  <c r="X303" i="1"/>
  <c r="X295" i="1"/>
  <c r="X287" i="1"/>
  <c r="X279" i="1"/>
  <c r="X271" i="1"/>
  <c r="X263" i="1"/>
  <c r="X255" i="1"/>
  <c r="X247" i="1"/>
  <c r="X239" i="1"/>
  <c r="X231" i="1"/>
  <c r="X223" i="1"/>
  <c r="X215" i="1"/>
  <c r="X207" i="1"/>
  <c r="X199" i="1"/>
  <c r="X191" i="1"/>
  <c r="X175" i="1"/>
  <c r="X167" i="1"/>
  <c r="X159" i="1"/>
  <c r="X151" i="1"/>
  <c r="X143" i="1"/>
  <c r="X135" i="1"/>
  <c r="X127" i="1"/>
  <c r="X119" i="1"/>
  <c r="X111" i="1"/>
  <c r="X103" i="1"/>
  <c r="X95" i="1"/>
  <c r="X87" i="1"/>
  <c r="X79" i="1"/>
  <c r="X71" i="1"/>
  <c r="X63" i="1"/>
  <c r="X55" i="1"/>
  <c r="X47" i="1"/>
  <c r="X31" i="1"/>
  <c r="X23" i="1"/>
  <c r="X15" i="1"/>
  <c r="X7" i="1"/>
  <c r="X6" i="1"/>
  <c r="X565" i="1"/>
  <c r="X557" i="1"/>
  <c r="X549" i="1"/>
  <c r="X541" i="1"/>
  <c r="X533" i="1"/>
  <c r="X525" i="1"/>
  <c r="X517" i="1"/>
  <c r="X509" i="1"/>
  <c r="X501" i="1"/>
  <c r="X493" i="1"/>
  <c r="X485" i="1"/>
  <c r="X477" i="1"/>
  <c r="X469" i="1"/>
  <c r="X461" i="1"/>
  <c r="X453" i="1"/>
  <c r="X437" i="1"/>
  <c r="X429" i="1"/>
  <c r="X421" i="1"/>
  <c r="X413" i="1"/>
  <c r="X405" i="1"/>
  <c r="X381" i="1"/>
  <c r="X365" i="1"/>
  <c r="X357" i="1"/>
  <c r="X341" i="1"/>
  <c r="X333" i="1"/>
  <c r="X325" i="1"/>
  <c r="X317" i="1"/>
  <c r="X309" i="1"/>
  <c r="X301" i="1"/>
  <c r="X293" i="1"/>
  <c r="X285" i="1"/>
  <c r="X277" i="1"/>
  <c r="X269" i="1"/>
  <c r="X261" i="1"/>
  <c r="X253" i="1"/>
  <c r="X237" i="1"/>
  <c r="X229" i="1"/>
  <c r="X221" i="1"/>
  <c r="X213" i="1"/>
  <c r="X205" i="1"/>
  <c r="X197" i="1"/>
  <c r="X189" i="1"/>
  <c r="X181" i="1"/>
  <c r="X173" i="1"/>
  <c r="X165" i="1"/>
  <c r="X157" i="1"/>
  <c r="X149" i="1"/>
  <c r="X141" i="1"/>
  <c r="X133" i="1"/>
  <c r="X125" i="1"/>
  <c r="X117" i="1"/>
  <c r="X109" i="1"/>
  <c r="X101" i="1"/>
  <c r="X93" i="1"/>
  <c r="X85" i="1"/>
  <c r="X77" i="1"/>
  <c r="X69" i="1"/>
  <c r="X53" i="1"/>
  <c r="X45" i="1"/>
  <c r="X37" i="1"/>
  <c r="X21" i="1"/>
  <c r="X13" i="1"/>
  <c r="X5" i="1"/>
</calcChain>
</file>

<file path=xl/sharedStrings.xml><?xml version="1.0" encoding="utf-8"?>
<sst xmlns="http://schemas.openxmlformats.org/spreadsheetml/2006/main" count="35280" uniqueCount="8863">
  <si>
    <t>NIS</t>
  </si>
  <si>
    <t>Name</t>
  </si>
  <si>
    <t>Major</t>
  </si>
  <si>
    <t>Student Year</t>
  </si>
  <si>
    <t>Activity</t>
  </si>
  <si>
    <t>Start Date</t>
  </si>
  <si>
    <t>End Date</t>
  </si>
  <si>
    <t>Period</t>
  </si>
  <si>
    <t>Description</t>
  </si>
  <si>
    <t>Category</t>
  </si>
  <si>
    <t>Status</t>
  </si>
  <si>
    <t>Level</t>
  </si>
  <si>
    <t>Participant As</t>
  </si>
  <si>
    <t>Total Participant</t>
  </si>
  <si>
    <t>Point</t>
  </si>
  <si>
    <t>Website</t>
  </si>
  <si>
    <t>Certificate</t>
  </si>
  <si>
    <t>Assignment Letter</t>
  </si>
  <si>
    <t>Report</t>
  </si>
  <si>
    <t>Documentation</t>
  </si>
  <si>
    <t>Organizer</t>
  </si>
  <si>
    <t>0106012110003</t>
  </si>
  <si>
    <t>Aloysius Vincentzo Juwono</t>
  </si>
  <si>
    <t>Management - Reguler Class</t>
  </si>
  <si>
    <t>Ko-or UCS Solution 2022/2023</t>
  </si>
  <si>
    <t>2022-11-02</t>
  </si>
  <si>
    <t>2023-04-01</t>
  </si>
  <si>
    <t>koor program kerja pengabdian masyarakat UCS Student Mentor</t>
  </si>
  <si>
    <t>Rumpun Keterampilan Humanistik</t>
  </si>
  <si>
    <t>Pengabdian kepada Masyarakat</t>
  </si>
  <si>
    <t>Internal Sekolah / Universitas</t>
  </si>
  <si>
    <t>Individual</t>
  </si>
  <si>
    <t>https://employee.uc.ac.id/index.php/file/get/sis/t_cp/multi/ef514a19-1fab-11ee-8fa6-000d3ac6bafe_assignmentletter.jpeg</t>
  </si>
  <si>
    <t>https://employee.uc.ac.id/index.php/file/get/sis/t_cp/multi/ef514a19-1fab-11ee-8fa6-000d3ac6bafe_report.pdf</t>
  </si>
  <si>
    <t>Mentoring Departement</t>
  </si>
  <si>
    <t>0106012110004</t>
  </si>
  <si>
    <t>Nigel Himawan Candra</t>
  </si>
  <si>
    <t>IBM Social Day</t>
  </si>
  <si>
    <t>2023-01-02</t>
  </si>
  <si>
    <t>2023-05-18</t>
  </si>
  <si>
    <t>IBM Social Day UMKM Sambikrep 2023 UMKM Sambi Kerep</t>
  </si>
  <si>
    <t>Rumpun Keterampilan Penunjang</t>
  </si>
  <si>
    <t>Internal Jurusan</t>
  </si>
  <si>
    <t>https://employee.uc.ac.id/index.php/file/get/sis/t_cp/multi/7eda6d02-573d-4efa-8a9d-d11beafd731d_assignmentletter.pdf</t>
  </si>
  <si>
    <t>https://employee.uc.ac.id/index.php/file/get/sis/t_cp/multi/7eda6d02-573d-4efa-8a9d-d11beafd731d_report.pdf</t>
  </si>
  <si>
    <t>IBM</t>
  </si>
  <si>
    <t>IBM Social Day 2023</t>
  </si>
  <si>
    <t>2023-03-01</t>
  </si>
  <si>
    <t>2023-07-01</t>
  </si>
  <si>
    <t>External Regional</t>
  </si>
  <si>
    <t>Team</t>
  </si>
  <si>
    <t>https://employee.uc.ac.id/index.php/file/get/sis/t_cp/multi/bd029cef-b9b5-11ee-bfa0-000d3ac6bafe_assignmentletter.png</t>
  </si>
  <si>
    <t>https://employee.uc.ac.id/index.php/file/get/sis/t_cp/multi/bd029cef-b9b5-11ee-bfa0-000d3ac6bafe_report.png</t>
  </si>
  <si>
    <t>SU IBM</t>
  </si>
  <si>
    <t>0106012110008</t>
  </si>
  <si>
    <t>Deylan Jevon Gunawan</t>
  </si>
  <si>
    <t>Juri Lomba RektorCup 2021</t>
  </si>
  <si>
    <t>2021-11-25</t>
  </si>
  <si>
    <t>2021-12-15</t>
  </si>
  <si>
    <t>Juri</t>
  </si>
  <si>
    <t>https://employee.uc.ac.id/index.php/file/get/sis/t_cp/multi/afa7faff-a119-11ec-9a34-000d3ac6bafe.png</t>
  </si>
  <si>
    <t>Student Council 2021/2022</t>
  </si>
  <si>
    <t>Eh maret</t>
  </si>
  <si>
    <t>2022-04-24</t>
  </si>
  <si>
    <t>2022-04-27</t>
  </si>
  <si>
    <t>juara 1 eh!preneur nama bisnis GIRi-GIRI</t>
  </si>
  <si>
    <t>Juara I Lomba/Kompetisi</t>
  </si>
  <si>
    <t>https://employee.uc.ac.id/index.php/file/get/sis/t_cp/88046b07-e274-11ec-93ae-000d3ac6bafe.jpg</t>
  </si>
  <si>
    <t xml:space="preserve">Efortion </t>
  </si>
  <si>
    <t>IBM Goes to School 2023</t>
  </si>
  <si>
    <t>2023-01-01</t>
  </si>
  <si>
    <t>2023-05-01</t>
  </si>
  <si>
    <t>KP penasehat, sekretaris, bendahara, dan koor IBM Goes to School 2023</t>
  </si>
  <si>
    <t>https://employee.uc.ac.id/index.php/file/get/sis/t_cp/multi/a8657357-5c49-11ee-950a-000d3ac6bafe_assignmentletter.jpeg</t>
  </si>
  <si>
    <t>https://employee.uc.ac.id/index.php/file/get/sis/t_cp/multi/a8657357-5c49-11ee-950a-000d3ac6bafe_report.jpeg</t>
  </si>
  <si>
    <t>SU IBM 22/23</t>
  </si>
  <si>
    <t>Mengisi Intrakulikuler “KEWIRAUSAHAAN” bagi siswa siswi  kelas XI-Social Science SMAK Frateran Surab</t>
  </si>
  <si>
    <t>2023-08-01</t>
  </si>
  <si>
    <t>2023-09-30</t>
  </si>
  <si>
    <t>Mengisi Intrakulikuler “KEWIRAUSAHAAN” bagi siswa siswi 
kelas XI-Social Science SMAK Frateran Surabaya, Semester Ganjil 2023/2024 - Setiap Hari Jumat ( Periode : 
Agustus-November)</t>
  </si>
  <si>
    <t>https://employee.uc.ac.id/index.php/file/get/sis/t_cp/aec9acf3-432f-4cc8-a2d1-29c71c28fa13_assignmentletter.pdf</t>
  </si>
  <si>
    <t>https://employee.uc.ac.id/index.php/file/get/sis/t_cp/aec9acf3-432f-4cc8-a2d1-29c71c28fa13_report.pdf</t>
  </si>
  <si>
    <t>IBM RC</t>
  </si>
  <si>
    <t>0106012110009</t>
  </si>
  <si>
    <t>Reylan Evon Gunawan</t>
  </si>
  <si>
    <t>YAMAHA GENERASI 125 ESPORT COMPETITION</t>
  </si>
  <si>
    <t>2023-10-08</t>
  </si>
  <si>
    <t>0000-00-00</t>
  </si>
  <si>
    <t>Juara 2 Lomba/Kompetisi</t>
  </si>
  <si>
    <t>https://yamahagenerasi125esports.com/</t>
  </si>
  <si>
    <t>https://employee.uc.ac.id/index.php/file/get/sis/t_cp/d2abb763-89e8-11ee-a2c7-000d3ac6bafe_sertifikat.jpeg</t>
  </si>
  <si>
    <t>https://employee.uc.ac.id/index.php/file/get/sis/t_cp/d2abb763-89e8-11ee-a2c7-000d3ac6bafe_surat_tugas.pdf</t>
  </si>
  <si>
    <t>https://employee.uc.ac.id/index.php/file/get/sis/t_cp/d2abb763-89e8-11ee-a2c7-000d3ac6bafe_dokumentasi.jpeg</t>
  </si>
  <si>
    <t>Yamaha</t>
  </si>
  <si>
    <t>GRAHA IT</t>
  </si>
  <si>
    <t>2023-10-28</t>
  </si>
  <si>
    <t>2023-10-29</t>
  </si>
  <si>
    <t>linktr.ee/graha.it</t>
  </si>
  <si>
    <t>https://employee.uc.ac.id/index.php/file/get/sis/t_cp/14cb29d8-9ca8-11ee-b903-000d3ac6bafe_sertifikat.jpeg</t>
  </si>
  <si>
    <t>https://employee.uc.ac.id/index.php/file/get/sis/t_cp/e3685265-911d-11ee-9fdc-000d3ac6bafe_surat_tugas.pdf</t>
  </si>
  <si>
    <t>https://employee.uc.ac.id/index.php/file/get/sis/t_cp/e3685265-911d-11ee-9fdc-000d3ac6bafe_dokumentasi.png</t>
  </si>
  <si>
    <t>Graha IT supported by LEGION,ACER, dan AMD</t>
  </si>
  <si>
    <t>0106012110014</t>
  </si>
  <si>
    <t>Matthew Ryan Benkel</t>
  </si>
  <si>
    <t>Mini Tournament Valorant Season 4 A white wall</t>
  </si>
  <si>
    <t>2021-10-15</t>
  </si>
  <si>
    <t>Juara 2 lomba Valorant bersama UC Esport</t>
  </si>
  <si>
    <t>https://brackethq.com/b/bvru/</t>
  </si>
  <si>
    <t>https://employee.uc.ac.id/index.php/file/get/sis/t_cp/dabfecf2-4dc9-11ec-9210-000d3ac6bafe.pdf</t>
  </si>
  <si>
    <t xml:space="preserve">White Wall </t>
  </si>
  <si>
    <t>0106012110020</t>
  </si>
  <si>
    <t>Andre Suryajaya Sanyoto</t>
  </si>
  <si>
    <t>Rector Cup 2022</t>
  </si>
  <si>
    <t>2022-11-28</t>
  </si>
  <si>
    <t>2022-12-16</t>
  </si>
  <si>
    <t>Juara 1 lomba fun games Rektor Cup 2022</t>
  </si>
  <si>
    <t>https://employee.uc.ac.id/index.php/file/get/sis/t_cp/multi/21fb25c1-ef0c-11ed-8dcc-000d3ac6bafe.jpeg</t>
  </si>
  <si>
    <t>0106012110024</t>
  </si>
  <si>
    <t>Michelle Henny Limbono</t>
  </si>
  <si>
    <t>6th MANUFAIR (Management Education Fair National Competition)</t>
  </si>
  <si>
    <t>2022-09-25</t>
  </si>
  <si>
    <t>2022-11-05</t>
  </si>
  <si>
    <t>Saya bersama Tim mengikuti perlombaan business case competition. Lomba ini terdiri dari babak penyisihan 2 kali dan final yang diadakan di UNEJ Jember.</t>
  </si>
  <si>
    <t>External National</t>
  </si>
  <si>
    <t>https://www.instagram.com/p/Ci7f5k1 Je7W/2igshid=Y</t>
  </si>
  <si>
    <t>https://employee.uc.ac.id/index.php/file/get/sis/t_cp/cb8104ef-acf8-11ed-9180-000d3ac6bafe.pdf</t>
  </si>
  <si>
    <t>https://employee.uc.ac.id/index.php/file/get/sis/t_cp/cb8104ef-acf8-11ed-9180-000d3ac6bafe_assignmentletter.pdf</t>
  </si>
  <si>
    <t>https://employee.uc.ac.id/index.php/file/get/sis/t_cp/cb8104ef-acf8-11ed-9180-000d3ac6bafe_documentation.jpeg</t>
  </si>
  <si>
    <t>Universitas Negeri Jember</t>
  </si>
  <si>
    <t>0106012110034</t>
  </si>
  <si>
    <t>Aiko Aprlylia Carita</t>
  </si>
  <si>
    <t>IBM Goes to School</t>
  </si>
  <si>
    <t>2023-12-22</t>
  </si>
  <si>
    <t>https://employee.uc.ac.id/index.php/file/get/sis/t_cp/multi/2cde1b66-57b6-411b-b807-314da1d3ecc5_assignmentletter.pdf</t>
  </si>
  <si>
    <t>https://employee.uc.ac.id/index.php/file/get/sis/t_cp/multi/2cde1b66-57b6-411b-b807-314da1d3ecc5_report.pdf</t>
  </si>
  <si>
    <t>0106012110036</t>
  </si>
  <si>
    <t>Jesslyn Andressah</t>
  </si>
  <si>
    <t>PKM Singapura Strategi Marketing Usaha Mikro</t>
  </si>
  <si>
    <t>2022-09-24</t>
  </si>
  <si>
    <t>2023-09-24</t>
  </si>
  <si>
    <t>PKM SINGAPURA
Strategi Marketing Usaha Mikro
Minggu, 24 September 2023
8 PM SGT
Narasumber :
Dr. Sri Nathasya Br Sitepu, S.E., M.Ec., Dev.
Lecturer of macro and micro economics, statistics, entrepreneurship, Internasional Business Management Univ. Ciputra
Prof. Dr. Ch. Whidya Utami, M.M</t>
  </si>
  <si>
    <t>Hak Kekayaan Intelektual (HKI) non paten (Hak Cipta)</t>
  </si>
  <si>
    <t>https://employee.uc.ac.id/index.php/file/get/sis/t_cp/5c81a1ec-884d-11ee-ae4d-000d3ac6bafe.pdf</t>
  </si>
  <si>
    <t>Dr. Sri Nathasya Br Sitepu, S.E., M.Ec., Dev.</t>
  </si>
  <si>
    <t>Anggota UCS Solution 2022/2023</t>
  </si>
  <si>
    <t>anggota panitia program kerja pengabdian masyarakat UCS Student Mentor</t>
  </si>
  <si>
    <t>https://employee.uc.ac.id/index.php/file/get/sis/t_cp/multi/4cb38454-1fac-11ee-8fa6-000d3ac6bafe_assignmentletter.jpeg</t>
  </si>
  <si>
    <t>https://employee.uc.ac.id/index.php/file/get/sis/t_cp/multi/4cb38454-1fac-11ee-8fa6-000d3ac6bafe_report.pdf</t>
  </si>
  <si>
    <t>PKM Singapura Operasional Produksi</t>
  </si>
  <si>
    <t>2023-04-02</t>
  </si>
  <si>
    <t>Operasional Produksi
Kelas Entrepreneurship Development batch II tahun 2023
Batch II : Minggu, 2 April 2023
8 PM SGT
Narasumber :
Dr. Sri Nathasya Br Sitepu, S.E., M.Ec., Dev.
Lecturer of macro and micro economics, statistics, entrepreneurship, Internasional Business Management Univ. Cip</t>
  </si>
  <si>
    <t>https://employee.uc.ac.id/index.php/file/get/sis/t_cp/e188a47c-8847-11ee-ae4d-000d3ac6bafe_assignmentletter.pdf</t>
  </si>
  <si>
    <t>https://employee.uc.ac.id/index.php/file/get/sis/t_cp/e188a47c-8847-11ee-ae4d-000d3ac6bafe_report.pdf</t>
  </si>
  <si>
    <t>0106012110037</t>
  </si>
  <si>
    <t>Annisa Aurelia Setiadi Suhendra</t>
  </si>
  <si>
    <t>0106012110040</t>
  </si>
  <si>
    <t>Ricca Arifa Rachman</t>
  </si>
  <si>
    <t>Operasional Produksi Kelas Entrepreurship Development batch II tahun 2023</t>
  </si>
  <si>
    <t>2023-04-16</t>
  </si>
  <si>
    <t>External International</t>
  </si>
  <si>
    <t>https://employee.uc.ac.id/index.php/file/get/sis/t_cp/0f87c98d-58f7-11ee-8c00-000d3ac6bafe_assignmentletter.pdf</t>
  </si>
  <si>
    <t>https://employee.uc.ac.id/index.php/file/get/sis/t_cp/0f87c98d-58f7-11ee-8c00-000d3ac6bafe_report.pdf</t>
  </si>
  <si>
    <t>PKM SINGAPURA Aplikasi Tools Marketing</t>
  </si>
  <si>
    <t>2023-10-01</t>
  </si>
  <si>
    <t>PKM SINGAPURA Aplikasi Tools Marketing Minggu, 1 Oktober 2023 8 PM SGT
Narasumber: Dr. Sri Nathasya Br Sitepu, S.E., M.Ec., Dev. Lecturer of macro and micro economics, statistics, entrepreneurship, Internasional Business Management Univ. Ciputra Deandra Vidyanata, S.AB., am.M. CPM (Asia)</t>
  </si>
  <si>
    <t>https://employee.uc.ac.id/index.php/file/get/sis/t_cp/6191e588-4b53-45c8-9985-49744d625461_assignmentletter.pdf</t>
  </si>
  <si>
    <t>https://employee.uc.ac.id/index.php/file/get/sis/t_cp/6191e588-4b53-45c8-9985-49744d625461_report.pdf</t>
  </si>
  <si>
    <t>Worskhop Strategi Memilih Investasi Berdasarkan Analisis fundamental SMA St.  Agnes</t>
  </si>
  <si>
    <t>2024-02-01</t>
  </si>
  <si>
    <t>2024-04-30</t>
  </si>
  <si>
    <t>Kami menyediakan pelatihan atau workshop mengenai pembekalan investasi di pasarsaham dengan dasar fundamental analysis agar generasiZ (Mitra SMA St. Agnes) mendapatkan edukasi atau wawasan literasi yang memadai sehinggamereka dapat melakukan investasi tidak karena ego tetapi berbasis analysis yang m</t>
  </si>
  <si>
    <t>https://employee.uc.ac.id/index.php/file/get/sis/t_cp/multi/d8d3af99-7516-4fc6-a414-34a8e078ddab_assignmentletter.pdf</t>
  </si>
  <si>
    <t>https://employee.uc.ac.id/index.php/file/get/sis/t_cp/multi/d8d3af99-7516-4fc6-a414-34a8e078ddab_report.pdf</t>
  </si>
  <si>
    <t>PROGRAM STUDI MANAJEMEN - KELAS INTERNASIONAL  FAK</t>
  </si>
  <si>
    <t>0106012110041</t>
  </si>
  <si>
    <t>Gregorius Jonathan Raharja</t>
  </si>
  <si>
    <t>0106012110042</t>
  </si>
  <si>
    <t>Geovanka Cyndie Tiandya</t>
  </si>
  <si>
    <t>Juara 1 lomba basket putri 3x3 Rektor Cup 2022</t>
  </si>
  <si>
    <t>https://employee.uc.ac.id/index.php/file/get/sis/t_cp/multi/de82f70b-f224-11ed-8b2e-000d3ac6bafe.jpeg</t>
  </si>
  <si>
    <t>Orientation Week 2023</t>
  </si>
  <si>
    <t>2024-02-16</t>
  </si>
  <si>
    <t>Koordinator RHD O-Week Batch 1 2023</t>
  </si>
  <si>
    <t>Ka Bidang / Sekretaris / Bendahara O-Week</t>
  </si>
  <si>
    <t>https://employee.uc.ac.id/index.php/file/get/sis/t_cp/multi/553da246-2003-4439-bac4-28514582b0c6.png</t>
  </si>
  <si>
    <t>Universitas Ciputra Surabaya</t>
  </si>
  <si>
    <t>https://employee.uc.ac.id/index.php/file/get/sis/t_cp/13a9a111-8849-11ee-ae4d-000d3ac6bafe_assignmentletter.pdf</t>
  </si>
  <si>
    <t>https://employee.uc.ac.id/index.php/file/get/sis/t_cp/13a9a111-8849-11ee-ae4d-000d3ac6bafe_report.pdf</t>
  </si>
  <si>
    <t>Dr. Sri Nathasya Br Sitepu, S.E.,M.ec.,Dev.</t>
  </si>
  <si>
    <t>Aplikasi Tools Marketing PKM Singapur</t>
  </si>
  <si>
    <t>PKM SINGAPURA
Aplikasi Tools Marketing
Minggu, 1 Oktober 2023
8 PM SGT
Narasumber :
Dr. Sri Nathasya Br Sitepu, S.E., M.Ec., Dev.
Lecturer of macro and micro economics, statistics, entrepreneurship, Internasional Business Management Univ. Ciputra
Deandra Vidyanata, S.AB., am.M. CPM (Asi</t>
  </si>
  <si>
    <t>https://employee.uc.ac.id/index.php/file/get/sis/t_cp/4b96f5af-884d-11ee-ae4d-000d3ac6bafe_assignmentletter.pdf</t>
  </si>
  <si>
    <t>https://employee.uc.ac.id/index.php/file/get/sis/t_cp/4b96f5af-884d-11ee-ae4d-000d3ac6bafe_report.pdf</t>
  </si>
  <si>
    <t>0106012110043</t>
  </si>
  <si>
    <t>Ricky Hartono</t>
  </si>
  <si>
    <t>Euphorade 2.0 Mobile Legends Bang Bang Competition</t>
  </si>
  <si>
    <t>2022-10-06</t>
  </si>
  <si>
    <t>2022-10-09</t>
  </si>
  <si>
    <t>Euphorade 2.0: Mobile Legend Competition</t>
  </si>
  <si>
    <t>Juara 3 Lomba/Kompetisi</t>
  </si>
  <si>
    <t>ucfbc.com</t>
  </si>
  <si>
    <t>https://employee.uc.ac.id/index.php/file/get/sis/t_cp/25ff8697-fec2-11ed-920d-000d3ac6bafe.png</t>
  </si>
  <si>
    <t>https://employee.uc.ac.id/index.php/file/get/sis/t_cp/25ff8697-fec2-11ed-920d-000d3ac6bafe_assignmentletter.pdf</t>
  </si>
  <si>
    <t>https://employee.uc.ac.id/index.php/file/get/sis/t_cp/25ff8697-fec2-11ed-920d-000d3ac6bafe_documentation.jpg</t>
  </si>
  <si>
    <t>uc_fbcindonesia</t>
  </si>
  <si>
    <t>Strategi Marketing Usaha Mikro
Minggu, 24 September 2023
8PM SGT
Narasumber: Prof. Dr. Ch. Whidya Utami, M.M., CLC., CPM.(A), CRME.</t>
  </si>
  <si>
    <t>https://employee.uc.ac.id/index.php/file/get/sis/t_cp/e55b4431-8cd3-11ee-a15e-000d3ac6bafe_assignmentletter.pdf</t>
  </si>
  <si>
    <t>https://employee.uc.ac.id/index.php/file/get/sis/t_cp/e55b4431-8cd3-11ee-a15e-000d3ac6bafe_report.png</t>
  </si>
  <si>
    <t>0106012110045</t>
  </si>
  <si>
    <t>Liem Matthew Wilson</t>
  </si>
  <si>
    <t>KP pemateri dan anggota panitiaIBM Goes to School 2023</t>
  </si>
  <si>
    <t>https://employee.uc.ac.id/index.php/file/get/sis/t_cp/multi/1817ae18-5c4a-11ee-950a-000d3ac6bafe_assignmentletter.jpeg</t>
  </si>
  <si>
    <t>https://employee.uc.ac.id/index.php/file/get/sis/t_cp/multi/1817ae18-5c4a-11ee-950a-000d3ac6bafe_report.jpeg</t>
  </si>
  <si>
    <t>0106012110050</t>
  </si>
  <si>
    <t>Jesslyn Clarissa Goldwin</t>
  </si>
  <si>
    <t xml:space="preserve">UC E sport community service </t>
  </si>
  <si>
    <t>2023-09-01</t>
  </si>
  <si>
    <t>2023-12-01</t>
  </si>
  <si>
    <t>https://employee.uc.ac.id/index.php/file/get/sis/t_cp/27fd8fc6-b99b-11ee-bfa0-000d3ac6bafe_assignmentletter.pdf</t>
  </si>
  <si>
    <t>https://employee.uc.ac.id/index.php/file/get/sis/t_cp/27fd8fc6-b99b-11ee-bfa0-000d3ac6bafe_report.pdf</t>
  </si>
  <si>
    <t>UKM E sport universitas ciputra</t>
  </si>
  <si>
    <t>0106012110052</t>
  </si>
  <si>
    <t>Chalina Challista</t>
  </si>
  <si>
    <t>Euphorade 2.0</t>
  </si>
  <si>
    <t>Juri acara Euphorade 2.0</t>
  </si>
  <si>
    <t>https://employee.uc.ac.id/index.php/file/get/sis/t_cp/multi/b1071c32-7acf-11ed-a30a-000d3ac6bafe.png</t>
  </si>
  <si>
    <t>https://employee.uc.ac.id/index.php/file/get/sis/t_cp/multi/b1071c32-7acf-11ed-a30a-000d3ac6bafe_assignmentletter.png</t>
  </si>
  <si>
    <t>Family Business Community</t>
  </si>
  <si>
    <t>0106012110054</t>
  </si>
  <si>
    <t>Bartolomeus Erland Santosa Telaumbanua</t>
  </si>
  <si>
    <t>PEMBEKALAN MATERI PRODUKSI KEPADA WNI DI SINGAPURA OLEH Ibu Sri Nathasya Br Sitepu, S.E., M.Ec.Dev</t>
  </si>
  <si>
    <t>2023-03-26</t>
  </si>
  <si>
    <t>PEMBEKALAN MATERI PRODUKSI KEPADA WNI DI SINGAPURA OLEH Ibu Sri Nathasya Br Sitepu, S.E., M.Ec.Dev MENGENAI PRA PRODUKSI SERTA PEMBUATAN POSTER UNTUK MEMILIKI HAKI</t>
  </si>
  <si>
    <t>https://employee.uc.ac.id/index.php/file/get/sis/t_cp/2f93ab9b-4f00-11ee-b827-000d3ac6bafe_report.pdf</t>
  </si>
  <si>
    <t>UNIVERSITAS CIPUTRA</t>
  </si>
  <si>
    <t>HKI merk bisnis E (Qhana Baby)</t>
  </si>
  <si>
    <t>2023-07-14</t>
  </si>
  <si>
    <t>Paten merk Q hana Baby bersama dengan pak William Santoso dan bersama anggota lainnya yaitu Fauzan abian,Aurelia sugita,Natan oliver,Steffany jesselyn dan saya sendiri</t>
  </si>
  <si>
    <t>https://pdki-indonesia.dgip.go.id/</t>
  </si>
  <si>
    <t>https://employee.uc.ac.id/index.php/file/get/sis/t_cp/1fb6b2f9-affe-4a40-8dc3-b4468093a00b_assignmentletter.pdf</t>
  </si>
  <si>
    <t>https://employee.uc.ac.id/index.php/file/get/sis/t_cp/1fb6b2f9-affe-4a40-8dc3-b4468093a00b_report.pdf</t>
  </si>
  <si>
    <t>DIREKTORAT JENDERAL KEKAYAAN INTELEKTUAL</t>
  </si>
  <si>
    <t>0106012110058</t>
  </si>
  <si>
    <t>Aurelia Crystal Valensia</t>
  </si>
  <si>
    <t>Pelatihan Jangka Pendek Tingkat Lokal</t>
  </si>
  <si>
    <t>2022-08-01</t>
  </si>
  <si>
    <t>2023-01-31</t>
  </si>
  <si>
    <t>Pembangunan Entrepreneurial Mindset melalui Project Bisnis dan Field Trip untuk
Pengembangan Bisnis SMAK Frateran Surabaya</t>
  </si>
  <si>
    <t>https://employee.uc.ac.id/index.php/file/get/sis/t_cp/2b48a399-d838-11ed-a359-000d3ac6bafe_assignmentletter.pdf</t>
  </si>
  <si>
    <t>https://employee.uc.ac.id/index.php/file/get/sis/t_cp/2b48a399-d838-11ed-a359-000d3ac6bafe_report.mp4</t>
  </si>
  <si>
    <t xml:space="preserve">abdimasyarakat uc </t>
  </si>
  <si>
    <t>0106012110059</t>
  </si>
  <si>
    <t>Jesselyne Aurielle Widianto</t>
  </si>
  <si>
    <t>The 10th International Conference on Entrepreneurship 2023 (ICOEN)</t>
  </si>
  <si>
    <t>2023-10-26</t>
  </si>
  <si>
    <t>2023-10-27</t>
  </si>
  <si>
    <t>The 10th International Conference on Entrepreneurship 2023 (ICOEN) "Facing Economic Uncertainty through Digital Entrepreneurship"</t>
  </si>
  <si>
    <t>Narasumber / Pemateri Acara Seminar / Workshop / Pemakalah</t>
  </si>
  <si>
    <t>https://icoen.org/</t>
  </si>
  <si>
    <t>https://employee.uc.ac.id/index.php/file/get/sis/t_cp/multi/44388237-9417-11ee-bd04-000d3ac6bafe.png</t>
  </si>
  <si>
    <t>https://employee.uc.ac.id/index.php/file/get/sis/t_cp/multi/44388237-9417-11ee-bd04-000d3ac6bafe_assignmentletter.png</t>
  </si>
  <si>
    <t>ICOEN</t>
  </si>
  <si>
    <t>0106012110063</t>
  </si>
  <si>
    <t>Darryl Abraham Laijran</t>
  </si>
  <si>
    <t>Lomba Business Model Canvas - EH!TREPRENEUR 2022</t>
  </si>
  <si>
    <t>2022-04-22</t>
  </si>
  <si>
    <t>Lomba Business Model Canvas - EH!TREPRENEUR 2022 yang diadakan oleh E-Fortion 3.0 - dinaungi oleh HIMA IBM RC 2022. Dari tanggal 22 April 2022 - 24 April 2022</t>
  </si>
  <si>
    <t>https://www.instagram.com/ehmarket.ibm/p/CcAeLhKvc</t>
  </si>
  <si>
    <t>https://employee.uc.ac.id/index.php/file/get/sis/t_cp/ba9ef55e-0234-43b1-813b-bae07a579a69.pdf</t>
  </si>
  <si>
    <t>HIMA IBM RC 2022</t>
  </si>
  <si>
    <t>Juara 2 EVC 2022 - 2023</t>
  </si>
  <si>
    <t>2022-06-13</t>
  </si>
  <si>
    <t>Juara 2 EVC 2022 - 2023 kategori Best Value Proposition</t>
  </si>
  <si>
    <t>https://employee.uc.ac.id/index.php/file/get/sis/t_cp/dd03478a-2890-4570-b736-969b281f2b40.pdf</t>
  </si>
  <si>
    <t>Mata kuliah EVC</t>
  </si>
  <si>
    <t>Best Fighter - Entrepreneurship Venture Creation</t>
  </si>
  <si>
    <t>Juara 1 Kategori Best Fighter - Saya bersama tim bisnis Giri-Giri memenangkan 3 kategori lomba. Kali ini adalah kategori Best Fighter. Kategori ini menunjukkan bahwa bisnis kami merupakan bisnis dengan usaha terberat dan terbanyak, dibandingkan bisnis-bisnis venture lainnya di saat itu. Dan tim saya</t>
  </si>
  <si>
    <t>https://employee.uc.ac.id/index.php/file/get/sis/t_cp/83237ebb-944d-4bcb-876d-189c414cd5ce.pdf</t>
  </si>
  <si>
    <t>Entreprenuership Venture Creation</t>
  </si>
  <si>
    <t xml:space="preserve">Best Market Validation - Entrepreneur Venture Creation </t>
  </si>
  <si>
    <t>Juara 3 Kategori Best Market Validation - Saya bersama tim bisnis Giri-Giri memenangkan 3 kategori lomba. Salah satunya adalah Kategori Best Market Validation. Di lomba ini saya mendapatkan juara 3. Bisa tolong di cek dokumentasinya, masing-masing sertifikat berbeda juara dan berbeda kategori.</t>
  </si>
  <si>
    <t>https://employee.uc.ac.id/index.php/file/get/sis/t_cp/4dc15708-4670-43eb-875f-78bba1d63af5.pdf</t>
  </si>
  <si>
    <t>SURAT PENCATATAN  CIPTAAN Poster Basic Communication</t>
  </si>
  <si>
    <t>2022-12-12</t>
  </si>
  <si>
    <t xml:space="preserve">SURAT PENCATATAN  CIPTAAN Poster Basic Communication </t>
  </si>
  <si>
    <t>https://employee.uc.ac.id/index.php/file/get/sis/t_cp/ee24e857-3bd3-47d6-a9d2-0e0525dadaba_assignmentletter.docx</t>
  </si>
  <si>
    <t>https://employee.uc.ac.id/index.php/file/get/sis/t_cp/ee24e857-3bd3-47d6-a9d2-0e0525dadaba_report.pdf</t>
  </si>
  <si>
    <t>REPUBLIK INDONESIA  KEMENTERIAN HUKUM DAN HAK ASAS</t>
  </si>
  <si>
    <t>Luaran Jurnal IBM Goes to School</t>
  </si>
  <si>
    <t>Luaran Jurnal IBM Goes to School 2022</t>
  </si>
  <si>
    <t xml:space="preserve">Jurnal terindeks sinta 3-4 </t>
  </si>
  <si>
    <t>https://employee.uc.ac.id/index.php/file/get/sis/t_cp/2c11e4df-bc21-476c-8ca8-8f1a77103243_assignmentletter.pdf</t>
  </si>
  <si>
    <t>https://employee.uc.ac.id/index.php/file/get/sis/t_cp/2c11e4df-bc21-476c-8ca8-8f1a77103243_report.pdf</t>
  </si>
  <si>
    <t>Jurnal Abdinus</t>
  </si>
  <si>
    <t>Jurnal kegiatan UMKM</t>
  </si>
  <si>
    <t>2023-11-01</t>
  </si>
  <si>
    <t xml:space="preserve"> PELATIHAN PEMBUATAN CINDERAMATA UNTUK PERSIAPAN ENTREPRENEUR BARU BAGI IBU-IBU PKK DI RW 10 KEL. LESANPURO, KEC. KEDUNGKANDANG, KOTA MALANG</t>
  </si>
  <si>
    <t>Jurnal terindeks sinta 5-6</t>
  </si>
  <si>
    <t>https://employee.uc.ac.id/index.php/file/get/sis/t_cp/1dcd547f-77d3-4eb4-a77f-e66ebc08abb4_assignmentletter.pdf</t>
  </si>
  <si>
    <t>https://employee.uc.ac.id/index.php/file/get/sis/t_cp/1dcd547f-77d3-4eb4-a77f-e66ebc08abb4_report.pdf</t>
  </si>
  <si>
    <t>Jurnal Leverage, Engagement, Empowerment of Commun</t>
  </si>
  <si>
    <t>0106012110065</t>
  </si>
  <si>
    <t>Bryan Van Zeda Salim</t>
  </si>
  <si>
    <t>creating sustainable business in green economy era</t>
  </si>
  <si>
    <t>2023-01-06</t>
  </si>
  <si>
    <t>https://employee.uc.ac.id/index.php/file/get/sis/t_cp/145956ce-8dc2-11ed-811b-000d3ac6bafe.jpg</t>
  </si>
  <si>
    <t>https://employee.uc.ac.id/index.php/file/get/sis/t_cp/2391b445-8dc2-11ed-811b-000d3ac6bafe_assignmentletter.jpg</t>
  </si>
  <si>
    <t>universitas ciputra</t>
  </si>
  <si>
    <t>0106012110066</t>
  </si>
  <si>
    <t>Aurelia Sugita Tjandra</t>
  </si>
  <si>
    <t>pembelajaran SMA kelas X Frateran</t>
  </si>
  <si>
    <t>2022-03-04</t>
  </si>
  <si>
    <t>memberikan sharing kepedulian sosial kepada murid kelas 10 dari SMA Frateran Surabaya. Menceritakan mengenai pengalaman abdimas yang pernah dilakukan dengan tujuan menjadikan siswa Frateran menjadi entreprenur dan mampu mengembangkan bisnisnya dengan baik. Kegiatan tersebut dipilih langsung oleh Dos</t>
  </si>
  <si>
    <t>https://employee.uc.ac.id/index.php/file/get/sis/t_cp/a4bdd4e5-fc5d-11ec-809f-000d3ac6bafe.pdf</t>
  </si>
  <si>
    <t>SMA Frateran Surabaya</t>
  </si>
  <si>
    <t>Pemakalah Pembelajaran Entrepreneurship Guna Menumbuhkan Intensi Berwirausaha pada Siswa-Siswi SMA T</t>
  </si>
  <si>
    <t>2022-07-23</t>
  </si>
  <si>
    <t>2022-11-24</t>
  </si>
  <si>
    <t>Pemakalah Pembelajaran Entrepreneurship Guna Menumbuhkan Intensi Berwirausaha pada Siswa-Siswi SMA Trikarya Surabaya membutuhkan waktu untuk terjun langsung kelapangan hingga berakhirnya acara pada tanggal 24 November 2022.</t>
  </si>
  <si>
    <t>https://employee.uc.ac.id/index.php/file/get/sis/t_cp/7a74415d-b675-11ed-aa92-000d3ac6bafe.pdf</t>
  </si>
  <si>
    <t>Opportunity recognition untuk ide bisnis baru SMA Frateran</t>
  </si>
  <si>
    <t>Pelaksanaan kegiatan pengabdian kepada masyarakat dengan melakukan kegiatan pelatihan jangka pendek melalui presentasi dan sharing pengalaman pribadi kepada murid SMAK Frateran. Tujuan kegiatan tersebut guna pembangunan entrepreneurial mindset melalui project bisnis dan field trip untuk pengembangan</t>
  </si>
  <si>
    <t>https://employee.uc.ac.id/index.php/file/get/sis/t_cp/2dd23223-e7d4-11ed-9f63-000d3ac6bafe.pdf</t>
  </si>
  <si>
    <t>Pelatihan Pembuatan Cindera Mata Bagi ibu-ibu PKK</t>
  </si>
  <si>
    <t>2023-01-28</t>
  </si>
  <si>
    <t>Melakukan pelatihan, persiapan entrepreneur baru melalui pelatihan pembuatan cindera mata bagi ibu-ibu PKK di RT 07 RW 10 kota malang Jawa Timur. Pengabdian masyarakat dikemas dengan membantu ibu-ibu pkk untuk memenuhi keperluan dan meramaikan jalannya acara. Saya bertugas menjadi MC, menata meja, m</t>
  </si>
  <si>
    <t>https://employee.uc.ac.id/index.php/file/get/sis/t_cp/61711dcb-87b0-11ee-8025-000d3ac6bafe_assignmentletter.pdf</t>
  </si>
  <si>
    <t>https://employee.uc.ac.id/index.php/file/get/sis/t_cp/61711dcb-87b0-11ee-8025-000d3ac6bafe_report.jpg</t>
  </si>
  <si>
    <t>Penelitian oleh Pak Bambang</t>
  </si>
  <si>
    <t>Penerbitan Artikel Jurnal Program Pembelajaran Entrepreneurship Menumbuhkan Intensi Berwirausaha Sis</t>
  </si>
  <si>
    <t>2023-02-03</t>
  </si>
  <si>
    <t>2023-02-28</t>
  </si>
  <si>
    <t>Kami melakukan luaran jurnal dari program IBM Goes TO School. Makalah kami berjudul Pembelajaran Entrepreneurship Guna Menumbuhkan Intensi Berwirausaha pada Siswa-siswi SMA Trikarya Surabaya. Saya selaku penulis pertama yang di dukup oleh 3 teman lainnya dan 1 dosen pendamping.</t>
  </si>
  <si>
    <t>https://journal.uc.ac.id/index.php/LeECOM/article/</t>
  </si>
  <si>
    <t>https://employee.uc.ac.id/index.php/file/get/sis/t_cp/030c58da-802a-47f8-80f9-42f4b0b21827.pdf</t>
  </si>
  <si>
    <t>https://employee.uc.ac.id/index.php/file/get/sis/t_cp/030c58da-802a-47f8-80f9-42f4b0b21827_assignmentletter.jpg</t>
  </si>
  <si>
    <t>Jurnal Leverage, Engagement, Empowerment, of commu</t>
  </si>
  <si>
    <t>HKI Q-Hana Baby</t>
  </si>
  <si>
    <t>Sertifikat Merek Q-Hana Baby (project bisnis) telah mendapatkan perlindungan hak atas merek untuk jangka waktu 10 tahun.</t>
  </si>
  <si>
    <t>https://employee.uc.ac.id/index.php/file/get/sis/t_cp/618e64e9-4d9a-4a51-8132-da33f79dbf68_assignmentletter.pdf</t>
  </si>
  <si>
    <t>https://employee.uc.ac.id/index.php/file/get/sis/t_cp/618e64e9-4d9a-4a51-8132-da33f79dbf68_report.pdf</t>
  </si>
  <si>
    <t>Kementerian Hukum dan Hak Asasi Manusia</t>
  </si>
  <si>
    <t>0106012110067</t>
  </si>
  <si>
    <t>Michelle Aurelia Gunawan</t>
  </si>
  <si>
    <t>2023-07-31</t>
  </si>
  <si>
    <t>BPH SU IBM 22/23</t>
  </si>
  <si>
    <t>Sekretaris/Bendahara/Kabid Organisasi Kemahasiswaan</t>
  </si>
  <si>
    <t>https://employee.uc.ac.id/index.php/file/get/sis/t_cp/multi/7a8225f5-7de7-11ee-b33d-000d3ac6bafe.png</t>
  </si>
  <si>
    <t>BMA</t>
  </si>
  <si>
    <t xml:space="preserve">IMPACT 2.0 </t>
  </si>
  <si>
    <t>2023-04-17</t>
  </si>
  <si>
    <t>2023-04-18</t>
  </si>
  <si>
    <t xml:space="preserve">UC Got Talent </t>
  </si>
  <si>
    <t>https://employee.uc.ac.id/index.php/file/get/sis/t_cp/multi/b4c5015e-3c44-11ee-923c-000d3ac6bafe.png</t>
  </si>
  <si>
    <t>Sekretaris UKM Choir 20231</t>
  </si>
  <si>
    <t>2023-09-11</t>
  </si>
  <si>
    <t>2024-01-07</t>
  </si>
  <si>
    <t>Sekretaris UKM</t>
  </si>
  <si>
    <t>UKM Choir</t>
  </si>
  <si>
    <t>Sekretaris UKM Choir 20232</t>
  </si>
  <si>
    <t>2024-02-19</t>
  </si>
  <si>
    <t>2024-06-08</t>
  </si>
  <si>
    <t>0106012110068</t>
  </si>
  <si>
    <t>Parama Novfal Aditya</t>
  </si>
  <si>
    <t>Technofest 2023</t>
  </si>
  <si>
    <t>2023-03-06</t>
  </si>
  <si>
    <t>2023-03-10</t>
  </si>
  <si>
    <t>Event yang diselenggarakan IESPA JATIM yang ada beberapa cabang lomba yang ada salah satu yang team ukm esport UC ikuti yaitu lomba Valorant</t>
  </si>
  <si>
    <t>https://www.instagram.com/p/CpAtPH0JILz/?utm_sourc</t>
  </si>
  <si>
    <t>https://employee.uc.ac.id/index.php/file/get/sis/t_cp/34c37fbb-05d1-11ee-acd2-000d3ac6bafe.jpg</t>
  </si>
  <si>
    <t>https://employee.uc.ac.id/index.php/file/get/sis/t_cp/34c37fbb-05d1-11ee-acd2-000d3ac6bafe_assignmentletter.pdf</t>
  </si>
  <si>
    <t>https://employee.uc.ac.id/index.php/file/get/sis/t_cp/34c37fbb-05d1-11ee-acd2-000d3ac6bafe_documentation.jpg</t>
  </si>
  <si>
    <t>IESPA JATIM</t>
  </si>
  <si>
    <t>XGATE</t>
  </si>
  <si>
    <t>2023-03-18</t>
  </si>
  <si>
    <t>2023-03-19</t>
  </si>
  <si>
    <t>Event turnamen valorant yang diselengarakan oleh xgate juara 2</t>
  </si>
  <si>
    <t>https://www.intagram.com/xgate_esport</t>
  </si>
  <si>
    <t>https://employee.uc.ac.id/index.php/file/get/sis/t_cp/806d29bc-3883-4b40-83e5-e5e3f7ec09e4.jpg</t>
  </si>
  <si>
    <t>https://employee.uc.ac.id/index.php/file/get/sis/t_cp/806d29bc-3883-4b40-83e5-e5e3f7ec09e4_assignmentletter.jpg</t>
  </si>
  <si>
    <t>https://employee.uc.ac.id/index.php/file/get/sis/t_cp/806d29bc-3883-4b40-83e5-e5e3f7ec09e4_documentation.jpg</t>
  </si>
  <si>
    <t>xgate</t>
  </si>
  <si>
    <t>Mengikuti lomba nasional ubaya esport league 2023 yang dilaksanakan oleh universitas surabaya</t>
  </si>
  <si>
    <t>2023-03-25</t>
  </si>
  <si>
    <t>juara 1 lomba nasional ubaya esport league 2023 yang dilaksanakan oleh universitas surabaya (UBAYA) pada tanggal 25 Maret sampai 16 april</t>
  </si>
  <si>
    <t>https://www.instagram.com/uel2023_/</t>
  </si>
  <si>
    <t>https://employee.uc.ac.id/index.php/file/get/sis/t_cp/2f3a7978-55cb-4fb8-8b3e-7a94198cc4d6.jpg</t>
  </si>
  <si>
    <t>https://employee.uc.ac.id/index.php/file/get/sis/t_cp/2f3a7978-55cb-4fb8-8b3e-7a94198cc4d6_assignmentletter.jpg</t>
  </si>
  <si>
    <t>https://employee.uc.ac.id/index.php/file/get/sis/t_cp/2f3a7978-55cb-4fb8-8b3e-7a94198cc4d6_documentation.jpg</t>
  </si>
  <si>
    <t>Universitas Surabaya</t>
  </si>
  <si>
    <t>Deans CUP SBM 2023</t>
  </si>
  <si>
    <t>2023-05-05</t>
  </si>
  <si>
    <t>2023-05-17</t>
  </si>
  <si>
    <t>Juara 1 lomba valorant deans cup 2023 sbm.</t>
  </si>
  <si>
    <t>https://employee.uc.ac.id/index.php/file/get/sis/t_cp/multi/675ee5b3-0bf4-11ee-825c-000d3ac6bafe.png</t>
  </si>
  <si>
    <t>SBM</t>
  </si>
  <si>
    <t>Indonesian E-sport Championship 2023</t>
  </si>
  <si>
    <t>2023-08-28</t>
  </si>
  <si>
    <t>2023-09-17</t>
  </si>
  <si>
    <t>Lomba Indonesian E-Sport Championship 2023 pada tanggal 28 Agustus sampai 17 September yang diadakan oleh IPB</t>
  </si>
  <si>
    <t>https://instagram.com/iec_ipb?igshid=MXhuemNrbmtnb</t>
  </si>
  <si>
    <t>https://employee.uc.ac.id/index.php/file/get/sis/t_cp/b36af90d-b3d8-4377-a4f1-5dbb295e78a6.jpg</t>
  </si>
  <si>
    <t>https://employee.uc.ac.id/index.php/file/get/sis/t_cp/b36af90d-b3d8-4377-a4f1-5dbb295e78a6_assignmentletter.jpg</t>
  </si>
  <si>
    <t>https://employee.uc.ac.id/index.php/file/get/sis/t_cp/b36af90d-b3d8-4377-a4f1-5dbb295e78a6_documentation.jpg</t>
  </si>
  <si>
    <t>Institut Pertanian Bogor</t>
  </si>
  <si>
    <t>0106012110069</t>
  </si>
  <si>
    <t>Daniella Kim Stevany</t>
  </si>
  <si>
    <t>Mentor Olimpiade Entrepreneurship (JTV)</t>
  </si>
  <si>
    <t>2022-10-01</t>
  </si>
  <si>
    <t>https://employee.uc.ac.id/index.php/file/get/sis/t_cp/multi/67fa4484-de80-11ed-87f1-000d3ac6bafe_assignmentletter.png</t>
  </si>
  <si>
    <t>https://employee.uc.ac.id/index.php/file/get/sis/t_cp/multi/67fa4484-de80-11ed-87f1-000d3ac6bafe_report.png</t>
  </si>
  <si>
    <t>Universitas Ciputra</t>
  </si>
  <si>
    <t>0106012110070</t>
  </si>
  <si>
    <t>Evelin Sutrisno</t>
  </si>
  <si>
    <t>Lomba E-Sport Mobile Legends FIK CUP 2021</t>
  </si>
  <si>
    <t>2021-10-29</t>
  </si>
  <si>
    <t>2021-10-31</t>
  </si>
  <si>
    <t xml:space="preserve">Lomba E-Sport Mobile Legends FIK CUP 2021 merupakan  perlombaan FIK CUP dalam rangka untuk memeriahkan Hari Kesehatan Nasional ke-57. </t>
  </si>
  <si>
    <t>https://challonge.com/9r3xh9vb/standings</t>
  </si>
  <si>
    <t>https://employee.uc.ac.id/index.php/file/get/sis/t_cp/8d55ed9a-40a6-11ec-8e9b-000d3ac6bafe.jpg</t>
  </si>
  <si>
    <t>BEM FIK UMS</t>
  </si>
  <si>
    <t>Pengabdian Masyarakat PKM DIGITALISASI SENTRA WISATA KULINER WIYUNG KECAMATAN WIYUNG KOTA SURABAYA P</t>
  </si>
  <si>
    <t>2022-01-17</t>
  </si>
  <si>
    <t>2022-02-07</t>
  </si>
  <si>
    <t>Pengabdian Masyarakat PKM DIGITALISASI SENTRA WISATA KULINER WIYUNG KECAMATAN WIYUNG KOTA SURABAYA PROVINSI JAWA TIMUR merupakan pengabdian masyarakat yang diselenggarakan oleh SU IBM.</t>
  </si>
  <si>
    <t>External Provinsi</t>
  </si>
  <si>
    <t>https://employee.uc.ac.id/index.php/file/get/sis/t_cp/43e37db3-f16a-11ec-bcf7-000d3ac6bafe_assignmentletter.pdf</t>
  </si>
  <si>
    <t>https://employee.uc.ac.id/index.php/file/get/sis/t_cp/43e37db3-f16a-11ec-bcf7-000d3ac6bafe_report.pdf</t>
  </si>
  <si>
    <t>EH!Trepreneur EH! Market 3.0</t>
  </si>
  <si>
    <t>EH!Trepreneur EH! Market 3.0 adalah sebuah lomba Business Model Canvas untuk mahasiswa-mahasiswa di Indonesia</t>
  </si>
  <si>
    <t>https://www.instagram.com/efortion.ibm/profilecard</t>
  </si>
  <si>
    <t>https://employee.uc.ac.id/index.php/file/get/sis/t_cp/af0817bb-b52b-11ed-8c7d-000d3ac6bafe.jpg</t>
  </si>
  <si>
    <t>https://employee.uc.ac.id/index.php/file/get/sis/t_cp/af0817bb-b52b-11ed-8c7d-000d3ac6bafe_documentation.jpeg</t>
  </si>
  <si>
    <t>Student Union International Business Management</t>
  </si>
  <si>
    <t>Best Value Proposition Entrepreneurial Venture Creation</t>
  </si>
  <si>
    <t>2022-06-01</t>
  </si>
  <si>
    <t>Best Value Proposition Entrepreneurial Venture Creation adalah sebuah kompetisi bagi mahasiswa IBM dalam mengembangkan value yang dimiliki pada bisnisnya</t>
  </si>
  <si>
    <t>https://employee.uc.ac.id/index.php/file/get/sis/t_cp/350190a7-b52d-11ed-8c7d-000d3ac6bafe.jpg</t>
  </si>
  <si>
    <t>Entrepreneurial Venture Creation</t>
  </si>
  <si>
    <t>Best Market Validation Entrepreneurial Venture Creation</t>
  </si>
  <si>
    <t>2023-02-25</t>
  </si>
  <si>
    <t>Best Value Proposition Entrepreneurial Venture Creation adalah sebuah kompetisi bagi mahasiswa IBM dalam mengujikan ide bisnis yang dimiliki ke market segmentasi</t>
  </si>
  <si>
    <t>https://employee.uc.ac.id/index.php/file/get/sis/t_cp/9abf0fb4-b52d-11ed-8c7d-000d3ac6bafe.jpg</t>
  </si>
  <si>
    <t>Best Fighter Entrepreneurial Venture Creation</t>
  </si>
  <si>
    <t>Best Fighter Entrepreneurial Venture Creation adalah kompetisi bagi mahasiswa IBM yang telah menjalankan bisnisnya dengan penuh perjuangan.</t>
  </si>
  <si>
    <t>https://employee.uc.ac.id/index.php/file/get/sis/t_cp/858a4e6c-b52c-11ed-8c7d-000d3ac6bafe.jpg</t>
  </si>
  <si>
    <t xml:space="preserve">Lomba Debat Bahasa Indonesia Keuangan, Perbankan, dan Financial Technology </t>
  </si>
  <si>
    <t>2022-10-16</t>
  </si>
  <si>
    <t>2022-10-23</t>
  </si>
  <si>
    <t>https://www.instagram.com/p/CjSrccXBf6M/?igsh=dHZk</t>
  </si>
  <si>
    <t>https://employee.uc.ac.id/index.php/file/get/sis/t_cp/3f09a949-6674-4ec1-878d-b9cda0664dee.pdf</t>
  </si>
  <si>
    <t>https://employee.uc.ac.id/index.php/file/get/sis/t_cp/3f09a949-6674-4ec1-878d-b9cda0664dee_assignmentletter.pdf</t>
  </si>
  <si>
    <t>https://employee.uc.ac.id/index.php/file/get/sis/t_cp/3f09a949-6674-4ec1-878d-b9cda0664dee_documentation.png</t>
  </si>
  <si>
    <t>Universitas Brawijay</t>
  </si>
  <si>
    <t>Universitas Ciputra Debate Competition - 2023</t>
  </si>
  <si>
    <t>2023-05-13</t>
  </si>
  <si>
    <t>2023-05-14</t>
  </si>
  <si>
    <t>HOD Universitas Ciputra Debate Competition 2023</t>
  </si>
  <si>
    <t>Sekretaris/Bendahara Panitia Ad Hoc</t>
  </si>
  <si>
    <t>https://employee.uc.ac.id/index.php/file/get/sis/t_cp/multi/f594b5d9-16c4-4e95-95fa-205a8298bab8.png</t>
  </si>
  <si>
    <t>UCDS</t>
  </si>
  <si>
    <t>2023-09-02</t>
  </si>
  <si>
    <t>Fasilitator Oweek 2023</t>
  </si>
  <si>
    <t>https://employee.uc.ac.id/index.php/file/get/sis/t_cp/multi/6e1e3e4f-5b11-40ff-b752-85f7ee958c4b.png</t>
  </si>
  <si>
    <t>https://employee.uc.ac.id/index.php/file/get/sis/t_cp/multi/6e1e3e4f-5b11-40ff-b752-85f7ee958c4b_assignmentletter.png</t>
  </si>
  <si>
    <t>0106012110072</t>
  </si>
  <si>
    <t>James Tanjung</t>
  </si>
  <si>
    <t>Ketua UKM UC Buddhist Community 20221</t>
  </si>
  <si>
    <t>2022-09-12</t>
  </si>
  <si>
    <t>2022-12-24</t>
  </si>
  <si>
    <t>Ketua UKM</t>
  </si>
  <si>
    <t>UKM UC Buddhist Community</t>
  </si>
  <si>
    <t>Ketua UKM UC Buddhist Community 20222</t>
  </si>
  <si>
    <t>2023-02-20</t>
  </si>
  <si>
    <t>2023-06-03</t>
  </si>
  <si>
    <t>0106012110077</t>
  </si>
  <si>
    <t>Jerome Dustin</t>
  </si>
  <si>
    <t>0106012110084</t>
  </si>
  <si>
    <t>Marsa Azahra Nur Rahma</t>
  </si>
  <si>
    <t>Sekretaris UKM Taekwondo 20221</t>
  </si>
  <si>
    <t>UKM Taekwondo</t>
  </si>
  <si>
    <t>Sekretaris UKM Taekwondo 20222</t>
  </si>
  <si>
    <t>Abdimas Masa Persiapan Pensiun Yayasan Yohannes Gabriel</t>
  </si>
  <si>
    <t>2024-03-29</t>
  </si>
  <si>
    <t>https://employee.uc.ac.id/index.php/file/get/sis/t_cp/566916b1-4d68-464d-a73d-ba4a3fb6922c_report.pdf</t>
  </si>
  <si>
    <t>FEH</t>
  </si>
  <si>
    <t>0106012110086</t>
  </si>
  <si>
    <t>Stefany Alicia Tjandra</t>
  </si>
  <si>
    <t>Sekretaris/Bendahara UKM Badminton 20222</t>
  </si>
  <si>
    <t>Sekretaris/Bendahara UKM</t>
  </si>
  <si>
    <t>UKM Badminton</t>
  </si>
  <si>
    <t>0106012110087</t>
  </si>
  <si>
    <t>Aurell Septasya Cahyono</t>
  </si>
  <si>
    <t>0106012110088</t>
  </si>
  <si>
    <t>Kezia Florentina Wijaya</t>
  </si>
  <si>
    <t>0106012110090</t>
  </si>
  <si>
    <t>Aurely Darline Markho</t>
  </si>
  <si>
    <t xml:space="preserve">Dean's Cup SBM 2023 </t>
  </si>
  <si>
    <t>2022-05-05</t>
  </si>
  <si>
    <t xml:space="preserve">Juara 1 lomba badminton Dean's Cup SBM 2023 </t>
  </si>
  <si>
    <t>https://employee.uc.ac.id/index.php/file/get/sis/t_cp/multi/e926400f-0bf6-11ee-825c-000d3ac6bafe.jpeg</t>
  </si>
  <si>
    <t>Forester Cup I 2023</t>
  </si>
  <si>
    <t>2023-01-22</t>
  </si>
  <si>
    <t>Juara 2 Ganda Putri Forester Cup 2023, Tingkat Kota Sorong, Papua Barat Daya</t>
  </si>
  <si>
    <t>Pendaftaran langsung individu tanpa website</t>
  </si>
  <si>
    <t>https://employee.uc.ac.id/index.php/file/get/sis/t_cp/34567f49-a2c9-11ed-9655-000d3ac6bafe.jpg</t>
  </si>
  <si>
    <t>https://employee.uc.ac.id/index.php/file/get/sis/t_cp/34567f49-a2c9-11ed-9655-000d3ac6bafe_assignmentletter.pdf</t>
  </si>
  <si>
    <t>https://employee.uc.ac.id/index.php/file/get/sis/t_cp/34567f49-a2c9-11ed-9655-000d3ac6bafe_documentation.pdf</t>
  </si>
  <si>
    <t>Forester Club</t>
  </si>
  <si>
    <t>Pra Pon Bulutangkis 2023</t>
  </si>
  <si>
    <t>2023-08-19</t>
  </si>
  <si>
    <t>2023-08-23</t>
  </si>
  <si>
    <t>Pra pon Beregu Putri mewakili Papua Barat</t>
  </si>
  <si>
    <t>https://employee.uc.ac.id/index.php/file/get/sis/t_cp/67174088-7320-11ee-b20d-000d3ac6bafe.png</t>
  </si>
  <si>
    <t>https://employee.uc.ac.id/index.php/file/get/sis/t_cp/67174088-7320-11ee-b20d-000d3ac6bafe_assignmentletter.pdf</t>
  </si>
  <si>
    <t>https://employee.uc.ac.id/index.php/file/get/sis/t_cp/67174088-7320-11ee-b20d-000d3ac6bafe_documentation.jpeg</t>
  </si>
  <si>
    <t>Komite Olahraga Nasional Indonesia</t>
  </si>
  <si>
    <t>Rektor Cup</t>
  </si>
  <si>
    <t>2024-03-15</t>
  </si>
  <si>
    <t>Juara 1 Cabang Lomba Badminton</t>
  </si>
  <si>
    <t>https://employee.uc.ac.id/index.php/file/get/sis/t_cp/multi/d6f0aea8-8210-4855-9cba-0f025ccfa9b4.png</t>
  </si>
  <si>
    <t>Student Council</t>
  </si>
  <si>
    <t>0106012110091</t>
  </si>
  <si>
    <t>Shania</t>
  </si>
  <si>
    <t>0106012110092</t>
  </si>
  <si>
    <t>Maharani Qhayla Dhyapitaloka Azis Ameyra</t>
  </si>
  <si>
    <t>2022-10-07</t>
  </si>
  <si>
    <t>Mengikuti lomba business plan yang diadakan oleh family business comunity secara offline di mall Ciputra World. Lomba business plan ini merupakan lomba yang diadakan dan dibuka untuk seluruh siswa SMA di surabaya dan juga seluruh Universitas di Surabaya</t>
  </si>
  <si>
    <t>https://instagram.com/uc_fambuscommunity?igshid=Ym</t>
  </si>
  <si>
    <t>https://employee.uc.ac.id/index.php/file/get/sis/t_cp/fbb17ba4-4917-11ed-9f8d-000d3ac6bafe.jpg</t>
  </si>
  <si>
    <t>Family Business Comunity</t>
  </si>
  <si>
    <t>Akselerasi Digitalisasi Wisata Kuliner Wiyung Kota Surabaya Dalam Rangka Meraih Keunggulan Kompetiti</t>
  </si>
  <si>
    <t>2022-12-03</t>
  </si>
  <si>
    <t>2022-12-17</t>
  </si>
  <si>
    <t>Pada acara "Akselerasi Digitalisasi Wisata Kuliner Wiyung Kota Surabaya Dalam Rangka Meraih Keunggulan Kompetitif" ini merupakan salah satu acara pengabdian masyarakat dengan mengundang para UMKM dari beberapa kecamatan yang ada di Kota Surabaya untuk diajarkan bagaimana cara memenafaatkan sosial me</t>
  </si>
  <si>
    <t>https://employee.uc.ac.id/index.php/file/get/sis/t_cp/26308089-c3dd-11ee-bd62-000d3ac6bafe_assignmentletter.pdf</t>
  </si>
  <si>
    <t>https://employee.uc.ac.id/index.php/file/get/sis/t_cp/26308089-c3dd-11ee-bd62-000d3ac6bafe_report.pdf</t>
  </si>
  <si>
    <t>Universitas Ciputra Awarding Night</t>
  </si>
  <si>
    <t>2023-05-25</t>
  </si>
  <si>
    <t>Ketua Pelaksana Universitas Ciputra Awarding Night</t>
  </si>
  <si>
    <t>Ketua Panitia Ad Hoc</t>
  </si>
  <si>
    <t>https://employee.uc.ac.id/index.php/file/get/sis/t_cp/multi/ff665f29-9421-11ee-bd04-000d3ac6bafe.png</t>
  </si>
  <si>
    <t xml:space="preserve">Pembuatan HKI </t>
  </si>
  <si>
    <t>2024-12-13</t>
  </si>
  <si>
    <t>2024-12-19</t>
  </si>
  <si>
    <t xml:space="preserve">Membuat poster penelitian dengan berokus pada pengaruh financial capability, financial experience, dan financial knowledge terhadap family business di indonesia. Penelitia tersebut memiliki judul Empowering Family Business : A Study of Financial Capability, Experience, and Knowledge
</t>
  </si>
  <si>
    <t>https://employee.uc.ac.id/index.php/file/get/sis/t_cp/971ccd4c-10fa-4cad-8589-33749461e0f3.pdf</t>
  </si>
  <si>
    <t>https://employee.uc.ac.id/index.php/file/get/sis/t_cp/971ccd4c-10fa-4cad-8589-33749461e0f3_assignmentletter.pdf</t>
  </si>
  <si>
    <t>https://employee.uc.ac.id/index.php/file/get/sis/t_cp/971ccd4c-10fa-4cad-8589-33749461e0f3_report.pdf</t>
  </si>
  <si>
    <t>0106012110093</t>
  </si>
  <si>
    <t>Diadara Shalom Elnusa</t>
  </si>
  <si>
    <t>Hak Cipta Poster Penanda Griyo Ngaso / Homestay Di Wisata Desa Rejoagung Jember</t>
  </si>
  <si>
    <t>dosen: Wirawan Endro Dwi Radianto, Yohannes Somawiharja, Alodia Rean Mitasari, Laura Mahendratta Tjahjono
staff lppm: Agus Sugiharto, Ika Raharja Salim, Dominica Prima Kurnia Kharismatika Putri
mahasiswa: Diadara Shalom Elnusa</t>
  </si>
  <si>
    <t>https://employee.uc.ac.id/index.php/file/get/sis/t_cp/9f1f3dc7-bcb2-11ed-aa02-000d3ac6bafe_assignmentletter.pdf</t>
  </si>
  <si>
    <t>https://employee.uc.ac.id/index.php/file/get/sis/t_cp/9f1f3dc7-bcb2-11ed-aa02-000d3ac6bafe_report.pdf</t>
  </si>
  <si>
    <t>Menteri Hukum dan Hak Asasi Manusia Direktur Jende</t>
  </si>
  <si>
    <t>3rd MDP Student Conference 2024</t>
  </si>
  <si>
    <t>2024-02-03</t>
  </si>
  <si>
    <t>https://employee.uc.ac.id/index.php/file/get/sis/t_cp/db0b765a-86fa-44d2-8f37-b4a7b6e03934.jpg</t>
  </si>
  <si>
    <t>Universitas Multi Data Palembang</t>
  </si>
  <si>
    <t>0106012110095</t>
  </si>
  <si>
    <t>Sherwin Siebert</t>
  </si>
  <si>
    <t>Saya bersama Tim mengikuti perlombaan business case competition. Lomba ini terdiri dari babak penyisihan 2 kali dan final yang diadakan di UNEJ Jember</t>
  </si>
  <si>
    <t>https://www.instagram.com/p/Ci7f5k1Je7W/?igshid=Ym</t>
  </si>
  <si>
    <t>https://employee.uc.ac.id/index.php/file/get/sis/t_cp/39bb0512-ac54-11ed-ae71-000d3ac6bafe.pdf</t>
  </si>
  <si>
    <t>https://employee.uc.ac.id/index.php/file/get/sis/t_cp/39bb0512-ac54-11ed-ae71-000d3ac6bafe_assignmentletter.pdf</t>
  </si>
  <si>
    <t>https://employee.uc.ac.id/index.php/file/get/sis/t_cp/39bb0512-ac54-11ed-ae71-000d3ac6bafe_documentation.jpg</t>
  </si>
  <si>
    <t>0106012110097</t>
  </si>
  <si>
    <t>Zaidan</t>
  </si>
  <si>
    <t>Ketua UKM Moslem Community UC 20221</t>
  </si>
  <si>
    <t>UKM Moslem Community UC</t>
  </si>
  <si>
    <t>Ketua UKM Moslem Community UC 20222</t>
  </si>
  <si>
    <t>0106012110098</t>
  </si>
  <si>
    <t>Vanessa Valerie Valencia</t>
  </si>
  <si>
    <t>0106012110099</t>
  </si>
  <si>
    <t>Axel Timothy</t>
  </si>
  <si>
    <t xml:space="preserve">Juara 1 lomba basket putra 5x5 Rektor Cup </t>
  </si>
  <si>
    <t>https://employee.uc.ac.id/index.php/file/get/sis/t_cp/multi/161c528f-f254-11ed-8b2e-000d3ac6bafe.jpeg</t>
  </si>
  <si>
    <t>0106012110100</t>
  </si>
  <si>
    <t>Frances Tuesday Whyte</t>
  </si>
  <si>
    <t>THE ROLE OF BRAND IMAGE AND PERCEIVED RISK ON THE ATTITUDE AND INTENTION TO USE PAYLATER SERVICES IN</t>
  </si>
  <si>
    <t>2024-02-18</t>
  </si>
  <si>
    <t>Publish jurnal sebagai anggota peneliti</t>
  </si>
  <si>
    <t>https://ejournal.unsrat.ac.id/v3/index.php/jmbi/ar</t>
  </si>
  <si>
    <t>https://employee.uc.ac.id/index.php/file/get/sis/t_cp/c118df51-a0c1-4343-9212-a03eed469c39.png</t>
  </si>
  <si>
    <t>https://employee.uc.ac.id/index.php/file/get/sis/t_cp/c118df51-a0c1-4343-9212-a03eed469c39_assignmentletter.pdf</t>
  </si>
  <si>
    <t>DIP Universitas Ciputra</t>
  </si>
  <si>
    <t>PKM Pakal</t>
  </si>
  <si>
    <t>2023-09-12</t>
  </si>
  <si>
    <t>2024-05-31</t>
  </si>
  <si>
    <t>https://employee.uc.ac.id/index.php/file/get/sis/t_cp/b14fcc64-37fe-4551-9366-3faa2966b8d2_assignmentletter.pdf</t>
  </si>
  <si>
    <t>https://employee.uc.ac.id/index.php/file/get/sis/t_cp/b14fcc64-37fe-4551-9366-3faa2966b8d2_report.pdf</t>
  </si>
  <si>
    <t>https://employee.uc.ac.id/index.php/file/get/sis/t_cp/multi/c77a0b11-9336-11ee-859c-000d3ac6bafe.png</t>
  </si>
  <si>
    <t>https://employee.uc.ac.id/index.php/file/get/sis/t_cp/multi/c77a0b11-9336-11ee-859c-000d3ac6bafe_assignmentletter.png</t>
  </si>
  <si>
    <t>BEST INNOVATION IN MARKETING MATA KULIAH ENTREPRENEURSHIP INNOVATION AND SUSTAINABILITY</t>
  </si>
  <si>
    <t>2024-09-05</t>
  </si>
  <si>
    <t>2024-09-06</t>
  </si>
  <si>
    <t xml:space="preserve">Nama bisnis: TJANGKIR REMPAH 
JUARA 3 BEST MARKETING INNOVATION di mata kuliah ENTREPRENEURSHIP INNOVATION AND SUSTAINABILITY </t>
  </si>
  <si>
    <t>https://employee.uc.ac.id/index.php/file/get/sis/t_cp/703244bf-733f-4992-bf2e-9ab01b1921ac.jpg</t>
  </si>
  <si>
    <t>INTERNATIONAL BUSINESS MANAGEMENT UNIVERSITAS CIPU</t>
  </si>
  <si>
    <t>0106012110102</t>
  </si>
  <si>
    <t>Nathanael Kevin Santoso</t>
  </si>
  <si>
    <t>0106012110105</t>
  </si>
  <si>
    <t>Garry Irawan</t>
  </si>
  <si>
    <t>Ayo Jajan Panganan</t>
  </si>
  <si>
    <t>Kegiatan acara untuk menunjang UMKM khususnya para UMKM yang membuka stan di Sentra WIsata Kuliner Wiyung dengan memberikan edukasi digitalisasi seperti medaftarkan usaha mereka di google maps agar mudah untuk dijangkau oleh masyarakat dengan cepat.</t>
  </si>
  <si>
    <t>https://employee.uc.ac.id/index.php/file/get/sis/t_cp/73e8c0bf-0215-11ee-98e2-000d3ac6bafe_assignmentletter.pdf</t>
  </si>
  <si>
    <t>https://employee.uc.ac.id/index.php/file/get/sis/t_cp/73e8c0bf-0215-11ee-98e2-000d3ac6bafe_report.pdf</t>
  </si>
  <si>
    <t>Dosen IBM (Pak Arya)</t>
  </si>
  <si>
    <t>Pendampingan UMKM Meningkatkan Omset Bisnis Di Kelurahan Sambikerep</t>
  </si>
  <si>
    <t>https://employee.uc.ac.id/index.php/file/get/sis/t_cp/ae7945f9-10da-4a49-aff4-885d3b01984e_assignmentletter.pdf</t>
  </si>
  <si>
    <t xml:space="preserve">Dosen IBM RC, Sri Nathasya Br Sitepu, Krismi Budi </t>
  </si>
  <si>
    <t>2024-01-08</t>
  </si>
  <si>
    <t>https://employee.uc.ac.id/index.php/file/get/sis/t_cp/c25b77d9-1f6d-4a3e-a968-6a2e740d1049_assignmentletter.pdf</t>
  </si>
  <si>
    <t>https://employee.uc.ac.id/index.php/file/get/sis/t_cp/c25b77d9-1f6d-4a3e-a968-6a2e740d1049_report.pdf</t>
  </si>
  <si>
    <t>0106012110107</t>
  </si>
  <si>
    <t>Stephen Clemence Liem</t>
  </si>
  <si>
    <t>PKM sambikerep - pakal</t>
  </si>
  <si>
    <t>2023-11-18</t>
  </si>
  <si>
    <t>2023-11-19</t>
  </si>
  <si>
    <t>https://employee.uc.ac.id/index.php/file/get/sis/t_cp/12fcc4b0-92a7-416a-9967-73bd9852a21b_assignmentletter.pdf</t>
  </si>
  <si>
    <t>https://employee.uc.ac.id/index.php/file/get/sis/t_cp/12fcc4b0-92a7-416a-9967-73bd9852a21b_report.pdf</t>
  </si>
  <si>
    <t>0106012110108</t>
  </si>
  <si>
    <t>Angelina Leony Sonbay</t>
  </si>
  <si>
    <t>Malakukan kegiatan abdimas di SWK wiyung untuk membantu UMKM</t>
  </si>
  <si>
    <t>https://employee.uc.ac.id/index.php/file/get/sis/t_cp/dc006f07-ee1f-11ed-ac4b-000d3ac6bafe_assignmentletter.pdf</t>
  </si>
  <si>
    <t>https://employee.uc.ac.id/index.php/file/get/sis/t_cp/7f36cc91-c2e8-4d7a-bd6a-f2c4e8673b67_assignmentletter.pdf</t>
  </si>
  <si>
    <t>https://employee.uc.ac.id/index.php/file/get/sis/t_cp/7f36cc91-c2e8-4d7a-bd6a-f2c4e8673b67_report.pdf</t>
  </si>
  <si>
    <t>2024-12-02</t>
  </si>
  <si>
    <t>2023-12-20</t>
  </si>
  <si>
    <t>JUARA 3 UNTUK KATEGORI BEST INNOVATION IN MARKETING MATA KULIAH ENTREPRENEURSHIP INNOVATION AND SUSTAINABILITY
NAMA BISNIS : TJANGKIR REMPAH</t>
  </si>
  <si>
    <t>https://employee.uc.ac.id/index.php/file/get/sis/t_cp/a20a105f-f0f7-4304-a22a-c83abdac4d65.png</t>
  </si>
  <si>
    <t>0106012110112</t>
  </si>
  <si>
    <t>Vincent Herin</t>
  </si>
  <si>
    <t>Wakil Ketua UKM UC Buddhist Community 20221</t>
  </si>
  <si>
    <t>Wakil Ketua UKM</t>
  </si>
  <si>
    <t>Wakil Ketua UKM UC Buddhist Community 20222</t>
  </si>
  <si>
    <t>0106012110113</t>
  </si>
  <si>
    <t>Kenny Nyoto Sutiono</t>
  </si>
  <si>
    <t>0106012110119</t>
  </si>
  <si>
    <t>Vincentius Felix Hariyanto</t>
  </si>
  <si>
    <t>Entrepreneurial Venture Execution Award 2022</t>
  </si>
  <si>
    <t>2023-01-08</t>
  </si>
  <si>
    <t>juara 2 lomba best technology pada mata kuliah Entrepreneur Venture Execution</t>
  </si>
  <si>
    <t>https://employee.uc.ac.id/index.php/file/get/sis/t_cp/3458e060-8f18-11ed-bca6-000d3ac6bafe.jpg</t>
  </si>
  <si>
    <t>EVE - Universitas Ciputra Surabaya</t>
  </si>
  <si>
    <t>0106012110121</t>
  </si>
  <si>
    <t>Jeremy Billie Hartono</t>
  </si>
  <si>
    <t>DJKI Wardrobe Chances</t>
  </si>
  <si>
    <t>2022-12-13</t>
  </si>
  <si>
    <t>2022-12-20</t>
  </si>
  <si>
    <t>Pengajuan HKI bisnis Wardrobe Chances yang beranggotakan
1. Michael Bryan Ong_0106012110124
2. Jeremy Billie Hartono_0106012110121
3. Sharon Setiawan_0106012110122
4. Angellica Sanjaya_0106012110128
5. Clarion Dani Gracia_0106012110129</t>
  </si>
  <si>
    <t>https://employee.uc.ac.id/index.php/file/get/sis/t_cp/c08cb16e-61a4-11ee-bb53-000d3ac6bafe_assignmentletter.pdf</t>
  </si>
  <si>
    <t>https://employee.uc.ac.id/index.php/file/get/sis/t_cp/c08cb16e-61a4-11ee-bb53-000d3ac6bafe_report.pdf</t>
  </si>
  <si>
    <t>DJKI</t>
  </si>
  <si>
    <t>Sekretaris</t>
  </si>
  <si>
    <t>https://employee.uc.ac.id/index.php/file/get/sis/t_cp/multi/80fcd3e6-b02f-11ee-972d-000d3ac6bafe.png</t>
  </si>
  <si>
    <t>0106012110122</t>
  </si>
  <si>
    <t>Sharon Setiawan</t>
  </si>
  <si>
    <t>Talent Hunt 2k21</t>
  </si>
  <si>
    <t>2021-09-20</t>
  </si>
  <si>
    <t>2021-10-24</t>
  </si>
  <si>
    <t>Talent Hunt 2k21 dengan tema “Eksplorasi bakat minat dalam menyongsong kreativitas generasi milenial” mencakup Solo Vokal,  Dance, Musikalisasi Puisi dan Make Up.</t>
  </si>
  <si>
    <t>@talenthunt2k21  (instagram)</t>
  </si>
  <si>
    <t>https://employee.uc.ac.id/index.php/file/get/sis/t_cp/e111396d-5299-11ec-800c-000d3ac6bafe.pdf</t>
  </si>
  <si>
    <t>HMP Fakultas Ilmu Sosial dan Hukum UNESA</t>
  </si>
  <si>
    <t>Festival Seni Forasma 2021 "Meraki Niskala"</t>
  </si>
  <si>
    <t>2021-10-21</t>
  </si>
  <si>
    <t>2021-11-27</t>
  </si>
  <si>
    <t>Festival Seni Forasma dengan tema "Meraki Niskala" dengan cabang lomba tari (modern/dance cover), cipta puisi, mengkonversi musik, desain grafis.</t>
  </si>
  <si>
    <t>@forasmafhunsika (instagram)</t>
  </si>
  <si>
    <t>https://employee.uc.ac.id/index.php/file/get/sis/t_cp/d9fa7978-5973-11ec-b981-000d3ac6bafe.pdf</t>
  </si>
  <si>
    <t>UKM Forasma Fakultas Hukum Universitas Singaperban</t>
  </si>
  <si>
    <t>Short Dance Competition "Be Confident With Your Move"</t>
  </si>
  <si>
    <t>2021-12-01</t>
  </si>
  <si>
    <t>2021-12-18</t>
  </si>
  <si>
    <t>Short Dance Competition dengan tema "Be Confident With Your Move"</t>
  </si>
  <si>
    <t>@danjozlia_yk (Instagram)</t>
  </si>
  <si>
    <t>https://employee.uc.ac.id/index.php/file/get/sis/t_cp/dd94fcef-6c44-11ec-ae8e-000d3ac6bafe.jpg</t>
  </si>
  <si>
    <t>UKM DANJOZ STBA LIA Yogyakarta</t>
  </si>
  <si>
    <t>https://employee.uc.ac.id/index.php/file/get/sis/t_cp/81c0ebf5-61a2-11ee-bb53-000d3ac6bafe_assignmentletter.pdf</t>
  </si>
  <si>
    <t>https://employee.uc.ac.id/index.php/file/get/sis/t_cp/81c0ebf5-61a2-11ee-bb53-000d3ac6bafe_report.pdf</t>
  </si>
  <si>
    <t>SRB Belajar</t>
  </si>
  <si>
    <t>2022-12-21</t>
  </si>
  <si>
    <t>2023-03-04</t>
  </si>
  <si>
    <t>KP Sekretaris dan Bendahara SRB</t>
  </si>
  <si>
    <t>https://employee.uc.ac.id/index.php/file/get/sis/t_cp/multi/7be28cef-57b8-11ee-bb1a-000d3ac6bafe_assignmentletter.jpeg</t>
  </si>
  <si>
    <t>https://employee.uc.ac.id/index.php/file/get/sis/t_cp/multi/7be28cef-57b8-11ee-bb1a-000d3ac6bafe_report.jpeg</t>
  </si>
  <si>
    <t>SRB 22/23</t>
  </si>
  <si>
    <t>Respect Culture Series 2023</t>
  </si>
  <si>
    <t>“Respect Culture Series 2023” yang diselenggarakan oleh  FBSI Kota Malang pada tanggal 25 Februari 2023. Big Dance Crew meraih Juara 1 Respect Culture Series 2023</t>
  </si>
  <si>
    <t>@fbsi_kotamalang</t>
  </si>
  <si>
    <t>https://employee.uc.ac.id/index.php/file/get/sis/t_cp/f55e7879-f62e-11ed-a8bb-000d3ac6bafe.jpg</t>
  </si>
  <si>
    <t>https://employee.uc.ac.id/index.php/file/get/sis/t_cp/f55e7879-f62e-11ed-a8bb-000d3ac6bafe_assignmentletter.png</t>
  </si>
  <si>
    <t>https://employee.uc.ac.id/index.php/file/get/sis/t_cp/f55e7879-f62e-11ed-a8bb-000d3ac6bafe_documentation.jpg</t>
  </si>
  <si>
    <t>FBSI Kota Malang</t>
  </si>
  <si>
    <t>E-Motion Dance Competition 2023</t>
  </si>
  <si>
    <t>2023-05-27</t>
  </si>
  <si>
    <t>E-Motion Dance Competition 2023 University Category yang dilaksanakan oleh Spirit Dance Company (SDC) Universitas Pelita Harapan Lippo Village, Jakarta.</t>
  </si>
  <si>
    <t>@sdc_uph (instagram)</t>
  </si>
  <si>
    <t>https://employee.uc.ac.id/index.php/file/get/sis/t_cp/d5c2f4ba-58f3-11ee-8c00-000d3ac6bafe.jpeg</t>
  </si>
  <si>
    <t>https://employee.uc.ac.id/index.php/file/get/sis/t_cp/d5c2f4ba-58f3-11ee-8c00-000d3ac6bafe_assignmentletter.png</t>
  </si>
  <si>
    <t>https://employee.uc.ac.id/index.php/file/get/sis/t_cp/d5c2f4ba-58f3-11ee-8c00-000d3ac6bafe_documentation.jpeg</t>
  </si>
  <si>
    <t>Spirit Dance Company (SDC) UPH</t>
  </si>
  <si>
    <t xml:space="preserve">Foodtopia Season 2 </t>
  </si>
  <si>
    <t>2023-11-10</t>
  </si>
  <si>
    <t>https://www.instagram.com/p/CzLtnTxxNxX/?igshid=Mz</t>
  </si>
  <si>
    <t>https://employee.uc.ac.id/index.php/file/get/sis/t_cp/de1775f4-b3a3-11ee-8890-000d3ac6bafe_sertifikat.pdf</t>
  </si>
  <si>
    <t>https://employee.uc.ac.id/index.php/file/get/sis/t_cp/1f2af2d1-b5e4-11ee-b454-000d3ac6bafe_surat_tugas.pdf</t>
  </si>
  <si>
    <t>https://employee.uc.ac.id/index.php/file/get/sis/t_cp/de1775f4-b3a3-11ee-8890-000d3ac6bafe_dokumentasi.jpg</t>
  </si>
  <si>
    <t>Gracia Organizer dan D’Bronisth Famz</t>
  </si>
  <si>
    <t>Honda At Family Day</t>
  </si>
  <si>
    <t>2023-11-11</t>
  </si>
  <si>
    <t>https://www.instagram.com/p/CzLMiYtSGok/?igshid=Mz</t>
  </si>
  <si>
    <t>https://employee.uc.ac.id/index.php/file/get/sis/t_cp/17c96803-b3a6-11ee-8890-000d3ac6bafe_sertifikat.jpg</t>
  </si>
  <si>
    <t>https://employee.uc.ac.id/index.php/file/get/sis/t_cp/540f9f93-b5e4-11ee-b454-000d3ac6bafe_surat_tugas.pdf</t>
  </si>
  <si>
    <t>https://employee.uc.ac.id/index.php/file/get/sis/t_cp/17c96803-b3a6-11ee-8890-000d3ac6bafe_dokumentasi.jpg</t>
  </si>
  <si>
    <t xml:space="preserve">Honda </t>
  </si>
  <si>
    <t>J-Fest Dance Competition Vol.6</t>
  </si>
  <si>
    <t>2023-11-25</t>
  </si>
  <si>
    <t>https://www.instagram.com/p/CzJOWB_SyH6/?igshid=Mz</t>
  </si>
  <si>
    <t>https://employee.uc.ac.id/index.php/file/get/sis/t_cp/6d61e49c-b3a3-11ee-8890-000d3ac6bafe_sertifikat.jpg</t>
  </si>
  <si>
    <t>https://employee.uc.ac.id/index.php/file/get/sis/t_cp/443e1507-b5e1-11ee-83a6-000d3ac6bafe_surat_tugas.pdf</t>
  </si>
  <si>
    <t>https://employee.uc.ac.id/index.php/file/get/sis/t_cp/6d61e49c-b3a3-11ee-8890-000d3ac6bafe_dokumentasi.jpg</t>
  </si>
  <si>
    <t xml:space="preserve">Jatim Thrift Shop </t>
  </si>
  <si>
    <t>Rektor Cup 2024</t>
  </si>
  <si>
    <t>2024-03-04</t>
  </si>
  <si>
    <t>2024-03-06</t>
  </si>
  <si>
    <t>Juri Dance di Rektor Cup 2024 yang diadakan oleh Universitas Ciputra</t>
  </si>
  <si>
    <t>https://employee.uc.ac.id/index.php/file/get/sis/t_cp/c83c7fc6-c1c6-4119-8852-ac73b6f62fe9.png</t>
  </si>
  <si>
    <t>https://employee.uc.ac.id/index.php/file/get/sis/t_cp/c83c7fc6-c1c6-4119-8852-ac73b6f62fe9_assignmentletter.pdf</t>
  </si>
  <si>
    <t xml:space="preserve">Universitas Ciputra </t>
  </si>
  <si>
    <t>0106012110124</t>
  </si>
  <si>
    <t>Michael Bryan Ong</t>
  </si>
  <si>
    <t>-</t>
  </si>
  <si>
    <t>https://employee.uc.ac.id/index.php/file/get/sis/t_cp/4c75cf7a-5c1e-11ee-aac5-000d3ac6bafe_assignmentletter.pdf</t>
  </si>
  <si>
    <t>https://employee.uc.ac.id/index.php/file/get/sis/t_cp/4c75cf7a-5c1e-11ee-aac5-000d3ac6bafe_report.pdf</t>
  </si>
  <si>
    <t>0106012110125</t>
  </si>
  <si>
    <t>Letticia Yan</t>
  </si>
  <si>
    <t>Start Up Games</t>
  </si>
  <si>
    <t>2022-11-26</t>
  </si>
  <si>
    <t>Pemenang Juara 3 Start Up Games</t>
  </si>
  <si>
    <t>https://employee.uc.ac.id/index.php/file/get/sis/t_cp/multi/e3c74e0d-9ba4-11ed-b870-000d3ac6bafe.png</t>
  </si>
  <si>
    <t>https://employee.uc.ac.id/index.php/file/get/sis/t_cp/multi/e3c74e0d-9ba4-11ed-b870-000d3ac6bafe_assignmentletter.png</t>
  </si>
  <si>
    <t>https://employee.uc.ac.id/index.php/file/get/sis/t_cp/multi/e3c74e0d-9ba4-11ed-b870-000d3ac6bafe_documentation.pdf</t>
  </si>
  <si>
    <t>UC Ventures</t>
  </si>
  <si>
    <t>KP ketua dan wakil acara IBM Goes to School 2023</t>
  </si>
  <si>
    <t>https://employee.uc.ac.id/index.php/file/get/sis/t_cp/multi/fa07410a-5925-11ee-ab89-000d3ac6bafe_assignmentletter.jpeg</t>
  </si>
  <si>
    <t>https://employee.uc.ac.id/index.php/file/get/sis/t_cp/multi/fa07410a-5925-11ee-ab89-000d3ac6bafe_report.jpeg</t>
  </si>
  <si>
    <t>Student Union IBM 2023/2024</t>
  </si>
  <si>
    <t>2024-08-01</t>
  </si>
  <si>
    <t>Sekretaris Bendahara Student Union IBM 2023/2024</t>
  </si>
  <si>
    <t>Sekretaris/Bendahara Organisasi Kemahasiswaan</t>
  </si>
  <si>
    <t>https://employee.uc.ac.id/index.php/file/get/sis/t_cp/multi/6b2c7744-b58b-4571-98e4-adeb00b87aaa.png</t>
  </si>
  <si>
    <t>Pengabdian Masyarakat Internasional Kerjasama antara School of Business and Management Universitas C</t>
  </si>
  <si>
    <t>2023-11-23</t>
  </si>
  <si>
    <t>Yayasan Plan Internasional Indonesia membina generasi muda dengan kisaran usia 17 - 35 tahun di provinsi Bali. Genarasi muda membutuhkan lapangan pekerjaan untuk memperoleh pendapatan. Generasi muda tidak memiliki kemampuan dan pengetahuan untuk membuka unit usaha dan kemampuan leadership dari UMKM.</t>
  </si>
  <si>
    <t>https://employee.uc.ac.id/index.php/file/get/sis/t_cp/d37849f1-cd9f-11ee-915e-000d3ac6bafe_assignmentletter.pdf</t>
  </si>
  <si>
    <t>https://employee.uc.ac.id/index.php/file/get/sis/t_cp/d37849f1-cd9f-11ee-915e-000d3ac6bafe_report.pdf</t>
  </si>
  <si>
    <t>Yayasan Plan International Indonesia</t>
  </si>
  <si>
    <t>0106012110126</t>
  </si>
  <si>
    <t>Daniel Richard</t>
  </si>
  <si>
    <t>0106012110127</t>
  </si>
  <si>
    <t>Anindia Pramesti</t>
  </si>
  <si>
    <t>Sekretaris UKM Balawarta (Jurnalistik) 20221</t>
  </si>
  <si>
    <t>UKM Balawarta (Jurnalistik)</t>
  </si>
  <si>
    <t>Sekretaris UKM Balawarta (Jurnalistik) 20222</t>
  </si>
  <si>
    <t xml:space="preserve">Lomba Video Terbaik Mata Kuliah Agama  </t>
  </si>
  <si>
    <t>2023-06-09</t>
  </si>
  <si>
    <t>2023-07-10</t>
  </si>
  <si>
    <t xml:space="preserve">Lomba ini adalah tugas UAS Mata kuliah agama yang dianjurkan untuk membuat video yang berhubungan dengan agama </t>
  </si>
  <si>
    <t>www.uc.ac.id</t>
  </si>
  <si>
    <t>https://employee.uc.ac.id/index.php/file/get/sis/t_cp/e6289d54-2205-11ee-a485-000d3ac6bafe.jpg</t>
  </si>
  <si>
    <t>Fakultas Entrepreneurship dan Humaniora</t>
  </si>
  <si>
    <t xml:space="preserve">PEMBEKALAN ILMU ENTREPRENEURSHIP MELALUI PROGRAM IBM-GOES TO SCHOOL DENGAN LPPM UNIVERSITAS CIPUTRA </t>
  </si>
  <si>
    <t>2023-09-26</t>
  </si>
  <si>
    <t>Pembekalan Ilmu Entrepreneurship melalui program IBM-Goes To School dengan LPPM Universitas Ciputra Pada SMA Hang Tuah 2 Sidoarjo</t>
  </si>
  <si>
    <t>https://employee.uc.ac.id/index.php/file/get/sis/t_cp/639fecba-374d-4101-9c9d-a24b41ce5b2f_report.pdf</t>
  </si>
  <si>
    <t>Dr. Rismawati Br Sitepu, S.Sos,MM</t>
  </si>
  <si>
    <t>0106012110128</t>
  </si>
  <si>
    <t>Angellica Sanjaya</t>
  </si>
  <si>
    <t>https://employee.uc.ac.id/index.php/file/get/sis/t_cp/64c22d88-6289-11ee-9b39-000d3ac6bafe_assignmentletter.pdf</t>
  </si>
  <si>
    <t>https://employee.uc.ac.id/index.php/file/get/sis/t_cp/64c22d88-6289-11ee-9b39-000d3ac6bafe_report.pdf</t>
  </si>
  <si>
    <t>0106012110129</t>
  </si>
  <si>
    <t>Clarion Dani Gracia</t>
  </si>
  <si>
    <t>https://employee.uc.ac.id/index.php/file/get/sis/t_cp/1243a062-628a-11ee-9b39-000d3ac6bafe_assignmentletter.pdf</t>
  </si>
  <si>
    <t>https://employee.uc.ac.id/index.php/file/get/sis/t_cp/1243a062-628a-11ee-9b39-000d3ac6bafe_report.pdf</t>
  </si>
  <si>
    <t>0106012110130</t>
  </si>
  <si>
    <t>Fauzan Abian</t>
  </si>
  <si>
    <t>Seminar Nasional Pengabdian Masyarakat (SNPM) IV</t>
  </si>
  <si>
    <t>2022-11-23</t>
  </si>
  <si>
    <t>Participate as Team in Pemakalah Pengembangan mindset wirausaha dan pengembangan ideasi pada siswa SMA Tri Karya Surabaya</t>
  </si>
  <si>
    <t>https://employee.uc.ac.id/index.php/file/get/sis/t_cp/c622e22d-b664-11ed-aa92-000d3ac6bafe.jpg</t>
  </si>
  <si>
    <t>umum</t>
  </si>
  <si>
    <t>HAKI IBM SOCIAL DAY 2023</t>
  </si>
  <si>
    <t>2023-05-06</t>
  </si>
  <si>
    <t>Tim penciptaan poster "Peningkatan Kreativitas Untuk Pelaku UMKM Di Kelurahan Sambikerep Surabaya."
Yuli Kartika Dewi (Dosen)
Krismi Budi Sienatra, M.M. (Dosen)
Timotius Febry Christian Wahyu Sutrisno (Dosen)
Fauzan Abian (Mahasiswa)
Sebastian Radithya Kristanto (Mahasiswa)</t>
  </si>
  <si>
    <t>https://employee.uc.ac.id/index.php/file/get/sis/t_cp/c3ca3d1f-8291-11ee-8a78-000d3ac6bafe_report.pdf</t>
  </si>
  <si>
    <t>Student Union IBM-RC</t>
  </si>
  <si>
    <t>HKI Merk Bisnis E (Q-Hana Baby)</t>
  </si>
  <si>
    <t>Paten Merk Q-Hana Baby bersama dengan Pak William Santoso bersama dengan anggota lainnya yaitu Stefanie Jesselyn Setiajie, Aurelia Sugita, Natan Oliver, Bartolomeus Erland.</t>
  </si>
  <si>
    <t xml:space="preserve"> https://pdki-indonesia.dgip.go.id/detail/e3d07777</t>
  </si>
  <si>
    <t>https://employee.uc.ac.id/index.php/file/get/sis/t_cp/7ff52070-794d-4744-895d-71eb961e7aa2_assignmentletter.pdf</t>
  </si>
  <si>
    <t>https://employee.uc.ac.id/index.php/file/get/sis/t_cp/7ff52070-794d-4744-895d-71eb961e7aa2_report.pdf</t>
  </si>
  <si>
    <t>Direktorat Jenderal Kekayaan Intelektual</t>
  </si>
  <si>
    <t>Ketua Student Union IBM 2023/2024</t>
  </si>
  <si>
    <t>Ketua Organisasi Kemahasiswaan</t>
  </si>
  <si>
    <t>https://employee.uc.ac.id/index.php/file/get/sis/t_cp/multi/c8126b4c-57e5-4616-a449-1260ec35da67.png</t>
  </si>
  <si>
    <t>Talkshow Ciputra Fair 2024</t>
  </si>
  <si>
    <t>2024-04-22</t>
  </si>
  <si>
    <t>Narasumber Talkshow Ciputra Fair 2024</t>
  </si>
  <si>
    <t>https://employee.uc.ac.id/index.php/file/get/sis/t_cp/multi/ab8893fe-6443-47f2-a856-5b46f9285b88.png</t>
  </si>
  <si>
    <t>IROCKS 2024</t>
  </si>
  <si>
    <t>2024-10-05</t>
  </si>
  <si>
    <t>Menjadi pembicara dengan membawakan materi "Event Management" kepada mahasiswa baru peserta IROCKS 2024 di UPN Veteran Jatim</t>
  </si>
  <si>
    <t>https://employee.uc.ac.id/index.php/file/get/sis/t_cp/cd1ebc64-cf31-4517-9f9f-a9979175b836.pdf</t>
  </si>
  <si>
    <t>Himpunan Mahasiswa Hubungan Internasional (Himater</t>
  </si>
  <si>
    <t>0106012110132</t>
  </si>
  <si>
    <t>Made Indira Vidya Savitri</t>
  </si>
  <si>
    <t>Unjuk Talenta Hari Sumpah Pemuda Tahun 2021</t>
  </si>
  <si>
    <t>2021-10-28</t>
  </si>
  <si>
    <t>https://employee.uc.ac.id/index.php/file/get/sis/t_cp/multi/398b79d1-d01c-11ec-934b-000d3ac6bafe.png</t>
  </si>
  <si>
    <t>Marketing Plan Competition 2021</t>
  </si>
  <si>
    <t>2021-11-06</t>
  </si>
  <si>
    <t>2021-10-06</t>
  </si>
  <si>
    <t xml:space="preserve">Lomba marketing plan yang diselenggarakan oleh Universitas Muria Kudus
</t>
  </si>
  <si>
    <t>@magnetic_manajemenumk</t>
  </si>
  <si>
    <t>https://employee.uc.ac.id/index.php/file/get/sis/t_cp/f382b511-5058-11ec-bae6-000d3ac6bafe.jpg</t>
  </si>
  <si>
    <t>HIMA Manajemen Universitas Muria Kudus</t>
  </si>
  <si>
    <t>Business Plan Competition WICAN 2021 “Great Young Entrepreneur in Industry 4.0 &amp; Society 5.0 Era”</t>
  </si>
  <si>
    <t xml:space="preserve">Lomba business plan dengan tema “Great Young Entrepreneur in Industry 4.0 &amp; Society 5.0 Era” yang diselenggarakan oleh Universitas Widyatama </t>
  </si>
  <si>
    <t>https://wican.widyatama.ac.id</t>
  </si>
  <si>
    <t>https://employee.uc.ac.id/index.php/file/get/sis/t_cp/ef9a909a-6d08-11ec-8ab0-000d3ac6bafe.jpg</t>
  </si>
  <si>
    <t>Universitas Widyatama</t>
  </si>
  <si>
    <t>0106012110133</t>
  </si>
  <si>
    <t>Geoffrey Owen Tanderson</t>
  </si>
  <si>
    <t>0106012110136</t>
  </si>
  <si>
    <t>Eustaquio Richard Darmawan Sudarmadji</t>
  </si>
  <si>
    <t>Lomba Nasional Video Kontes CaritauBangsaku</t>
  </si>
  <si>
    <t>2023-08-09</t>
  </si>
  <si>
    <t>2023-08-31</t>
  </si>
  <si>
    <t>Lomba video kontes yang diadakan caritau.com dalam menyambut HUT RI ke-78 Republik Indonesia dan HUT ke-1 caritau.com</t>
  </si>
  <si>
    <t>https://caritau.com/post/caritau-bangsaku-kampanye</t>
  </si>
  <si>
    <t>https://employee.uc.ac.id/index.php/file/get/sis/t_cp/2a7b71bb-8091-11ee-bdaa-000d3ac6bafe.png</t>
  </si>
  <si>
    <t>https://employee.uc.ac.id/index.php/file/get/sis/t_cp/2a7b71bb-8091-11ee-bdaa-000d3ac6bafe_assignmentletter.pdf</t>
  </si>
  <si>
    <t>https://employee.uc.ac.id/index.php/file/get/sis/t_cp/2a7b71bb-8091-11ee-bdaa-000d3ac6bafe_documentation.jpeg</t>
  </si>
  <si>
    <t>Caritau.com</t>
  </si>
  <si>
    <t xml:space="preserve">Udayana Film Festival </t>
  </si>
  <si>
    <t>2024-08-06</t>
  </si>
  <si>
    <t>https://www.instagram.com/p/C9E8uhDylk3/?igsh=Z24y</t>
  </si>
  <si>
    <t>https://employee.uc.ac.id/index.php/file/get/sis/t_cp/81225527-d84a-4d1c-9f94-b00819172e24_sertifikat.jpeg</t>
  </si>
  <si>
    <t>https://employee.uc.ac.id/index.php/file/get/sis/t_cp/81225527-d84a-4d1c-9f94-b00819172e24_surat_tugas.pdf</t>
  </si>
  <si>
    <t>https://employee.uc.ac.id/index.php/file/get/sis/t_cp/81225527-d84a-4d1c-9f94-b00819172e24_dokumentasi.jpeg</t>
  </si>
  <si>
    <t xml:space="preserve">Universitas Udayana </t>
  </si>
  <si>
    <t>0106012110137</t>
  </si>
  <si>
    <t>Andrew William Saputra</t>
  </si>
  <si>
    <t>0106012110138</t>
  </si>
  <si>
    <t>Cristalia Briliana Saliem</t>
  </si>
  <si>
    <t>SURAT PENCATATAN CIPTAAN Modul Materi IBM SOCIAL DAY Volume 3</t>
  </si>
  <si>
    <t>2022-05-01</t>
  </si>
  <si>
    <t>2024-12-21</t>
  </si>
  <si>
    <t>Surat pencatatan ciptaan modul materi ibm social day volume 3 yang diperoleh maret 2024
Mahasiswa:
Felicia M. T, Cristalia B. S, Nicholas J. A, Steven Christian</t>
  </si>
  <si>
    <t>https://employee.uc.ac.id/index.php/file/get/sis/t_cp/10928127-8846-4b0b-bdd5-ba4c1ec64799_assignmentletter.docx</t>
  </si>
  <si>
    <t>https://employee.uc.ac.id/index.php/file/get/sis/t_cp/10928127-8846-4b0b-bdd5-ba4c1ec64799_report.pdf</t>
  </si>
  <si>
    <t>REPUBLIK INDONESIA KEMENTERIAN HUKUM DAN HAK ASASI</t>
  </si>
  <si>
    <t xml:space="preserve">Mentor Olimpiade Entrepreneurship (JTV)	</t>
  </si>
  <si>
    <t>https://employee.uc.ac.id/index.php/file/get/sis/t_cp/multi/f26269d9-ea3a-11ed-bb3a-000d3ac6bafe_assignmentletter.png</t>
  </si>
  <si>
    <t>https://employee.uc.ac.id/index.php/file/get/sis/t_cp/multi/f26269d9-ea3a-11ed-bb3a-000d3ac6bafe_report.png</t>
  </si>
  <si>
    <t>0106012110139</t>
  </si>
  <si>
    <t>Hizkia Rigel Tandapai</t>
  </si>
  <si>
    <t>Marketing Plan Competition (Magnetic)</t>
  </si>
  <si>
    <t>2021-10-09</t>
  </si>
  <si>
    <t>Juara 1 dan menjadi best persentation</t>
  </si>
  <si>
    <t>https://employee.uc.ac.id/index.php/file/get/sis/t_cp/07b9613a-505a-11ec-bae6-000d3ac6bafe.jpeg</t>
  </si>
  <si>
    <t>Universitas Muria Kudus</t>
  </si>
  <si>
    <t>UC Solution</t>
  </si>
  <si>
    <t>2022-07-13</t>
  </si>
  <si>
    <t>https://employee.uc.ac.id/index.php/file/get/sis/t_cp/multi/48021c0a-024d-11ed-949e-000d3ac6bafe_assignmentletter.png</t>
  </si>
  <si>
    <t>https://employee.uc.ac.id/index.php/file/get/sis/t_cp/multi/48021c0a-024d-11ed-949e-000d3ac6bafe_report.png</t>
  </si>
  <si>
    <t>Infest 2023 - Treasure</t>
  </si>
  <si>
    <t>2023-05-02</t>
  </si>
  <si>
    <t>2023-05-31</t>
  </si>
  <si>
    <t>Juara 2 infest treasure</t>
  </si>
  <si>
    <t>https://employee.uc.ac.id/index.php/file/get/sis/t_cp/multi/36776d53-0d9b-461d-8e0d-cba0e443259c.png</t>
  </si>
  <si>
    <t>https://employee.uc.ac.id/index.php/file/get/sis/t_cp/multi/36776d53-0d9b-461d-8e0d-cba0e443259c_assignmentletter.png</t>
  </si>
  <si>
    <t>https://employee.uc.ac.id/index.php/file/get/sis/t_cp/multi/36776d53-0d9b-461d-8e0d-cba0e443259c_documentation.png</t>
  </si>
  <si>
    <t>SC 22/23</t>
  </si>
  <si>
    <t>0106012110142</t>
  </si>
  <si>
    <t>Nanda Catur Rochidayati</t>
  </si>
  <si>
    <t>0106012110144</t>
  </si>
  <si>
    <t>I Dewa Putu Sathya Ekadantha</t>
  </si>
  <si>
    <t>EVE AWARDING 2022</t>
  </si>
  <si>
    <t>2023-10-02</t>
  </si>
  <si>
    <t>Juara 2 lomba best technology pada mata kuliah Entrepreneur Venture Execution pada semester 3 lalu.
Anggota :
Christopher Siem - 0106012110115
I Dewa Putu Sathya Ekadantha - 0106012110144
Andreas Sebastian - 0106012110169
Vincentius Felix - 0106012110119
Andrew William - 0106012110137</t>
  </si>
  <si>
    <t>https://employee.uc.ac.id/index.php/file/get/sis/t_cp/9931f0da-60d8-11ee-9a37-000d3ac6bafe.jpg</t>
  </si>
  <si>
    <t>EVE</t>
  </si>
  <si>
    <t>0106012110147</t>
  </si>
  <si>
    <t>I Wayan Aditya Siddhanta Karidhana</t>
  </si>
  <si>
    <t>Eh!trepreneur 2022</t>
  </si>
  <si>
    <t>2022-09-13</t>
  </si>
  <si>
    <t>Lomba BMC yang diadakan oleh IBM-RC pada event bazar Eh!market 3.0 sub bagian dari E-fotion 3.0 yang dilaksanakan pada tanggal 22-24 April 2022 bertempat di atrium linear Ciputra World</t>
  </si>
  <si>
    <t>https://instagram.com/ehmarket.ibm?igshid=YmMyMTA2</t>
  </si>
  <si>
    <t>https://employee.uc.ac.id/index.php/file/get/sis/t_cp/f464036c-3330-11ed-ada5-000d3ac6bafe.jpg</t>
  </si>
  <si>
    <t>IBM-RC, E.fortion 3.0 (Eh!Market 3.0)</t>
  </si>
  <si>
    <t>UGM ASEAN Case Competition</t>
  </si>
  <si>
    <t>2022-11-07</t>
  </si>
  <si>
    <t>UGM ASEAN Case Competition yang di selenggarakan oleh UGM ASEAN Society, berskala nasional yang bertujuan untuk meningkatkan analytical thinking dan ide inovasi untuk memecahkan masalah yang terdapat di ASEAN dan sekitarnya</t>
  </si>
  <si>
    <t>https://employee.uc.ac.id/index.php/file/get/sis/t_cp/7b9af247-ab77-11ed-86ff-000d3ac6bafe.jpg</t>
  </si>
  <si>
    <t>https://employee.uc.ac.id/index.php/file/get/sis/t_cp/7b9af247-ab77-11ed-86ff-000d3ac6bafe_assignmentletter.jpg</t>
  </si>
  <si>
    <t>UGM ASEAN Society</t>
  </si>
  <si>
    <t>0106012110148</t>
  </si>
  <si>
    <t>Vide Etsa Al-Kiswah</t>
  </si>
  <si>
    <t>lomba mata kuliah Agama semester genap 2022-2023</t>
  </si>
  <si>
    <t>2023-09-18</t>
  </si>
  <si>
    <t>Lomba video toleransi terbaik matakuliah agama periode 2022-2023</t>
  </si>
  <si>
    <t>https://employee.uc.ac.id/index.php/file/get/sis/t_cp/16158d5e-563a-11ee-b307-000d3ac6bafe.jpg</t>
  </si>
  <si>
    <t>0106012110149</t>
  </si>
  <si>
    <t>Rafly Baihaqi Murtadlo</t>
  </si>
  <si>
    <t>business competition university</t>
  </si>
  <si>
    <t>lomba business plan</t>
  </si>
  <si>
    <t>uc_fcbindonesia</t>
  </si>
  <si>
    <t>https://employee.uc.ac.id/index.php/file/get/sis/t_cp/a8859bbe-ff9a-4c7c-8152-77c62af5236e.jpg</t>
  </si>
  <si>
    <t>https://employee.uc.ac.id/index.php/file/get/sis/t_cp/a8859bbe-ff9a-4c7c-8152-77c62af5236e_assignmentletter.pdf</t>
  </si>
  <si>
    <t>https://employee.uc.ac.id/index.php/file/get/sis/t_cp/a8859bbe-ff9a-4c7c-8152-77c62af5236e_documentation.jpg</t>
  </si>
  <si>
    <t>fambus</t>
  </si>
  <si>
    <t>0106012110151</t>
  </si>
  <si>
    <t>Valentino Limbang Jaya</t>
  </si>
  <si>
    <t>Kocifacai 2022</t>
  </si>
  <si>
    <t>2022-02-04</t>
  </si>
  <si>
    <t>2022-02-09</t>
  </si>
  <si>
    <t>Menjadi juri Fashion Show yang diadakan oleh Koci Jatim, fashion show ini diadakan di Atrium Pakuwon Trade Center Surabaya. 
Acara fashion show ini bernama Xiao Di Xiao Mei untuk anak berumur 5-12 tahun.</t>
  </si>
  <si>
    <t>https://www.instagram.com/reel/CZq3iHXFjFP/?utm_me</t>
  </si>
  <si>
    <t>https://employee.uc.ac.id/index.php/file/get/sis/t_cp/19be5db6-8962-11ec-897f-000d3ac6bafe.jpeg</t>
  </si>
  <si>
    <t>Koko Cici Jawa Timur</t>
  </si>
  <si>
    <t xml:space="preserve">Juara 2 Cak Ning Universitas Ciputra Surabaya </t>
  </si>
  <si>
    <t>2022-04-21</t>
  </si>
  <si>
    <t xml:space="preserve">Acara Peringatan Hari Kartini </t>
  </si>
  <si>
    <t>https://employee.uc.ac.id/index.php/file/get/sis/t_cp/multi/00633057-0f0b-11ed-8040-000d3ac6bafe.jpg</t>
  </si>
  <si>
    <t>Mengikuti Abdimas di SWK Wiyung Surabaya. Mengenai digitalisasi google my business dan QRIS</t>
  </si>
  <si>
    <t>https://employee.uc.ac.id/index.php/file/get/sis/t_cp/b5333f23-ee1f-11ed-ac4b-000d3ac6bafe_assignmentletter.pdf</t>
  </si>
  <si>
    <t>https://employee.uc.ac.id/index.php/file/get/sis/t_cp/b5333f23-ee1f-11ed-ac4b-000d3ac6bafe_report.pdf</t>
  </si>
  <si>
    <t>Mengisi Intrakulikuler “KEWIRAUSAHAAN” bagi siswa siswi kelas XI-Social Science SMAK Frateran Suraba</t>
  </si>
  <si>
    <t>2023-08-02</t>
  </si>
  <si>
    <t>Mengisi Intrakulikuler “KEWIRAUSAHAAN” bagi siswa siswi
kelas XI-Social Science SMAK Frateran Surabaya</t>
  </si>
  <si>
    <t>https://employee.uc.ac.id/index.php/file/get/sis/t_cp/c0f40090-c978-11ee-b5ce-000d3ac6bafe_assignmentletter.pdf</t>
  </si>
  <si>
    <t>https://employee.uc.ac.id/index.php/file/get/sis/t_cp/c0f40090-c978-11ee-b5ce-000d3ac6bafe_report.pdf</t>
  </si>
  <si>
    <t>2023-11-04</t>
  </si>
  <si>
    <t>Pendampingan UMKM Untuk Meningkatkan Promosi Penjualan Menggunakan Instagram Di Kecamatan Pakal, Kota Surabaya</t>
  </si>
  <si>
    <t>https://employee.uc.ac.id/index.php/file/get/sis/t_cp/39831467-c579-11ee-8801-000d3ac6bafe_report.pdf</t>
  </si>
  <si>
    <t>UC SUMMERFEST 2024</t>
  </si>
  <si>
    <t>2024-05-12</t>
  </si>
  <si>
    <t>UC Summer Fest merupakan project event dari mata kuliah Performing Art and Sport Management jurusan International Business Management Reguler Class</t>
  </si>
  <si>
    <t>https://employee.uc.ac.id/index.php/file/get/sis/t_cp/multi/f6878a10-6059-44e4-a00a-f2f1b42fcab1.jpg</t>
  </si>
  <si>
    <t>Performing Art and Sport Management IBM-RC</t>
  </si>
  <si>
    <t>0106012110152</t>
  </si>
  <si>
    <t>Jessica Felicia</t>
  </si>
  <si>
    <t>0106012110153</t>
  </si>
  <si>
    <t>I Gede Thio Yudi Saputra</t>
  </si>
  <si>
    <t>Pengabdian masyarakat PKM digitalisasi sentra wisata kuliner wiyung</t>
  </si>
  <si>
    <t>Pengabdian masyarakat PKM digitalisasi Sentra wisata kukiner wiyung sebagai mentor</t>
  </si>
  <si>
    <t>https://employee.uc.ac.id/index.php/file/get/sis/t_cp/cd16e1ad-aa61-478e-b927-455787b1a2c4_assignmentletter.pdf</t>
  </si>
  <si>
    <t>https://employee.uc.ac.id/index.php/file/get/sis/t_cp/cd16e1ad-aa61-478e-b927-455787b1a2c4_report.pdf</t>
  </si>
  <si>
    <t>Universitas Ciputra fakultas management business</t>
  </si>
  <si>
    <t>0106012110154</t>
  </si>
  <si>
    <t>Bayu Pramana Dewata</t>
  </si>
  <si>
    <t>Delbi &amp; co 9 ball turnament</t>
  </si>
  <si>
    <t>2024-08-19</t>
  </si>
  <si>
    <t>2024-08-21</t>
  </si>
  <si>
    <t>https://www.instagram.com/del_bico?igsh=eXJjZW5wOX</t>
  </si>
  <si>
    <t>https://employee.uc.ac.id/index.php/file/get/sis/t_cp/c80e1a2d-78b4-455d-921d-21e96abaf679_sertifikat.pdf</t>
  </si>
  <si>
    <t>https://employee.uc.ac.id/index.php/file/get/sis/t_cp/0d3be2f4-c15a-4dbb-93f0-5ff5ea85e57f_surat_tugas.pdf</t>
  </si>
  <si>
    <t>https://employee.uc.ac.id/index.php/file/get/sis/t_cp/0d3be2f4-c15a-4dbb-93f0-5ff5ea85e57f_dokumentasi.jpeg</t>
  </si>
  <si>
    <t>Delbi &amp; co</t>
  </si>
  <si>
    <t>0106012110158</t>
  </si>
  <si>
    <t>Indy Kevin Mihope</t>
  </si>
  <si>
    <t>Short Video Competition #Wearelions&amp;leo</t>
  </si>
  <si>
    <t>2024-04-15</t>
  </si>
  <si>
    <t>2024-05-05</t>
  </si>
  <si>
    <t>https://www.instagram.com/lcs.patriayouth?igsh=MjF</t>
  </si>
  <si>
    <t>https://employee.uc.ac.id/index.php/file/get/sis/t_cp/7d802142-a4a9-40d8-bf87-3dd1de1118bf_sertifikat.jpg</t>
  </si>
  <si>
    <t>https://employee.uc.ac.id/index.php/file/get/sis/t_cp/7d802142-a4a9-40d8-bf87-3dd1de1118bf_surat_tugas.pdf</t>
  </si>
  <si>
    <t>https://employee.uc.ac.id/index.php/file/get/sis/t_cp/7c929ccf-2735-47b7-8de0-286c4a2a2128_dokumentasi.pdf</t>
  </si>
  <si>
    <t>Lion's Club International District 307 B2</t>
  </si>
  <si>
    <t>0106012110160</t>
  </si>
  <si>
    <t>Naufal Daffa</t>
  </si>
  <si>
    <t>Pengabdian Masyarakat PKM Digitalisasi Sentra Wisata Kuliner Wiyung</t>
  </si>
  <si>
    <t>2022-04-28</t>
  </si>
  <si>
    <t>https://employee.uc.ac.id/index.php/file/get/sis/t_cp/58d636e4-c6d5-11ec-9476-000d3ac6bafe.png</t>
  </si>
  <si>
    <t>Fakultas Manajemen Bisnis Universitas Ciputra</t>
  </si>
  <si>
    <t>0106012110161</t>
  </si>
  <si>
    <t>Muhammad Akhva Aulia Nusantara</t>
  </si>
  <si>
    <t>Lomba video terbaik mata kuliah agama universitas ciputra</t>
  </si>
  <si>
    <t>2023-11-27</t>
  </si>
  <si>
    <t>saya dan tim menang juara 3 lomba pembuatan video dokumenter untuk lomba video terbaik mata kuliah agama universitas ciputra.</t>
  </si>
  <si>
    <t>https://employee.uc.ac.id/index.php/file/get/sis/t_cp/e84a5c45-8cf9-11ee-85e6-000d3ac6bafe.png</t>
  </si>
  <si>
    <t>mata kuliah agama univ ciputra</t>
  </si>
  <si>
    <t>Abdimas Dharma Wanita</t>
  </si>
  <si>
    <t>2023-12-07</t>
  </si>
  <si>
    <t>2024-01-31</t>
  </si>
  <si>
    <t>Saya menjadi panitia pelaksanaan dalam acara abdimas Dharma wanita.</t>
  </si>
  <si>
    <t>https://employee.uc.ac.id/index.php/file/get/sis/t_cp/225fcbf4-af01-4490-9ffe-2ca0f3c20ad9_assignmentletter.pdf</t>
  </si>
  <si>
    <t>https://employee.uc.ac.id/index.php/file/get/sis/t_cp/225fcbf4-af01-4490-9ffe-2ca0f3c20ad9_report.pdf</t>
  </si>
  <si>
    <t>Dosen IBM RC</t>
  </si>
  <si>
    <t>0106012110163</t>
  </si>
  <si>
    <t>Akmal Sajid Taqiyuddin</t>
  </si>
  <si>
    <t>Wakil Ketua UKM Moslem Community UC 20232</t>
  </si>
  <si>
    <t>0106012110168</t>
  </si>
  <si>
    <t>Andhika Putra Firmansyah</t>
  </si>
  <si>
    <t>Lomba Video Terbaik Mata Kuliah Agama</t>
  </si>
  <si>
    <t>https://employee.uc.ac.id/index.php/file/get/sis/t_cp/1927bcfd-24ac-11ee-af40-000d3ac6bafe.pdf</t>
  </si>
  <si>
    <t>PN Racing Asian Championship 2023</t>
  </si>
  <si>
    <t>2023-09-08</t>
  </si>
  <si>
    <t>2023-09-10</t>
  </si>
  <si>
    <t xml:space="preserve">PN Racing Asian Championship, lomba On-Road skala 1/28 dengan 4 kelas balap, 4WD MOD, 2WD MOD, Superstock GT-LM, PAN Car. Diadakan oleh SUBRC yang ditunjuk oleh PNRacing untuk mengadakan balap 1/28 skala Asia. </t>
  </si>
  <si>
    <t>https://pnracing.liverc.com/results/?p=view_multi_</t>
  </si>
  <si>
    <t>https://employee.uc.ac.id/index.php/file/get/sis/t_cp/47005779-58f7-11ee-8c00-000d3ac6bafe.pdf</t>
  </si>
  <si>
    <t>https://employee.uc.ac.id/index.php/file/get/sis/t_cp/47005779-58f7-11ee-8c00-000d3ac6bafe_assignmentletter.pdf</t>
  </si>
  <si>
    <t>https://employee.uc.ac.id/index.php/file/get/sis/t_cp/47005779-58f7-11ee-8c00-000d3ac6bafe_documentation.jpg</t>
  </si>
  <si>
    <t>PNRacing SUBRC</t>
  </si>
  <si>
    <t xml:space="preserve">Pemberdayaan Ekonomi Melalui Kewirausahaan Bersama Dharma Wanita Persatuan LLDIKTI WILAYAH VII Jawa </t>
  </si>
  <si>
    <t xml:space="preserve">Pemberdayaan Ekonomi Melalui Kewirausahaan Bersama Dharma Wanita Persatuan LLDIKTI WILAYAH VII Jawa Timur bertopik Pendidikan dan Penyuluhan </t>
  </si>
  <si>
    <t>https://employee.uc.ac.id/index.php/file/get/sis/t_cp/40b93e6d-d6c4-11ee-bd6c-000d3ac6bafe.pdf</t>
  </si>
  <si>
    <t>https://employee.uc.ac.id/index.php/file/get/sis/t_cp/40b93e6d-d6c4-11ee-bd6c-000d3ac6bafe_assignmentletter.pdf</t>
  </si>
  <si>
    <t>https://employee.uc.ac.id/index.php/file/get/sis/t_cp/40b93e6d-d6c4-11ee-bd6c-000d3ac6bafe_report.pdf</t>
  </si>
  <si>
    <t>Lembaga Penelitian dan Pengabdian Masyarakat / Uni</t>
  </si>
  <si>
    <t>0106012110169</t>
  </si>
  <si>
    <t>Andreas Sebastian Suherman</t>
  </si>
  <si>
    <t>2022-12-19</t>
  </si>
  <si>
    <t xml:space="preserve"> Juara 2 lomba best technology pada mata kuliah Entrepreneur Venture Execution</t>
  </si>
  <si>
    <t>https://employee.uc.ac.id/index.php/file/get/sis/t_cp/5e6ca946-60ec-11ee-9a37-000d3ac6bafe.jpg</t>
  </si>
  <si>
    <t>0106012110173</t>
  </si>
  <si>
    <t>Reynaldi Celvin Andrean</t>
  </si>
  <si>
    <t>PEMBEKALAN ILMU ENTREPRENEURSHIP MELAUI PROGRAM IBM-GOES TO SCHOOL DENGAN LPPM UNIVERSITAS CIPUTRA P</t>
  </si>
  <si>
    <t>PEMBEKALAN ILMU ENTREPRENEURSHIP MELAUI PROGRAM IBM-GOES TO SCHOOL DENGAN LPPM UNIVERSITAS CIPUTRA PADA SISWA SMA HANG TUAH 1 SURABAYA DAN SMA HANG TUAH 2 SIDOARJO.</t>
  </si>
  <si>
    <t>https://employee.uc.ac.id/index.php/file/get/sis/t_cp/e957e257-a016-4c6a-947b-5e03c81182f9_assignmentletter.pdf</t>
  </si>
  <si>
    <t>https://employee.uc.ac.id/index.php/file/get/sis/t_cp/e957e257-a016-4c6a-947b-5e03c81182f9_report.pdf</t>
  </si>
  <si>
    <t>0106012110178</t>
  </si>
  <si>
    <t>Muhammad Lazuardi Firdausa</t>
  </si>
  <si>
    <t xml:space="preserve">Juara 1 Cabang Lomba Futsal </t>
  </si>
  <si>
    <t>https://employee.uc.ac.id/index.php/file/get/sis/t_cp/multi/82679825-b502-4ed4-b04e-cedaabd8059f.png</t>
  </si>
  <si>
    <t>0106012110180</t>
  </si>
  <si>
    <t>Keren Shekinah Falisya Lieve</t>
  </si>
  <si>
    <t>Festawijaya VIII</t>
  </si>
  <si>
    <t>2021-10-02</t>
  </si>
  <si>
    <t>2022-01-05</t>
  </si>
  <si>
    <t>Saya menjadi Koor tim Makeup Artist dalam produksi short movie CITRA.</t>
  </si>
  <si>
    <t>https://www.instagram.com/festawijaya?igsh=MXNwbGh</t>
  </si>
  <si>
    <t>https://employee.uc.ac.id/index.php/file/get/sis/t_cp/988eeeca-f743-4721-8616-e71367993875.jpeg</t>
  </si>
  <si>
    <t>https://employee.uc.ac.id/index.php/file/get/sis/t_cp/988eeeca-f743-4721-8616-e71367993875_documentation.pdf</t>
  </si>
  <si>
    <t>Universitas Brawijaya</t>
  </si>
  <si>
    <t>Lomba Festawijaya 8</t>
  </si>
  <si>
    <t>2021-12-25</t>
  </si>
  <si>
    <t xml:space="preserve">Festawijaya adalah Lomba Seni Se-Jawa Timur yang diadakan oleh UKM Teater Universitas Brawijaya. Saya mengikuti salah satu lombanya yaitu Lomba MakeUp. Saya membuat video berisikan tutorial makeup hingga 2 hasil makeup tentang tokoh cerita rakyat, yaitu Timun Mas. </t>
  </si>
  <si>
    <t>https://instagram.com/festawijaya?utm_medium=copy_</t>
  </si>
  <si>
    <t>https://employee.uc.ac.id/index.php/file/get/sis/t_cp/d10ff234-87c9-11ec-9789-000d3ac6bafe.jpg</t>
  </si>
  <si>
    <t>UKM Teater Universitas Brawijaya</t>
  </si>
  <si>
    <t>HKI Bisnis</t>
  </si>
  <si>
    <t>2024-11-16</t>
  </si>
  <si>
    <t>Mendaftarkan HKI logo bisnis Makeup Artist yang telah berdiri sejak tahun 2018. Saya mendaftarkan logo saya melalui website https://e-hakcipta.dgip.go.id/index.php/ dengan mengisi data diri saya, dan menjelaskan tentang logo yang saya buat. Penjelasan yang diberikan yaitu: Logotype yang dibuat untuk</t>
  </si>
  <si>
    <t>https://e-hakcipta.dgip.go.id/index.php/c?code=ZDQ</t>
  </si>
  <si>
    <t>https://employee.uc.ac.id/index.php/file/get/sis/t_cp/eea4aa13-ba52-48a9-b8e7-e6e759b80ea2_report.pdf</t>
  </si>
  <si>
    <t>0106012110181</t>
  </si>
  <si>
    <t>Stefanie Jesselyn Setiajie</t>
  </si>
  <si>
    <t>Pemakalah Pembelajaran Entrepreneurship Guna Menumbuhkan Intensi Berwirausaha pada Siswa-Siswi SMA Trikarya Surabaya</t>
  </si>
  <si>
    <t>https://employee.uc.ac.id/index.php/file/get/sis/t_cp/2f0b4a74-97f8-11ed-af4b-000d3ac6bafe.jpg</t>
  </si>
  <si>
    <t>Paten Merk Q-Hana Baby bersama dengan Pak William Santoso bersama dengan anggota lainnya yaitu Fauzan Abian, Aurelia Sugita, Natan Oliver, Bartolomeus Erland.</t>
  </si>
  <si>
    <t>https://pdki-indonesia.dgip.go.id/detail/e3d0777a7</t>
  </si>
  <si>
    <t>https://employee.uc.ac.id/index.php/file/get/sis/t_cp/6aa1d3c2-404f-4dae-9814-08e91a519136_assignmentletter.pdf</t>
  </si>
  <si>
    <t>https://employee.uc.ac.id/index.php/file/get/sis/t_cp/6aa1d3c2-404f-4dae-9814-08e91a519136_report.pdf</t>
  </si>
  <si>
    <t>Workshop EXPOSURE 2023</t>
  </si>
  <si>
    <t>Fasilitator Workshop Divisi Marketing and Fundraising Workshop EXPOSURE 2023</t>
  </si>
  <si>
    <t>https://employee.uc.ac.id/index.php/file/get/sis/t_cp/multi/66725663-e879-41af-b656-a0f9a9da2828.png</t>
  </si>
  <si>
    <t>https://employee.uc.ac.id/index.php/file/get/sis/t_cp/multi/66725663-e879-41af-b656-a0f9a9da2828_assignmentletter.png</t>
  </si>
  <si>
    <t>Exposure</t>
  </si>
  <si>
    <t>Fasilitator</t>
  </si>
  <si>
    <t>https://employee.uc.ac.id/index.php/file/get/sis/t_cp/multi/1e7be259-882b-11ee-ae4d-000d3ac6bafe.png</t>
  </si>
  <si>
    <t>https://employee.uc.ac.id/index.php/file/get/sis/t_cp/multi/1e7be259-882b-11ee-ae4d-000d3ac6bafe_assignmentletter.png</t>
  </si>
  <si>
    <t>HKI IBM SOCIAL DAY 2023</t>
  </si>
  <si>
    <t>2024-07-19</t>
  </si>
  <si>
    <t>Tim penciptaan poster "Peningkatan
Inovasi Untuk Ibu Rumah Tangga Di Kelurahan Sambikerep Surabaya" 
Yuli Kartika Dewi (Dosen) 
Sri Nathasya Br Sitepu (Dosen) 
Irantha Hendrika Kenang (Dosen) 
Sebastian Radithya Kristanto (Mahasiswa)
Stefanie Jesselyn Setiajie (Mahasiswa)</t>
  </si>
  <si>
    <t>https://employee.uc.ac.id/index.php/file/get/sis/t_cp/dc297ca1-e1c7-4af4-8501-7f5e6d89c1a6.jpg</t>
  </si>
  <si>
    <t>0106012110191</t>
  </si>
  <si>
    <t>Hangga Hartanto</t>
  </si>
  <si>
    <t>0106012110194</t>
  </si>
  <si>
    <t>Razha Ichzan Fachrudi</t>
  </si>
  <si>
    <t>Juara 2 lomba PUBG Rektor Cup 2022</t>
  </si>
  <si>
    <t>https://employee.uc.ac.id/index.php/file/get/sis/t_cp/multi/e6bee19e-f541-11ed-9e31-000d3ac6bafe.jpeg</t>
  </si>
  <si>
    <t>Juara 1 Cabang Lomba PUBG</t>
  </si>
  <si>
    <t>https://employee.uc.ac.id/index.php/file/get/sis/t_cp/multi/edacf4c7-4a04-473f-b8da-cd6e83bf6916.png</t>
  </si>
  <si>
    <t>https://employee.uc.ac.id/index.php/file/get/sis/t_cp/multi/3e21d633-944a-4436-8b65-f69c755a0384.jpg</t>
  </si>
  <si>
    <t>0106012110198</t>
  </si>
  <si>
    <t>Gladys Lovita Istanto</t>
  </si>
  <si>
    <t>Juara 3 lomba badminton Rektor Cup 2022</t>
  </si>
  <si>
    <t>https://employee.uc.ac.id/index.php/file/get/sis/t_cp/multi/f8fd6682-f257-11ed-8b2e-000d3ac6bafe.jpeg</t>
  </si>
  <si>
    <t>Koordinator AMD O-Week Batch 1 2023</t>
  </si>
  <si>
    <t>https://employee.uc.ac.id/index.php/file/get/sis/t_cp/multi/0294648d-49b2-4f8f-b870-82bc5e985e08.png</t>
  </si>
  <si>
    <t>Pelatihan photography dan bento untuk ukm semolowaru</t>
  </si>
  <si>
    <t>2023-03-21</t>
  </si>
  <si>
    <t>Pelatihan budaya Jepang dibidang photography dan bento (kuliner) untuk ukm semolowaru</t>
  </si>
  <si>
    <t>https://employee.uc.ac.id/index.php/file/get/sis/t_cp/27dc2297-6f61-11ee-9e57-000d3ac6bafe_assignmentletter.pdf</t>
  </si>
  <si>
    <t>https://employee.uc.ac.id/index.php/file/get/sis/t_cp/27dc2297-6f61-11ee-9e57-000d3ac6bafe_report.pdf</t>
  </si>
  <si>
    <t>UKM Task Force Sakura</t>
  </si>
  <si>
    <t>0106012110199</t>
  </si>
  <si>
    <t>Jayson Davin Barends</t>
  </si>
  <si>
    <t>Ketua UKM Badminton 20221</t>
  </si>
  <si>
    <t>Ketua UKM Badminton 20222</t>
  </si>
  <si>
    <t>0106012110202</t>
  </si>
  <si>
    <t>Nathania Florence</t>
  </si>
  <si>
    <t>0106012110204</t>
  </si>
  <si>
    <t>Jesslyn Beatrice</t>
  </si>
  <si>
    <t>Pendampingan UMKM Untuk Meningkatkan Omset Bisnis Melalui Sistem Pemasaran Offline di Kecamatan Paka</t>
  </si>
  <si>
    <t>Pendampingan UMKM Untuk Meningkatkan Omset Bisnis Melalui Sistem Pemasaran Offline di Kecamatan Pakal.
Kegiatan ini terdiri dari dosen, staff, dan anggota yaitu:
- Sri Nathasya Br Sitepu S.E., M.Ec.Dev.
- Krismi Budi Sienatra S.E., M.M. CFP®
- Helena Sidharta
- Jesslyn Beatrice (Mahasiswa IBM</t>
  </si>
  <si>
    <t>https://employee.uc.ac.id/index.php/file/get/sis/t_cp/3cda93d4-d5f5-11ee-8ee9-000d3ac6bafe_assignmentletter.pdf</t>
  </si>
  <si>
    <t>https://employee.uc.ac.id/index.php/file/get/sis/t_cp/3cda93d4-d5f5-11ee-8ee9-000d3ac6bafe_report.pdf</t>
  </si>
  <si>
    <t>Internationa Business Management: Bapak Krismi Bud</t>
  </si>
  <si>
    <t>Mitra kegiatan pengabdian kepada masayarakat ini adalah kelompok usaha mikro, kecil dan menengah (UMKM) yang berada di Kecamatan Pakal Kota Surabaya. Keberadaan UMKM pada tahun 2020-2022 mengalami penurunan disebabkan adanya pandemic covid 19. Kondisi ini menyebabkan penurunan omset penjualan dikare</t>
  </si>
  <si>
    <t>https://employee.uc.ac.id/index.php/file/get/sis/t_cp/6b24a03f-d5f3-11ee-8ee9-000d3ac6bafe_assignmentletter.pdf</t>
  </si>
  <si>
    <t>https://employee.uc.ac.id/index.php/file/get/sis/t_cp/6b24a03f-d5f3-11ee-8ee9-000d3ac6bafe_report.pdf</t>
  </si>
  <si>
    <t>International Business Management: Bapak Krismi Bu</t>
  </si>
  <si>
    <t>0106012110206</t>
  </si>
  <si>
    <t>Merry Taek</t>
  </si>
  <si>
    <t>Anggota dari Pendampingan UMKM Untuk Meningkatkan Omset Bisnis Melalui Sistem Pemasaran Offline di Kecamatan Pakal, Kota Surabaya.</t>
  </si>
  <si>
    <t>https://employee.uc.ac.id/index.php/file/get/sis/t_cp/2ce575dc-d5f5-11ee-8ee9-000d3ac6bafe_assignmentletter.pdf</t>
  </si>
  <si>
    <t>https://employee.uc.ac.id/index.php/file/get/sis/t_cp/2ce575dc-d5f5-11ee-8ee9-000d3ac6bafe_report.pdf</t>
  </si>
  <si>
    <t>IBM Universitas Ciputra</t>
  </si>
  <si>
    <t>Anggota dalam kegiatan Pengabdian kepada Masyarakat "Pendampingan UMKM Untuk Meningkatkan Omset Bisnis Melalui Sistem Pemasaran Offline di Kecamatan Pakal, Kota Surabaya"</t>
  </si>
  <si>
    <t>https://employee.uc.ac.id/index.php/file/get/sis/t_cp/771b9c0a-d5f3-11ee-8ee9-000d3ac6bafe_assignmentletter.pdf</t>
  </si>
  <si>
    <t>https://employee.uc.ac.id/index.php/file/get/sis/t_cp/771b9c0a-d5f3-11ee-8ee9-000d3ac6bafe_report.pdf</t>
  </si>
  <si>
    <t>0106012110207</t>
  </si>
  <si>
    <t>Edo Rizky Fauzy</t>
  </si>
  <si>
    <t>Juara 3 Chess RektorCup 2021</t>
  </si>
  <si>
    <t>2021-11-29</t>
  </si>
  <si>
    <t>2021-12-10</t>
  </si>
  <si>
    <t>https://employee.uc.ac.id/index.php/file/get/sis/t_cp/multi/7cdb0c51-a367-11ec-b257-000d3ac6bafe.png</t>
  </si>
  <si>
    <t>0106012110210</t>
  </si>
  <si>
    <t>Steffanie Graceia Hanjaya</t>
  </si>
  <si>
    <t>Tim Pelaksana PPK ORMAWA SC</t>
  </si>
  <si>
    <t>2022-07-01</t>
  </si>
  <si>
    <t>2022-12-30</t>
  </si>
  <si>
    <t>https://employee.uc.ac.id/index.php/file/get/sis/t_cp/multi/07e712de-06b1-11ee-b92f-000d3ac6bafe_assignmentletter.png</t>
  </si>
  <si>
    <t>https://employee.uc.ac.id/index.php/file/get/sis/t_cp/multi/07e712de-06b1-11ee-b92f-000d3ac6bafe_report.png</t>
  </si>
  <si>
    <t>Student Council 2022/2023</t>
  </si>
  <si>
    <t>Juara 1 Lomba Abdidaya Ormawa 2023</t>
  </si>
  <si>
    <t>2022-12-01</t>
  </si>
  <si>
    <t>2022-12-18</t>
  </si>
  <si>
    <t>https://employee.uc.ac.id/index.php/file/get/sis/t_cp/multi/c3390dc8-bbd3-11ed-af90-000d3ac6bafe.png</t>
  </si>
  <si>
    <t>https://employee.uc.ac.id/index.php/file/get/sis/t_cp/multi/c3390dc8-bbd3-11ed-af90-000d3ac6bafe_assignmentletter.png</t>
  </si>
  <si>
    <t>https://employee.uc.ac.id/index.php/file/get/sis/t_cp/multi/c3390dc8-bbd3-11ed-af90-000d3ac6bafe_documentation.png</t>
  </si>
  <si>
    <t>Direktorat Jenderal Pendidikan Tinggi (Ditjen Dikt</t>
  </si>
  <si>
    <t>0106012110211</t>
  </si>
  <si>
    <t>Shan Ricardo Handoko</t>
  </si>
  <si>
    <t>0106012110212</t>
  </si>
  <si>
    <t>Marvelia Zefanya Sonjaya</t>
  </si>
  <si>
    <t>Melakukan abdimas di SWK WIYUNG membantu UMKM</t>
  </si>
  <si>
    <t>https://employee.uc.ac.id/index.php/file/get/sis/t_cp/7cf03c5b-ee27-11ed-b438-000d3ac6bafe_report.pdf</t>
  </si>
  <si>
    <t>Pendampingan UMKM untuk meningkatkan omset bisnis melalui sitem pemasaran offline di Kecamatan Pakal, Kota Surabay. UMKM Kecamatan Pakal, Kota Surabaya.</t>
  </si>
  <si>
    <t>https://employee.uc.ac.id/index.php/file/get/sis/t_cp/71da6b30-13f6-46ce-8498-8e634443947d_assignmentletter.pdf</t>
  </si>
  <si>
    <t>https://employee.uc.ac.id/index.php/file/get/sis/t_cp/71da6b30-13f6-46ce-8498-8e634443947d_report.pdf</t>
  </si>
  <si>
    <t>Pendampingan UMKM Untuk Meningkatkan Omset Bisnis Melalui Sistem Pemasaran Offline Di Kecamatan Paka</t>
  </si>
  <si>
    <t>Pendampingan UMKM Untuk Meningkatkan Omset Bisnis Melalui Sistem Pemasaran Offline di Kecamatan Pakal, Kota Surabaya. UMKM Kecamatan Pakal, Kota Surabaya. Melaksanakan kegiatan penelitian dan pengabdian masyarakat dengan Dana Internal Abdimas (DIMAS) Tahun Anggaran 2023/2024</t>
  </si>
  <si>
    <t>https://employee.uc.ac.id/index.php/file/get/sis/t_cp/95f05e2f-1800-4331-82ef-9c9d39821992_assignmentletter.pdf</t>
  </si>
  <si>
    <t>https://employee.uc.ac.id/index.php/file/get/sis/t_cp/95f05e2f-1800-4331-82ef-9c9d39821992_report.pdf</t>
  </si>
  <si>
    <t>BEST INNOVATION IN MARKETING MATA KULIAH ENTREPRENEURSHIP INNOVATION AND SUSTAINBILITY</t>
  </si>
  <si>
    <t>2024-05-29</t>
  </si>
  <si>
    <t>2024-06-12</t>
  </si>
  <si>
    <t>JUARA 3 UNTUK KATEGORI BEST INNOVATION IN MARKETING MATTA KULIAH ENTREPRENURSHIP INNOVATION AND SUSTAINBILITY 
NAMA BISNIS : TJANGKIR REMPAH</t>
  </si>
  <si>
    <t>https://employee.uc.ac.id/index.php/file/get/sis/t_cp/f01ad372-bf01-41f1-9cdf-2f835e9d893a.jpg</t>
  </si>
  <si>
    <t>International Business Management</t>
  </si>
  <si>
    <t xml:space="preserve">INTERNATIONAL BUSINESS MANAGEMENT BUSINESS GROWTH BEST COMMUNITY IMPACT 1ST WINNER </t>
  </si>
  <si>
    <t>JUARA 1 KATEGORI BEST COMMUNITY IMPACT INTERNATIONAL BUSINESS MANAGEMENT BUSINESS GROWTH (TJANGKIR REMPAH)</t>
  </si>
  <si>
    <t>https://employee.uc.ac.id/index.php/file/get/sis/t_cp/55bb3390-ef69-438d-91f6-f9fafaba4e1b.jpg</t>
  </si>
  <si>
    <t>0106012110215</t>
  </si>
  <si>
    <t>Wilbert Sachio</t>
  </si>
  <si>
    <t>Entrepreneurial Venture Execution 2022 - 2023</t>
  </si>
  <si>
    <t>2023-05-28</t>
  </si>
  <si>
    <t xml:space="preserve">Juara 2 / Runner Up Kategori Best Social Impact </t>
  </si>
  <si>
    <t>https://www.instagram.com/uc_ibmrc?igsh=ODNjNDlkMm</t>
  </si>
  <si>
    <t>https://employee.uc.ac.id/index.php/file/get/sis/t_cp/bf0a43ed-f358-4a07-b25d-ada5a7ed56eb.pdf</t>
  </si>
  <si>
    <t>Mata Kuliah Entrepreneurial Venture Execution</t>
  </si>
  <si>
    <t>Business Growth 2024</t>
  </si>
  <si>
    <t>Juara 1 pada Lomba Bisnis Business Growth 2024 di Kategori Best Creative Business Development
1 Tim beranggotakan 5 orang Memenangkan 3 Kategori berbeda, yaitu Juara 1 Kategori Best Creative Business Development,  Juara 1 Kategori Best Innovation, dan Juara 2 Best Strategic Direction, sesuai doku</t>
  </si>
  <si>
    <t>https://employee.uc.ac.id/index.php/file/get/sis/t_cp/306d924f-cf9b-4fe1-8245-6d96d92b3dd2.jpg</t>
  </si>
  <si>
    <t>Mata Kuliah Business Growth</t>
  </si>
  <si>
    <t>Business Growth 2023 - 2024</t>
  </si>
  <si>
    <t>Juara 2 pada Lomba Bisnis Business Growth 2023 - 2024 Kategori Best Strategic Direction</t>
  </si>
  <si>
    <t>https://employee.uc.ac.id/index.php/file/get/sis/t_cp/072bdcaa-ebae-4ae6-9ffd-aeb941d87efe.pdf</t>
  </si>
  <si>
    <t>Juara 1 Lomba Bisnis Business Growth 2023 - 2024 Kategori Best Innovation.
1 Tim beranggotakan 5 orang Memenangkan 3 Kategori berbeda, yaitu Juara 1 Kategori Best Creative Business Development,  Juara 1Kategori Best Innovation, dan Juara 2 Best Strategic Direction, sesuai dokumentasi yang terlamp</t>
  </si>
  <si>
    <t>https://employee.uc.ac.id/index.php/file/get/sis/t_cp/eb5548d8-9a38-475b-bafc-d5d2af445be3.pdf</t>
  </si>
  <si>
    <t>0106012110216</t>
  </si>
  <si>
    <t>Junior Fendy Chandra</t>
  </si>
  <si>
    <t>Kelompok Bisnis Bernama Momogomu Yang Beranggotakan 5 Orang Yang Terbentuk Semenjak Semester 3, Memenangkan Juara 2 Atau Runner Up Dari Kategori Best Social Impact. Request Credit Point Sesuai Dengan Sertifikat Dan Dokumentasi Yang terlampir Menjadi 1 Attachment.</t>
  </si>
  <si>
    <t>https://employee.uc.ac.id/index.php/file/get/sis/t_cp/87a7d9a5-7213-4cc7-b9ad-d920216fcbda.pdf</t>
  </si>
  <si>
    <t>Entrepreneurial Venture Execution</t>
  </si>
  <si>
    <t>Business Growth Award 2024</t>
  </si>
  <si>
    <t>Kelompok Business Growth Bernama Momogomu Yang Beranggotakan 5 Orang Dan Terbentuk Semenjak Semester 2, Memenangkan 3 Kategori Berbeda Dalam Business Growth Award 2024. Attachment Yang Terlampir Adalah Juara 2 Kategori Best Strategic Direction.</t>
  </si>
  <si>
    <t>https://employee.uc.ac.id/index.php/file/get/sis/t_cp/7b4e2ef6-19c8-412a-a838-2ace795c00ef.pdf</t>
  </si>
  <si>
    <t>Business Growth</t>
  </si>
  <si>
    <t>Kelompok Business Growth Bernama Momogomu Yang Beranggotakan 5 Orang DAn Terbentuk Semenjak Semester 2, Memenangkan 3 Kategori Berbeda Dalam Business Growth Award 2024. Attachment Yang Terlampir Adalah Juara 1 Kategori Best Creative Business Development.</t>
  </si>
  <si>
    <t>https://employee.uc.ac.id/index.php/file/get/sis/t_cp/6b5e3c3d-4076-4e29-b107-5a735abbc688.pdf</t>
  </si>
  <si>
    <t>Kelompok Bisnis Bernama Momogomu Yang Terbentuk Sejak Semester 2 , Memenangkan 3 Kategori Berbeda. Attachement yang saya lampirkan Yaitu Juara 1 Kategori Best Innovation.</t>
  </si>
  <si>
    <t>https://employee.uc.ac.id/index.php/file/get/sis/t_cp/1ccd41a1-b64f-4f6c-9a24-be021c7f1c89.pdf</t>
  </si>
  <si>
    <t>0106012110220</t>
  </si>
  <si>
    <t>Dylan Christian Mulia</t>
  </si>
  <si>
    <t>Best Social Impact Entrepreneurial Venture Execution</t>
  </si>
  <si>
    <t>2023-05-08</t>
  </si>
  <si>
    <t>2024-11-08</t>
  </si>
  <si>
    <t>Juara 2 kategori best social impact di mata kuliah Entrepreneurial Venture Execution (MOMOGOMU)</t>
  </si>
  <si>
    <t>https://employee.uc.ac.id/index.php/file/get/sis/t_cp/b5d8694f-10a2-4d51-a732-5c17231fe507.jpeg</t>
  </si>
  <si>
    <t>BEST CREATIVE BUSINESS DEVELOPMENT BUSINESS GROWTH</t>
  </si>
  <si>
    <t>Juara 1 best creative business development business growth (MOMOGOMU)</t>
  </si>
  <si>
    <t>https://employee.uc.ac.id/index.php/file/get/sis/t_cp/b0c1e578-cee0-4966-be2d-11170c27dd41.jpeg</t>
  </si>
  <si>
    <t>INTERNATIONAL BUSINESS MANAGEMENT</t>
  </si>
  <si>
    <t>BEST INNOVATION BUSINESS GROWTH</t>
  </si>
  <si>
    <t>2024-05-30</t>
  </si>
  <si>
    <t>JUARA 1 KATEGORI BEST INNOVATION MATA KULIAH BUSINESS GROWTH</t>
  </si>
  <si>
    <t>https://employee.uc.ac.id/index.php/file/get/sis/t_cp/dccce573-b21c-4dd8-8e9e-cdbf0b398655.jpeg</t>
  </si>
  <si>
    <t xml:space="preserve">International Business Management </t>
  </si>
  <si>
    <t>BEST STRATEGIC DIRECTION BUSINESS GROWTH</t>
  </si>
  <si>
    <t>Juara 2 BEST STRATEGIC DIRECTION BUSINESS GROWTH (MOMOGOMU)</t>
  </si>
  <si>
    <t>https://employee.uc.ac.id/index.php/file/get/sis/t_cp/d990ddaf-fa1c-43a4-8e15-1a87e5cf5a45.jpeg</t>
  </si>
  <si>
    <t>0106012110221</t>
  </si>
  <si>
    <t>Haeven Maverick Lie</t>
  </si>
  <si>
    <t>Entrepreneurial Venture Execution 2022</t>
  </si>
  <si>
    <t xml:space="preserve">Juara 2/Runner Up Kategori Best Social Impact pada Entrepreneurial Venture Execution 2022
Kami sebagai 1 tim Momogomu berhasil menjadi juara 2 runner up dalam kegiatan lomba awarding EVE 2022. </t>
  </si>
  <si>
    <t>https://employee.uc.ac.id/index.php/file/get/sis/t_cp/a09fa6ce-18aa-4ecc-81fb-7a2da2ad214c.pdf</t>
  </si>
  <si>
    <t>1 Tim beranggotakan 5 orang yang berhasil memenangkan lomba juara 1 di kategori Best Creative Business Development</t>
  </si>
  <si>
    <t>https://employee.uc.ac.id/index.php/file/get/sis/t_cp/ab224947-b898-4372-9b54-b2a4dec8939e.pdf</t>
  </si>
  <si>
    <t>1 Tim beranggotakan 5 orang yang berhasil memenangkan lomba juara 2 di kategori Best Strategic Direction</t>
  </si>
  <si>
    <t>https://employee.uc.ac.id/index.php/file/get/sis/t_cp/1ad16641-b63e-4239-93f0-84394b12f0ee.pdf</t>
  </si>
  <si>
    <t>2024-06-16</t>
  </si>
  <si>
    <t>Tim yang terdiri dari 5 anggota berhasil memenangkan di tiga kategori berbeda, yaitu Juara 1 untuk Kategori Best Creative Business Development, Juara 1 untuk Kategori Best Innovation, dan Juara 2 untuk Kategori Best Strategic Direction, sesuai dengan dokumentasi yang terlampir</t>
  </si>
  <si>
    <t>https://employee.uc.ac.id/index.php/file/get/sis/t_cp/62b6bf73-99f4-450b-a1f0-1ce8afd8ceb5.pdf</t>
  </si>
  <si>
    <t>0106012110225</t>
  </si>
  <si>
    <t>Jennifer Imogen</t>
  </si>
  <si>
    <t>PKM Sambikerep - Pakal</t>
  </si>
  <si>
    <t>Melaksanakan kegiatan penelitian dan pengabdian masyarakat dengan dana internal abdimas ( DIMAS) Tahun anggaran 2023/2024</t>
  </si>
  <si>
    <t>https://employee.uc.ac.id/index.php/file/get/sis/t_cp/380a6a91-d462-11ee-8ddb-000d3ac6bafe_assignmentletter.pdf</t>
  </si>
  <si>
    <t>https://employee.uc.ac.id/index.php/file/get/sis/t_cp/380a6a91-d462-11ee-8ddb-000d3ac6bafe_report.pdf</t>
  </si>
  <si>
    <t>univeritas ciputra</t>
  </si>
  <si>
    <t>The Entrepreuner Night EIS Closing 2023</t>
  </si>
  <si>
    <t>KEYA beranggotakan 5 orang dan memenangkan juara 2 Best Inovation in Human Capital pada mata kuliah EIS 2023. Sesuai dokumentasi yang terlampir</t>
  </si>
  <si>
    <t>https://employee.uc.ac.id/index.php/file/get/sis/t_cp/6832ba24-660d-4ae1-bb9a-b81e2ffd60d3.pdf</t>
  </si>
  <si>
    <t>MATA KULIAH EIS</t>
  </si>
  <si>
    <t>KEYA beranggotakan 5 orang. memenangkan juara 3 best innovation in finance pada entrepreuner night EIS closing tahun 2023</t>
  </si>
  <si>
    <t>https://employee.uc.ac.id/index.php/file/get/sis/t_cp/bdddc8e2-9449-4e69-ad5a-44d5a8a99ac4.pdf</t>
  </si>
  <si>
    <t>The Enterpreuner Night</t>
  </si>
  <si>
    <t>KEYA beranggotakan 5 orang. memenangkan juara 2 best innovation di mata kuliah business growth tahun 2024</t>
  </si>
  <si>
    <t>https://employee.uc.ac.id/index.php/file/get/sis/t_cp/b59b2c6c-7898-4008-973a-3cff8b01ae83.pdf</t>
  </si>
  <si>
    <t>MATA KULIAH BUSINESS GROWTH</t>
  </si>
  <si>
    <t>0106012110226</t>
  </si>
  <si>
    <t>Baramza Sofa</t>
  </si>
  <si>
    <t>Sekretaris UKM Tari Tradisional 20221</t>
  </si>
  <si>
    <t>UKM Tari Tradisional</t>
  </si>
  <si>
    <t>Sekretaris UKM Tari Tradisional 20222</t>
  </si>
  <si>
    <t xml:space="preserve">PKM Sambikerep - Pakal 2023 </t>
  </si>
  <si>
    <t>Pendampingan UMKM Untuk Meningkatkan Omset Bisnis Melalui Sistem Pemasaran Offline di Kecamatan Pakal, Kota Surabaya.</t>
  </si>
  <si>
    <t>https://employee.uc.ac.id/index.php/file/get/sis/t_cp/2ae5cbc1-d9f4-11ee-8eba-000d3ac6bafe_assignmentletter.pdf</t>
  </si>
  <si>
    <t>https://employee.uc.ac.id/index.php/file/get/sis/t_cp/2ae5cbc1-d9f4-11ee-8eba-000d3ac6bafe_report.pdf</t>
  </si>
  <si>
    <t xml:space="preserve">IBM RC </t>
  </si>
  <si>
    <t>Pelatihan Clay</t>
  </si>
  <si>
    <t>2023-10-22</t>
  </si>
  <si>
    <t>Saya bersama rekan tim saya, juga dengan pak bambang dan pak daniel melakukan pelatihan clay di gedung shaba nusantara balai RW 10 - Dirgantara, Malang</t>
  </si>
  <si>
    <t>https://employee.uc.ac.id/index.php/file/get/sis/t_cp/171df86e-ba83-11ee-a414-000d3ac6bafe_assignmentletter.pdf</t>
  </si>
  <si>
    <t>https://employee.uc.ac.id/index.php/file/get/sis/t_cp/171df86e-ba83-11ee-a414-000d3ac6bafe_report.jpg</t>
  </si>
  <si>
    <t>Kelompok PKK RW 10 Dirgantara</t>
  </si>
  <si>
    <t>0106012110227</t>
  </si>
  <si>
    <t>Tamara Septania</t>
  </si>
  <si>
    <t>Insight Arjuna Competition 2021</t>
  </si>
  <si>
    <t>2021-10-03</t>
  </si>
  <si>
    <t>Mengikuti lomba yang diadakan oleh Insight Olimpiade pada hari Minggu, 3 Oktober 2021 secara daring dan meraih medali perunggu</t>
  </si>
  <si>
    <t>bit.ly/insightarjuna</t>
  </si>
  <si>
    <t>https://employee.uc.ac.id/index.php/file/get/sis/t_cp/9d7bd84e-6d01-11ec-8ab0-000d3ac6bafe.jpg</t>
  </si>
  <si>
    <t>Insight Olimpiade</t>
  </si>
  <si>
    <t>Fikomweek 3.0</t>
  </si>
  <si>
    <t>2021-10-25</t>
  </si>
  <si>
    <t>2021-12-11</t>
  </si>
  <si>
    <t>Mengikuti lomba public relations Fikomweek 3.0 yang diadakan oleh Universitas Ciputra Surabaya. diikuti oleh berbagai tingkat pendidikan (SMA/SMK/Sederajat dan mahasiswa/i) dari berbagai instansi</t>
  </si>
  <si>
    <t>fikomweek.uc.ac.id</t>
  </si>
  <si>
    <t>https://employee.uc.ac.id/index.php/file/get/sis/t_cp/b62cbe1a-a2c3-11ec-9ead-000d3ac6bafe.png</t>
  </si>
  <si>
    <t>2023-02-15</t>
  </si>
  <si>
    <t>Menjadi pemateri di acara IBM Goes to School yang diadakan di SMA Tri Karya Surabaya</t>
  </si>
  <si>
    <t>instagram.com/ibmunion</t>
  </si>
  <si>
    <t>https://employee.uc.ac.id/index.php/file/get/sis/t_cp/881f0abc-ac9b-11ed-ae71-000d3ac6bafe.jpg</t>
  </si>
  <si>
    <t>https://employee.uc.ac.id/index.php/file/get/sis/t_cp/aae61e4a-ac9b-11ed-ae71-000d3ac6bafe_assignmentletter.png</t>
  </si>
  <si>
    <t>0106012110229</t>
  </si>
  <si>
    <t>Steven William Raharjo</t>
  </si>
  <si>
    <t>0106012110231</t>
  </si>
  <si>
    <t>Felicia Angelina Karyanto</t>
  </si>
  <si>
    <t>Insight Arjuna Olimpiade</t>
  </si>
  <si>
    <t>Lomba pengetahuan wawasan dunia yang diselenggarakan oleh insight olimpiade secara daring melalui gform dengan bobot soal 40 pilihan ganda dan isian singkat.</t>
  </si>
  <si>
    <t>https://www.instagram.com/p/CTwD5JoNey_/</t>
  </si>
  <si>
    <t>https://employee.uc.ac.id/index.php/file/get/sis/t_cp/b8bcd142-2656-11ec-9faa-000d3ac6bafe.jpg</t>
  </si>
  <si>
    <t>CV. Project Inter Kreasi</t>
  </si>
  <si>
    <t>0106012110232</t>
  </si>
  <si>
    <t>Handhika Fredhiansyah</t>
  </si>
  <si>
    <t xml:space="preserve">Program IBM Goes To School </t>
  </si>
  <si>
    <t>Sebuah acara abdimas ke sekolah Hang Tuah 2 Sidoarjo dan sekolah Hang Tuah 1 Surabaya</t>
  </si>
  <si>
    <t>https://employee.uc.ac.id/index.php/file/get/sis/t_cp/ba9b9bc7-2b60-49c2-b9cf-22fba73eadaf_assignmentletter.pdf</t>
  </si>
  <si>
    <t>https://employee.uc.ac.id/index.php/file/get/sis/t_cp/ba9b9bc7-2b60-49c2-b9cf-22fba73eadaf_report.pdf</t>
  </si>
  <si>
    <t>0106012110233</t>
  </si>
  <si>
    <t>Chrisantus Justin Valdano</t>
  </si>
  <si>
    <t xml:space="preserve">Tournament mobile legend BNN - Kabupaten Belu Cup </t>
  </si>
  <si>
    <t>2022-06-21</t>
  </si>
  <si>
    <t>2022-06-23</t>
  </si>
  <si>
    <t xml:space="preserve">Tournament game mobile legend </t>
  </si>
  <si>
    <t>https://employee.uc.ac.id/index.php/file/get/sis/t_cp/d0aa9faa-c287-11ed-b2e1-000d3ac6bafe.jpg</t>
  </si>
  <si>
    <t>https://employee.uc.ac.id/index.php/file/get/sis/t_cp/d0aa9faa-c287-11ed-b2e1-000d3ac6bafe_assignmentletter.pdf</t>
  </si>
  <si>
    <t>https://employee.uc.ac.id/index.php/file/get/sis/t_cp/d0aa9faa-c287-11ed-b2e1-000d3ac6bafe_documentation.jpg</t>
  </si>
  <si>
    <t>BNN</t>
  </si>
  <si>
    <t>0106012110235</t>
  </si>
  <si>
    <t>Richard Ferdinand</t>
  </si>
  <si>
    <t>0106012110236</t>
  </si>
  <si>
    <t>Michael Stephen Purnomo</t>
  </si>
  <si>
    <t>Pro Gaming Fast Tour Season 128</t>
  </si>
  <si>
    <t>2021-09-29</t>
  </si>
  <si>
    <t>Lomba PUBG yang diadakan oleh Pro Gaming,dimana menggunakan peraturan PMPL.Match dilakukan 4x,dengan map yang berbeda</t>
  </si>
  <si>
    <t>https://instagram.com/pro_gamingtour?utm_medium=co</t>
  </si>
  <si>
    <t>https://employee.uc.ac.id/index.php/file/get/sis/t_cp/4249b6f9-2bbd-11ec-a2f4-000d3ac6bafe.jpg</t>
  </si>
  <si>
    <t>Pro Gaming</t>
  </si>
  <si>
    <t>O-Week Committee 2022 Batch 2</t>
  </si>
  <si>
    <t>2022-10-27</t>
  </si>
  <si>
    <t>2022-10-30</t>
  </si>
  <si>
    <t>Koordinator Orientation Week Batch 2 2022</t>
  </si>
  <si>
    <t>https://employee.uc.ac.id/index.php/file/get/sis/t_cp/multi/28329006-e8b4-11ed-81bd-000d3ac6bafe.png</t>
  </si>
  <si>
    <t>O-Week Committee 2023</t>
  </si>
  <si>
    <t>Koordinator IRD O-Week Batch 1 2023</t>
  </si>
  <si>
    <t>https://employee.uc.ac.id/index.php/file/get/sis/t_cp/multi/37f8234d-4eac-4b22-8623-56ce2bcb1310.png</t>
  </si>
  <si>
    <t>0106012110237</t>
  </si>
  <si>
    <t>Jamie Thetrawan</t>
  </si>
  <si>
    <t>UC E sport community service</t>
  </si>
  <si>
    <t>Melakukan pengabdian masyarakat ke SMA Gloria 2 
dengan melakukan mentoring tentang bermain game, sharing dan juga melakukan perlombaan SMA Gloria melawan UC dll.</t>
  </si>
  <si>
    <t>https://employee.uc.ac.id/index.php/file/get/sis/t_cp/12a75b52-b99b-11ee-bfa0-000d3ac6bafe_assignmentletter.pdf</t>
  </si>
  <si>
    <t>https://employee.uc.ac.id/index.php/file/get/sis/t_cp/12a75b52-b99b-11ee-bfa0-000d3ac6bafe_report.pdf</t>
  </si>
  <si>
    <t>UKM E sport Universitas Ciputra</t>
  </si>
  <si>
    <t>0106012110238</t>
  </si>
  <si>
    <t>Antonio Yamauchi</t>
  </si>
  <si>
    <t>PRO GAMING FAST TOUR SEASON 128</t>
  </si>
  <si>
    <t>lomba pubg mobile yang memakai aturan PMPL atau Pubg Mobile Pro League dilakukan 4x match dengan map yang berbeda-beda</t>
  </si>
  <si>
    <t>https://employee.uc.ac.id/index.php/file/get/sis/t_cp/d3d09e00-2bbd-11ec-a2f4-000d3ac6bafe.jpg</t>
  </si>
  <si>
    <t>0106012110241</t>
  </si>
  <si>
    <t>Aurele Tejakusuma</t>
  </si>
  <si>
    <t>0106012110242</t>
  </si>
  <si>
    <t>Gwen Felicia Christine Soeharto</t>
  </si>
  <si>
    <t>Pemakalah Program Pelatihan Personal Branding untuk Siswa-Siswi SMAK Frateran Surabaya</t>
  </si>
  <si>
    <t>https://employee.uc.ac.id/index.php/file/get/sis/t_cp/cea351eb-b3eb-11ed-9a6a-000d3ac6bafe.jpg</t>
  </si>
  <si>
    <t>Umum</t>
  </si>
  <si>
    <t>0106012110244</t>
  </si>
  <si>
    <t>Veronika Juliana Purwandanu</t>
  </si>
  <si>
    <t>Pemakalah Pengembangan mindset wirausaha dan pengembangan ideasi pada siswa SMA Tri Karya Surabaya</t>
  </si>
  <si>
    <t>https://employee.uc.ac.id/index.php/file/get/sis/t_cp/2238ff23-97df-11ed-af4b-000d3ac6bafe.pdf</t>
  </si>
  <si>
    <t>https://employee.uc.ac.id/index.php/file/get/sis/t_cp/2238ff23-97df-11ed-af4b-000d3ac6bafe_assignmentletter.pdf</t>
  </si>
  <si>
    <t>umun</t>
  </si>
  <si>
    <t>luaran poster ibm social day</t>
  </si>
  <si>
    <t>2023-07-07</t>
  </si>
  <si>
    <t>nama mahasiswa : Veronika Juliana Purwandanu
nama dosen :
Dr. Ir. Liliana Dewi, M.M., CFP.
Dr. Erlina Dwi Ratna Sari SE.MM
Henry Susanto Pranoto, B.Sc., B.Mus., M.Mus., Ph.D.</t>
  </si>
  <si>
    <t>https://employee.uc.ac.id/index.php/file/get/sis/t_cp/f9a92318-67f0-11ee-952b-000d3ac6bafe_report.pdf</t>
  </si>
  <si>
    <t>0106012110245</t>
  </si>
  <si>
    <t>Marcellino Aditya Alfa Entoh</t>
  </si>
  <si>
    <t>KEJUARAAN KARATE OPEN TOURNAMENT PIALA KETUA SHOKAIDO SULTENG PALU 25-27 FEBRUARI 2022</t>
  </si>
  <si>
    <t>2022-02-25</t>
  </si>
  <si>
    <t>2022-02-27</t>
  </si>
  <si>
    <t>Saya atas nama Marcellino telah berhasil meraih juara 1 kategori kumite senior kelas -67kg putra dalam Kejuaraan Karate Open Tournament Piala Ketua Shikaido Sulteng yang diadakan pada tanggal 25-27 Februari 2022 di kota Palu, Sulawesi Tengah.</t>
  </si>
  <si>
    <t>https://employee.uc.ac.id/index.php/file/get/sis/t_cp/a419b84e-3a7a-11ed-97cd-000d3ac6bafe.jpeg</t>
  </si>
  <si>
    <t>https://employee.uc.ac.id/index.php/file/get/sis/t_cp/a419b84e-3a7a-11ed-97cd-000d3ac6bafe_documentation.jpeg</t>
  </si>
  <si>
    <t>Pengurus Provinsi Sulawesi Tengah Perguruan Karate</t>
  </si>
  <si>
    <t>0106012110250</t>
  </si>
  <si>
    <t>Fernaldi Budi Tjitrohartoko</t>
  </si>
  <si>
    <t>indonesia drag Festival 2023</t>
  </si>
  <si>
    <t>lomba drag juara 3 di kelas bracket 9,5</t>
  </si>
  <si>
    <t>https://www.youtube.com/live/ntYDq02ZYl4?feature=s</t>
  </si>
  <si>
    <t>https://employee.uc.ac.id/index.php/file/get/sis/t_cp/70e3899e-ad18-11ed-bcf4-000d3ac6bafe.jpg</t>
  </si>
  <si>
    <t>https://employee.uc.ac.id/index.php/file/get/sis/t_cp/736ddbef-ad18-11ed-bcf4-000d3ac6bafe_assignmentletter.jpg</t>
  </si>
  <si>
    <t>https://employee.uc.ac.id/index.php/file/get/sis/t_cp/7caaee89-ad18-11ed-bcf4-000d3ac6bafe_documentation.jpg</t>
  </si>
  <si>
    <t xml:space="preserve">IMI </t>
  </si>
  <si>
    <t>0106012110251</t>
  </si>
  <si>
    <t>Muchammad Ilham Syarifullah Arabiy Mahjudin</t>
  </si>
  <si>
    <t>IJEBD ( INTERNATIONAL JOURNAL OF ENTREPRENEURSHIP AND BUSINESS DEVELOPMENT) JANUARY 2022</t>
  </si>
  <si>
    <t>2022-01-02</t>
  </si>
  <si>
    <t>2022-03-02</t>
  </si>
  <si>
    <t>Kegiatan penulisan Jurnal Yang di selenggarakan oleh Universitas Narotama
Link jurnal : https://jurnal.narotama.ac.id/index.php/ijebd/article/view/1618/1195
Penulis 1 : Dr. H. Mahjudin S.E M.M
Penuis 2 : Dr. Ir. H. Ahmad Daeng S.E M.M
Penulis 3 : M. ilham Syarifullah Arabiy Mahjudin
lampiran fi</t>
  </si>
  <si>
    <t>https://employee.uc.ac.id/index.php/file/get/sis/t_cp/b9a1d838-aefb-11ec-b416-000d3ac6bafe_assignmentletter.pdf</t>
  </si>
  <si>
    <t>https://employee.uc.ac.id/index.php/file/get/sis/t_cp/b9a1d838-aefb-11ec-b416-000d3ac6bafe_report.pdf</t>
  </si>
  <si>
    <t>Narotama University</t>
  </si>
  <si>
    <t>0106012110255</t>
  </si>
  <si>
    <t>Nabila Laila</t>
  </si>
  <si>
    <t>Saya bersama dengan rekan tim saya, juga dengan pak bambang dan pak daniel melakukan pelatihan clay pada gedung shaba nusantara balai RW 10 - Dirgantara, Malang</t>
  </si>
  <si>
    <t>https://employee.uc.ac.id/index.php/file/get/sis/t_cp/4c0a4a89-9f35-11ee-a41a-000d3ac6bafe_assignmentletter.pdf</t>
  </si>
  <si>
    <t>Kelompok PKK RW 10 DIRGANTARA</t>
  </si>
  <si>
    <t>0106012110257</t>
  </si>
  <si>
    <t>Moch. Ricky Abdul Aziz</t>
  </si>
  <si>
    <t xml:space="preserve">Pengembangan Mindset Wirausaha dan Pengembangan Ideasi pada Siswa SMA Tri Karya Surabaya </t>
  </si>
  <si>
    <t xml:space="preserve">Pemakalah Program Pelatihan Personal Branding Untuk Siswa - Siswi SMAK Frateran Surabaya </t>
  </si>
  <si>
    <t>https://employee.uc.ac.id/index.php/file/get/sis/t_cp/3233d227-a489-11ed-b2de-000d3ac6bafe.pdf</t>
  </si>
  <si>
    <t>https://employee.uc.ac.id/index.php/file/get/sis/t_cp/3233d227-a489-11ed-b2de-000d3ac6bafe_assignmentletter.pdf</t>
  </si>
  <si>
    <t>Techconnect Sandbox</t>
  </si>
  <si>
    <t>2023-06-05</t>
  </si>
  <si>
    <t>2023-06-07</t>
  </si>
  <si>
    <t>lomba merancang aplikasi</t>
  </si>
  <si>
    <t>https://employee.uc.ac.id/index.php/file/get/sis/t_cp/6bfd58cb-09a3-11ee-8035-000d3ac6bafe.jpg</t>
  </si>
  <si>
    <t>https://employee.uc.ac.id/index.php/file/get/sis/t_cp/6bfd58cb-09a3-11ee-8035-000d3ac6bafe_assignmentletter.pdf</t>
  </si>
  <si>
    <t>https://employee.uc.ac.id/index.php/file/get/sis/t_cp/6bfd58cb-09a3-11ee-8035-000d3ac6bafe_documentation.jpg</t>
  </si>
  <si>
    <t>Organizer techconnect sandbox, stmik primakara</t>
  </si>
  <si>
    <t>0106012110258</t>
  </si>
  <si>
    <t>Albert Esli</t>
  </si>
  <si>
    <t>Ketua UKM Balawarta (Jurnalistik) 20221</t>
  </si>
  <si>
    <t>Musi Charitas Management Celebration</t>
  </si>
  <si>
    <t>2022-10-10</t>
  </si>
  <si>
    <t>2022-11-11</t>
  </si>
  <si>
    <t xml:space="preserve">Lomba business case competition yang diadakan oleh Musi Management Student Club Universitas </t>
  </si>
  <si>
    <t>https://employee.uc.ac.id/index.php/file/get/sis/t_cp/14e78c96-67e3-11ed-9d2d-000d3ac6bafe.png</t>
  </si>
  <si>
    <t>https://employee.uc.ac.id/index.php/file/get/sis/t_cp/14e78c96-67e3-11ed-9d2d-000d3ac6bafe_assignmentletter.pdf</t>
  </si>
  <si>
    <t>https://employee.uc.ac.id/index.php/file/get/sis/t_cp/14e78c96-67e3-11ed-9d2d-000d3ac6bafe_documentation.jpeg</t>
  </si>
  <si>
    <t>Musi Management Student Club Universitas Musi Char</t>
  </si>
  <si>
    <t>Ketua UKM Balawarta (Jurnalistik) 20222</t>
  </si>
  <si>
    <t>2023-05-30</t>
  </si>
  <si>
    <t>2023-06-06</t>
  </si>
  <si>
    <t>Lomba berupa membuat rancangan aplikasi yang dapat menyelesaikan permasalahan yang dialami dalam dunia kerja</t>
  </si>
  <si>
    <t>https://employee.uc.ac.id/index.php/file/get/sis/t_cp/b2c9b0fa-10a6-11ee-8ea5-000d3ac6bafe.jpg</t>
  </si>
  <si>
    <t>https://employee.uc.ac.id/index.php/file/get/sis/t_cp/b2c9b0fa-10a6-11ee-8ea5-000d3ac6bafe_assignmentletter.pdf</t>
  </si>
  <si>
    <t>https://employee.uc.ac.id/index.php/file/get/sis/t_cp/b2c9b0fa-10a6-11ee-8ea5-000d3ac6bafe_documentation.jpg</t>
  </si>
  <si>
    <t>STMIK Primakara, Techconnect</t>
  </si>
  <si>
    <t>Euforia 2023</t>
  </si>
  <si>
    <t>2023-09-16</t>
  </si>
  <si>
    <t>Lomba adalah business case competition yang diadakan oleh HIMMA UMN yang berkolaborasi dengan Sevenpreneur yang diikuti oleh berbagai universitas di Indonesia seperti Binus, Undip Semarang, Ritsumeikan Asia Pacific University, Universitas Media Nusantara, Universitas Telkom, Universitas Prasetiya Mu</t>
  </si>
  <si>
    <t>https://www.instagram.com/euforia_umn/?img_index=1</t>
  </si>
  <si>
    <t>https://employee.uc.ac.id/index.php/file/get/sis/t_cp/7ce30d68-82cf-11ee-8a78-000d3ac6bafe.pdf</t>
  </si>
  <si>
    <t>https://employee.uc.ac.id/index.php/file/get/sis/t_cp/7ce30d68-82cf-11ee-8a78-000d3ac6bafe_assignmentletter.pdf</t>
  </si>
  <si>
    <t>https://employee.uc.ac.id/index.php/file/get/sis/t_cp/7ce30d68-82cf-11ee-8a78-000d3ac6bafe_documentation.jpg</t>
  </si>
  <si>
    <t>HIMMA UMN (Himpunan Mahasiswa Manajemen Universita</t>
  </si>
  <si>
    <t>National Business Case Competition MCMC 2023</t>
  </si>
  <si>
    <t>2023-10-10</t>
  </si>
  <si>
    <t>https://www.instagram.com/p/Cw9Y-Wty7kr/</t>
  </si>
  <si>
    <t>https://employee.uc.ac.id/index.php/file/get/sis/t_cp/f208f3f9-52c1-455f-a9ec-7205522b11d6_sertifikat.pdf</t>
  </si>
  <si>
    <t>https://employee.uc.ac.id/index.php/file/get/sis/t_cp/f208f3f9-52c1-455f-a9ec-7205522b11d6_surat_tugas.pdf</t>
  </si>
  <si>
    <t>https://employee.uc.ac.id/index.php/file/get/sis/t_cp/f208f3f9-52c1-455f-a9ec-7205522b11d6_dokumentasi.pdf</t>
  </si>
  <si>
    <t>Musi Management Student Club Universitas Katolik M</t>
  </si>
  <si>
    <t>EFL Business Case Competition</t>
  </si>
  <si>
    <t>2023-11-17</t>
  </si>
  <si>
    <t>https://www.instagram.com/p/Czq02YSSmF7/?igshid=Mz</t>
  </si>
  <si>
    <t>https://employee.uc.ac.id/index.php/file/get/sis/t_cp/7582502d-8118-4caf-9819-c4b5376529b7_sertifikat.pdf</t>
  </si>
  <si>
    <t>https://employee.uc.ac.id/index.php/file/get/sis/t_cp/7582502d-8118-4caf-9819-c4b5376529b7_surat_tugas.pdf</t>
  </si>
  <si>
    <t>https://employee.uc.ac.id/index.php/file/get/sis/t_cp/7582502d-8118-4caf-9819-c4b5376529b7_dokumentasi.pdf</t>
  </si>
  <si>
    <t>Universitas Negeri Semarang</t>
  </si>
  <si>
    <t>Glowmention X Business Case and Debate Competition</t>
  </si>
  <si>
    <t>2024-04-29</t>
  </si>
  <si>
    <t>2024-06-05</t>
  </si>
  <si>
    <t>https://www.instagram.com/p/C6JDDfexQRe/</t>
  </si>
  <si>
    <t>https://employee.uc.ac.id/index.php/file/get/sis/t_cp/3dc31604-af7a-41ab-811c-eef13aadb32d_sertifikat.pdf</t>
  </si>
  <si>
    <t>https://employee.uc.ac.id/index.php/file/get/sis/t_cp/3dc31604-af7a-41ab-811c-eef13aadb32d_surat_tugas.pdf</t>
  </si>
  <si>
    <t>https://employee.uc.ac.id/index.php/file/get/sis/t_cp/3dc31604-af7a-41ab-811c-eef13aadb32d_dokumentasi.jpg</t>
  </si>
  <si>
    <t>Himpunan Mahasiswa Program Studi Manajemen Soegija</t>
  </si>
  <si>
    <t>HAKI</t>
  </si>
  <si>
    <t>2024-09-10</t>
  </si>
  <si>
    <t>HAKI Video Kampung Jahit Arumpreneur Series 11 : Pelatihan Branding
&amp; Marketing Melalui Public Speaking</t>
  </si>
  <si>
    <t>https://employee.uc.ac.id/index.php/file/get/sis/t_cp/fd22faac-af52-4c37-852f-e7f11897336f_report.pdf</t>
  </si>
  <si>
    <t>PPK ORMAWA</t>
  </si>
  <si>
    <t>0106012110260</t>
  </si>
  <si>
    <t>I Putu Agus Ferdy  Artama Putra</t>
  </si>
  <si>
    <t>Sekretaris UKM Kesatuan Mahasiswa Hindu Dharma UC 20231</t>
  </si>
  <si>
    <t>UKM Kesatuan Mahasiswa Hindu Dharma UC</t>
  </si>
  <si>
    <t>Sekretaris UKM Kesatuan Mahasiswa Hindu Dharma UC 20232</t>
  </si>
  <si>
    <t>0106012110261</t>
  </si>
  <si>
    <t>Kelvin Abror Juraid</t>
  </si>
  <si>
    <t>Sekretaris/Bendahara UKM Moslem Community UC 20222</t>
  </si>
  <si>
    <t>Ketua UKM Moslem Community UC 20231</t>
  </si>
  <si>
    <t>Ketua UKM Moslem Community UC 20232</t>
  </si>
  <si>
    <t>0106012110263</t>
  </si>
  <si>
    <t>Gabriella Sabatini Djiewo Santoso</t>
  </si>
  <si>
    <t>Insight Olimpiade "Wawasan Dunia"</t>
  </si>
  <si>
    <t>Saya mengikuti lomba yang diadakan oleh Insight Arjuna mengenai wawasan dunia. Saya memperoleh medali emas di bidang wawasan dunia.</t>
  </si>
  <si>
    <t>https://www.instagram.com/p/CUgUTLNB8K3/?utm_mediu</t>
  </si>
  <si>
    <t>https://employee.uc.ac.id/index.php/file/get/sis/t_cp/9c7465b7-25cb-11ec-a47a-000d3ac6bafe.jpg</t>
  </si>
  <si>
    <t>PKM Plan International Indonesia</t>
  </si>
  <si>
    <t>2023-08-15</t>
  </si>
  <si>
    <t>PKM Plan International Indonesia adalah sebuah kegiatan yang dilakukan untuk memberikan edukasi mengenai bisnis kepada masyarakat. Edukasi bisnis ini dilakukan oleh anggota  PKM yang telah memiliki bisnis di Universitas Ciputra dan melakukan edukasi melalui zoom kepada peserta PKM serta membuat post</t>
  </si>
  <si>
    <t>https://employee.uc.ac.id/index.php/file/get/sis/t_cp/6628ca94-cc7b-11ee-af3d-000d3ac6bafe_assignmentletter.jpeg</t>
  </si>
  <si>
    <t>https://employee.uc.ac.id/index.php/file/get/sis/t_cp/6628ca94-cc7b-11ee-af3d-000d3ac6bafe_report.pdf</t>
  </si>
  <si>
    <t>2023-08-17</t>
  </si>
  <si>
    <t>PKM Plan International adalah sebuah kegiatan pengabdian masyarakat yang dilakukan untuk memberikan edukasi mengenai bisnis kepada UMKM dan masyarakat. Saya sebagai anggota dari PKM memberikan sharing mengenai bisnis yang telah saya jalankan di Universitas Ciputra</t>
  </si>
  <si>
    <t>https://employee.uc.ac.id/index.php/file/get/sis/t_cp/a9322672-cccb-11ee-9786-000d3ac6bafe_assignmentletter.pdf</t>
  </si>
  <si>
    <t>https://employee.uc.ac.id/index.php/file/get/sis/t_cp/a9322672-cccb-11ee-9786-000d3ac6bafe_report.jpeg</t>
  </si>
  <si>
    <t>2024-11-23</t>
  </si>
  <si>
    <t>PKM Plan International ini diadakan untuk memberikan edukasi pada masyarakat dan umkm. Saya sebagai anggota memberikan edukasi pada masyarakat mengenai bisnis melalui zoom.</t>
  </si>
  <si>
    <t>https://employee.uc.ac.id/index.php/file/get/sis/t_cp/cc12fe35-ccc1-11ee-9ce3-000d3ac6bafe_assignmentletter.jpeg</t>
  </si>
  <si>
    <t>https://employee.uc.ac.id/index.php/file/get/sis/t_cp/cc12fe35-ccc1-11ee-9ce3-000d3ac6bafe_report.pdf</t>
  </si>
  <si>
    <t>0106012110266</t>
  </si>
  <si>
    <t>Alyssa Belva</t>
  </si>
  <si>
    <t>Tournament Online YBY Season 2</t>
  </si>
  <si>
    <t>2024-02-04</t>
  </si>
  <si>
    <t>https://www.instagram.com/p/C2l3HrVLoMH/?igsh=MTU1</t>
  </si>
  <si>
    <t>https://employee.uc.ac.id/index.php/file/get/sis/t_cp/b34ff3fd-4a93-4388-b1dd-084e5e323952_sertifikat.jpeg</t>
  </si>
  <si>
    <t>https://employee.uc.ac.id/index.php/file/get/sis/t_cp/b34ff3fd-4a93-4388-b1dd-084e5e323952_surat_tugas.pdf</t>
  </si>
  <si>
    <t>https://employee.uc.ac.id/index.php/file/get/sis/t_cp/b34ff3fd-4a93-4388-b1dd-084e5e323952_dokumentasi.png</t>
  </si>
  <si>
    <t>YBY GANG</t>
  </si>
  <si>
    <t>0106012110267</t>
  </si>
  <si>
    <t>Rajendra Pramudhita</t>
  </si>
  <si>
    <t>UC FIKOMWEEK</t>
  </si>
  <si>
    <t>2021-10-27</t>
  </si>
  <si>
    <t xml:space="preserve">Juara 2 di lomba Public Relation yang diselenggarakan oleh SU Fikom Universitas Ciputra </t>
  </si>
  <si>
    <t>https://fikomweek.uc.ac.id/</t>
  </si>
  <si>
    <t>https://employee.uc.ac.id/index.php/file/get/sis/t_cp/679eb838-dfb7-11ec-bbc8-000d3ac6bafe.png</t>
  </si>
  <si>
    <t>Student Union Universitas Ciputra</t>
  </si>
  <si>
    <t>6TH MANUFAIR(Management Education Fair)</t>
  </si>
  <si>
    <t xml:space="preserve">Saya dan Tim mengikuti perlombaan Business Case Competition yang diselenggarakan oleh jurusan Manajemen Universitas Negeri Jember </t>
  </si>
  <si>
    <t>https://instagram.com/hmjmunej?igshid=YmMyMTA2M2Y=</t>
  </si>
  <si>
    <t>https://employee.uc.ac.id/index.php/file/get/sis/t_cp/76c8fce0-ac57-11ed-ae71-000d3ac6bafeDokumen dari Pram</t>
  </si>
  <si>
    <t>https://employee.uc.ac.id/index.php/file/get/sis/t_cp/76c8fce0-ac57-11ed-ae71-000d3ac6bafe_assignmentletter.pdf</t>
  </si>
  <si>
    <t>Wakil Ketua UKM Mahatra (Pecinta Alam) 20231</t>
  </si>
  <si>
    <t>UKM Mahatra (Pecinta Alam)</t>
  </si>
  <si>
    <t>U-Care</t>
  </si>
  <si>
    <t>2023-11-20</t>
  </si>
  <si>
    <t>Menjadi wakil ketua dalam pelaksanaan U-Care 2023/2024</t>
  </si>
  <si>
    <t>Wakil Ketua Panitia Ad Hoc</t>
  </si>
  <si>
    <t>https://employee.uc.ac.id/index.php/file/get/sis/t_cp/multi/e4afafe7-bfd6-47eb-9e2e-57bb2e54ea4b.png</t>
  </si>
  <si>
    <t>0106012110268</t>
  </si>
  <si>
    <t>Rafi Rasyad Rahmatullah</t>
  </si>
  <si>
    <t>2023-02-22</t>
  </si>
  <si>
    <t>Saya bersama Tim mengikuti perlombaan business case competition. Lomba ini terdiri dari babak penyisihan 2 kali dan final yang diadakan di
UNEJ Jember</t>
  </si>
  <si>
    <t>https://employee.uc.ac.id/index.php/file/get/sis/t_cp/ca427f2d-b26b-11ed-b27c-000d3ac6bafe.jpg</t>
  </si>
  <si>
    <t>https://employee.uc.ac.id/index.php/file/get/sis/t_cp/cb33267c-b26b-11ed-b27c-000d3ac6bafe_assignmentletter.jpg</t>
  </si>
  <si>
    <t>https://employee.uc.ac.id/index.php/file/get/sis/t_cp/d5a95f3e-b26b-11ed-b27c-000d3ac6bafe_documentation.jpg</t>
  </si>
  <si>
    <t>0106012110270</t>
  </si>
  <si>
    <t>Galen Juanico Leo</t>
  </si>
  <si>
    <t>Ketua UKM Tabletop (Game) 20221</t>
  </si>
  <si>
    <t>UKM Tabletop (Game)</t>
  </si>
  <si>
    <t>Ketua UKM Tabletop (Game) 20222</t>
  </si>
  <si>
    <t>0106012110271</t>
  </si>
  <si>
    <t>Bobby Bernando Nicolas Wibisono</t>
  </si>
  <si>
    <t>Pendampingan UMKM Untuk Meningkatkan Omset Bisnis Melalui Sistem Pemasaran Offline</t>
  </si>
  <si>
    <t>Pendampingan UMKM Untuk Meningkatkan Omset Bisnis Melalui Sistem Pemasaran Offline Di Kecamatan Pakal, Kota Surabaya</t>
  </si>
  <si>
    <t>https://employee.uc.ac.id/index.php/file/get/sis/t_cp/69adaf79-f6d9-4011-9513-d4c6ee43c834_assignmentletter.pdf</t>
  </si>
  <si>
    <t>https://employee.uc.ac.id/index.php/file/get/sis/t_cp/69adaf79-f6d9-4011-9513-d4c6ee43c834_report.pdf</t>
  </si>
  <si>
    <t>LPPM UC</t>
  </si>
  <si>
    <t>Fambus Training Camp XIII</t>
  </si>
  <si>
    <t>2024-03-03</t>
  </si>
  <si>
    <t>https://employee.uc.ac.id/index.php/file/get/sis/t_cp/multi/855672ad-24e7-48b0-9cd1-c5429d00416a.png</t>
  </si>
  <si>
    <t>Fambus</t>
  </si>
  <si>
    <t>Welcoming for Parents Gathering</t>
  </si>
  <si>
    <t>Ketua panitia</t>
  </si>
  <si>
    <t>https://employee.uc.ac.id/index.php/file/get/sis/t_cp/multi/d175a9f7-5788-4268-afc5-4f698fef5a19.png</t>
  </si>
  <si>
    <t>Poster Berbagi Wawasan Peluang Bisnis Di SMK Sari Praja Surabaya</t>
  </si>
  <si>
    <t>2024-12-10</t>
  </si>
  <si>
    <t>Poster Berbagi Wawasan Peluang Bisnis Di SMK Sari Praja Surabaya Diumumkan Tanggal 10 Desember 2024 Di Surabaya</t>
  </si>
  <si>
    <t>https://employee.uc.ac.id/index.php/file/get/sis/t_cp/af6b1ec4-4196-46cc-bc15-520e55f379a0_assignmentletter.pdf</t>
  </si>
  <si>
    <t>https://employee.uc.ac.id/index.php/file/get/sis/t_cp/af6b1ec4-4196-46cc-bc15-520e55f379a0_report.pdf</t>
  </si>
  <si>
    <t>0106012110272</t>
  </si>
  <si>
    <t>Keddy Sugiarto</t>
  </si>
  <si>
    <t>0106012110273</t>
  </si>
  <si>
    <t>Anak Agung Ngurah Gede Semara Winangun Dharma</t>
  </si>
  <si>
    <t>PKM Digitalisasi SWK Wiyung</t>
  </si>
  <si>
    <t xml:space="preserve">sebagai mentor </t>
  </si>
  <si>
    <t>https://employee.uc.ac.id/index.php/file/get/sis/t_cp/6c0f6d82-e16e-11ec-8d8d-000d3ac6bafe.jpg</t>
  </si>
  <si>
    <t>https://employee.uc.ac.id/index.php/file/get/sis/t_cp/9034c94f-e16e-11ec-8d8d-000d3ac6bafe_assignmentletter.pdf</t>
  </si>
  <si>
    <t>https://employee.uc.ac.id/index.php/file/get/sis/t_cp/9034c94f-e16e-11ec-8d8d-000d3ac6bafe_report.pdf</t>
  </si>
  <si>
    <t>Prodi IBM</t>
  </si>
  <si>
    <t>Wakil Ketua UKM Kesatuan Mahasiswa Hindu Dharma UC 20231</t>
  </si>
  <si>
    <t>0106012110274</t>
  </si>
  <si>
    <t>Nur Khaviva Septi Ambar Sari</t>
  </si>
  <si>
    <t>Lomba Teater Universitas Brawijaya</t>
  </si>
  <si>
    <t>2021-12-05</t>
  </si>
  <si>
    <t>2022-02-20</t>
  </si>
  <si>
    <t>Lomba yang saya ikuti adalah lomba Featifal Teater 2021 Se-Jawa Timur yang diadakan oleh Universitas Brawijaya, dalam perlombaan kali ini saya berhasil mendapat predikat sebagai "Pemenang Aktris Terbaik 2"</t>
  </si>
  <si>
    <t>https://www.instagram.com/p/CWYP5QsJYeL/?utm_mediu</t>
  </si>
  <si>
    <t>https://employee.uc.ac.id/index.php/file/get/sis/t_cp/c2c6ce87-8e04-11ec-8ff3-000d3ac6bafe.png</t>
  </si>
  <si>
    <t>Teater Kutub Universitas Brawijaya</t>
  </si>
  <si>
    <t>2021-12-20</t>
  </si>
  <si>
    <t>Lomba yang kami ikuti adalah lomba Festival Teater 2021 Se-Jawa Timur yang diadakan oleh Universitas Brawijaya. Dalam perlombaan kali ini kami, Teater Gemintang berhasil mencapai predikat sebagai "Juara umum Teater Terbaik 1"</t>
  </si>
  <si>
    <t>https://employee.uc.ac.id/index.php/file/get/sis/t_cp/12e0bd6f-8e07-11ec-8ff3-000d3ac6bafe.png</t>
  </si>
  <si>
    <t>Lomba Festival Teater Pelajar dan Mahasiswa Nasional</t>
  </si>
  <si>
    <t>2022-10-12</t>
  </si>
  <si>
    <t>Lomba ini kami ikuti sebagai sebuah kelompok, dimana kami membuat sebuah pertunjukan teater monolog. Dan dalam perlombaan bergengsi ini kami mendapatkan juara 2 dalam tangkai lomba monolog.</t>
  </si>
  <si>
    <t>https://www.instagram.com/p/CgjTSKqvrk8/?igshid=Ym</t>
  </si>
  <si>
    <t>https://employee.uc.ac.id/index.php/file/get/sis/t_cp/dc18ecdf-ad0a-11ed-87f5-000d3ac6bafe.pdf</t>
  </si>
  <si>
    <t>https://employee.uc.ac.id/index.php/file/get/sis/t_cp/dc18ecdf-ad0a-11ed-87f5-000d3ac6bafe_assignmentletter.pdf</t>
  </si>
  <si>
    <t>https://employee.uc.ac.id/index.php/file/get/sis/t_cp/dc18ecdf-ad0a-11ed-87f5-000d3ac6bafe_documentation.jpeg</t>
  </si>
  <si>
    <t>Teater Sendratasik Universitas Negeri Surabaya</t>
  </si>
  <si>
    <t>Program PKM Plan International Indonesia merupakan program yang membantu mengedukasi masyarakat untuk mendapatkan pengetahuan lebih banyak mengenai bisnis. Dan salah satu kegiatannya adalah para mahasiswa Universitas Ciputra yang tergabung sebagai anggota PKM membagikan pengetahuannya dalam berbisni</t>
  </si>
  <si>
    <t>https://employee.uc.ac.id/index.php/file/get/sis/t_cp/5c8bdca7-cc87-11ee-af3d-000d3ac6bafe_assignmentletter.pdf</t>
  </si>
  <si>
    <t>https://employee.uc.ac.id/index.php/file/get/sis/t_cp/5c8bdca7-cc87-11ee-af3d-000d3ac6bafe_report.pdf</t>
  </si>
  <si>
    <t>0106012110275</t>
  </si>
  <si>
    <t>Safira Natalia Wijaya</t>
  </si>
  <si>
    <t xml:space="preserve">PKM Plan International adalah sebuah kegiatan yang bekerjasama dengan Universitas Ciputra dimana menjadi wadah untuk masyarakat khususnya UMKM untuk mendapat edukasi mengenai bisnis melalui dosen kolaborator yang terlibat dan mahasiswa yang tergabung didalamnya.
</t>
  </si>
  <si>
    <t>https://employee.uc.ac.id/index.php/file/get/sis/t_cp/5e741c8a-cc92-11ee-880c-000d3ac6bafe.jpg</t>
  </si>
  <si>
    <t>https://employee.uc.ac.id/index.php/file/get/sis/t_cp/5e741c8a-cc92-11ee-880c-000d3ac6bafe_assignmentletter.pdf</t>
  </si>
  <si>
    <t>https://employee.uc.ac.id/index.php/file/get/sis/t_cp/5e741c8a-cc92-11ee-880c-000d3ac6bafe_report.pdf</t>
  </si>
  <si>
    <t>Universitas Ciputra Surabaya - YPII</t>
  </si>
  <si>
    <t>0106012110276</t>
  </si>
  <si>
    <t>Neola Omar Avizenna</t>
  </si>
  <si>
    <t>Lomba Esai Mata Kuliah Becoming Indonesia</t>
  </si>
  <si>
    <t>2022-11-20</t>
  </si>
  <si>
    <t>Lomba esai yang diselenggarakan oleh dosen-dosen MKU Universitas Ciputra. Salah satu MKU tersebut adalah Becoming Indonesia</t>
  </si>
  <si>
    <t>https://drive.google.com/file/d/1EvBpcynB3NcAxlmls</t>
  </si>
  <si>
    <t>https://employee.uc.ac.id/index.php/file/get/sis/t_cp/638e6dfa-a6d5-11ed-9766-000d3ac6bafe.pdf</t>
  </si>
  <si>
    <t>LO Kreatif 2023</t>
  </si>
  <si>
    <t>2023-09-25</t>
  </si>
  <si>
    <t>https://lokreatif.org/</t>
  </si>
  <si>
    <t>https://employee.uc.ac.id/index.php/file/get/sis/t_cp/30e3c62f-9576-11ee-b583-000d3ac6bafe_sertifikat.pdf</t>
  </si>
  <si>
    <t>https://employee.uc.ac.id/index.php/file/get/sis/t_cp/30e3c62f-9576-11ee-b583-000d3ac6bafe_surat_tugas.pdf</t>
  </si>
  <si>
    <t>https://employee.uc.ac.id/index.php/file/get/sis/t_cp/30e3c62f-9576-11ee-b583-000d3ac6bafe_dokumentasi.jpeg</t>
  </si>
  <si>
    <t>APTISI WILAYAH VII JAWA TIMUR</t>
  </si>
  <si>
    <t>Surat Pencatatan Ciptaan (HKI) Poster Kampung Jahit Arumpreneur Series 2 : Riset Industri Dan  Tren</t>
  </si>
  <si>
    <t>2024-09-09</t>
  </si>
  <si>
    <t>Poster Kampung Jahit Arumpreneur Series 2 : Riset Industri Dan  Tren adalah salah satu luaran dari PPK Ormawa Student Council 2024</t>
  </si>
  <si>
    <t>https://employee.uc.ac.id/index.php/file/get/sis/t_cp/bdeb01fb-b069-4cba-aac4-41eb08c617eb_assignmentletter.pdf</t>
  </si>
  <si>
    <t>https://employee.uc.ac.id/index.php/file/get/sis/t_cp/bdeb01fb-b069-4cba-aac4-41eb08c617eb_report.pdf</t>
  </si>
  <si>
    <t>DIKTI</t>
  </si>
  <si>
    <t>Surat Pencatatan Ciptaan (HKI) Video Kampung Jahit Arumpreneur Series 1 : Segmenting,  Targeting, Da</t>
  </si>
  <si>
    <t>Video Kampung Jahit Arumpreneur Series 1 : Segmenting,  Targeting, Dan Positioning adalah salah satu luaran dari PPK Ormawa Student Council 2024</t>
  </si>
  <si>
    <t>https://employee.uc.ac.id/index.php/file/get/sis/t_cp/c79c3e2f-792d-4dda-b559-06ad9892deb1_assignmentletter.pdf</t>
  </si>
  <si>
    <t>https://employee.uc.ac.id/index.php/file/get/sis/t_cp/c79c3e2f-792d-4dda-b559-06ad9892deb1_report.pdf</t>
  </si>
  <si>
    <t>Surat Pencatatan Ciptaan (HKI) Kampung Jahit Arumpreneur Series 3 : Business Model Canvas  (BMC)</t>
  </si>
  <si>
    <t>2024-09-11</t>
  </si>
  <si>
    <t>Kampung Jahit Arumpreneur Series 3 : Business Model Canvas  (BMC) adalah salah satu luaran dari PPK Ormawa Student Council 2024</t>
  </si>
  <si>
    <t>https://employee.uc.ac.id/index.php/file/get/sis/t_cp/306343ef-cc57-4f02-9c13-f6bf1a60d24e_assignmentletter.pdf</t>
  </si>
  <si>
    <t>https://employee.uc.ac.id/index.php/file/get/sis/t_cp/306343ef-cc57-4f02-9c13-f6bf1a60d24e_report.pdf</t>
  </si>
  <si>
    <t>Surat Pencatatan Ciptaan (HKI) Kampung Jahit Arumpreneur Series 5 : Fashion Design Dan Warna</t>
  </si>
  <si>
    <t>2024-09-12</t>
  </si>
  <si>
    <t>Kampung Jahit Arumpreneur Series 5 : Fashion Design Dan Warna adalah salah satu luaran PPK Ormawa Student Council 2024</t>
  </si>
  <si>
    <t>https://employee.uc.ac.id/index.php/file/get/sis/t_cp/cb0bbb61-f9a4-4ced-af0c-c790909b6a00_assignmentletter.pdf</t>
  </si>
  <si>
    <t>https://employee.uc.ac.id/index.php/file/get/sis/t_cp/cb0bbb61-f9a4-4ced-af0c-c790909b6a00_report.pdf</t>
  </si>
  <si>
    <t>Surat Pencatatan Ciptaan (HKI) Video Kampung Jahit Arumpreneur Series 5 : Unsur Dasar Desain</t>
  </si>
  <si>
    <t>2024-09-13</t>
  </si>
  <si>
    <t>Video Kampung Jahit Arumpreneur Series 5 : Unsur Dasar Desain adalah salah satu luaran PPK Ormawa Student Council 2024</t>
  </si>
  <si>
    <t>https://employee.uc.ac.id/index.php/file/get/sis/t_cp/41ffd12e-a557-4588-90c4-8970ef27e6fa_assignmentletter.pdf</t>
  </si>
  <si>
    <t>https://employee.uc.ac.id/index.php/file/get/sis/t_cp/41ffd12e-a557-4588-90c4-8970ef27e6fa_report.pdf</t>
  </si>
  <si>
    <t xml:space="preserve">Surat Pencatatan Ciptaan (HKI) Video Kampung Jahit Arumpreneur Series 7 : Sesi Pelatihan Jahit Part </t>
  </si>
  <si>
    <t>2024-09-14</t>
  </si>
  <si>
    <t>Video Kampung Jahit Arumpreneur Series 7 : Sesi Pelatihan Jahit Part 1 adalah salah satu luaran PPK Ormawa Student Council 2024</t>
  </si>
  <si>
    <t>https://employee.uc.ac.id/index.php/file/get/sis/t_cp/dd3e8fe9-f3c3-4cd3-9467-1d364fe29e5a_assignmentletter.pdf</t>
  </si>
  <si>
    <t>https://employee.uc.ac.id/index.php/file/get/sis/t_cp/dd3e8fe9-f3c3-4cd3-9467-1d364fe29e5a_report.pdf</t>
  </si>
  <si>
    <t>Surat Pencatatan Ciptaan (HKI) Video Kampung Jahit Arumpreneur Series 14 : Sesi Materi Video  Produk</t>
  </si>
  <si>
    <t>2024-09-15</t>
  </si>
  <si>
    <t>Video Kampung Jahit Arumpreneur Series 14 : Sesi Materi Video Produk adalah salah satu luaran PPK Ormawa Student Council 2024</t>
  </si>
  <si>
    <t>https://employee.uc.ac.id/index.php/file/get/sis/t_cp/dcf39f40-6c95-4e87-9244-0d5d575a1ea9_assignmentletter.pdf</t>
  </si>
  <si>
    <t>https://employee.uc.ac.id/index.php/file/get/sis/t_cp/dcf39f40-6c95-4e87-9244-0d5d575a1ea9_report.pdf</t>
  </si>
  <si>
    <t>Publikasi Jurnal Dinamisia</t>
  </si>
  <si>
    <t>Publikasi Jurnal Dinamisia Berjudul Empowerment Program for Tailor Women in Glagaharum Village Through Segmentation, Targeting and Positioning Education</t>
  </si>
  <si>
    <t>https://doi.org/10.31849/dinamisia.v8i5.21719</t>
  </si>
  <si>
    <t>https://employee.uc.ac.id/index.php/file/get/sis/t_cp/87f2976b-35f0-4f89-937d-7fb02e5be6e8_assignmentletter.pdf</t>
  </si>
  <si>
    <t>https://employee.uc.ac.id/index.php/file/get/sis/t_cp/87f2976b-35f0-4f89-937d-7fb02e5be6e8_report.pdf</t>
  </si>
  <si>
    <t>Surat Pencatatan Ciptaan (HKI) E-Catalog Kampung Jait Arumpreneur</t>
  </si>
  <si>
    <t>2024-10-23</t>
  </si>
  <si>
    <t>E-Catalog Kampung Jait Arumpreneur adalah salah satu luaran PPK Ormawa Student Council 2024</t>
  </si>
  <si>
    <t>https://employee.uc.ac.id/index.php/file/get/sis/t_cp/655f0581-a1d0-4215-ae1e-861381b1c487_assignmentletter.pdf</t>
  </si>
  <si>
    <t>https://employee.uc.ac.id/index.php/file/get/sis/t_cp/655f0581-a1d0-4215-ae1e-861381b1c487_report.pdf</t>
  </si>
  <si>
    <t>Surat Pencatatan Ciptaan (HKI) Karya Siaran Media Radio Bersama Radio FIKOM</t>
  </si>
  <si>
    <t>2024-10-24</t>
  </si>
  <si>
    <t>Karya Siaran Media Radio Bersama Radio FIKOM adalah salah satu luaran PPK Ormawa Student Council 2024</t>
  </si>
  <si>
    <t>https://youtu.be/xvSsw4X2WgM?si=VmgO6bS-3hu_GyGf</t>
  </si>
  <si>
    <t>https://employee.uc.ac.id/index.php/file/get/sis/t_cp/81a1ea86-5278-4c03-aa85-156bd9273457_assignmentletter.pdf</t>
  </si>
  <si>
    <t>https://employee.uc.ac.id/index.php/file/get/sis/t_cp/81a1ea86-5278-4c03-aa85-156bd9273457_report.pdf</t>
  </si>
  <si>
    <t>Surat Pencatatan Ciptaan (HKI) Karya Siaran Media Radio Bersama Podcast Katalog (UC Library)</t>
  </si>
  <si>
    <t>2024-10-25</t>
  </si>
  <si>
    <t>Karya Siaran Media Radio Bersama Podcast Katalog (UC Library) adalah salah satu luaran PPK Ormawa Student Council 2024</t>
  </si>
  <si>
    <t>https://open.spotify.com/episode/7aPWeNHwkoQWr3Loi</t>
  </si>
  <si>
    <t>https://employee.uc.ac.id/index.php/file/get/sis/t_cp/a5cf1345-bb63-4534-84ed-b04547adb61e_assignmentletter.pdf</t>
  </si>
  <si>
    <t>https://employee.uc.ac.id/index.php/file/get/sis/t_cp/a5cf1345-bb63-4534-84ed-b04547adb61e_report.pdf</t>
  </si>
  <si>
    <t xml:space="preserve">Abdidaya Ormawa Kategori Ormawa dengan rekam jejak pemberdayaan masyarakat terbaik (assesment porto </t>
  </si>
  <si>
    <t>2024-11-07</t>
  </si>
  <si>
    <t>2024-11-09</t>
  </si>
  <si>
    <t>https://employee.uc.ac.id/index.php/file/get/sis/t_cp/multi/efdc4568-06a0-4bbd-afbc-e766f1521301.jpg</t>
  </si>
  <si>
    <t>https://employee.uc.ac.id/index.php/file/get/sis/t_cp/multi/efdc4568-06a0-4bbd-afbc-e766f1521301_assignmentletter.jpg</t>
  </si>
  <si>
    <t>https://employee.uc.ac.id/index.php/file/get/sis/t_cp/multi/efdc4568-06a0-4bbd-afbc-e766f1521301_documentation.jpg</t>
  </si>
  <si>
    <t>Belmawa Dikti</t>
  </si>
  <si>
    <t>Abdidaya Ormawa Kategori Tim dengan strategi pemberdayaan paling berkualitas</t>
  </si>
  <si>
    <t>https://employee.uc.ac.id/index.php/file/get/sis/t_cp/multi/717c2a9c-1222-4329-9ff3-a282f0043566.jpg</t>
  </si>
  <si>
    <t>https://employee.uc.ac.id/index.php/file/get/sis/t_cp/multi/717c2a9c-1222-4329-9ff3-a282f0043566_assignmentletter.jpg</t>
  </si>
  <si>
    <t>https://employee.uc.ac.id/index.php/file/get/sis/t_cp/multi/717c2a9c-1222-4329-9ff3-a282f0043566_documentation.jpg</t>
  </si>
  <si>
    <t>Surat Pencatatan Ciptaan (HKI) Berbagi Wawasan Peluang Bisnis Di SMK Sari Praja Surabaya</t>
  </si>
  <si>
    <t>2024-12-11</t>
  </si>
  <si>
    <t>Poster berjudul "Berbagi Wawasan Peluang Bisnis Di SMK Sari Praja Surabaya" merupakan salah satu luaran proker Goes To School dari IBM Union</t>
  </si>
  <si>
    <t>https://employee.uc.ac.id/index.php/file/get/sis/t_cp/7f932364-e1f6-4526-92e4-9fcb4efc861f_assignmentletter.pdf</t>
  </si>
  <si>
    <t>https://employee.uc.ac.id/index.php/file/get/sis/t_cp/7f932364-e1f6-4526-92e4-9fcb4efc861f_report.pdf</t>
  </si>
  <si>
    <t>IBM Union</t>
  </si>
  <si>
    <t>0106012110277</t>
  </si>
  <si>
    <t>Yesica Elina Go</t>
  </si>
  <si>
    <t>Sekretaris/Bendahara UKM UC Buddhist Community 20221</t>
  </si>
  <si>
    <t>Akselerasi Digitalisasi Sentra Wisata Kuliner Wiyung Kota Surabaya Dalam Rangka Meraih Keunggulan Ko</t>
  </si>
  <si>
    <t>Program insentif pengabdian masyarakat terintegrasi dengan merdeka belajar kampus merdeka berbasis kinerja indikator kinerja utama bagi perguruan tinggi swasta 2023</t>
  </si>
  <si>
    <t>https://employee.uc.ac.id/index.php/file/get/sis/t_cp/16f149f1-2118-11ee-b620-000d3ac6bafe_assignmentletter.pdf</t>
  </si>
  <si>
    <t>https://employee.uc.ac.id/index.php/file/get/sis/t_cp/16f149f1-2118-11ee-b620-000d3ac6bafe_report.pdf</t>
  </si>
  <si>
    <t>Aria Ganna Henryanto S.E.,M.Sc. Krismi Budi Sienar</t>
  </si>
  <si>
    <t>Sekretaris/Bendahara UKM UC Buddhist Community 20222</t>
  </si>
  <si>
    <t>0106012110281</t>
  </si>
  <si>
    <t>Angelica Felice Liem</t>
  </si>
  <si>
    <t>Pengabdian Masyarakat International Kerjasama antara School of Business and Management Universitas C</t>
  </si>
  <si>
    <t>2023-08-18</t>
  </si>
  <si>
    <t xml:space="preserve">dalam kegiatan pengabdian kepada masyarakat ini kami memberikan pengajaran dan penyuluhan kepada masyarakat yang menjalankan UMKM. mengenai cara berbisnis dan berbagi pengalaman berbisnis kami kepada mereka. Dalam kegiatan ini saya sebagai peserta juga memberikan sharing mengenai bisnis saya kepada </t>
  </si>
  <si>
    <t>https://employee.uc.ac.id/index.php/file/get/sis/t_cp/58997d31-d230-11ee-865d-000d3ac6bafe_assignmentletter.pdf</t>
  </si>
  <si>
    <t>https://employee.uc.ac.id/index.php/file/get/sis/t_cp/58997d31-d230-11ee-865d-000d3ac6bafe_report.pdf</t>
  </si>
  <si>
    <t>0106012110285</t>
  </si>
  <si>
    <t>Ammar Fayyadh Herdiaman</t>
  </si>
  <si>
    <t>Pemberdayaan
Ekonomi Melalui Kewirausahaan
Bersama Dharma Wanita Persatuan
LLDIKTI WILAYAH VII Jawa Timur
bertopik Pendidikan dan Penyuluhan</t>
  </si>
  <si>
    <t>https://employee.uc.ac.id/index.php/file/get/sis/t_cp/7e722884-dab6-11ee-94a9-000d3ac6bafe.pdf</t>
  </si>
  <si>
    <t>0106012110289</t>
  </si>
  <si>
    <t>Britney Sherleen Poogoh</t>
  </si>
  <si>
    <t>0106012110293</t>
  </si>
  <si>
    <t>Yvonne Stephanie</t>
  </si>
  <si>
    <t>0106012110294</t>
  </si>
  <si>
    <t>Yones Christanto Irawan</t>
  </si>
  <si>
    <t>0106012110300</t>
  </si>
  <si>
    <t>Mecca Hayyna</t>
  </si>
  <si>
    <t>Akselerasi Digitalisasi Sentra Wisata Kuliner Wiyung Kota Surabaya dalam Rangka Meraih Keunggulan Ko</t>
  </si>
  <si>
    <t>Kegiatan Digitalisasi UMKM yang berada di Surabaya Barat yaitu Benowo, lakarsantri, Wiyung, Sambikerep,  dan Pakal. Serta komunitas Ikatan Pengusaha Muslimah. Dilakukan di SWK Wiyung pada tanggal 17 Desember 2023. Berupa kegiatan abdi masyarakat dengan digitasilasi: pengenalan pentingnya google buss</t>
  </si>
  <si>
    <t>https://employee.uc.ac.id/index.php/file/get/sis/t_cp/9f36426b-ef39-11ed-aaf1-000d3ac6bafe_assignmentletter.pdf</t>
  </si>
  <si>
    <t>https://employee.uc.ac.id/index.php/file/get/sis/t_cp/9f36426b-ef39-11ed-aaf1-000d3ac6bafe_report.pdf</t>
  </si>
  <si>
    <t>International Business Management Regular Class</t>
  </si>
  <si>
    <t>0106012110301</t>
  </si>
  <si>
    <t>Fidela Putri Biddow Dannavy Tampogang</t>
  </si>
  <si>
    <t>Kejurprov Taekwondo Jawa Timur 2022</t>
  </si>
  <si>
    <t>2022-12-08</t>
  </si>
  <si>
    <t>2022-12-11</t>
  </si>
  <si>
    <t xml:space="preserve">Kejuaraan Provinsi Taekwondo Jawa Timur </t>
  </si>
  <si>
    <t>https://employee.uc.ac.id/index.php/file/get/sis/t_cp/e812c470-cd33-11ed-853b-000d3ac6bafe.pdf</t>
  </si>
  <si>
    <t>https://employee.uc.ac.id/index.php/file/get/sis/t_cp/e812c470-cd33-11ed-853b-000d3ac6bafe_assignmentletter.pdf</t>
  </si>
  <si>
    <t>https://employee.uc.ac.id/index.php/file/get/sis/t_cp/e812c470-cd33-11ed-853b-000d3ac6bafe_documentation.jpeg</t>
  </si>
  <si>
    <t>Koni Jawa Timur</t>
  </si>
  <si>
    <t>0106012110303</t>
  </si>
  <si>
    <t>Ahmad Naufal Alehart</t>
  </si>
  <si>
    <t>0106012110304</t>
  </si>
  <si>
    <t>Alleyne</t>
  </si>
  <si>
    <t>0106012110307</t>
  </si>
  <si>
    <t>Evan Setiawan</t>
  </si>
  <si>
    <t>Koordinator PDD Batch 1 O-Week 2023</t>
  </si>
  <si>
    <t>https://employee.uc.ac.id/index.php/file/get/sis/t_cp/multi/5cdb48a3-5955-4370-ba6d-5d497a5c27ef.png</t>
  </si>
  <si>
    <t>0106012110308</t>
  </si>
  <si>
    <t>Michelle Eka Angelina</t>
  </si>
  <si>
    <t>0106012110309</t>
  </si>
  <si>
    <t>Francine Angelika Natanael</t>
  </si>
  <si>
    <t>2023-10-11</t>
  </si>
  <si>
    <t>Kegiatan Abdimas yang dilaksanakan oleh
Universitas ciputra di SMA Hang Tuah 2 bertujuan untuk memberikan pemahaman kepada siswa mengenai pentingnya menjadi seorang pebisnis. Kegiatan ini juga dimaksudkan untuk memberikan informasi
mengenai cara mahasiswa yang ingin membuka bisnls.</t>
  </si>
  <si>
    <t>https://employee.uc.ac.id/index.php/file/get/sis/t_cp/858b6f12-022b-4882-8a73-4583e42e53fd_assignmentletter.pdf</t>
  </si>
  <si>
    <t>https://employee.uc.ac.id/index.php/file/get/sis/t_cp/858b6f12-022b-4882-8a73-4583e42e53fd_report.pdf</t>
  </si>
  <si>
    <t>0106012110311</t>
  </si>
  <si>
    <t>Priskila Praysi Meiny Pangaila</t>
  </si>
  <si>
    <t>POMPROV Jawa Timur Tahun 2022 Cabor Bola Basket Putri</t>
  </si>
  <si>
    <t>2022-03-19</t>
  </si>
  <si>
    <t>2022-03-30</t>
  </si>
  <si>
    <t>https://www.instagram.com/bapomi_jatim/</t>
  </si>
  <si>
    <t>https://employee.uc.ac.id/index.php/file/get/sis/t_cp/multi/8b6bbfa0-e604-11ec-b048-000d3ac6bafe.pdf</t>
  </si>
  <si>
    <t>https://employee.uc.ac.id/index.php/file/get/sis/t_cp/multi/8b6bbfa0-e604-11ec-b048-000d3ac6bafe_assignmentletter.pdf</t>
  </si>
  <si>
    <t>https://employee.uc.ac.id/index.php/file/get/sis/t_cp/multi/8b6bbfa0-e604-11ec-b048-000d3ac6bafe_documentation.jpeg</t>
  </si>
  <si>
    <t>BAPOMI</t>
  </si>
  <si>
    <t>UC Day 2023</t>
  </si>
  <si>
    <t>2023-09-15</t>
  </si>
  <si>
    <t>https://employee.uc.ac.id/index.php/file/get/sis/t_cp/multi/c15ab80d-7c81-11ee-aca7-000d3ac6bafe.png</t>
  </si>
  <si>
    <t>https://employee.uc.ac.id/index.php/file/get/sis/t_cp/multi/c15ab80d-7c81-11ee-aca7-000d3ac6bafe_assignmentletter.png</t>
  </si>
  <si>
    <t>CAMPUS LEAGUE REGIONAL (5x5) PUTRI</t>
  </si>
  <si>
    <t>2024-05-04</t>
  </si>
  <si>
    <t>https://www.instagram.com/lacampusleague?igsh=NWU2</t>
  </si>
  <si>
    <t>https://employee.uc.ac.id/index.php/file/get/sis/t_cp/6225bc21-64fa-49ce-82d5-04760033b0f5_sertifikat.pdf</t>
  </si>
  <si>
    <t>https://employee.uc.ac.id/index.php/file/get/sis/t_cp/4f8f54ee-e181-4aff-8fa2-3812247cbc34_surat_tugas.pdf</t>
  </si>
  <si>
    <t>https://employee.uc.ac.id/index.php/file/get/sis/t_cp/94e48669-4a6f-48c5-bbad-977a79edef50_dokumentasi.jpg</t>
  </si>
  <si>
    <t>Campus League</t>
  </si>
  <si>
    <t>NEXTGEN CORPORATE LEAGUE</t>
  </si>
  <si>
    <t>2024-07-14</t>
  </si>
  <si>
    <t>https://linktr.ee/NextgenCorporateLeague2024</t>
  </si>
  <si>
    <t>https://employee.uc.ac.id/index.php/file/get/sis/t_cp/a26734cd-aa20-446d-bba6-536b347c99b2_sertifikat.pdf</t>
  </si>
  <si>
    <t>https://employee.uc.ac.id/index.php/file/get/sis/t_cp/a26734cd-aa20-446d-bba6-536b347c99b2_surat_tugas.pdf</t>
  </si>
  <si>
    <t>https://employee.uc.ac.id/index.php/file/get/sis/t_cp/a26734cd-aa20-446d-bba6-536b347c99b2_dokumentasi.jpg</t>
  </si>
  <si>
    <t>NEXTGEN SPORTS ACADEMY INDONESIA</t>
  </si>
  <si>
    <t>0106012110312</t>
  </si>
  <si>
    <t>Bridget Beatrix Claire</t>
  </si>
  <si>
    <t>Narasumber Wawancara Konten</t>
  </si>
  <si>
    <t>2022-06-11</t>
  </si>
  <si>
    <t>Saya dipanggil untuk menjadi narasumber wawancara untuk bagaimana cara saya mendapatkan pekerjaan sebagai social media officer fulltime meski masih kuliah di semester 2. Wawancara ini dimasukan ke dalam instagram bootcamp yang pernah saya ikuti</t>
  </si>
  <si>
    <t>https://www.instagram.com/p/Cepgb-QPotl/?igshid=Ym</t>
  </si>
  <si>
    <t>https://employee.uc.ac.id/index.php/file/get/sis/t_cp/1e421029-e9a2-11ec-87f2-000d3ac6bafe.png</t>
  </si>
  <si>
    <t>https://employee.uc.ac.id/index.php/file/get/sis/t_cp/22073209-e9a2-11ec-87f2-000d3ac6bafe_assignmentletter.png</t>
  </si>
  <si>
    <t>digital skola</t>
  </si>
  <si>
    <t>Pembicara Figma Webinar Digital Wave</t>
  </si>
  <si>
    <t>i was invited to serve as the Figma Webinar Instructor, introducing the basics of landing page design for digital marketing to the talented students of UKM ITC MIPA Unsoed and Universitas Jenderal Soedirman</t>
  </si>
  <si>
    <t>https://www.instagram.com/p/CwPUGNyvIf8/?igshid=MW</t>
  </si>
  <si>
    <t>https://employee.uc.ac.id/index.php/file/get/sis/t_cp/81730dff-5c2f-11ee-aac5-000d3ac6bafe.jpg</t>
  </si>
  <si>
    <t>UKM ITC Mipa Unsoed</t>
  </si>
  <si>
    <t>0106012110313</t>
  </si>
  <si>
    <t>Putri Ayu Kasuma</t>
  </si>
  <si>
    <t>0106012110315</t>
  </si>
  <si>
    <t>Dylan Tjiang</t>
  </si>
  <si>
    <t>0106012110316</t>
  </si>
  <si>
    <t>Thomas Tyrellio Maukar</t>
  </si>
  <si>
    <t>O-Week Committee 2022</t>
  </si>
  <si>
    <t>2022-08-29</t>
  </si>
  <si>
    <t>2022-09-03</t>
  </si>
  <si>
    <t>https://employee.uc.ac.id/index.php/file/get/sis/t_cp/multi/143b971b-d781-11ed-b8dd-000d3ac6bafe.png</t>
  </si>
  <si>
    <t xml:space="preserve">O-Week Committee 2022 Batch 2 </t>
  </si>
  <si>
    <t>Head of Department O-Week Committee Batch 2</t>
  </si>
  <si>
    <t>Ketua O-Week</t>
  </si>
  <si>
    <t>https://employee.uc.ac.id/index.php/file/get/sis/t_cp/multi/5cf623ea-e8b3-11ed-81bd-000d3ac6bafe.png</t>
  </si>
  <si>
    <t>0106012110319</t>
  </si>
  <si>
    <t>Steven Christian Wijaya</t>
  </si>
  <si>
    <t>PELAKSANAAN KEGIATAN PENGABDIAN KEPADA MASYARAKAT Pelatihan Jangka Pendek Tingkat Lokal  Opportunity</t>
  </si>
  <si>
    <t>Melakukan Abdimas ke sekolah frateran untuk Pelatihan Jangka Pendek Tingkat Lokal dengan tema Opportunity Recognition: untuk Ide Bisnis Baru SMA Frateran</t>
  </si>
  <si>
    <t>https://employee.uc.ac.id/index.php/file/get/sis/t_cp/6d1b8ca6-d9b0-11ed-9a6f-000d3ac6bafe_assignmentletter.pdf</t>
  </si>
  <si>
    <t>https://employee.uc.ac.id/index.php/file/get/sis/t_cp/6d1b8ca6-d9b0-11ed-9a6f-000d3ac6bafe_report.jpg</t>
  </si>
  <si>
    <t>PROGRAM STUDI MANAJEMEN - S1 FAKULTAS BISNIS DAN M</t>
  </si>
  <si>
    <t>0106012110325</t>
  </si>
  <si>
    <t>Achmad Rafly Ramadhani</t>
  </si>
  <si>
    <t>SURABAYA TAPAK SUCI COMPETITION 2020 SE-JATIM</t>
  </si>
  <si>
    <t>2022-05-18</t>
  </si>
  <si>
    <t>https://employee.uc.ac.id/index.php/file/get/sis/t_cp/ad1efc48-d60a-11ec-b40d-000d3ac6bafe.jpg</t>
  </si>
  <si>
    <t>MBA SPARTANS SURABAYA</t>
  </si>
  <si>
    <t>0106012110327</t>
  </si>
  <si>
    <t>Hansen Nicholas Goenadi</t>
  </si>
  <si>
    <t>PKM Sambikerep - pakal</t>
  </si>
  <si>
    <t>Melaksanakan kegiatan penelitian dan pengabdian masyarakat dengan Dana Internal Abdimas
(DIMAS) Tahun Anggaran 2023/2024. Kegiatan Abdimas ini adalah dalam rangka membangun hubungan yang erat dengan para UMKM dan membantu para UMKM untuk dapat mengembangkan usahanya.</t>
  </si>
  <si>
    <t>https://employee.uc.ac.id/index.php/file/get/sis/t_cp/3e385374-7005-4ff1-b535-44d492f1d797_assignmentletter.pdf</t>
  </si>
  <si>
    <t>https://employee.uc.ac.id/index.php/file/get/sis/t_cp/3e385374-7005-4ff1-b535-44d492f1d797_report.pdf</t>
  </si>
  <si>
    <t>0106012110328</t>
  </si>
  <si>
    <t>Sebastian Radithya Kristanto</t>
  </si>
  <si>
    <t>IBM Goes To School 2022/2023</t>
  </si>
  <si>
    <t>https://employee.uc.ac.id/index.php/file/get/sis/t_cp/multi/40809d62-619f-11ee-bb53-000d3ac6bafe_assignmentletter.png</t>
  </si>
  <si>
    <t>https://employee.uc.ac.id/index.php/file/get/sis/t_cp/multi/40809d62-619f-11ee-bb53-000d3ac6bafe_report.png</t>
  </si>
  <si>
    <t>HKI IBM SOCIAL DAY 2 2023</t>
  </si>
  <si>
    <t>Tim penciptaan poster "Peningkatan Inovasi Untuk Ibu Rumah Tangga Di Kelurahan
Sambikerep Surabaya"
Yuli Kartika Dewi (Dosen)
Sri Nathasya Br Sitepu  (Dosen)
Irantha Hendrika Kenang (Dosen)
Sebastian Radithya Kristanto (Mahasiswa)
Stefanie Jesselyn Setiajie (Mahasiswa)</t>
  </si>
  <si>
    <t>https://employee.uc.ac.id/index.php/file/get/sis/t_cp/174a0c37-3f7b-42da-bcd5-a95d0db23eea_report.pdf</t>
  </si>
  <si>
    <t>2023-05-07</t>
  </si>
  <si>
    <t>Tim penciptaan poster "Peningkatan Inovasi Untuk Ibu Rumah Tangga Di Kelurahan
Sambikerep Surabaya"
Yuli Kartika Dewi (Dosen)
Krismi Budi Sienatra, M.M. (Dosen)
Sebastian Radithya Kristanto (Mahasiswa)
Fauzan Abian (Mahasiswa)</t>
  </si>
  <si>
    <t>https://employee.uc.ac.id/index.php/file/get/sis/t_cp/2d783090-e760-45bc-9489-f0aa05fa8b75_assignmentletter.pdf</t>
  </si>
  <si>
    <t>Wakil Ketua Student Union IBM 2023/2024</t>
  </si>
  <si>
    <t>Wakil Ketua Organisasi Kemahasiswaan</t>
  </si>
  <si>
    <t>https://employee.uc.ac.id/index.php/file/get/sis/t_cp/multi/1f4c9cee-8213-44a1-9626-522e3d990bd8.png</t>
  </si>
  <si>
    <t>0106012110333</t>
  </si>
  <si>
    <t>Nicholas Pratama Oei</t>
  </si>
  <si>
    <t>0106012110335</t>
  </si>
  <si>
    <t>Regina Rara Sarira</t>
  </si>
  <si>
    <t>0106012110339</t>
  </si>
  <si>
    <t>Mochammad Dicko Ramadhani Putra</t>
  </si>
  <si>
    <t>0106012110341</t>
  </si>
  <si>
    <t>Claudia Yasinta Wijaya</t>
  </si>
  <si>
    <t>0106012110343</t>
  </si>
  <si>
    <t>Syakira Kayla Putri Dafi</t>
  </si>
  <si>
    <t>0106012110345</t>
  </si>
  <si>
    <t>Stephanna</t>
  </si>
  <si>
    <t>Hak Kekayaan Intelektual (HKI) non paten(Hak Cipta)</t>
  </si>
  <si>
    <t>2024-10-29</t>
  </si>
  <si>
    <t>Keya terdaftar hak merek di PDKI dalam kategori kode kelas 30 (roti, burger, biskuit) dengan nomor pengumuman BRM2348A (berlaku dari 2023-07-13 hingga 2033-07-13) dengan nama pemegang merek 
1. Stephanna
2. Cornelia Contardo Santoso 
3. Jennifer Imogen
4. Stephanie
5. Vanessa Putri Tjiayadi 
d</t>
  </si>
  <si>
    <t>https://pdki-indonesia.dgip.go.id/search?type=trad</t>
  </si>
  <si>
    <t>https://employee.uc.ac.id/index.php/file/get/sis/t_cp/f321ed67-10c5-478d-8a4e-142da53c5aea.jpg</t>
  </si>
  <si>
    <t>https://employee.uc.ac.id/index.php/file/get/sis/t_cp/53d0ff56-20b8-4ceb-b178-a71b8664f27e_report.pdf</t>
  </si>
  <si>
    <t xml:space="preserve">Direktorat Jenderal Kekayaan Intelektual </t>
  </si>
  <si>
    <t>Legalistas usaha project bisnis Keya</t>
  </si>
  <si>
    <t>2024-11-12</t>
  </si>
  <si>
    <t>Project E yang dijalankan selama kuliah yaitu Keya memiliki aspek legalistas yaitu Hak merek/ serifikat merek yang telah dipatenkan dengan nomor pendaftaran IDM001210006 dan terdaftar legal hingga 13 Juli 2033</t>
  </si>
  <si>
    <t>https://employee.uc.ac.id/index.php/file/get/sis/t_cp/9353e06a-7954-4ba3-930a-9ca37eda70df.png</t>
  </si>
  <si>
    <t xml:space="preserve">Direktorat Jendral Kekayaan Intelektual </t>
  </si>
  <si>
    <t>0106012110346</t>
  </si>
  <si>
    <t>Stephanie</t>
  </si>
  <si>
    <t>Lomba Business Plan Competition yang diadakan oleh UC Fambus Community. Pada lomba tersebut, kami melakukan pitching dan juga membuka booth, sekaligus mempromosikan bisnis kami.</t>
  </si>
  <si>
    <t>https://fbc.uc.ac.id/</t>
  </si>
  <si>
    <t>https://employee.uc.ac.id/index.php/file/get/sis/t_cp/9acd0a1b-4917-11ed-9f8d-000d3ac6bafe.jpg</t>
  </si>
  <si>
    <t>Program pengabdian kepada masyarakat dengan memberikan workshop tentang pemanfaatan digitalisasi dan penggunaan QRIS.</t>
  </si>
  <si>
    <t>https://employee.uc.ac.id/index.php/file/get/sis/t_cp/0512566b-2212-11ee-a485-000d3ac6bafe_assignmentletter.pdf</t>
  </si>
  <si>
    <t>https://employee.uc.ac.id/index.php/file/get/sis/t_cp/0512566b-2212-11ee-a485-000d3ac6bafe_report.pdf</t>
  </si>
  <si>
    <t>Aria Ganna Henryanto dan Krismi Budi Sienatra</t>
  </si>
  <si>
    <t>0106012110349</t>
  </si>
  <si>
    <t>Sarah Oktania Purnomo Budi Martono</t>
  </si>
  <si>
    <t xml:space="preserve">Euphorade 2.0 </t>
  </si>
  <si>
    <t>mengikuti lomba business plan yang diadakan oleh family business comunity secara offline di mall Ciputra world. Lomba business plan ini merupakan lomba yang diadakan dan dibuka untuk seluruh masyarakat Surabaya.</t>
  </si>
  <si>
    <t>Rumpun Keterampilan Profesional</t>
  </si>
  <si>
    <t>https://employee.uc.ac.id/index.php/file/get/sis/t_cp/2e09ae67-4917-11ed-9f8d-000d3ac6bafe.jpg</t>
  </si>
  <si>
    <t xml:space="preserve">Wakil Ketua Pelaksana </t>
  </si>
  <si>
    <t>https://employee.uc.ac.id/index.php/file/get/sis/t_cp/multi/a9df2fcd-b02e-11ee-972d-000d3ac6bafe.png</t>
  </si>
  <si>
    <t>2023-07-17</t>
  </si>
  <si>
    <t>Program Intensif pengabdian masyarakat terintegrasi dengan merdeka belajar kampus merdeka berbasis kinerja indikator kinerja utama bagi perguruan tinggi swasta 2023</t>
  </si>
  <si>
    <t>https://employee.uc.ac.id/index.php/file/get/sis/t_cp/ca8efe46-2210-11ee-a485-000d3ac6bafe_assignmentletter.pdf</t>
  </si>
  <si>
    <t>https://employee.uc.ac.id/index.php/file/get/sis/t_cp/ca8efe46-2210-11ee-a485-000d3ac6bafe_report.pdf</t>
  </si>
  <si>
    <t>Aria Ganna Henryanto S.E., M. Sc. Krismi Budi Sien</t>
  </si>
  <si>
    <t>Pembuatan HKI Poster Penelitian Parental Financial Teaching as a Moderator Between Financial Behavio</t>
  </si>
  <si>
    <t>Membuat poster penelitian yang bergokus pada pengaruh Parental Financial Teaching terhadap Self Esteem dan Financial Behavior terhadap Family Business yang ada di Indonesia. Penelitian ini memiliki judul Parental Financial Teaching as a Moderator Between Financial Behavior and Self-Esteem Among Succ</t>
  </si>
  <si>
    <t>https://employee.uc.ac.id/index.php/file/get/sis/t_cp/80b90b81-4147-498a-a32d-494bc516403c_assignmentletter.pdf</t>
  </si>
  <si>
    <t>https://employee.uc.ac.id/index.php/file/get/sis/t_cp/80b90b81-4147-498a-a32d-494bc516403c_report.pdf</t>
  </si>
  <si>
    <t>0106012110350</t>
  </si>
  <si>
    <t>Valerian Darrell Hadiwidjaja</t>
  </si>
  <si>
    <t>0106012110351</t>
  </si>
  <si>
    <t>Grace Milenia Wijaya SItio</t>
  </si>
  <si>
    <t>Entrepreneurial Venture Creation Award 2022/2023</t>
  </si>
  <si>
    <t>Juara 3 Best Value Proposition pada acara Awarding EVC 2022</t>
  </si>
  <si>
    <t>https://www.uc.ac.id/ibm/</t>
  </si>
  <si>
    <t>https://employee.uc.ac.id/index.php/file/get/sis/t_cp/16914960-08f7-11ee-9976-000d3ac6bafe.HEIC</t>
  </si>
  <si>
    <t>Juara 2 Lomba Techconnect Sanbox yang diadakan oleh Universitas Primakara di Bali</t>
  </si>
  <si>
    <t>https://sandbox.techconnect.co.id</t>
  </si>
  <si>
    <t>https://employee.uc.ac.id/index.php/file/get/sis/t_cp/da0e8796-08f8-11ee-9976-000d3ac6bafe.jpg</t>
  </si>
  <si>
    <t>https://employee.uc.ac.id/index.php/file/get/sis/t_cp/da0e8796-08f8-11ee-9976-000d3ac6bafe_assignmentletter.pdf</t>
  </si>
  <si>
    <t>https://employee.uc.ac.id/index.php/file/get/sis/t_cp/da0e8796-08f8-11ee-9976-000d3ac6bafe_documentation.HEIC</t>
  </si>
  <si>
    <t>Universitas Primakara</t>
  </si>
  <si>
    <t>0106012110353</t>
  </si>
  <si>
    <t>Sean Matthew Djajadibrata</t>
  </si>
  <si>
    <t>0106012110354</t>
  </si>
  <si>
    <t>Tan, Eduardus Bryan Anarto Tatang</t>
  </si>
  <si>
    <t>0106012110355</t>
  </si>
  <si>
    <t>Jordan Nathaniel Siswanto</t>
  </si>
  <si>
    <t>White Wall Tournament</t>
  </si>
  <si>
    <t>2021-10-17</t>
  </si>
  <si>
    <t xml:space="preserve">Juara 2 lomba Valorant bersama UC Esport, suratnya sudah di lampirkan dan sudah saya revisi </t>
  </si>
  <si>
    <t>https://employee.uc.ac.id/index.php/file/get/sis/t_cp/7ff35470-4dc9-11ec-9210-000d3ac6bafe.jpeg</t>
  </si>
  <si>
    <t>https://employee.uc.ac.id/index.php/file/get/sis/t_cp/7ff35470-4dc9-11ec-9210-000d3ac6bafe_documentationwhite walll</t>
  </si>
  <si>
    <t>White Wall</t>
  </si>
  <si>
    <t>Valorant Online Eagle Cup Competition</t>
  </si>
  <si>
    <t>2022-11-04</t>
  </si>
  <si>
    <t>Lomba valorant online yang diadakan oleh ISTTS</t>
  </si>
  <si>
    <t>https://www.instagram.com/p/CkYHfK7Dawu/?igshid=Ym</t>
  </si>
  <si>
    <t>https://employee.uc.ac.id/index.php/file/get/sis/t_cp/af176f69-fbf1-11ed-9edd-000d3ac6bafe.jpg</t>
  </si>
  <si>
    <t>https://employee.uc.ac.id/index.php/file/get/sis/t_cp/af176f69-fbf1-11ed-9edd-000d3ac6bafe_assignmentletter.jpg</t>
  </si>
  <si>
    <t>ISTTS</t>
  </si>
  <si>
    <t>Esport Veterinary League 2022</t>
  </si>
  <si>
    <t>Juara 1 lomba valorant tingkat nasional yang diselenggarakan oleh UKM Olahraga dan Seni Fakultas Kedokteran Hewan,Universitas Gadjah Mada pada tanggal 17-28 Desember 2022</t>
  </si>
  <si>
    <t>https://instagram.com/esportvetleague?igshid=NTc4M</t>
  </si>
  <si>
    <t>https://employee.uc.ac.id/index.php/file/get/sis/t_cp/64a69259-fbef-11ed-9edd-000d3ac6bafe.jpg</t>
  </si>
  <si>
    <t>https://employee.uc.ac.id/index.php/file/get/sis/t_cp/64a69259-fbef-11ed-9edd-000d3ac6bafe_assignmentletter.jpg</t>
  </si>
  <si>
    <t>UKM Olahraga &amp; Seni, FKH, UGM</t>
  </si>
  <si>
    <t>Lomba UDINUS esport championship 2023</t>
  </si>
  <si>
    <t>2023-01-18</t>
  </si>
  <si>
    <t>2023-01-24</t>
  </si>
  <si>
    <t>Juara 2 lomba nasional yang diselenggarakan oleh Universitas Dian Nuswantoro pada tanggal 18 Januari - 24 Januari 2023</t>
  </si>
  <si>
    <t>https://instagram.com/udinus_esports?igshid=NTc4MT</t>
  </si>
  <si>
    <t>https://employee.uc.ac.id/index.php/file/get/sis/t_cp/31bbfe60-fbf0-11ed-9edd-000d3ac6bafe.jpg</t>
  </si>
  <si>
    <t>https://employee.uc.ac.id/index.php/file/get/sis/t_cp/31bbfe60-fbf0-11ed-9edd-000d3ac6bafe_assignmentletter.jpg</t>
  </si>
  <si>
    <t>https://employee.uc.ac.id/index.php/file/get/sis/t_cp/31bbfe60-fbf0-11ed-9edd-000d3ac6bafe_documentation.jpg</t>
  </si>
  <si>
    <t>Universitas Dian Nuswantoro</t>
  </si>
  <si>
    <t>Lomba Valorant Technofest</t>
  </si>
  <si>
    <t>2023-03-08</t>
  </si>
  <si>
    <t>2023-03-12</t>
  </si>
  <si>
    <t>Mengikuti Lomba offline valorant Technofest</t>
  </si>
  <si>
    <t>https://employee.uc.ac.id/index.php/file/get/sis/t_cp/0ebc4dd6-4196-11ee-ad6a-000d3ac6bafe.jpg</t>
  </si>
  <si>
    <t>https://employee.uc.ac.id/index.php/file/get/sis/t_cp/0ebc4dd6-4196-11ee-ad6a-000d3ac6bafe_assignmentletter.jpg</t>
  </si>
  <si>
    <t>https://employee.uc.ac.id/index.php/file/get/sis/t_cp/0ebc4dd6-4196-11ee-ad6a-000d3ac6bafe_documentation.jpg</t>
  </si>
  <si>
    <t>IESPA</t>
  </si>
  <si>
    <t>Lomba Valorant X GATE</t>
  </si>
  <si>
    <t xml:space="preserve">Mengikuti Lomba Valorant yang diadakan oleh X GATE </t>
  </si>
  <si>
    <t>https://www.instagram.com/p/CqDLS5fJVkt/?igshid=Mz</t>
  </si>
  <si>
    <t>https://employee.uc.ac.id/index.php/file/get/sis/t_cp/3ba499d9-4195-11ee-ad6a-000d3ac6bafe.jpg</t>
  </si>
  <si>
    <t>https://employee.uc.ac.id/index.php/file/get/sis/t_cp/3ba499d9-4195-11ee-ad6a-000d3ac6bafe_assignmentletter.jpg</t>
  </si>
  <si>
    <t>https://employee.uc.ac.id/index.php/file/get/sis/t_cp/3ba499d9-4195-11ee-ad6a-000d3ac6bafe_documentation.jpg</t>
  </si>
  <si>
    <t>X GATE</t>
  </si>
  <si>
    <t>Lomba Valorant Ubaya Esport League</t>
  </si>
  <si>
    <t>Mengikuti Lomba Valorant yang di adakan oleh Universitas Surabaya (UEL Ubaya Esport League)</t>
  </si>
  <si>
    <t>https://www.instagram.com/p/Ct_IFAwx5t_/?igshid=Mz</t>
  </si>
  <si>
    <t>https://employee.uc.ac.id/index.php/file/get/sis/t_cp/ef255cff-4193-11ee-ad6a-000d3ac6bafe.jpg</t>
  </si>
  <si>
    <t>https://employee.uc.ac.id/index.php/file/get/sis/t_cp/ef255cff-4193-11ee-ad6a-000d3ac6bafe_assignmentletter.jpg</t>
  </si>
  <si>
    <t>https://employee.uc.ac.id/index.php/file/get/sis/t_cp/ef255cff-4193-11ee-ad6a-000d3ac6bafe_documentation.jpg</t>
  </si>
  <si>
    <t>Valorant Online Universeni Competition</t>
  </si>
  <si>
    <t>2023-07-15</t>
  </si>
  <si>
    <t>2023-07-16</t>
  </si>
  <si>
    <t xml:space="preserve">Lomba Valorant yang diadakan oleh Universeni secara online </t>
  </si>
  <si>
    <t>https://challonge.com/uverseni</t>
  </si>
  <si>
    <t>https://employee.uc.ac.id/index.php/file/get/sis/t_cp/367cc6ea-4192-11ee-ad6a-000d3ac6bafe.jpg</t>
  </si>
  <si>
    <t>https://employee.uc.ac.id/index.php/file/get/sis/t_cp/367cc6ea-4192-11ee-ad6a-000d3ac6bafe_assignmentletter.jpg</t>
  </si>
  <si>
    <t>UNIVERSENI</t>
  </si>
  <si>
    <t xml:space="preserve">Lomba Valorant DSTART 2023 </t>
  </si>
  <si>
    <t>2023-08-08</t>
  </si>
  <si>
    <t>2023-08-20</t>
  </si>
  <si>
    <t>Mengikuti Lomba Nasional DSTART 2023 Valorant Tournament yang dilaksanakan oleh FKG UNAIR</t>
  </si>
  <si>
    <t>https://instagram.com/dstart.fkgunair?igshid=NzZlO</t>
  </si>
  <si>
    <t>https://employee.uc.ac.id/index.php/file/get/sis/t_cp/dea901f8-7a3f-11ee-9d88-000d3ac6bafe.png</t>
  </si>
  <si>
    <t>https://employee.uc.ac.id/index.php/file/get/sis/t_cp/dea901f8-7a3f-11ee-9d88-000d3ac6bafe_assignmentletter.jpg</t>
  </si>
  <si>
    <t>https://employee.uc.ac.id/index.php/file/get/sis/t_cp/dea901f8-7a3f-11ee-9d88-000d3ac6bafe_documentation.jpg</t>
  </si>
  <si>
    <t>FKG UNAIR</t>
  </si>
  <si>
    <t>Indonesian E-Sport Championship 2023</t>
  </si>
  <si>
    <t>https://www.instagram.com/iec_ipb?utm_source=ig_we</t>
  </si>
  <si>
    <t>https://employee.uc.ac.id/index.php/file/get/sis/t_cp/5461f952-62cf-41bd-8d7e-f382f9bf8950.jpg</t>
  </si>
  <si>
    <t>https://employee.uc.ac.id/index.php/file/get/sis/t_cp/5461f952-62cf-41bd-8d7e-f382f9bf8950_assignmentletter.jpg</t>
  </si>
  <si>
    <t>https://employee.uc.ac.id/index.php/file/get/sis/t_cp/5461f952-62cf-41bd-8d7e-f382f9bf8950_documentation.jpg</t>
  </si>
  <si>
    <t>IPB</t>
  </si>
  <si>
    <t>Eagle Cup</t>
  </si>
  <si>
    <t>https://www.instagram.com/p/CyQYQzMruWy/</t>
  </si>
  <si>
    <t>https://employee.uc.ac.id/index.php/file/get/sis/t_cp/fb0c1020-8e17-11ee-8849-000d3ac6bafe_sertifikat.jpg</t>
  </si>
  <si>
    <t>https://employee.uc.ac.id/index.php/file/get/sis/t_cp/fb0c1020-8e17-11ee-8849-000d3ac6bafe_surat_tugas.pdf</t>
  </si>
  <si>
    <t>https://employee.uc.ac.id/index.php/file/get/sis/t_cp/fb0c1020-8e17-11ee-8849-000d3ac6bafe_dokumentasi.jpg</t>
  </si>
  <si>
    <t>Institut Sains dan Teknologi Terpadu Surabaya</t>
  </si>
  <si>
    <t>ITTP Esport Championship</t>
  </si>
  <si>
    <t>2023-12-08</t>
  </si>
  <si>
    <t>2023-12-10</t>
  </si>
  <si>
    <t>https://instagram.com/ittp.esports?igshid=MmVlMjlk</t>
  </si>
  <si>
    <t>https://employee.uc.ac.id/index.php/file/get/sis/t_cp/af688bb7-c9a9-11ee-b733-000d3ac6bafe_sertifikat.pdf</t>
  </si>
  <si>
    <t>https://employee.uc.ac.id/index.php/file/get/sis/t_cp/af688bb7-c9a9-11ee-b733-000d3ac6bafe_surat_tugas.pdf</t>
  </si>
  <si>
    <t>https://employee.uc.ac.id/index.php/file/get/sis/t_cp/af688bb7-c9a9-11ee-b733-000d3ac6bafe_dokumentasi.png</t>
  </si>
  <si>
    <t>ITTP</t>
  </si>
  <si>
    <t>0106012110357</t>
  </si>
  <si>
    <t xml:space="preserve">Naomi Nathanael </t>
  </si>
  <si>
    <t>Marketing Plan Competition : Fashion</t>
  </si>
  <si>
    <t xml:space="preserve">Marketing Plan Competition : Menerapkan teknologi vr dan ar dalam  fashion </t>
  </si>
  <si>
    <t>https://www.google.com/url?sa=t&amp;source=web&amp;rct=j&amp;u</t>
  </si>
  <si>
    <t>https://employee.uc.ac.id/index.php/file/get/sis/t_cp/b1ea69ab-4eb7-11ec-878f-000d3ac6bafe.jpg</t>
  </si>
  <si>
    <t xml:space="preserve">Global Creative Plan Competition </t>
  </si>
  <si>
    <t>2022-01-03</t>
  </si>
  <si>
    <t>Virtual Reality Gym: Advancing Concern Health 
Tech Fitness Products through Digitalization</t>
  </si>
  <si>
    <t>https://employee.uc.ac.id/index.php/file/get/sis/t_cp/2c026670-6c7a-11ec-ae8e-000d3ac6bafe.jpg</t>
  </si>
  <si>
    <t xml:space="preserve">Chaoyang University Of Technology </t>
  </si>
  <si>
    <t>Business Case Competition</t>
  </si>
  <si>
    <t>2022-11-19</t>
  </si>
  <si>
    <t xml:space="preserve">Peserta Business Case Competition MCMC 2022 yang 
diselenggarakan oleh Universitas Katholik Musi Charitas  </t>
  </si>
  <si>
    <t>https://employee.uc.ac.id/index.php/file/get/sis/t_cp/80dd1a74-67ee-11ed-9d2d-000d3ac6bafe.png</t>
  </si>
  <si>
    <t>https://employee.uc.ac.id/index.php/file/get/sis/t_cp/82e5d59b-67ee-11ed-9d2d-000d3ac6bafe_assignmentletter.jpg</t>
  </si>
  <si>
    <t>https://employee.uc.ac.id/index.php/file/get/sis/t_cp/856147a8-67ee-11ed-9d2d-000d3ac6bafe_documentation.jpg</t>
  </si>
  <si>
    <t>Universitas Katholik Musi Charitas</t>
  </si>
  <si>
    <t>0106012110360</t>
  </si>
  <si>
    <t>Rayhan Ektasapoetra Ariyakoesoema</t>
  </si>
  <si>
    <t>FikomWeek 3.0 PR ADVENTURE Pure Culture For Bussiness Future</t>
  </si>
  <si>
    <t>Juara 2 Lomba Public Relation Fikomweek 3.0
Tim Inprofen :
1. Rayhan Ektasapoetra Ariyakoesoema (0106012110360)
2. Rajendra Pramudhita (0106012110267)
3. Tamara Septiana A (0106012110227)</t>
  </si>
  <si>
    <t>https://employee.uc.ac.id/index.php/file/get/sis/t_cp/f3ff8829-a2f5-11ec-9ead-000d3ac6bafe.jpg</t>
  </si>
  <si>
    <t>Student Union Ilmu Komunikasi Universitas Ciputra</t>
  </si>
  <si>
    <t>Juara 2 Lomba Public Relation Fikomweek 3.0
Tim Inprofen :
1. Rayhan Ektasapoetra Ariyakoesoema (0106012110360)
2. Rajendra Pramudhita (0106012110267)
3. Tamara Septiana A (0106012110227)</t>
  </si>
  <si>
    <t>https://employee.uc.ac.id/index.php/file/get/sis/t_cp/63b72373-a2f7-11ec-9ead-000d3ac6bafe.jpg</t>
  </si>
  <si>
    <t>Sekretaris UKM Basket 20221</t>
  </si>
  <si>
    <t>UKM Basket</t>
  </si>
  <si>
    <t>0106012110361</t>
  </si>
  <si>
    <t>Florencia Gunawan</t>
  </si>
  <si>
    <t>2024-05-10</t>
  </si>
  <si>
    <t>Bendahara O-Week Batch 1 2023</t>
  </si>
  <si>
    <t>https://employee.uc.ac.id/index.php/file/get/sis/t_cp/multi/3d12328d-8bc1-4301-b6c2-b180fd9f0782.png</t>
  </si>
  <si>
    <t>0106012110362</t>
  </si>
  <si>
    <t>Steven Fernandi Saputra</t>
  </si>
  <si>
    <t>Widyatama International Innovation and Academic Competitions 2021</t>
  </si>
  <si>
    <t>2021-11-15</t>
  </si>
  <si>
    <t>2021-12-16</t>
  </si>
  <si>
    <t xml:space="preserve">Event ini merupakan lomba business plan yang diselenggarakan oleh Universitas Widyatama. Event ini dilaksanakan secara berkelompok yang terdiri dari 3 orang. Ketentuan ide bisnis adalah menunjukkan keunggulan kompetitif yang berkaitan dengan era industri 4.0 dan society 5.0. Untuk batas pengumpulan </t>
  </si>
  <si>
    <t>https:://wican.widyatama.ac.id</t>
  </si>
  <si>
    <t>https://employee.uc.ac.id/index.php/file/get/sis/t_cp/7d06120a-6d05-11ec-8ab0-000d3ac6bafe.jpg</t>
  </si>
  <si>
    <t>0106012110364</t>
  </si>
  <si>
    <t>Jeffrey William Soebagio</t>
  </si>
  <si>
    <t>0106012110368</t>
  </si>
  <si>
    <t>Rossella Lianna Himawan</t>
  </si>
  <si>
    <t>Pemakalah Program Pembelajaran Entrepreneurship Menumbuhkan Intensi Berwirausaha Siswa SMA Trikarya</t>
  </si>
  <si>
    <t>Kami melakukan luaran jurnal dari program IBM Goes To School. Makalah kami berjudul Pembelajaran Entrepreneurship Gun Menumbuhkan Intensi Berwirausaha pad Siswa-Siswi
SMA Trikarya Surabaya. Saya adalah salah satu pemakalah bersama dengan 3 teman dan 1 dosen pendamping</t>
  </si>
  <si>
    <t>https://employee.uc.ac.id/index.php/file/get/sis/t_cp/861dd44d-a37c-11ed-85df-000d3ac6bafe.jpg</t>
  </si>
  <si>
    <t>https://employee.uc.ac.id/index.php/file/get/sis/t_cp/842a5a62-a37c-11ed-85df-000d3ac6bafe_assignmentletter.jpg</t>
  </si>
  <si>
    <t>0106012110369</t>
  </si>
  <si>
    <t>Sharen Nabilla</t>
  </si>
  <si>
    <t>Pendampingan UMKM untuk meningkatkan omset bisnis melalui sistem pemasaran offline di Kecamatan Pakal, Kota Surabaya. UMKM Kecamatan Pakal, Kota Surabaya.</t>
  </si>
  <si>
    <t>https://employee.uc.ac.id/index.php/file/get/sis/t_cp/8ac31e49-d461-11ee-8ddb-000d3ac6bafe_report.pdf</t>
  </si>
  <si>
    <t>0106012110370</t>
  </si>
  <si>
    <t>Made Paramanandana Abhipraya</t>
  </si>
  <si>
    <t>2022-08-14</t>
  </si>
  <si>
    <t>Pengabdian kepada masyarakat kampung Semanggi dengan mengadakan sosialisasi mengenai pengolahan daun semanggi untuk dijadikan makanan. Pada tanggal 14 Februari dilaksanakannya lomba atau awarding dengan cara lomba memasak bakso yang dikombinasikan dengan daun semanggi.</t>
  </si>
  <si>
    <t>https://employee.uc.ac.id/index.php/file/get/sis/t_cp/144ffe44-1ba3-11ed-8bf3-000d3ac6bafe_assignmentletter.pdf</t>
  </si>
  <si>
    <t>https://employee.uc.ac.id/index.php/file/get/sis/t_cp/144ffe44-1ba3-11ed-8bf3-000d3ac6bafe_report.pdf</t>
  </si>
  <si>
    <t>United Festival: Abhinaya Thitiksha x Toleranation "Harmony in Diversity"</t>
  </si>
  <si>
    <t>2022-04-01</t>
  </si>
  <si>
    <t>2022-05-20</t>
  </si>
  <si>
    <t xml:space="preserve">Indonesia sebagai negara multikultural memiliki sejumlah permasalahan yang berkaitan dengan identitas tersebut,salah satunya krisis toleransi beragama.Oleh karena itu, Kementerian Kerohanian BEM-US mengadakan sebuah festival keagamaan, yang terdiri dari talk show "Abhinaya Thitiksha" dan perlombaan </t>
  </si>
  <si>
    <t>https://instagram.com/unitedfestival2022?igshid=Ym</t>
  </si>
  <si>
    <t>https://employee.uc.ac.id/index.php/file/get/sis/t_cp/a7e37bdc-1ba6-11ed-8bf3-000d3ac6bafe.jpg</t>
  </si>
  <si>
    <t>https://employee.uc.ac.id/index.php/file/get/sis/t_cp/a7e37bdc-1ba6-11ed-8bf3-000d3ac6bafe_documentation.jpg</t>
  </si>
  <si>
    <t>BEM Universitas Surabaya</t>
  </si>
  <si>
    <t>Lomba Business Model Canvas yang diadakan oleh IBM-RC pada event bazar Eh! Market 3.0 sub bagian dari E-fortion 3.0 atau Entrepreneurship for Our Nation dilaksanakan pada tanggal 22-24 April 2022 bertempat di Atrium linear Ciputra World.</t>
  </si>
  <si>
    <t>https://employee.uc.ac.id/index.php/file/get/sis/t_cp/6efa21cb-1ba5-11ed-8bf3-000d3ac6bafe.jpg</t>
  </si>
  <si>
    <t>IBM RC, E-Fortion 3.0 (Eh! Market 3.0)</t>
  </si>
  <si>
    <t>Sertifikat Merk</t>
  </si>
  <si>
    <t>2022-10-24</t>
  </si>
  <si>
    <t xml:space="preserve">Sertifikat Merk kelas 30 nama merk AKARA. </t>
  </si>
  <si>
    <t>https://employee.uc.ac.id/index.php/file/get/sis/t_cp/c81d8517-b749-4040-b4eb-74c87367c545_assignmentletter.pdf</t>
  </si>
  <si>
    <t>https://employee.uc.ac.id/index.php/file/get/sis/t_cp/c81d8517-b749-4040-b4eb-74c87367c545_report.pdf</t>
  </si>
  <si>
    <t>Hilang Rasa</t>
  </si>
  <si>
    <t>2024-04-05</t>
  </si>
  <si>
    <t>Citta Catherine, Sam Ryan, Made Paramanandana Abhipraya, Winston Goeinawan, Valentino Reynaldi, Gabriela Laras</t>
  </si>
  <si>
    <t>https://employee.uc.ac.id/index.php/file/get/sis/t_cp/18421853-4c69-4c51-b66e-32bb36c3586e_assignmentletter.pdf</t>
  </si>
  <si>
    <t>https://employee.uc.ac.id/index.php/file/get/sis/t_cp/18421853-4c69-4c51-b66e-32bb36c3586e_report.pdf</t>
  </si>
  <si>
    <t>0106012110372</t>
  </si>
  <si>
    <t>I Ngurah Bagus Putu Arimbawa</t>
  </si>
  <si>
    <t>YOT X JOKEEN ID</t>
  </si>
  <si>
    <t>2022-03-26</t>
  </si>
  <si>
    <t>2022-03-27</t>
  </si>
  <si>
    <t>Lomba bisnis plan yang diadakan dan diikuti mahasiswa seindonesia</t>
  </si>
  <si>
    <t>https://www.instagram.com/jokeen.id?igsh=YjZmZ3FzM</t>
  </si>
  <si>
    <t>https://employee.uc.ac.id/index.php/file/get/sis/t_cp/3efdf735-d9e9-11ee-8eba-000d3ac6bafe.jpeg</t>
  </si>
  <si>
    <t>Jokeen id</t>
  </si>
  <si>
    <t>Ketua UKM Abstract (Musik) 20221</t>
  </si>
  <si>
    <t>UKM Abstract (Musik)</t>
  </si>
  <si>
    <t>Ketua UKM Abstract (Musik) 20222</t>
  </si>
  <si>
    <t>0106012110381</t>
  </si>
  <si>
    <t>Breena Leticia Sugianto</t>
  </si>
  <si>
    <t>0106012110382</t>
  </si>
  <si>
    <t>Luis Ananda</t>
  </si>
  <si>
    <t>0106012110388</t>
  </si>
  <si>
    <t>Eka Farrel Sanjaya</t>
  </si>
  <si>
    <t>Juara 1 lomba band Rektor Cup 2022</t>
  </si>
  <si>
    <t>https://employee.uc.ac.id/index.php/file/get/sis/t_cp/multi/6b1cff90-f262-11ed-8b2e-000d3ac6bafe.jpeg</t>
  </si>
  <si>
    <t>0106012110392</t>
  </si>
  <si>
    <t>Vincent Winarta</t>
  </si>
  <si>
    <t>0106012110393</t>
  </si>
  <si>
    <t>Robby Fernando Junior Irawan</t>
  </si>
  <si>
    <t>0106012110397</t>
  </si>
  <si>
    <t>Pandu Suryo Priyanto</t>
  </si>
  <si>
    <t>0106012110398</t>
  </si>
  <si>
    <t>Vincent Colin Iskandar</t>
  </si>
  <si>
    <t>0106012110401</t>
  </si>
  <si>
    <t>Leonardo Ng</t>
  </si>
  <si>
    <t>KEUBANKCUP</t>
  </si>
  <si>
    <t>2022-10-29</t>
  </si>
  <si>
    <t>Lomba Ide Bisnis mengenai Financial Technology</t>
  </si>
  <si>
    <t>https://employee.uc.ac.id/index.php/file/get/sis/t_cp/c96e8201-0a6d-11ee-bf38-000d3ac6bafe.jpg</t>
  </si>
  <si>
    <t>HMPS Keuangan dan Perbankan Vakultas Vokasi Univer</t>
  </si>
  <si>
    <t>Juara 3 Lomba Ide Bisnis Financial Technology, mencipatakan sebuah aplikasi keuangan untuk masyarakat muda agar bisa menabung dengan giat serta mendapatkan banyak keuntungan dengan menggunakan aplikasi yang kami ciptakan.</t>
  </si>
  <si>
    <t>https://employee.uc.ac.id/index.php/file/get/sis/t_cp/47c709e7-1003-11ee-a6db-000d3ac6bafe.jpg</t>
  </si>
  <si>
    <t>https://employee.uc.ac.id/index.php/file/get/sis/t_cp/47c709e7-1003-11ee-a6db-000d3ac6bafe_assignmentletter.pdf</t>
  </si>
  <si>
    <t>https://employee.uc.ac.id/index.php/file/get/sis/t_cp/47c709e7-1003-11ee-a6db-000d3ac6bafe_documentation.jpg</t>
  </si>
  <si>
    <t>0106012110409</t>
  </si>
  <si>
    <t>Ni Wayan Ardini Pujiastuti Ronthi</t>
  </si>
  <si>
    <t xml:space="preserve">Jambi Sumatera Accounting Competition </t>
  </si>
  <si>
    <t>2021-11-04</t>
  </si>
  <si>
    <t>2021-11-07</t>
  </si>
  <si>
    <t xml:space="preserve">Menjuari dengan Juara I lomba Desain Poster Nasional yang diadakan oleh Himpunan Mahasiswa Akutansi Universitas Jember </t>
  </si>
  <si>
    <t>https://instagram.com/jsac_himatansiunja?utm_mediu</t>
  </si>
  <si>
    <t>https://employee.uc.ac.id/index.php/file/get/sis/t_cp/6fdc2050-7282-11ec-ac2b-000d3ac6bafe.pdf</t>
  </si>
  <si>
    <t xml:space="preserve">Himpunan Mahasiswa Akutansi Universitas Jember </t>
  </si>
  <si>
    <t>Equilibrium Science Fair 2022</t>
  </si>
  <si>
    <t>2023-01-07</t>
  </si>
  <si>
    <t xml:space="preserve">Juara I Lomba Poster Equilibrium Poster Competition 2022 yang diselenggarakan oleh Universitas Udayana </t>
  </si>
  <si>
    <t>https://instagram.com/esf_febunud?igshid=Zjc2ZTc4N</t>
  </si>
  <si>
    <t>https://employee.uc.ac.id/index.php/file/get/sis/t_cp/9788f25b-8e36-11ed-acce-000d3ac6bafe.jpeg</t>
  </si>
  <si>
    <t>https://employee.uc.ac.id/index.php/file/get/sis/t_cp/9788f25b-8e36-11ed-acce-000d3ac6bafe_assignmentletter.pdf</t>
  </si>
  <si>
    <t>https://employee.uc.ac.id/index.php/file/get/sis/t_cp/9788f25b-8e36-11ed-acce-000d3ac6bafe_documentation.jpeg</t>
  </si>
  <si>
    <t>Udayana University</t>
  </si>
  <si>
    <t>Equilibrium Poster Competition</t>
  </si>
  <si>
    <t xml:space="preserve">Lomba Equilibrium Poster Competition yang diadakan oleh Badan Eksekutif Mahasiswa Faultas Ekonomi dan Bisnis Universitas Udayana tahun 2023 </t>
  </si>
  <si>
    <t>https://www.instagram.com/esf_febunud?igshid=NGVhN</t>
  </si>
  <si>
    <t>https://employee.uc.ac.id/index.php/file/get/sis/t_cp/99ea3076-9aa7-11ee-8118-000d3ac6bafe.pdf</t>
  </si>
  <si>
    <t>https://employee.uc.ac.id/index.php/file/get/sis/t_cp/99ea3076-9aa7-11ee-8118-000d3ac6bafe_assignmentletter.pdf</t>
  </si>
  <si>
    <t>https://employee.uc.ac.id/index.php/file/get/sis/t_cp/99ea3076-9aa7-11ee-8118-000d3ac6bafe_documentation.jpg</t>
  </si>
  <si>
    <t>Badan Eksekutif Mahasiswa Faultas Ekonomi dan Bisn</t>
  </si>
  <si>
    <t>Mechanical Education Festival 2024</t>
  </si>
  <si>
    <t>2024-05-25</t>
  </si>
  <si>
    <t>https://www.instagram.com/p/C47elqUL6bO/?igsh=Nzcz</t>
  </si>
  <si>
    <t>https://employee.uc.ac.id/index.php/file/get/sis/t_cp/ae21ced0-bbfd-45c0-a3fd-62eb6ab9d085_sertifikat.pdf</t>
  </si>
  <si>
    <t>https://employee.uc.ac.id/index.php/file/get/sis/t_cp/ae21ced0-bbfd-45c0-a3fd-62eb6ab9d085_surat_tugas.pdf</t>
  </si>
  <si>
    <t>https://employee.uc.ac.id/index.php/file/get/sis/t_cp/096f1561-7cdd-4ac2-99d2-674acfff9ffa_dokumentasi.pdf</t>
  </si>
  <si>
    <t xml:space="preserve"> HMP KOMPRESI PTM Fakultas Keguruan dan Ilmu Pendi</t>
  </si>
  <si>
    <t>Lomba Infografis Adigama Festival 2024</t>
  </si>
  <si>
    <t>2024-07-05</t>
  </si>
  <si>
    <t>https://www.instagram.com/p/C7EQ4v4rJKq/?igsh=Y2Fz</t>
  </si>
  <si>
    <t>https://employee.uc.ac.id/index.php/file/get/sis/t_cp/a4be8100-ce66-4ce2-aa49-7a2633996449_sertifikat.pdf</t>
  </si>
  <si>
    <t>https://employee.uc.ac.id/index.php/file/get/sis/t_cp/dd976420-f567-463c-bb2a-e787459d7fe0_surat_tugas.pdf</t>
  </si>
  <si>
    <t>https://employee.uc.ac.id/index.php/file/get/sis/t_cp/dd976420-f567-463c-bb2a-e787459d7fe0_dokumentasi.pdf</t>
  </si>
  <si>
    <t>Fakultas Hukum Universitas Tarumanagara</t>
  </si>
  <si>
    <t>Infographic Competition: SIGMA (Sustainability Innovation for Green  Management and Advancement)</t>
  </si>
  <si>
    <t>2024-11-03</t>
  </si>
  <si>
    <t>https://www.instagram.com/p/DBDGoe-v4sV/?utm_sourc</t>
  </si>
  <si>
    <t>https://employee.uc.ac.id/index.php/file/get/sis/t_cp/dbe6a4c1-94bf-45a2-ab94-b871bf0040e2_sertifikat.pdf</t>
  </si>
  <si>
    <t>https://employee.uc.ac.id/index.php/file/get/sis/t_cp/89e9fc20-8a4f-450f-afa3-bcdb0351c748_surat_tugas.pdf</t>
  </si>
  <si>
    <t>https://employee.uc.ac.id/index.php/file/get/sis/t_cp/89e9fc20-8a4f-450f-afa3-bcdb0351c748_dokumentasi.pdf</t>
  </si>
  <si>
    <t>Tanoto Scholars Association Diponegoro University</t>
  </si>
  <si>
    <t>0106012110411</t>
  </si>
  <si>
    <t>Alya Firda Cahya Zalzabilla</t>
  </si>
  <si>
    <t>0106012110413</t>
  </si>
  <si>
    <t>Mohamad Ainul Yaqin</t>
  </si>
  <si>
    <t>Juara 1 lomba futsal Rektor Cup 2022</t>
  </si>
  <si>
    <t>https://employee.uc.ac.id/index.php/file/get/sis/t_cp/multi/e2611a3e-f53c-11ed-9e31-000d3ac6bafe.jpeg</t>
  </si>
  <si>
    <t>0106012110419</t>
  </si>
  <si>
    <t>Merita Rahma Anastasya</t>
  </si>
  <si>
    <t>0106012110425</t>
  </si>
  <si>
    <t>Gunawan Setiabudi</t>
  </si>
  <si>
    <t>0106012110427</t>
  </si>
  <si>
    <t>Kevin Halim</t>
  </si>
  <si>
    <t xml:space="preserve">Tournament Billiard DB.Asia Cup Palangkaraya </t>
  </si>
  <si>
    <t>2021-10-07</t>
  </si>
  <si>
    <t>2021-10-10</t>
  </si>
  <si>
    <t>Saya telah mengikuti kegiatan lomba billiard yang dimana saya mendapatkan juara 3 dari lomba tersebut</t>
  </si>
  <si>
    <t>https://employee.uc.ac.id/index.php/file/get/sis/t_cp/1d1aafe3-3296-11ed-a9ca-000d3ac6bafe.pdf</t>
  </si>
  <si>
    <t>https://employee.uc.ac.id/index.php/file/get/sis/t_cp/1d1aafe3-3296-11ed-a9ca-000d3ac6bafe_documentation.jpg</t>
  </si>
  <si>
    <t>Gajah Mungkur Executive Pool</t>
  </si>
  <si>
    <t>DB Asia 9 Ball Tournament Special Tahun Baru Imlek 2573</t>
  </si>
  <si>
    <t>2022-02-13</t>
  </si>
  <si>
    <t xml:space="preserve">Saya telah mengikuti kegiatan lomba billiard yang dilaksanakan oleh DB Asia di venue billiard LaCupole 99 Kota Palangkaraya, Kalimantan Tengah yang dimana saya mendapatkan title semifinalis dari pertandingan nasional ini. </t>
  </si>
  <si>
    <t>https://ne-np.facebook.com/carabaobilliards/photos</t>
  </si>
  <si>
    <t>LaCupole 99 dan DB Asia News</t>
  </si>
  <si>
    <t>0106012110431</t>
  </si>
  <si>
    <t>Nafidz Sulthan Alief Rahmansyah</t>
  </si>
  <si>
    <t>PUBG Mobile Jawara Comunity</t>
  </si>
  <si>
    <t>2022-12-04</t>
  </si>
  <si>
    <t>https://pmjc.id/</t>
  </si>
  <si>
    <t>https://employee.uc.ac.id/index.php/file/get/sis/t_cp/6c6fe6d9-d787-11ed-b8dd-000d3ac6bafe.jpeg</t>
  </si>
  <si>
    <t>https://employee.uc.ac.id/index.php/file/get/sis/t_cp/6c6fe6d9-d787-11ed-b8dd-000d3ac6bafe_assignmentletter.jpeg</t>
  </si>
  <si>
    <t>https://employee.uc.ac.id/index.php/file/get/sis/t_cp/6c6fe6d9-d787-11ed-b8dd-000d3ac6bafe_documentation.jpeg</t>
  </si>
  <si>
    <t>pmjc.id</t>
  </si>
  <si>
    <t>0106012110434</t>
  </si>
  <si>
    <t>Juan Robert</t>
  </si>
  <si>
    <t>PKM Pakal Sambikerep 2023</t>
  </si>
  <si>
    <t xml:space="preserve">Pengabdian Masyarakat PKM Pakal dan Sambikerep 2023 sebagai Inventory
</t>
  </si>
  <si>
    <t>https://employee.uc.ac.id/index.php/file/get/sis/t_cp/aea9ee94-e3b3-11ee-9c34-000d3ac6bafe_assignmentletter.pdf</t>
  </si>
  <si>
    <t>https://employee.uc.ac.id/index.php/file/get/sis/t_cp/aea9ee94-e3b3-11ee-9c34-000d3ac6bafe_report.pdf</t>
  </si>
  <si>
    <t>0106022110002</t>
  </si>
  <si>
    <t>Fedrerika</t>
  </si>
  <si>
    <t>Management - International Class</t>
  </si>
  <si>
    <t xml:space="preserve">Entrepreneurship and Business Model Canvas Training at SMA Muhammadiyah 2 Surabaya SMA Muhammadiyah </t>
  </si>
  <si>
    <t>2023-11-06</t>
  </si>
  <si>
    <t>Entrepreneurship and Business Model Canvas Training at SMA Muhammadiyah 2
Surabaya SMA Muhammadiyah 2 Surabaya</t>
  </si>
  <si>
    <t>https://employee.uc.ac.id/index.php/file/get/sis/t_cp/262cde5d-d465-11ee-8ddb-000d3ac6bafe_assignmentletter.pdf</t>
  </si>
  <si>
    <t>https://employee.uc.ac.id/index.php/file/get/sis/t_cp/262cde5d-d465-11ee-8ddb-000d3ac6bafe_report.pdf</t>
  </si>
  <si>
    <t>Dekan School of business management</t>
  </si>
  <si>
    <t>0106022110003</t>
  </si>
  <si>
    <t>Hanugrah Regita Putri Cahyani</t>
  </si>
  <si>
    <t>0106022110004</t>
  </si>
  <si>
    <t>Berlin Fitoansyah</t>
  </si>
  <si>
    <t>Festawijaya</t>
  </si>
  <si>
    <t>2021-12-27</t>
  </si>
  <si>
    <t>Anggota teater gemintang sebagai Asisten Sutradara</t>
  </si>
  <si>
    <t>https://bit.ly/FestawijayaRegistration</t>
  </si>
  <si>
    <t>https://employee.uc.ac.id/index.php/file/get/sis/t_cp/c22487bf-8cdf-11ec-9a17-000d3ac6bafe.png</t>
  </si>
  <si>
    <t>FESTAWIJAYA</t>
  </si>
  <si>
    <t>Sebagai “Asisten Sutradara”</t>
  </si>
  <si>
    <t>https://employee.uc.ac.id/index.php/file/get/sis/t_cp/0db19f86-913a-11ec-a95b-000d3ac6bafe.png</t>
  </si>
  <si>
    <t>0106022110005</t>
  </si>
  <si>
    <t>Angeline Karen Prasetiyo</t>
  </si>
  <si>
    <t>Juara 1 Got Talent IMPACT</t>
  </si>
  <si>
    <t>Acara Hari Kartini</t>
  </si>
  <si>
    <t>https://employee.uc.ac.id/index.php/file/get/sis/t_cp/multi/fa44490f-0f0e-11ed-8040-000d3ac6bafe.jpg</t>
  </si>
  <si>
    <t>KP anggota panitia SRB Belajar</t>
  </si>
  <si>
    <t>https://employee.uc.ac.id/index.php/file/get/sis/t_cp/multi/49c1ea87-57b9-11ee-bb1a-000d3ac6bafe_assignmentletter.jpeg</t>
  </si>
  <si>
    <t>https://employee.uc.ac.id/index.php/file/get/sis/t_cp/multi/49c1ea87-57b9-11ee-bb1a-000d3ac6bafe_report.jpeg</t>
  </si>
  <si>
    <t>0106022110011</t>
  </si>
  <si>
    <t>Michael Alessandro</t>
  </si>
  <si>
    <t>2023-05-26</t>
  </si>
  <si>
    <t xml:space="preserve">wakil ketua Dean's Cup SBM 2023 </t>
  </si>
  <si>
    <t>https://employee.uc.ac.id/index.php/file/get/sis/t_cp/multi/da656117-0f46-11ee-bb52-000d3ac6bafe.jpeg</t>
  </si>
  <si>
    <t>Juara 2 Cabang Lomba Tenis Meja</t>
  </si>
  <si>
    <t>https://employee.uc.ac.id/index.php/file/get/sis/t_cp/multi/7f99f100-a6d1-4429-a813-cf9bb440ae7c.png</t>
  </si>
  <si>
    <t>0106022110012</t>
  </si>
  <si>
    <t>Gabriella Connie Cecillia</t>
  </si>
  <si>
    <t>Juara 2 Lomba Video Mata Kuliah Religion smt Genap 2022/2023</t>
  </si>
  <si>
    <t>2023-09-14</t>
  </si>
  <si>
    <t>Menjadi pemenang juara 2 lomba video mata kuliah Religion Universitas Ciputra semester Genap 2022-2023.</t>
  </si>
  <si>
    <t>https://employee.uc.ac.id/index.php/file/get/sis/t_cp/f10f5492-52e4-11ee-b3d1-000d3ac6bafe.jpg</t>
  </si>
  <si>
    <t>SEH</t>
  </si>
  <si>
    <t>0106022110013</t>
  </si>
  <si>
    <t>Hosea Kristo Listyatmadja</t>
  </si>
  <si>
    <t>Co Fasilitator Pra LDK Batch 1 &amp; Batch 2</t>
  </si>
  <si>
    <t>2022-09-05</t>
  </si>
  <si>
    <t>2022-09-07</t>
  </si>
  <si>
    <t>https://employee.uc.ac.id/index.php/file/get/sis/t_cp/multi/2e89b39f-ca0e-11ee-814b-000d3ac6bafe.png</t>
  </si>
  <si>
    <t>https://employee.uc.ac.id/index.php/file/get/sis/t_cp/multi/2e89b39f-ca0e-11ee-814b-000d3ac6bafe_assignmentletter.png</t>
  </si>
  <si>
    <t>Juara 2 lomba Drawing Rektor Cup 2022</t>
  </si>
  <si>
    <t>https://employee.uc.ac.id/index.php/file/get/sis/t_cp/multi/781e049a-f555-11ed-9e31-000d3ac6bafe.jpeg</t>
  </si>
  <si>
    <t>Euphorade Business Competition</t>
  </si>
  <si>
    <t>2024-08-20</t>
  </si>
  <si>
    <t>2nd Winner of Business Plan Competition, Kompetisi business plan yang diselenggarakan dan diikuti oleh tim bisnis antar universitas</t>
  </si>
  <si>
    <t>https://employee.uc.ac.id/index.php/file/get/sis/t_cp/8ddb0bcc-fa65-41b3-a5e7-5827bf342fed.jpg</t>
  </si>
  <si>
    <t>https://employee.uc.ac.id/index.php/file/get/sis/t_cp/d830ad06-d305-4ceb-9c92-e2457f01a00b_assignmentletter.jpg</t>
  </si>
  <si>
    <t>https://employee.uc.ac.id/index.php/file/get/sis/t_cp/836cc7d7-9b22-4efe-86b8-2d730aa224cd_documentation.jpg</t>
  </si>
  <si>
    <t>UC FAMBUS COMMUNITY</t>
  </si>
  <si>
    <t>Publikasi Jurnal</t>
  </si>
  <si>
    <t>2024-11-14</t>
  </si>
  <si>
    <t>EXAMINING THE RELATIONSHIP BETWEEN THE E-SERVICE QUALITY OF INDONESIAN FASHION RETAILERS’ E-COMMERCE WEBSITES, CUSTOMER SATISFACTION, AND PURCHASE INTENTION
Santoso, W., Sunyoto, H. K., Listyatmadja, H. K., Hermanto, S. J., &amp; Fitoansyah, B. (2024). EXAMINING THE RELATIONSHIP BETWEEN THE E-SERVICE</t>
  </si>
  <si>
    <t>https://journal.ipm2kpe.or.id/index.php/COSTING/ar</t>
  </si>
  <si>
    <t>https://employee.uc.ac.id/index.php/file/get/sis/t_cp/650e440e-db48-4299-8555-cca24610109b_assignmentletter.pdf</t>
  </si>
  <si>
    <t>https://employee.uc.ac.id/index.php/file/get/sis/t_cp/650e440e-db48-4299-8555-cca24610109b_report.pdf</t>
  </si>
  <si>
    <t>CIPUTRA UNIVERSITY</t>
  </si>
  <si>
    <t>0106022110016</t>
  </si>
  <si>
    <t>Inyo Hansen</t>
  </si>
  <si>
    <t>0106022110017</t>
  </si>
  <si>
    <t>Shannon Kimberly Lie</t>
  </si>
  <si>
    <t>SU BMI 2022-2023</t>
  </si>
  <si>
    <t>2022-08-24</t>
  </si>
  <si>
    <t>Pengurus SU IBM-IC Periode 2022-2023</t>
  </si>
  <si>
    <t>https://employee.uc.ac.id/index.php/file/get/sis/t_cp/multi/3832f6a1-a0ad-11ee-bdb5-000d3ac6bafe.png</t>
  </si>
  <si>
    <t>IBM-IC</t>
  </si>
  <si>
    <t>Student Union 2023/2024</t>
  </si>
  <si>
    <t>2024-08-31</t>
  </si>
  <si>
    <t>https://employee.uc.ac.id/index.php/file/get/sis/t_cp/multi/95f57100-ac9d-4bb0-9e75-7353b0adc00a.png</t>
  </si>
  <si>
    <t>0106022110018</t>
  </si>
  <si>
    <t>Jemima Donna Wibien</t>
  </si>
  <si>
    <t>Euphorade Business Plan Competition</t>
  </si>
  <si>
    <t>2022-11-14</t>
  </si>
  <si>
    <t>2nd winner of Business Plan Competition</t>
  </si>
  <si>
    <t>https://employee.uc.ac.id/index.php/file/get/sis/t_cp/8343ffeb-6412-11ed-8346-000d3ac6bafe.jpg</t>
  </si>
  <si>
    <t>UC Family Business Community</t>
  </si>
  <si>
    <t>Kegiatan Pengmas St.Louis 1 IBM-IC</t>
  </si>
  <si>
    <t>2023-01-25</t>
  </si>
  <si>
    <t>2023-01-12</t>
  </si>
  <si>
    <t>Kegiatan Pengabdian kepada masyarakat di SMA St. Louis 1 Surabaya</t>
  </si>
  <si>
    <t>https://employee.uc.ac.id/index.php/file/get/sis/t_cp/1eb3548b-f462-4453-b704-27f967047edf.pdf</t>
  </si>
  <si>
    <t>https://employee.uc.ac.id/index.php/file/get/sis/t_cp/1eb3548b-f462-4453-b704-27f967047edf_assignmentletter.pdf</t>
  </si>
  <si>
    <t>https://employee.uc.ac.id/index.php/file/get/sis/t_cp/1eb3548b-f462-4453-b704-27f967047edf_report.pdf</t>
  </si>
  <si>
    <t>IBM IC UC</t>
  </si>
  <si>
    <t>0106022110019</t>
  </si>
  <si>
    <t>David Christian Hartono</t>
  </si>
  <si>
    <t>0106022110020</t>
  </si>
  <si>
    <t>Theresia Dinda Kusuma Dewi</t>
  </si>
  <si>
    <t>Business pitching competition arranged by uc fambus community</t>
  </si>
  <si>
    <t>https://employee.uc.ac.id/index.php/file/get/sis/t_cp/13ac000e-6f10-11ed-99eb-000d3ac6bafe.png</t>
  </si>
  <si>
    <t>0106022110022</t>
  </si>
  <si>
    <t>Kimartha Putri</t>
  </si>
  <si>
    <t>0106022110024</t>
  </si>
  <si>
    <t>Alvaro Jason Gunawan</t>
  </si>
  <si>
    <t>HAKI Poster “Tahapan Design Thinking Untuk Mengetahui Perspektif Konsumen”</t>
  </si>
  <si>
    <t>2024-04-24</t>
  </si>
  <si>
    <t>https://employee.uc.ac.id/index.php/file/get/sis/t_cp/8a0ab44e-5d71-402d-81d7-d56afa17d73d.png</t>
  </si>
  <si>
    <t>Operation Management</t>
  </si>
  <si>
    <t>HAKI Poster “Hubungan Alumni &amp; Orang Tua Dalam Kontribusinya Terhadap Pembelajaran Entrepreneurship”</t>
  </si>
  <si>
    <t>HAKI Poster “Hubungan Alumni Dan Orang Tua Dalam Kontribusinya Terhadap Pembelajaran Entrepreneurship”
Dosen: Charly Hongdiyanto
Mahasiswa: Alvaro Jason Gunawan, Stefanie Adamas Samjaya, Vanesa Jocelyn Irtanto</t>
  </si>
  <si>
    <t>https://employee.uc.ac.id/index.php/file/get/sis/t_cp/17317002-9961-4426-aff1-38744215a7c2.png</t>
  </si>
  <si>
    <t>HAKI Poster “Designpreneur: Penggabungan Ilmu Design Dan Entrepreneur Dalam Merancang Produk”</t>
  </si>
  <si>
    <t>HAKI Poster “Designpreneur: Penggabungan Ilmu Design Dan Entrepreneur Dalam Merancang Produk”
Dosen: Charly Hongdiyanto
Mahasiswa: Alvaro Jason Gunawan, Stefanie Adamas Samjaya, Vanesa Jocelyn Irtanto</t>
  </si>
  <si>
    <t>https://employee.uc.ac.id/index.php/file/get/sis/t_cp/4d695b44-f7e4-4bb2-a4f7-c44ee094c711.png</t>
  </si>
  <si>
    <t>0106022110025</t>
  </si>
  <si>
    <t>Vinisia Mahardika Mega Anwar</t>
  </si>
  <si>
    <t>Sekretaris UKM Futsal 20231</t>
  </si>
  <si>
    <t>UKM Futsal</t>
  </si>
  <si>
    <t>Sekretaris UKM Futsal 20232</t>
  </si>
  <si>
    <t>0106022110026</t>
  </si>
  <si>
    <t>Kenneth Nickleodeon Orleans Hendrawan</t>
  </si>
  <si>
    <t>Lomba Vlog Pembacaan Karya Sastra Bahasa Indonesia</t>
  </si>
  <si>
    <t>2022-06-18</t>
  </si>
  <si>
    <t>Saya menjuarai lomba puisi kelad Bahasa Indonesia</t>
  </si>
  <si>
    <t>tidak ada website</t>
  </si>
  <si>
    <t>https://employee.uc.ac.id/index.php/file/get/sis/t_cp/e9ca4de4-f05a-11ec-a21d-000d3ac6bafe.jpg</t>
  </si>
  <si>
    <t>0106022110028</t>
  </si>
  <si>
    <t>Kingston Wilbert Tatra</t>
  </si>
  <si>
    <t>Pengabdian kepada Masyarakat untuk Sekolah SMA Muhammadiyah 2 Surabaya</t>
  </si>
  <si>
    <t>Melakukan aktivitas pengabdian masyarakat di SMA Muhammadiyah Surabaya dan publikasi jurnal untuk kp cumlaude
 link jurnal: https://journal.uc.ac.id/index.php/LeECOM/article/view/4410/2832</t>
  </si>
  <si>
    <t>https://employee.uc.ac.id/index.php/file/get/sis/t_cp/80299d99-10ff-4cfc-86d8-b2c8b49e6fad_assignmentletter.pdf</t>
  </si>
  <si>
    <t>https://employee.uc.ac.id/index.php/file/get/sis/t_cp/80299d99-10ff-4cfc-86d8-b2c8b49e6fad_report.pdf</t>
  </si>
  <si>
    <t xml:space="preserve">Dekan School of Business and Management </t>
  </si>
  <si>
    <t>Melakukan kegiatan pengabdian masyarakat dalam bentuk mengajar entrepreneurship kepada murid-murid SMA Muhammadiyah 2 Surabaya sekaligus dapat mempromosikan keunggulan IBM-IC dan juga entrepreneurship di Universitas Ciputra sebagai tempat pembelejaran mereka ketika ingin lanjut  perjalanan entrepren</t>
  </si>
  <si>
    <t>https://employee.uc.ac.id/index.php/file/get/sis/t_cp/21af2c81-c119-11ee-ae12-000d3ac6bafe_assignmentletter.pdf</t>
  </si>
  <si>
    <t>https://employee.uc.ac.id/index.php/file/get/sis/t_cp/21af2c81-c119-11ee-ae12-000d3ac6bafe_report.pdf</t>
  </si>
  <si>
    <t>0106022110030</t>
  </si>
  <si>
    <t>Pedro Rezo Santoso</t>
  </si>
  <si>
    <t>Teman Creative Spring Day</t>
  </si>
  <si>
    <t>https://www.instagram.com/p/C58WVwGBufR</t>
  </si>
  <si>
    <t>https://employee.uc.ac.id/index.php/file/get/sis/t_cp/aee1f9a5-4db5-48f8-9a44-54117b918178_sertifikat.pdf</t>
  </si>
  <si>
    <t>https://employee.uc.ac.id/index.php/file/get/sis/t_cp/5a84c059-fedf-4771-b444-c54f0a5f74c0_surat_tugas.pdf</t>
  </si>
  <si>
    <t>https://employee.uc.ac.id/index.php/file/get/sis/t_cp/aee1f9a5-4db5-48f8-9a44-54117b918178_dokumentasi.pdf</t>
  </si>
  <si>
    <t>Teman Creative</t>
  </si>
  <si>
    <t>Publikasi Jurnal Sinta 3</t>
  </si>
  <si>
    <t>2024-07-07</t>
  </si>
  <si>
    <t>Publikasi jurnal di EKOMBIS REVIEW: Jurnal Ilmiah Ekonomi dan Bisnis</t>
  </si>
  <si>
    <t>jurnal.unived.ac.id/index.php/er</t>
  </si>
  <si>
    <t>https://employee.uc.ac.id/index.php/file/get/sis/t_cp/b262a810-e08c-40b5-9283-b73567d14b93_assignmentletter.pdf</t>
  </si>
  <si>
    <t>https://employee.uc.ac.id/index.php/file/get/sis/t_cp/b262a810-e08c-40b5-9283-b73567d14b93_report.pdf</t>
  </si>
  <si>
    <t>Universitas Dehasen (UNIVED) Bengkulu</t>
  </si>
  <si>
    <t>0106022110031</t>
  </si>
  <si>
    <t>Richard Verrell Wibowo</t>
  </si>
  <si>
    <t xml:space="preserve">Pelaksanaan kegiatan pengabdian kepada masyarakat </t>
  </si>
  <si>
    <t>2023-04-12</t>
  </si>
  <si>
    <t>untuk di pengabdian masyarakat ini saya dan mahasiswa membantu anak anak di saint loui 1.</t>
  </si>
  <si>
    <t>https://employee.uc.ac.id/index.php/file/get/sis/t_cp/eea553d0-6704-11ee-ab4d-000d3ac6bafe_assignmentletter.pdf</t>
  </si>
  <si>
    <t>https://employee.uc.ac.id/index.php/file/get/sis/t_cp/eea553d0-6704-11ee-ab4d-000d3ac6bafe_report.pdf</t>
  </si>
  <si>
    <t>BMI</t>
  </si>
  <si>
    <t>0106022110036</t>
  </si>
  <si>
    <t>Jennifer Vincentia</t>
  </si>
  <si>
    <t>Journaling publised</t>
  </si>
  <si>
    <t>https://jurnal.stie-aas.ac.id/index.php/IJEBAR/article/view/10901</t>
  </si>
  <si>
    <t>https://employee.uc.ac.id/index.php/file/get/sis/t_cp/b4389cd5-8cca-4ced-882e-629d0ebf69b5_assignmentletter.pdf</t>
  </si>
  <si>
    <t>https://employee.uc.ac.id/index.php/file/get/sis/t_cp/b4389cd5-8cca-4ced-882e-629d0ebf69b5_report.pdf</t>
  </si>
  <si>
    <t>Pengabdian kepada masyarakat untuk sekolah citra berkat</t>
  </si>
  <si>
    <t>2023-10-18</t>
  </si>
  <si>
    <t>2023-10-20</t>
  </si>
  <si>
    <t>Untuk melakukan kegiatan Pengabdian kepada Masyarakat untuk Sekolah Citra Berkat</t>
  </si>
  <si>
    <t>https://employee.uc.ac.id/index.php/file/get/sis/t_cp/b2c6fdc0-ceff-11ee-b910-000d3ac6bafe_assignmentletter.pdf</t>
  </si>
  <si>
    <t>https://employee.uc.ac.id/index.php/file/get/sis/t_cp/b2c6fdc0-ceff-11ee-b910-000d3ac6bafe_report.pdf</t>
  </si>
  <si>
    <t>Panitia</t>
  </si>
  <si>
    <t>Journaling published</t>
  </si>
  <si>
    <t>2023-11-15</t>
  </si>
  <si>
    <t>2024-02-28</t>
  </si>
  <si>
    <t>https://jurnal3.stiesemarang.ac.id/index.php/jurnal/article/view/699</t>
  </si>
  <si>
    <t>https://employee.uc.ac.id/index.php/file/get/sis/t_cp/007fc147-5673-4a61-872f-29f80a710fe7_assignmentletter.pdf</t>
  </si>
  <si>
    <t>https://employee.uc.ac.id/index.php/file/get/sis/t_cp/007fc147-5673-4a61-872f-29f80a710fe7_report.pdf</t>
  </si>
  <si>
    <t>0106022110039</t>
  </si>
  <si>
    <t>Stanislaus Chandra</t>
  </si>
  <si>
    <t>Pengabdian kepada Masyarakat SMA Katolik St. Louis 1 Surabaya</t>
  </si>
  <si>
    <t>2023-08-24</t>
  </si>
  <si>
    <t>2022-11-09</t>
  </si>
  <si>
    <t xml:space="preserve">Pengabdian kepada masyarakat dalam bentuk edukasi kepada murid-murid SMA Katolik St. Louis 1 Surabaya. </t>
  </si>
  <si>
    <t>https://employee.uc.ac.id/index.php/file/get/sis/t_cp/7a3f546e-463e-11ee-b6c8-000d3ac6bafe_assignmentletter.pdf</t>
  </si>
  <si>
    <t>https://employee.uc.ac.id/index.php/file/get/sis/t_cp/7a3f546e-463e-11ee-b6c8-000d3ac6bafe_report.pdf</t>
  </si>
  <si>
    <t>0106022110043</t>
  </si>
  <si>
    <t>Calvin Jonathan</t>
  </si>
  <si>
    <t>Accounting E-Sports League MLBB</t>
  </si>
  <si>
    <t>2023-05-22</t>
  </si>
  <si>
    <t>Juara 2 Accounting E-Sports League MLBB</t>
  </si>
  <si>
    <t>https://employee.uc.ac.id/index.php/file/get/sis/t_cp/multi/3c6900ed-f933-11ed-beb7-000d3ac6bafe.png</t>
  </si>
  <si>
    <t>https://employee.uc.ac.id/index.php/file/get/sis/t_cp/multi/3c6900ed-f933-11ed-beb7-000d3ac6bafe_assignmentletter.png</t>
  </si>
  <si>
    <t>https://employee.uc.ac.id/index.php/file/get/sis/t_cp/multi/3c6900ed-f933-11ed-beb7-000d3ac6bafe_documentation.png</t>
  </si>
  <si>
    <t>SU ACC</t>
  </si>
  <si>
    <t xml:space="preserve">juara 2 lomba MLBB Dean's Cup SBM 2023 </t>
  </si>
  <si>
    <t>https://employee.uc.ac.id/index.php/file/get/sis/t_cp/multi/b993d2e8-0bfd-11ee-825c-000d3ac6bafe.jpeg</t>
  </si>
  <si>
    <t>0106022110047</t>
  </si>
  <si>
    <t>Parthasarathi Shrinithy</t>
  </si>
  <si>
    <t>Journal Sinta 5 Pengmas Muhammadiyah 6 Nov 2023</t>
  </si>
  <si>
    <t>2023-11-05</t>
  </si>
  <si>
    <t>2024-11-02</t>
  </si>
  <si>
    <t xml:space="preserve">https://journal.uc.ac.id/index.php/LeECOM/article/view/4410
</t>
  </si>
  <si>
    <t>https://employee.uc.ac.id/index.php/file/get/sis/t_cp/32cd6d7f-c130-4d20-a4d1-017b930d3de5.pdf</t>
  </si>
  <si>
    <t>https://employee.uc.ac.id/index.php/file/get/sis/t_cp/32cd6d7f-c130-4d20-a4d1-017b930d3de5_report.pdf</t>
  </si>
  <si>
    <t>Pengabdian kepada Masyarakat untuk Sekolah SMA Muhammadiyah 3 Surabaya</t>
  </si>
  <si>
    <t>2023-12-06</t>
  </si>
  <si>
    <t>It is an Pengmas activity held in Muhammadiya 2 Surabaya, where we got to promote and hold a sharing session about IBM IC, UC and Entrepreneurship.</t>
  </si>
  <si>
    <t>https://employee.uc.ac.id/index.php/file/get/sis/t_cp/6ebaf832-d221-11ee-865d-000d3ac6bafe_assignmentletter.pdf</t>
  </si>
  <si>
    <t>https://employee.uc.ac.id/index.php/file/get/sis/t_cp/6ebaf832-d221-11ee-865d-000d3ac6bafe_report.pdf</t>
  </si>
  <si>
    <t xml:space="preserve">International Journal Publication </t>
  </si>
  <si>
    <t>2024-08-15</t>
  </si>
  <si>
    <t>2024-10-14</t>
  </si>
  <si>
    <t xml:space="preserve">External International Sage Publication - "In The measurement of consumers' purchase  intention in e-commerce by electronic service quality: media the measurement of consumers' purchase intention in e-commerce by electronic service quality: mediation test of e-satisfaction and e-trust" </t>
  </si>
  <si>
    <t>Jurnal Internasional (non predator)</t>
  </si>
  <si>
    <t>https://journals.sagepub.com/doi/pdf/10.1177/09702</t>
  </si>
  <si>
    <t>https://employee.uc.ac.id/index.php/file/get/sis/t_cp/7b27441f-8bdc-4176-89f1-bdcd21fd495e.pdf</t>
  </si>
  <si>
    <t xml:space="preserve">Sage Publication </t>
  </si>
  <si>
    <t>0106022110048</t>
  </si>
  <si>
    <t>Rafie Affan Ghifari</t>
  </si>
  <si>
    <t>Festival Teater Brawijaya 2021 Festawijaya</t>
  </si>
  <si>
    <t>2021-11-12</t>
  </si>
  <si>
    <t>https://employee.uc.ac.id/index.php/file/get/sis/t_cp/8ed11e8c-8d32-11ec-bf94-000d3ac6bafe.png</t>
  </si>
  <si>
    <t>Koordinator FND</t>
  </si>
  <si>
    <t>https://employee.uc.ac.id/index.php/file/get/sis/t_cp/multi/3b11c407-b526-42ba-b3b0-33bc8c83df4d.png</t>
  </si>
  <si>
    <t>0106022110049</t>
  </si>
  <si>
    <t>Danzel Ardion</t>
  </si>
  <si>
    <t>0106022110051</t>
  </si>
  <si>
    <t>Stevano James Hermanto</t>
  </si>
  <si>
    <t>https://employee.uc.ac.id/index.php/file/get/sis/t_cp/44963ff8-dfcd-4a6a-a95b-8c04562bf26e.pdf</t>
  </si>
  <si>
    <t>Ciputra University</t>
  </si>
  <si>
    <t>0106022110052</t>
  </si>
  <si>
    <t>Jonathan Cole Davis</t>
  </si>
  <si>
    <t>0106022110053</t>
  </si>
  <si>
    <t>Felicia Cheryl Lay</t>
  </si>
  <si>
    <t>JOURNAL PUBLISHMENT</t>
  </si>
  <si>
    <t>2024-03-01</t>
  </si>
  <si>
    <t>2024-05-06</t>
  </si>
  <si>
    <t xml:space="preserve">A Performance Study of Micro-Small-Medium-Enterprises (MSMEs) in Emerging Economy: Role of Entrepreneurial Orientation
https://ejournal.unsrat.ac.id/v3/index.php/jab/article/view/55435
</t>
  </si>
  <si>
    <t>https://employee.uc.ac.id/index.php/file/get/sis/t_cp/e6e2d1d2-e41a-4bb1-8403-022d4364a644_assignmentletter.jpeg</t>
  </si>
  <si>
    <t>https://employee.uc.ac.id/index.php/file/get/sis/t_cp/e6e2d1d2-e41a-4bb1-8403-022d4364a644_report.pdf</t>
  </si>
  <si>
    <t>2024-06-01</t>
  </si>
  <si>
    <t>2024-06-23</t>
  </si>
  <si>
    <t>Impacts of Strategic Orientation and Knowledge Management on Firms’ Performance of SMEs in Surabaya 
https://jurnal3.stiesemarang.ac.id/index.php/jurnal/article/view/711</t>
  </si>
  <si>
    <t>https://employee.uc.ac.id/index.php/file/get/sis/t_cp/1f393440-7bf0-4776-90fb-2e946716fb99_assignmentletter.jpeg</t>
  </si>
  <si>
    <t>https://employee.uc.ac.id/index.php/file/get/sis/t_cp/1f393440-7bf0-4776-90fb-2e946716fb99_report.pdf</t>
  </si>
  <si>
    <t>0106022110054</t>
  </si>
  <si>
    <t>Sendy</t>
  </si>
  <si>
    <t>Juara 1 lomba PUBG Rektor Cup 2022</t>
  </si>
  <si>
    <t>https://employee.uc.ac.id/index.php/file/get/sis/t_cp/multi/d5a50c15-f542-11ed-9e31-000d3ac6bafe.jpeg</t>
  </si>
  <si>
    <t>Journal Publishment</t>
  </si>
  <si>
    <t>A Performance Study of Micro-Small-Medium-Enterprises (MSMEs) in Emerging Economy: Role of Entrepreneurial Orientation
https://ejournal.unsrat.ac.id/v3/index.php/jab/article/view/55435</t>
  </si>
  <si>
    <t>https://employee.uc.ac.id/index.php/file/get/sis/t_cp/ff76e9a2-79b3-442e-b084-385a01438956_assignmentletter.jpeg</t>
  </si>
  <si>
    <t>https://employee.uc.ac.id/index.php/file/get/sis/t_cp/ff76e9a2-79b3-442e-b084-385a01438956_report.pdf</t>
  </si>
  <si>
    <t>Impacts of Strategic Orientation and Knowledge Management on Firms’ Performance of SMEs in Surabaya
https://jurnal3.stiesemarang.ac.id/index.php/jurnal/article/view/711</t>
  </si>
  <si>
    <t>https://employee.uc.ac.id/index.php/file/get/sis/t_cp/ab0233dc-16a8-4a52-9169-000ba0820859_assignmentletter.jpeg</t>
  </si>
  <si>
    <t>https://employee.uc.ac.id/index.php/file/get/sis/t_cp/ab0233dc-16a8-4a52-9169-000ba0820859_report.pdf</t>
  </si>
  <si>
    <t>0106022110055</t>
  </si>
  <si>
    <t>Vincent Nathanael</t>
  </si>
  <si>
    <t>Journaling Published</t>
  </si>
  <si>
    <t>2023-09-27</t>
  </si>
  <si>
    <t>https://jurnal.stie-aas.ac.id/index.php/IJEBAR</t>
  </si>
  <si>
    <t>https://employee.uc.ac.id/index.php/file/get/sis/t_cp/3d1e048a-d986-11ee-873c-000d3ac6bafe_assignmentletter.jpg</t>
  </si>
  <si>
    <t>https://employee.uc.ac.id/index.php/file/get/sis/t_cp/3d1e048a-d986-11ee-873c-000d3ac6bafe_report.pdf</t>
  </si>
  <si>
    <t>Publish Journal</t>
  </si>
  <si>
    <t>2024-01-01</t>
  </si>
  <si>
    <t>Jurnal Stie semarang</t>
  </si>
  <si>
    <t>DOI: https://doi.org/10.33747/stiesmg.v16i1.699</t>
  </si>
  <si>
    <t>https://employee.uc.ac.id/index.php/file/get/sis/t_cp/b32778ff-8920-473f-b5a1-36a7fa93d819_assignmentletter.png</t>
  </si>
  <si>
    <t>https://employee.uc.ac.id/index.php/file/get/sis/t_cp/b32778ff-8920-473f-b5a1-36a7fa93d819_report.pdf</t>
  </si>
  <si>
    <t>UC</t>
  </si>
  <si>
    <t>0106022110056</t>
  </si>
  <si>
    <t>Jasper Ivano Lemmens</t>
  </si>
  <si>
    <t>0106022110057</t>
  </si>
  <si>
    <t>Clara Angelia Gunawan</t>
  </si>
  <si>
    <t>PELAKSANAAN KEGIATAN PENGABDIAN KEPADA MASYARAKAT
Pelatihan Jangka Pendek Tingkat Lokal</t>
  </si>
  <si>
    <t>https://employee.uc.ac.id/index.php/file/get/sis/t_cp/55e62d87-d221-11ee-865d-000d3ac6bafe_assignmentletter.pdf</t>
  </si>
  <si>
    <t>https://employee.uc.ac.id/index.php/file/get/sis/t_cp/55e62d87-d221-11ee-865d-000d3ac6bafe_report.pdf</t>
  </si>
  <si>
    <t xml:space="preserve">Dekan school of business management </t>
  </si>
  <si>
    <t>Meningkatkan Skill Kewirausahaan Siswa Melalui Praktik Business Model Canvas</t>
  </si>
  <si>
    <t>2024-05-01</t>
  </si>
  <si>
    <t>Meningkatkan Skill Kewirausahaan Siswa Melalui Praktik Business Model Canvas" akan dipublikasikan di Jurnal Leverage, Engagement, Empowerment of Community (LeECOM) Vol. 6 No.1 Mei 2024.</t>
  </si>
  <si>
    <t>https://employee.uc.ac.id/index.php/file/get/sis/t_cp/b3c64cbc-b595-4396-8a58-ccf7ec85dc03_report.pdf</t>
  </si>
  <si>
    <t>The measurement of consumers’ Purchase Intention in E-commerce by Electronic Service Quality: mediat</t>
  </si>
  <si>
    <t>2024-09-18</t>
  </si>
  <si>
    <t xml:space="preserve">The measurement of consumers’ Purchase Intention in E-commerce by Electronic Service Quality: mediation test of E-satisfaction and E-trust </t>
  </si>
  <si>
    <t>Jurnal Bereputasi Internasional</t>
  </si>
  <si>
    <t>https://journals.sagepub.com/doi/abs/10.1177/09702</t>
  </si>
  <si>
    <t>https://employee.uc.ac.id/index.php/file/get/sis/t_cp/0efc93ff-8193-4c1c-88c3-af3cb17b7e94.pdf</t>
  </si>
  <si>
    <t>Sage publisher</t>
  </si>
  <si>
    <t>0106022110059</t>
  </si>
  <si>
    <t>Nadya Angelina</t>
  </si>
  <si>
    <t>ASCICOM: Agribusiness Science Competition</t>
  </si>
  <si>
    <t>2024-08-25</t>
  </si>
  <si>
    <t>2024-09-30</t>
  </si>
  <si>
    <t>https://www.instagram.com/p/C_IOqo8PtSp/?utm_sourc</t>
  </si>
  <si>
    <t>https://employee.uc.ac.id/index.php/file/get/sis/t_cp/ed90f18b-b5a8-4c03-8ce6-626bb3dd99f8_sertifikat.png</t>
  </si>
  <si>
    <t>https://employee.uc.ac.id/index.php/file/get/sis/t_cp/ed90f18b-b5a8-4c03-8ce6-626bb3dd99f8_surat_tugas.pdf</t>
  </si>
  <si>
    <t>https://employee.uc.ac.id/index.php/file/get/sis/t_cp/0f036e1e-850f-4295-92f6-3a87c681a1f7_dokumentasi.pdf</t>
  </si>
  <si>
    <t>Himaseperta Universitas Lampung</t>
  </si>
  <si>
    <t>0106022110060</t>
  </si>
  <si>
    <t>Abduh Matiin Bin Bujang</t>
  </si>
  <si>
    <t xml:space="preserve">Juara 2 lomba basket putra 5x5 Rektor Cup </t>
  </si>
  <si>
    <t>https://employee.uc.ac.id/index.php/file/get/sis/t_cp/multi/b4c76a0a-f253-11ed-8b2e-000d3ac6bafe.jpeg</t>
  </si>
  <si>
    <t>2024-07-31</t>
  </si>
  <si>
    <t>President Student Union 2023/2024</t>
  </si>
  <si>
    <t>https://employee.uc.ac.id/index.php/file/get/sis/t_cp/multi/77f20250-3e8e-43a3-b8e4-fd314d77c26b.png</t>
  </si>
  <si>
    <t>Program Studi</t>
  </si>
  <si>
    <t>0106022110063</t>
  </si>
  <si>
    <t>David Putra Widjaja</t>
  </si>
  <si>
    <t>Pengmas Citra Berkat</t>
  </si>
  <si>
    <t>https://employee.uc.ac.id/index.php/file/get/sis/t_cp/d49917f0-d8e5-4986-a8fd-2a27880a64e6_assignmentletter.pdf</t>
  </si>
  <si>
    <t>https://employee.uc.ac.id/index.php/file/get/sis/t_cp/d49917f0-d8e5-4986-a8fd-2a27880a64e6_report.pdf</t>
  </si>
  <si>
    <t>Mr Wendra Hartono dan Mr Adi Kurniawan Yusuf</t>
  </si>
  <si>
    <t>0106022110065</t>
  </si>
  <si>
    <t xml:space="preserve">William Putra Budiman </t>
  </si>
  <si>
    <t xml:space="preserve">Euphorade Business Competition University </t>
  </si>
  <si>
    <t>Memenangkan posisi kedua pada Lomba Bisnis plan se-Jawa Timur.</t>
  </si>
  <si>
    <t>https://employee.uc.ac.id/index.php/file/get/sis/t_cp/f705b32a-5f98-11ed-b3de-000d3ac6bafe.jpg</t>
  </si>
  <si>
    <t xml:space="preserve">Family Business </t>
  </si>
  <si>
    <t>0106022110066</t>
  </si>
  <si>
    <t>Aurey Andrea Karang</t>
  </si>
  <si>
    <t xml:space="preserve">Pengabdian Masyarakat Citra Berkat </t>
  </si>
  <si>
    <t xml:space="preserve">Menjadi Mentor dan Inventory event </t>
  </si>
  <si>
    <t>https://employee.uc.ac.id/index.php/file/get/sis/t_cp/bfb40bae-e51d-11ee-9dbe-000d3ac6bafe_assignmentletter.pdf</t>
  </si>
  <si>
    <t>https://employee.uc.ac.id/index.php/file/get/sis/t_cp/bfb40bae-e51d-11ee-9dbe-000d3ac6bafe_report.pdf</t>
  </si>
  <si>
    <t>Sekolah Citra Berkat</t>
  </si>
  <si>
    <t>2024-02-15</t>
  </si>
  <si>
    <t>Sebagai mentor dan Inventory acara</t>
  </si>
  <si>
    <t>https://employee.uc.ac.id/index.php/file/get/sis/t_cp/039c4e3d-cbfe-11ee-a493-000d3ac6bafe.png</t>
  </si>
  <si>
    <t>https://employee.uc.ac.id/index.php/file/get/sis/t_cp/039c4e3d-cbfe-11ee-a493-000d3ac6bafe_assignmentletter.pdf</t>
  </si>
  <si>
    <t>https://employee.uc.ac.id/index.php/file/get/sis/t_cp/039c4e3d-cbfe-11ee-a493-000d3ac6bafe_report.pdf</t>
  </si>
  <si>
    <t>0106022110069</t>
  </si>
  <si>
    <t>Cheryll Yang</t>
  </si>
  <si>
    <t>Juara 2 Mobile Legend RektorCup 2021</t>
  </si>
  <si>
    <t>https://employee.uc.ac.id/index.php/file/get/sis/t_cp/multi/d86beed4-a369-11ec-b257-000d3ac6bafe.png</t>
  </si>
  <si>
    <t>Tournament Scrim Bad Ladies</t>
  </si>
  <si>
    <t>2022-09-10</t>
  </si>
  <si>
    <t>Menang Juara 2 Turnamen Mobile Legends</t>
  </si>
  <si>
    <t>instagram.com/born.after.die</t>
  </si>
  <si>
    <t>https://employee.uc.ac.id/index.php/file/get/sis/t_cp/a51d6622-3734-11ed-9180-000d3ac6bafe.png</t>
  </si>
  <si>
    <t>BAD LADIES</t>
  </si>
  <si>
    <t>0106022110073</t>
  </si>
  <si>
    <t>Kelvin Christianto</t>
  </si>
  <si>
    <t>UC-ComDev20240202</t>
  </si>
  <si>
    <t>2024-06-10</t>
  </si>
  <si>
    <t>Membantu dosen IBM-IC mengajarkan leadership kepada OSIS sekolah Ciputra</t>
  </si>
  <si>
    <t>https://employee.uc.ac.id/index.php/file/get/sis/t_cp/6647e4a5-5c92-4d8f-ace8-1b9d400998f0_report.pdf</t>
  </si>
  <si>
    <t>Dr. Charly Hongdiyanto</t>
  </si>
  <si>
    <t>0106022110074</t>
  </si>
  <si>
    <t>Victor Adi Wijaya</t>
  </si>
  <si>
    <t>0106022110075</t>
  </si>
  <si>
    <t>Michael Budi Harlan</t>
  </si>
  <si>
    <t>SEMINAR NASIONAL NAPZA 2022/2023</t>
  </si>
  <si>
    <t>Juara 2 lomba NAPZA</t>
  </si>
  <si>
    <t>https://employee.uc.ac.id/index.php/file/get/sis/t_cp/multi/69c92d06-10d5-11ee-8ea5-000d3ac6bafe.png</t>
  </si>
  <si>
    <t>Mentoring Department</t>
  </si>
  <si>
    <t>0106042110003</t>
  </si>
  <si>
    <t>Meilissa Halim</t>
  </si>
  <si>
    <t>Accounting</t>
  </si>
  <si>
    <t>Lomba Karya Terbaik MK. Kewarganegaraan</t>
  </si>
  <si>
    <t>2022-11-15</t>
  </si>
  <si>
    <t>2023-01-10</t>
  </si>
  <si>
    <t>https://employee.uc.ac.id/index.php/file/get/sis/t_cp/be682679-d2b9-11ed-bb8e-000d3ac6bafe.pdf</t>
  </si>
  <si>
    <t>EXPOSURE 2023</t>
  </si>
  <si>
    <t>Bendahara EXPOSURE 2023</t>
  </si>
  <si>
    <t>https://employee.uc.ac.id/index.php/file/get/sis/t_cp/multi/6f9b5547-9613-4313-bbe5-872e009ec180.png</t>
  </si>
  <si>
    <t>0106042110004</t>
  </si>
  <si>
    <t>Madeline Renata</t>
  </si>
  <si>
    <t>Hak Cipta Guess The Account</t>
  </si>
  <si>
    <t>2022-02-11</t>
  </si>
  <si>
    <t>Game Guess The Account untuk RAISE 2021 terdaftar dalam Hak Cipta Alat Peraga.</t>
  </si>
  <si>
    <t>https://employee.uc.ac.id/index.php/file/get/sis/t_cp/06f43cdf-8b3a-11ec-a5c6-000d3ac6bafe.pdf</t>
  </si>
  <si>
    <t>0106042110006</t>
  </si>
  <si>
    <t>Michelle Anastasia</t>
  </si>
  <si>
    <t>2024-03-31</t>
  </si>
  <si>
    <t>Bendahara Rektor Cup 2024</t>
  </si>
  <si>
    <t>https://employee.uc.ac.id/index.php/file/get/sis/t_cp/multi/9bfbb59a-5ef4-486b-ad54-ad95ff88932f.png</t>
  </si>
  <si>
    <t>0106042110007</t>
  </si>
  <si>
    <t>Vanesa Jocelyn Irtanto</t>
  </si>
  <si>
    <t>Ketua UKM Taekwondo 20221</t>
  </si>
  <si>
    <t>Ketua UKM Taekwondo 20222</t>
  </si>
  <si>
    <t>Student Council 2023/2024</t>
  </si>
  <si>
    <t>2023-06-01</t>
  </si>
  <si>
    <t>2024-06-30</t>
  </si>
  <si>
    <t>Sekretaris/Bendahara Student Council 2023/2024</t>
  </si>
  <si>
    <t>https://employee.uc.ac.id/index.php/file/get/sis/t_cp/multi/eb40bd24-9ab3-4950-9552-01de1a1cebcf.png</t>
  </si>
  <si>
    <t>Tahapan Design Thinking Untuk Mengetahui Perspektif Konsumen</t>
  </si>
  <si>
    <t>2024-03-18</t>
  </si>
  <si>
    <t xml:space="preserve">Nama Dosen: Charly Hongdiyanto
Nama Anggota: Alvaro Jason Gunawan, Stefanie Adamas Samjaya
</t>
  </si>
  <si>
    <t>https://employee.uc.ac.id/index.php/file/get/sis/t_cp/2293d16e-9a98-4187-920a-78b638bb289b_assignmentletter.jpg</t>
  </si>
  <si>
    <t>Hubungan Alumni dan Orang Tua Dalam Kontribusinya Terhadap Pembelajaran Entrepreneurship</t>
  </si>
  <si>
    <t>https://employee.uc.ac.id/index.php/file/get/sis/t_cp/052e529b-9360-418c-924a-7e4b379e4832_assignmentletter.jpg</t>
  </si>
  <si>
    <t>Designpreneur: Penggabungan Ilmu Design Dan Entrepreneur Dalam Merancang Produk</t>
  </si>
  <si>
    <t>https://employee.uc.ac.id/index.php/file/get/sis/t_cp/5c75bca7-5320-485f-a374-b0b420a44507_assignmentletter.jpg</t>
  </si>
  <si>
    <t>0106042110010</t>
  </si>
  <si>
    <t>Casia Chiquitita</t>
  </si>
  <si>
    <t>Sekretaris/Bendahara UKM Boxing 20212</t>
  </si>
  <si>
    <t>2022-02-21</t>
  </si>
  <si>
    <t>UKM Boxing</t>
  </si>
  <si>
    <t>Lomba MKU Genap 2021-2022</t>
  </si>
  <si>
    <t>2022-05-02</t>
  </si>
  <si>
    <t>2022-06-12</t>
  </si>
  <si>
    <t>Mengikuti perlombaan menulis cerita reflektif pada mata kuliah Pancasila dengan judul Badut-Badut Pemecah Indonesiaku dan meraih juara 1.</t>
  </si>
  <si>
    <t>https://www.uc.ac.id/feh/</t>
  </si>
  <si>
    <t>https://employee.uc.ac.id/index.php/file/get/sis/t_cp/859a587a-a751-11ed-818e-000d3ac6bafe.pdf</t>
  </si>
  <si>
    <t>FEH Universitas Ciputra</t>
  </si>
  <si>
    <t>PENGUATAN MINDSET KEWIRAUSAHAAN DI ERA DIGITAL BAGI DISABILITAS</t>
  </si>
  <si>
    <t xml:space="preserve">PESERTA PANITIA PENGABDIAN MASYARAKAT
PENGUATAN MINDSET KEWIRAUSAHAAN DI ERA DIGITAL BAGI DISABILITAS
</t>
  </si>
  <si>
    <t>https://employee.uc.ac.id/index.php/file/get/sis/t_cp/multi/ed804e47-64ba-11ed-a9ca-000d3ac6bafe_assignmentletter.pdf</t>
  </si>
  <si>
    <t>https://employee.uc.ac.id/index.php/file/get/sis/t_cp/multi/ed804e47-64ba-11ed-a9ca-000d3ac6bafe_report.pdf</t>
  </si>
  <si>
    <t>SU ACC 21/22</t>
  </si>
  <si>
    <t>Koordinator SID O-Week Batch 1 2023</t>
  </si>
  <si>
    <t>https://employee.uc.ac.id/index.php/file/get/sis/t_cp/multi/ace8e22e-4113-424a-a870-ea23e3ddd24b.png</t>
  </si>
  <si>
    <t>Publikasi Jurnal "Sekelumit Paradoks Layanan Netflix"</t>
  </si>
  <si>
    <t>2023-06-30</t>
  </si>
  <si>
    <t>Pemaparan dan analisis mengenai celah keamanan sistem informasi pada perusahaan berbasis subscription video on demand (SVOD) yaitu Netflix serta memaparkan solusi yang seharusnya dilakukan untuk meminimalisir celah tersebut sehingga para penjual akun Netflix ilegal dapat dikurangi jumlahnya di Indon</t>
  </si>
  <si>
    <t>https://jurnal.untirta.ac.id/index.php/jsm/article</t>
  </si>
  <si>
    <t>https://employee.uc.ac.id/index.php/file/get/sis/t_cp/a11342c5-b757-11ee-ab8d-000d3ac6bafe_assignmentletter.jpg</t>
  </si>
  <si>
    <t>https://employee.uc.ac.id/index.php/file/get/sis/t_cp/a11342c5-b757-11ee-ab8d-000d3ac6bafe_report.jpg</t>
  </si>
  <si>
    <t>Universitas Sultan Ageng Tirtayasa</t>
  </si>
  <si>
    <t>0106042110011</t>
  </si>
  <si>
    <t>Sharolyn Handayani Salim</t>
  </si>
  <si>
    <t>0106042110014</t>
  </si>
  <si>
    <t>Thasya Hery Saputera</t>
  </si>
  <si>
    <t>Pekan Olahraga Mahasiswa (POMNAS) Bola Basket</t>
  </si>
  <si>
    <t>2023-11-12</t>
  </si>
  <si>
    <t>2023-11-22</t>
  </si>
  <si>
    <t>https://www.instagram.com/pomnas.kalsel2023?igsh=Y</t>
  </si>
  <si>
    <t>https://employee.uc.ac.id/index.php/file/get/sis/t_cp/3e4b1ee5-1d9e-46fd-9ae3-867f3fe4f86a_sertifikat.pdf</t>
  </si>
  <si>
    <t>https://employee.uc.ac.id/index.php/file/get/sis/t_cp/3e4b1ee5-1d9e-46fd-9ae3-867f3fe4f86a_surat_tugas.jpeg</t>
  </si>
  <si>
    <t>https://employee.uc.ac.id/index.php/file/get/sis/t_cp/5724c5b4-6310-43a2-b671-ec3ac34fd9aa_dokumentasi.jpeg</t>
  </si>
  <si>
    <t>3x3 Asean University Games 2024</t>
  </si>
  <si>
    <t>2024-06-26</t>
  </si>
  <si>
    <t>2024-06-28</t>
  </si>
  <si>
    <t>https://employee.uc.ac.id/index.php/file/get/sis/t_cp/7377ea8f-d233-4e2a-9430-d5bd6d647e7c_sertifikat.pdf</t>
  </si>
  <si>
    <t>https://employee.uc.ac.id/index.php/file/get/sis/t_cp/7377ea8f-d233-4e2a-9430-d5bd6d647e7c_surat_tugas.pdf</t>
  </si>
  <si>
    <t>https://employee.uc.ac.id/index.php/file/get/sis/t_cp/7377ea8f-d233-4e2a-9430-d5bd6d647e7c_dokumentasi.jpeg</t>
  </si>
  <si>
    <t>5x5 Asean University Games</t>
  </si>
  <si>
    <t>https://employee.uc.ac.id/index.php/file/get/sis/t_cp/925b0050-6168-4f6c-b609-45e99620e703_sertifikat.pdf</t>
  </si>
  <si>
    <t>https://employee.uc.ac.id/index.php/file/get/sis/t_cp/925b0050-6168-4f6c-b609-45e99620e703_surat_tugas.pdf</t>
  </si>
  <si>
    <t>https://employee.uc.ac.id/index.php/file/get/sis/t_cp/925b0050-6168-4f6c-b609-45e99620e703_dokumentasi.jpeg</t>
  </si>
  <si>
    <t>0106042110017</t>
  </si>
  <si>
    <t>Luisa Amira Swastidevi</t>
  </si>
  <si>
    <t>Lomba Karya Tulis Ilmiah Nasional 2023 (LKTIN 2023) The 2nd LKTIN Smart Researcher</t>
  </si>
  <si>
    <t>2023-01-15</t>
  </si>
  <si>
    <t>2023-01-30</t>
  </si>
  <si>
    <t>The 2nd LKTIN Smart Researcher merupakan salah satu kegiatan bagi pelajar di Indonesia untuk dapat menyalurkan pemikiran dalam bentuk gagasan, inovasi ataupun kreativitas dalam bentuk tertulis.</t>
  </si>
  <si>
    <t>https://iysa.or.id/event/lktin-2023-the-2nd-lktin-</t>
  </si>
  <si>
    <t>https://employee.uc.ac.id/index.php/file/get/sis/t_cp/7edf329d-b97c-11ed-bff1-000d3ac6bafe.pdf</t>
  </si>
  <si>
    <t>https://employee.uc.ac.id/index.php/file/get/sis/t_cp/7edf329d-b97c-11ed-bff1-000d3ac6bafe_assignmentletter.pdf</t>
  </si>
  <si>
    <t>IYSA (Indonesian Young Scientiest Association)</t>
  </si>
  <si>
    <t>0106042110018</t>
  </si>
  <si>
    <t>Laurentia Yuke Elsinta</t>
  </si>
  <si>
    <t>Publikasi Jurnal Pengabdian Masyarakat Sinta 5</t>
  </si>
  <si>
    <t>Jurnal Pengabdian Masyarakat Sinta 5 berjudul "PELATIHAN FOTO PRODUK SEBAGAI UPAYA PENINGKATAN PROMOSI UMKM WAYANG KULIT DESA GALENGDOWO"</t>
  </si>
  <si>
    <t>http://abdimasku.lppm.dinus.ac.id/index.php/jurnal</t>
  </si>
  <si>
    <t>https://employee.uc.ac.id/index.php/file/get/sis/t_cp/b84c2108-a1c8-11ed-935e-000d3ac6bafe_assignmentletter.png</t>
  </si>
  <si>
    <t>https://employee.uc.ac.id/index.php/file/get/sis/t_cp/b84c2108-a1c8-11ed-935e-000d3ac6bafe_report.pdf</t>
  </si>
  <si>
    <t>PPK Ormawa</t>
  </si>
  <si>
    <t>PELATIHAN FOTO PRODUK SEBAGAI UPAYA PENINGKATAN PROMOSI UMKM WAYANG KULIT DESA GALENGDOWO</t>
  </si>
  <si>
    <t>2023-02-01</t>
  </si>
  <si>
    <t>https://employee.uc.ac.id/index.php/file/get/sis/t_cp/multi/7f576b5a-0378-11ee-9899-000d3ac6bafe_assignmentletter.pdf</t>
  </si>
  <si>
    <t>https://employee.uc.ac.id/index.php/file/get/sis/t_cp/multi/7f576b5a-0378-11ee-9899-000d3ac6bafe_report.pdf</t>
  </si>
  <si>
    <t>HKI Karya Rekaman Video PPk Ormawa Wayang</t>
  </si>
  <si>
    <t xml:space="preserve">PPK ORMAWA SC Universitas Ciputra Surabaya JURAGAN
DESA: UMKM Desa Galengdowo - Wayang
Dosen: Romauli Nainggolan
Mahasiswa:
1. Susan Jaya Witama (COM'20 - 0506012010026)
2. Laurentia Yuke Elsinta (ACC'21 - 0106042110018)
3. Reviola Celly Sidharta (MED'19 - 0606011910027)
4. Magnalia Isnina </t>
  </si>
  <si>
    <t>https://drive.google.com/file/d/10tsB_tVtFEGKUATRB</t>
  </si>
  <si>
    <t>https://employee.uc.ac.id/index.php/file/get/sis/t_cp/1145c317-314c-11ee-b17d-000d3ac6bafe.jpg</t>
  </si>
  <si>
    <t>KEMENTERIAN HUKUM DAN HAK ASASI MANUSIA</t>
  </si>
  <si>
    <t>Publikasi Jurnal Sinta 2 - Intellectual Capital's Role in Enhancing Profitability During the Pandemi</t>
  </si>
  <si>
    <t>2024-10-11</t>
  </si>
  <si>
    <t>Publikasi Jurnal Sinta 2 di JIAB Universitas Udayana sebagai first author
https://ojs.unud.ac.id/index.php/jiab/article/view
Di LOA tertulis Juli yang dimaksud adalah Juli 2024 (thn ini) yang tertunda hingga Oktober karena masalah internal junal tersebut.</t>
  </si>
  <si>
    <t>Jurnal Terindeks Sinta 1-2</t>
  </si>
  <si>
    <t>https://ojs.unud.ac.id/index.php/jiab/article/view</t>
  </si>
  <si>
    <t>https://employee.uc.ac.id/index.php/file/get/sis/t_cp/34e6fdd8-d239-424c-a6e5-90eeecdbcf93_assignmentletter.docx</t>
  </si>
  <si>
    <t>https://employee.uc.ac.id/index.php/file/get/sis/t_cp/34e6fdd8-d239-424c-a6e5-90eeecdbcf93_report.pdf</t>
  </si>
  <si>
    <t>Universitas Udayana</t>
  </si>
  <si>
    <t>0106042110019</t>
  </si>
  <si>
    <t>Ni Kadek Eva Ariani</t>
  </si>
  <si>
    <t>Festival Penjor Surabaya 2022</t>
  </si>
  <si>
    <t>Membuat Gebogan atau Pajegan yang merupakan sesaji yang digunakan oleh umat agama Hindu di Bali. Gebogan biasanya terdiri dari kumpulan buah-buahan, jajan atau bunga yang disusun rapi diatas sebuah dulang.</t>
  </si>
  <si>
    <t>https://employee.uc.ac.id/index.php/file/get/sis/t_cp/d7d9fe3e-4aa6-11ed-9479-000d3ac6bafe.pdf</t>
  </si>
  <si>
    <t>https://employee.uc.ac.id/index.php/file/get/sis/t_cp/d7d9fe3e-4aa6-11ed-9479-000d3ac6bafe_assignmentletter.pdf</t>
  </si>
  <si>
    <t>https://employee.uc.ac.id/index.php/file/get/sis/t_cp/d7d9fe3e-4aa6-11ed-9479-000d3ac6bafe_documentation.jpg</t>
  </si>
  <si>
    <t>Parisada Hindu Dharma Indonesia Kota Surabaya</t>
  </si>
  <si>
    <t>Election Committe 2023</t>
  </si>
  <si>
    <t>Sekretaris, Bendahara, dan Ko-or panitia Election Comitee 2023</t>
  </si>
  <si>
    <t>https://employee.uc.ac.id/index.php/file/get/sis/t_cp/multi/d9d7c3a3-56ef-11ee-bc92-000d3ac6bafe.jpeg</t>
  </si>
  <si>
    <t>Lomba Video Mata Kuliah Agama</t>
  </si>
  <si>
    <t>2023-07-11</t>
  </si>
  <si>
    <t xml:space="preserve">Mengangkat judul “Cinta Beda Agama” </t>
  </si>
  <si>
    <t>https://employee.uc.ac.id/index.php/file/get/sis/t_cp/8d6de6aa-1fa3-11ee-8fa6-000d3ac6bafe.jpg</t>
  </si>
  <si>
    <t xml:space="preserve">INOVASI KEWIRAUSAHAAN KOMODITAS PERKEBUNAN DESA NGLIMAN DALAM PENGEMBANGAN PRODUK KECANTIKAN HERBAL </t>
  </si>
  <si>
    <t>2023-10-31</t>
  </si>
  <si>
    <t>INOVASI KEWIRAUSAHAAN KOMODITAS PERKEBUNAN DESA NGLIMAN
DALAM PENGEMBANGAN PRODUK KECANTIKAN HERBAL ORGANIK
MELALUI PROGRAM EON (ESTETIKA ORGANIK NGLIMAN)</t>
  </si>
  <si>
    <t>https://employee.uc.ac.id/index.php/file/get/sis/t_cp/multi/9a52b3e9-0b53-4d6f-afc8-6d86f7dcc1f1_assignmentletter.png</t>
  </si>
  <si>
    <t>https://employee.uc.ac.id/index.php/file/get/sis/t_cp/multi/9a52b3e9-0b53-4d6f-afc8-6d86f7dcc1f1_report.png</t>
  </si>
  <si>
    <t>Ketua UKM Kesatuan Mahasiswa Hindu Dharma UC 20231</t>
  </si>
  <si>
    <t>Ketua UKM Kesatuan Mahasiswa Hindu Dharma UC 20232</t>
  </si>
  <si>
    <t>0106042110020</t>
  </si>
  <si>
    <t>Ellyzabeth Sonia Saeguso</t>
  </si>
  <si>
    <t>lomba video mata kuliah agama</t>
  </si>
  <si>
    <t>lomba video mata kuliah agama periode 22/23</t>
  </si>
  <si>
    <t>https://employee.uc.ac.id/index.php/file/get/sis/t_cp/3dcbbb8f-2c8d-11ee-913b-000d3ac6bafe.pdf</t>
  </si>
  <si>
    <t>0106042110021</t>
  </si>
  <si>
    <t>Agnes Goeyana</t>
  </si>
  <si>
    <t>SU ACC 22/23</t>
  </si>
  <si>
    <t>BPH SU ACC 22/23</t>
  </si>
  <si>
    <t>https://employee.uc.ac.id/index.php/file/get/sis/t_cp/multi/95b66447-7df0-11ee-b33d-000d3ac6bafe.png</t>
  </si>
  <si>
    <t xml:space="preserve"> Lomba Video Terbaik Mata Kuliah Agama Periode Genap 2022/2023</t>
  </si>
  <si>
    <t xml:space="preserve">Juara 1 Video Terbaik Mata Kuliah Agama 
</t>
  </si>
  <si>
    <t>https://employee.uc.ac.id/index.php/file/get/sis/t_cp/66168351-1f98-11ee-8fa6-000d3ac6bafe.jpg</t>
  </si>
  <si>
    <t>RAISE (Run Accounting &amp; Investment) 2023</t>
  </si>
  <si>
    <t>2023-08-04</t>
  </si>
  <si>
    <t xml:space="preserve">Pencipta :
Yopy Junianto, S.E. (Dosen)
Bryan Poaler (Mahasiswa)
Kenley Maccauley Riyono (Mahasiswa)
Felicia Azaria WIjaya (Mahasiswa)
</t>
  </si>
  <si>
    <t>https://employee.uc.ac.id/index.php/file/get/sis/t_cp/6f1e38bd-c6a7-40e9-8019-bf792a61737d.pdf</t>
  </si>
  <si>
    <t xml:space="preserve">Student Union Accounting </t>
  </si>
  <si>
    <t>FINANCIAL LITERACY AND RISK PERCEPTION: THE KEY TO UNDERSTANDING THE RELATIONSHIP BETWEEN FOMO AND I</t>
  </si>
  <si>
    <t>2024-05-21</t>
  </si>
  <si>
    <t>2024-06-21</t>
  </si>
  <si>
    <t>Vol.9 No.1 (2024): Jurnal Aplikasi Akuntansi, Oktober 2024
DOI : https://doi.org/10.29303/jaa.v9i1.433</t>
  </si>
  <si>
    <t>https://employee.uc.ac.id/index.php/file/get/sis/t_cp/d8949d6d-efc1-4cb2-b805-285b641868bb_report.pdf</t>
  </si>
  <si>
    <t xml:space="preserve">Jurnal Aplikasi Akuntansi </t>
  </si>
  <si>
    <t>0106042110022</t>
  </si>
  <si>
    <t>Michael Setiawan</t>
  </si>
  <si>
    <t>RAISE 2023</t>
  </si>
  <si>
    <t>Rafael Savio Easter (Mahasiswa)
Eleanor Jocelyn The (Mahasiswa)
Arif Jamaludin (Mahasiswa)
Michael Setiawan (Mahasiswa)
Wirawan Endro Dwi Radianto (Dosen)</t>
  </si>
  <si>
    <t>https://employee.uc.ac.id/index.php/file/get/sis/t_cp/16e32de7-fc1e-4489-a8a1-5565fa939e5b_assignmentletter.pdf</t>
  </si>
  <si>
    <t>https://employee.uc.ac.id/index.php/file/get/sis/t_cp/16e32de7-fc1e-4489-a8a1-5565fa939e5b_report.pdf</t>
  </si>
  <si>
    <t>Student Union Accounting</t>
  </si>
  <si>
    <t>Bimbingan Teknis Analisis Bisnis Untuk Pemula Bagi Pekerja Migran Indonesia di
Singapura</t>
  </si>
  <si>
    <t>Membantu dosen jurusan accounting dalam mengadakan pengabdian masyarakat (pelatihan analisis bisnis untuk pekerja migran Indonesia di Singapura)</t>
  </si>
  <si>
    <t>https://employee.uc.ac.id/index.php/file/get/sis/t_cp/4844f762-7ca6-11ee-aca7-000d3ac6bafe.jpg</t>
  </si>
  <si>
    <t>https://employee.uc.ac.id/index.php/file/get/sis/t_cp/14291369-7ca6-11ee-aca7-000d3ac6bafe_assignmentletter.jpg</t>
  </si>
  <si>
    <t>https://employee.uc.ac.id/index.php/file/get/sis/t_cp/3032e9f0-7ca6-11ee-aca7-000d3ac6bafe_report.jpg</t>
  </si>
  <si>
    <t>Program studi akuntansi</t>
  </si>
  <si>
    <t>0106042110023</t>
  </si>
  <si>
    <t>Raymond Setiawan</t>
  </si>
  <si>
    <t>Bimbingan Teknis Analisis Bisnis Untuk Pemula Bagi Pekerja Migran Indonesia di Singapura</t>
  </si>
  <si>
    <t>2023-02-10</t>
  </si>
  <si>
    <t>Menjadi panitia untuk membantu melancarkan jalannya acara bimbingan analisis bisnis bagi pekerja migran indonesia di singapura</t>
  </si>
  <si>
    <t>https://employee.uc.ac.id/index.php/file/get/sis/t_cp/e6cf160f-7931-11ee-8973-000d3ac6bafe_assignmentletter.pdf</t>
  </si>
  <si>
    <t>https://employee.uc.ac.id/index.php/file/get/sis/t_cp/e6cf160f-7931-11ee-8973-000d3ac6bafe_report.pdf</t>
  </si>
  <si>
    <t>Program Studi Accounting</t>
  </si>
  <si>
    <t>Raymond Setiawan (Mahasiswa)
Vincent Aristia Thamrin (Mahasiswa)
Karisma Natalia (Mahasiswa)
Jason Kosasi (Mahasiswa)
Maria Asumpta Evi Marlina (Dosen)</t>
  </si>
  <si>
    <t>https://employee.uc.ac.id/index.php/file/get/sis/t_cp/3d701a07-9cf5-4bfe-9248-7c949b432a4c_assignmentletter.pdf</t>
  </si>
  <si>
    <t>https://employee.uc.ac.id/index.php/file/get/sis/t_cp/3d701a07-9cf5-4bfe-9248-7c949b432a4c_report.pdf</t>
  </si>
  <si>
    <t>0106042110024</t>
  </si>
  <si>
    <t>Karisma Natalia</t>
  </si>
  <si>
    <t>HKI Raise 2024</t>
  </si>
  <si>
    <t>2024-06-06</t>
  </si>
  <si>
    <t>Mahasiswa 
Kenley Maccauley Riyono
Karisma Natalia
Steven Sanjaya
Felicia Azaria Wijaya
Dosen
Anastasia Filiana Ismawati,
S.E.,M.Acc.,Akt</t>
  </si>
  <si>
    <t>https://employee.uc.ac.id/index.php/file/get/sis/t_cp/7ecad78b-daaa-43d1-bfbe-bb247a5a706e_report.pdf</t>
  </si>
  <si>
    <t>Mahasiswa
Raymond Setiawan
Vincent Aristia Thamrin
Karisma Natalia
Jason Kosasi
Dosen
Maria Asumpta Evi Marlina</t>
  </si>
  <si>
    <t>https://employee.uc.ac.id/index.php/file/get/sis/t_cp/00e0f0fd-ba31-4c11-b225-2667e4e28f35_report.pdf</t>
  </si>
  <si>
    <t>Dividend Trap: Impact of Yield, Volume, and Payout on Investments</t>
  </si>
  <si>
    <t>2024-08-18</t>
  </si>
  <si>
    <t>This study aims to obtain empirical test results regarding the effect of dividend yield, stock volume, and dividend payout ratio on dividend trap. This study uses secondary data for 2022-2023 using a dividend distribution schedule in 2023. The sampling technique was purposive sampling and obtained 2</t>
  </si>
  <si>
    <t>https://ejournal.upi.edu/index.php/JRAK/article/vi</t>
  </si>
  <si>
    <t>https://employee.uc.ac.id/index.php/file/get/sis/t_cp/3109ae6d-d6b7-4813-88e4-8c4635ada49e_assignmentletter.pdf</t>
  </si>
  <si>
    <t>https://employee.uc.ac.id/index.php/file/get/sis/t_cp/3109ae6d-d6b7-4813-88e4-8c4635ada49e_report.pdf</t>
  </si>
  <si>
    <t>Jurnal Riset Akuntansi dan Keuangan</t>
  </si>
  <si>
    <t>0106042110025</t>
  </si>
  <si>
    <t>Valisha Trevina</t>
  </si>
  <si>
    <t>Kompetisi Ilmiah Nasional Universitas Pancasila KINUP 2023</t>
  </si>
  <si>
    <t>Kompetisi Ilmiah Nasional yang diadakan Universitas Pancasila dengan tema EXCEVITY 5.0 "Exploring the Creativity and Productivity in Industry 5.0: Challenge and Remedy"</t>
  </si>
  <si>
    <t>https://www.instagram.com/s/aGlnaGxpZ2h0OjE4MDEyOD</t>
  </si>
  <si>
    <t>https://employee.uc.ac.id/index.php/file/get/sis/t_cp/4b96409f-8eb9-11ee-8544-000d3ac6bafe.JPG</t>
  </si>
  <si>
    <t>https://employee.uc.ac.id/index.php/file/get/sis/t_cp/4b96409f-8eb9-11ee-8544-000d3ac6bafe_assignmentletter.pdf</t>
  </si>
  <si>
    <t>https://employee.uc.ac.id/index.php/file/get/sis/t_cp/4b96409f-8eb9-11ee-8544-000d3ac6bafe_documentation.png</t>
  </si>
  <si>
    <t>Universitas Pancasila</t>
  </si>
  <si>
    <t>0106042110027</t>
  </si>
  <si>
    <t>Felicia Azaria Wijaya</t>
  </si>
  <si>
    <t>2023-01-03</t>
  </si>
  <si>
    <t>2023-04-03</t>
  </si>
  <si>
    <t>Lomba karya film pendek MK Kewarganegaraan</t>
  </si>
  <si>
    <t>https://employee.uc.ac.id/index.php/file/get/sis/t_cp/a4d8359e-d2bb-11ed-bb8e-000d3ac6bafe.pdf</t>
  </si>
  <si>
    <t>Lomba Video Terbaik Mata Kuliah Agama Periode Genap 2022-2023</t>
  </si>
  <si>
    <t>https://employee.uc.ac.id/index.php/file/get/sis/t_cp/0a180806-1ef3-11ee-a0b8-000d3ac6bafe.pdf</t>
  </si>
  <si>
    <t xml:space="preserve">HKI RAISE </t>
  </si>
  <si>
    <t>2024-06-25</t>
  </si>
  <si>
    <t>Mahasiswa
Kenley Maccauley Riyono
Karisma Natalia
Steven Sanjaya
Felicia Azaria Wijaya
Dosen
Anastasia Filiana Ismawati, S.E.,M.Acc.,Akt</t>
  </si>
  <si>
    <t>https://employee.uc.ac.id/index.php/file/get/sis/t_cp/2e165843-e0b1-488c-bccf-8cd18a70fea8_assignmentletter.pdf</t>
  </si>
  <si>
    <t>https://employee.uc.ac.id/index.php/file/get/sis/t_cp/2e165843-e0b1-488c-bccf-8cd18a70fea8_report.pdf</t>
  </si>
  <si>
    <t>HKI RAISE</t>
  </si>
  <si>
    <t>https://employee.uc.ac.id/index.php/file/get/sis/t_cp/226edd2c-45e7-4d9c-9755-85993432b192_assignmentletter.pdf</t>
  </si>
  <si>
    <t>https://employee.uc.ac.id/index.php/file/get/sis/t_cp/226edd2c-45e7-4d9c-9755-85993432b192_report.pdf</t>
  </si>
  <si>
    <t>0106042110031</t>
  </si>
  <si>
    <t>Sean Reynard Wimelson</t>
  </si>
  <si>
    <t>Information of International Webinar Choir Express Java Business Competition 2021</t>
  </si>
  <si>
    <t>2021-09-12</t>
  </si>
  <si>
    <t>"Building Creative
Marketing to Encourage
Your Busines
ess Growth
Through Digitalization"
dengan pembicara:
1. Razi Thalib : Co-Founder
RevoU
2. Nelly Rosmawati:
Practitioners of International Airlines Cargo &amp; Coach #ukm-mendunia.foundation
3. Winston Utomo:
Founder and CEO of IDN Media</t>
  </si>
  <si>
    <t>https://employee.uc.ac.id/index.php/file/get/sis/t_cp/970ee726-2275-11ec-a73f-000d3ac6bafe.pdf</t>
  </si>
  <si>
    <t>jbc_telkomuniv</t>
  </si>
  <si>
    <t>RAISE ACC 2021</t>
  </si>
  <si>
    <t>2021-11-20</t>
  </si>
  <si>
    <t>2021-11-21</t>
  </si>
  <si>
    <t>Salah satu game rally Raise 2021
Dosen: Bapak Hendro Susanto (Head of Acc) &amp; Ibu Kazia Laturette
Anggota Event:
Gianti (koor event)
Caroline
Nieke
Aulia Valencia
Tasya
Vania
Sandra
Madeline
Adeline
Sean</t>
  </si>
  <si>
    <t>https://employee.uc.ac.id/index.php/file/get/sis/t_cp/8990a5f9-b4b6-11ec-ab3f-000d3ac6bafe_assignmentletter.pdf</t>
  </si>
  <si>
    <t>https://employee.uc.ac.id/index.php/file/get/sis/t_cp/8990a5f9-b4b6-11ec-ab3f-000d3ac6bafe_report.pdf</t>
  </si>
  <si>
    <t>Raise 2021</t>
  </si>
  <si>
    <t>Salah satu game di permainan Rally Games Raise Accounting 2021
Dosen: Bapak Hendro Susanto (Head of Acc) &amp; Ibu Kazia Laturette
Anggota Event:
Gianti (koor event)
Caroline
Nieke
Aulia Valencia
Tasya
Vania
Sandra
Madeline
Adeline
Sean</t>
  </si>
  <si>
    <t>https://employee.uc.ac.id/index.php/file/get/sis/t_cp/41edaa5d-8b39-11ec-a5c6-000d3ac6bafe.pdf</t>
  </si>
  <si>
    <t>https://employee.uc.ac.id/index.php/file/get/sis/t_cp/41edaa5d-8b39-11ec-a5c6-000d3ac6bafe_assignmentletter.pdf</t>
  </si>
  <si>
    <t>Student Union Accounting Universitas Ciputra Surab</t>
  </si>
  <si>
    <t>Pengabdian Masyarakat GKI Damai</t>
  </si>
  <si>
    <t>2023-03-16</t>
  </si>
  <si>
    <t>https://employee.uc.ac.id/index.php/file/get/sis/t_cp/6b079c66-5308-11ee-b3d1-000d3ac6bafe_assignmentletter.pdf</t>
  </si>
  <si>
    <t>Prodi Accounting</t>
  </si>
  <si>
    <t>Raise 2023</t>
  </si>
  <si>
    <t>Yang Terlibat Karya Rekaman Video:
- Rafael Savio Easter (Mahasiswa)
- Sean Reynard Wimelson (Mahasiswa)
- Cinthya Oktaviana Nugroho (Mahasiswa)
- Fabian Benediktus Pontoh (Mahasiswa)
- Maria Asumpta Evi Marlina (Dosen)</t>
  </si>
  <si>
    <t>https://employee.uc.ac.id/index.php/file/get/sis/t_cp/18915c3b-9d9b-488a-9890-274c4b08a181_assignmentletter.pdf</t>
  </si>
  <si>
    <t>https://employee.uc.ac.id/index.php/file/get/sis/t_cp/18915c3b-9d9b-488a-9890-274c4b08a181_report.pdf</t>
  </si>
  <si>
    <t>SU Accounting</t>
  </si>
  <si>
    <t>0106042110032</t>
  </si>
  <si>
    <t>Alda Aryana Andry Astuti</t>
  </si>
  <si>
    <t>0106042110033</t>
  </si>
  <si>
    <t>Jason Kosasi</t>
  </si>
  <si>
    <t xml:space="preserve">Juara 2 lomba Stumbles Guys Rektor Cup 2022
</t>
  </si>
  <si>
    <t>https://employee.uc.ac.id/index.php/file/get/sis/t_cp/multi/03a1f736-eedc-11ed-8dcc-000d3ac6bafe.jpeg</t>
  </si>
  <si>
    <t>The Beauty of Accounting</t>
  </si>
  <si>
    <t>memberikan pendidikan dan penyuluhan tentang akuntansi dan IAI</t>
  </si>
  <si>
    <t>https://employee.uc.ac.id/index.php/file/get/sis/t_cp/88736f15-98b1-11ee-96bc-000d3ac6bafe_assignmentletter.pdf</t>
  </si>
  <si>
    <t>https://employee.uc.ac.id/index.php/file/get/sis/t_cp/88736f15-98b1-11ee-96bc-000d3ac6bafe_report.pdf</t>
  </si>
  <si>
    <t>The Royal’s Arena: The Judgment</t>
  </si>
  <si>
    <t>- Maria Asumpta Evi Marlina (dosen)
- Jason Kosasi (mahasiswa)
- Karisma Natalia (mahasiswa)
- Vincent Aristia Thamrin (mahasiswa)
- Raymond Setiawan (mahasiswa)</t>
  </si>
  <si>
    <t>https://employee.uc.ac.id/index.php/file/get/sis/t_cp/2b5a56fe-2aee-4aeb-93fc-4e9d97134134_report.pdf</t>
  </si>
  <si>
    <t>Accounting Student Union</t>
  </si>
  <si>
    <t>0106042110039</t>
  </si>
  <si>
    <t>Gabriella Yovanka</t>
  </si>
  <si>
    <t xml:space="preserve">Juara 1 Tiktok RektorCup 2021 </t>
  </si>
  <si>
    <t>https://employee.uc.ac.id/index.php/file/get/sis/t_cp/multi/5c2bad24-a5bb-11ec-a4bb-000d3ac6bafe.png</t>
  </si>
  <si>
    <t>0106042110044</t>
  </si>
  <si>
    <t>Cinthya Oktaviana Nugroho</t>
  </si>
  <si>
    <t>Lomba Essay FLC 2022</t>
  </si>
  <si>
    <t>2022-10-28</t>
  </si>
  <si>
    <t>Lomba KTI (Karya Tulis Ilmiah) diadakan oleh salah satu organisasi Universitas Brawijaya Malang dengan teman "Excavating Language Educcation for the Internalization of Indonesian Culture"</t>
  </si>
  <si>
    <t>https://bit.ly/ESAIFLC2022</t>
  </si>
  <si>
    <t>https://employee.uc.ac.id/index.php/file/get/sis/t_cp/b8132016-718b-11ed-944c-000d3ac6bafe.pdf</t>
  </si>
  <si>
    <t>https://employee.uc.ac.id/index.php/file/get/sis/t_cp/b8132016-718b-11ed-944c-000d3ac6bafe_assignmentletter.pdf</t>
  </si>
  <si>
    <t>Lomba Karya Tulis Ilmiah (KTI) FLC 2022</t>
  </si>
  <si>
    <t>https://employee.uc.ac.id/index.php/file/get/sis/t_cp/c5bf17fd-7186-11ed-944c-000d3ac6bafe.pdf</t>
  </si>
  <si>
    <t>https://employee.uc.ac.id/index.php/file/get/sis/t_cp/c5bf17fd-7186-11ed-944c-000d3ac6bafe_assignmentletter.pdf</t>
  </si>
  <si>
    <t>https://employee.uc.ac.id/index.php/file/get/sis/t_cp/c5bf17fd-7186-11ed-944c-000d3ac6bafe_documentation.jpg</t>
  </si>
  <si>
    <t>Juri Rektor Cup</t>
  </si>
  <si>
    <t>2022-12-09</t>
  </si>
  <si>
    <t>2022-12-28</t>
  </si>
  <si>
    <t>https://employee.uc.ac.id/index.php/file/get/sis/t_cp/multi/ecbe2f3e-d528-11ee-b97d-000d3ac6bafe.png</t>
  </si>
  <si>
    <t>https://employee.uc.ac.id/index.php/file/get/sis/t_cp/multi/ecbe2f3e-d528-11ee-b97d-000d3ac6bafe_assignmentletter.png</t>
  </si>
  <si>
    <t xml:space="preserve">SC </t>
  </si>
  <si>
    <t>Lomba Content Creator Innovation of Digital Skill</t>
  </si>
  <si>
    <t>2023-02-14</t>
  </si>
  <si>
    <t>lomba membuat video berkelompok</t>
  </si>
  <si>
    <t>https://depticsico.000webhostapp.com/</t>
  </si>
  <si>
    <t>https://employee.uc.ac.id/index.php/file/get/sis/t_cp/18db7516-56b6-11ee-9e8b-000d3ac6bafe.png</t>
  </si>
  <si>
    <t>https://employee.uc.ac.id/index.php/file/get/sis/t_cp/18db7516-56b6-11ee-9e8b-000d3ac6bafe_assignmentletter.pdf</t>
  </si>
  <si>
    <t>Department of Informatics Universitas PGRI Madiun</t>
  </si>
  <si>
    <t>HKI Mengenal Biaya</t>
  </si>
  <si>
    <t>Modul ini membahas konsep dasar mengenai biaya dalam konteks keuangan perusahaan.
Dosen :
1. Maria Asumpta
2. Anastasia Filiana 
Mahasiswa :
1. Cinthya Oktaviana</t>
  </si>
  <si>
    <t>https://employee.uc.ac.id/index.php/file/get/sis/t_cp/8f59df90-03c4-4711-9b82-d6773d9c9a3c_assignmentletter.pdf</t>
  </si>
  <si>
    <t>https://employee.uc.ac.id/index.php/file/get/sis/t_cp/8f59df90-03c4-4711-9b82-d6773d9c9a3c_report.pdf</t>
  </si>
  <si>
    <t>Media Transformation Ministry LTD</t>
  </si>
  <si>
    <t>HKI Harga Pokok Penjualan</t>
  </si>
  <si>
    <t>2023-03-14</t>
  </si>
  <si>
    <t>Modul ini secara rinci membahas konsep dari bagaimana Harga Pokok Penjualan (HPP)
itu tercipta.
Dosen :
1. Maria Asumpta
2. Cliff Kohardinata
3. Luky Patricia
Mhsw :
1. Cinthya Oktaviana</t>
  </si>
  <si>
    <t>https://employee.uc.ac.id/index.php/file/get/sis/t_cp/f1ffa34d-2591-49c8-aaf7-296303625a1d_assignmentletter.pdf</t>
  </si>
  <si>
    <t>https://employee.uc.ac.id/index.php/file/get/sis/t_cp/f1ffa34d-2591-49c8-aaf7-296303625a1d_report.pdf</t>
  </si>
  <si>
    <t>HKI Cermat Menentukan Harga Jual</t>
  </si>
  <si>
    <t>2023-05-21</t>
  </si>
  <si>
    <t>Modul ini memperkenalkan lebih mendalam berbagai strategi penentuan harga jual.
Dosen : 
1. Maria Asumpta
2. Wirawan Endro Dwi
Mahasiswa :
1. Cinthya Oktaviana Nugroho</t>
  </si>
  <si>
    <t>https://employee.uc.ac.id/index.php/file/get/sis/t_cp/0c714d03-4a94-4086-8464-b8826d75c877_assignmentletter.pdf</t>
  </si>
  <si>
    <t>https://employee.uc.ac.id/index.php/file/get/sis/t_cp/0c714d03-4a94-4086-8464-b8826d75c877_report.pdf</t>
  </si>
  <si>
    <t>Modul Beauty of Accounting</t>
  </si>
  <si>
    <t>Merupakan Kegiatan Seminar bekerjasama dengan IAI dengan teman "Beauty of Accounting"</t>
  </si>
  <si>
    <t>https://employee.uc.ac.id/index.php/file/get/sis/t_cp/621e7119-b131-11ee-84df-000d3ac6bafe_assignmentletter.pdf</t>
  </si>
  <si>
    <t>https://employee.uc.ac.id/index.php/file/get/sis/t_cp/621e7119-b131-11ee-84df-000d3ac6bafe_report.pdf</t>
  </si>
  <si>
    <t>Program Studi Akuntansi Universitas CIputra Suraba</t>
  </si>
  <si>
    <t>PENGABDIAN KEPADA MASYARAKAT Seminar The Beauty of Accounting Siswa SMA tingkat nasional</t>
  </si>
  <si>
    <t>Seminar ini dihadirkan untuk merayakan kebutuhan dan relevansi akuntansi dalam kehidupan sehari-hari. Serta adanya
permasalahan pada pemahaman yang masih rendah terhadap konsep dasar akuntansi di kalangan masyarakat umum, serta
persepsi yang menganggap belajar akuntansi sebagai suatu yang tidak di</t>
  </si>
  <si>
    <t>https://employee.uc.ac.id/index.php/file/get/sis/t_cp/d6354c6c-b13a-11ee-9a41-000d3ac6bafe_assignmentletter.pdf</t>
  </si>
  <si>
    <t>https://employee.uc.ac.id/index.php/file/get/sis/t_cp/d6354c6c-b13a-11ee-9a41-000d3ac6bafe_report.pdf</t>
  </si>
  <si>
    <t xml:space="preserve">Empower UC Business Plan Competition </t>
  </si>
  <si>
    <t>2024-02-20</t>
  </si>
  <si>
    <t>2024-03-19</t>
  </si>
  <si>
    <t>https://www.instagram.com/empower.uc/</t>
  </si>
  <si>
    <t>https://employee.uc.ac.id/index.php/file/get/sis/t_cp/899c44b5-ad3c-4ff6-b80f-3ee8b1fc23d8_sertifikat.pdf</t>
  </si>
  <si>
    <t>https://employee.uc.ac.id/index.php/file/get/sis/t_cp/899c44b5-ad3c-4ff6-b80f-3ee8b1fc23d8_surat_tugas.pdf</t>
  </si>
  <si>
    <t>https://employee.uc.ac.id/index.php/file/get/sis/t_cp/899c44b5-ad3c-4ff6-b80f-3ee8b1fc23d8_dokumentasi.jpeg</t>
  </si>
  <si>
    <t>SEH Universitas Ciputra</t>
  </si>
  <si>
    <t>0106042110045</t>
  </si>
  <si>
    <t>Adeline Hamidy Kushandojo</t>
  </si>
  <si>
    <t>sertifikat pencatatan hak cipta</t>
  </si>
  <si>
    <t>salah satu game di permainan Rally Games Raise Accounting 2021
Dosen : Bapak Hendro Susanto (Head of acc) dan ibu Kazia Laurette
anggota event :
Gianti (koor event)
Caroline
Nieke
Aulia Valencia
Tasya
Vania
Sandra
Madeline
Adeline
Sean</t>
  </si>
  <si>
    <t>https://employee.uc.ac.id/index.php/file/get/sis/t_cp/282cb097-8b4c-11ec-a5c6-000d3ac6bafe.jpg</t>
  </si>
  <si>
    <t>Lomba Civics</t>
  </si>
  <si>
    <t>Lomba video untuk kelas CIVIC periode ganjil 2022-2023.</t>
  </si>
  <si>
    <t>https://employee.uc.ac.id/index.php/file/get/sis/t_cp/d7da94fb-c2bb-4a5b-a690-e0d5cb7f5c98.pdf</t>
  </si>
  <si>
    <t>Fakultas Entrepreneurship dan Humaniora Universita</t>
  </si>
  <si>
    <t>Lomba Content Creator Universitas PGRI</t>
  </si>
  <si>
    <t>2023-05-19</t>
  </si>
  <si>
    <t>https://www.instagram.com/p/CqBB9PNJv3R/?igshid=NT</t>
  </si>
  <si>
    <t>https://employee.uc.ac.id/index.php/file/get/sis/t_cp/d1f3a267-f5e9-11ed-a8bb-000d3ac6bafe.jpg</t>
  </si>
  <si>
    <t>https://employee.uc.ac.id/index.php/file/get/sis/t_cp/d4636a36-f5e9-11ed-a8bb-000d3ac6bafe_assignmentletter.png</t>
  </si>
  <si>
    <t>universitas PGRI MADIUN</t>
  </si>
  <si>
    <t>Pelatihan Kewirausahaan untuk Pekerja Migran Indonesia bekerjasama dengan MTM Singapore</t>
  </si>
  <si>
    <t>merencanakan, mengkoordinasi, membantu merekam, dan foto kegiatan yang berlangsung.</t>
  </si>
  <si>
    <t>https://employee.uc.ac.id/index.php/file/get/sis/t_cp/70c7c258-77df-11ee-bdcd-000d3ac6bafe.png</t>
  </si>
  <si>
    <t>https://employee.uc.ac.id/index.php/file/get/sis/t_cp/cb3385dd-77df-11ee-bdcd-000d3ac6bafe_assignmentletter.png</t>
  </si>
  <si>
    <t>https://employee.uc.ac.id/index.php/file/get/sis/t_cp/c3163903-77df-11ee-bdcd-000d3ac6bafe_report.png</t>
  </si>
  <si>
    <t>Prodi Akuntansi UC dan MTM Singapore</t>
  </si>
  <si>
    <t>JURNAL SPIONASE NEGERI TIRAI BAMBU: ANALISIS KEGIATAN INTELIJEN ATAS SUMBER DAYA INTELEKTUAL AMERIKA</t>
  </si>
  <si>
    <t>Membuat artikel untuk Jurnal MAPI, bersama dengan rekan. Dimana saya menjadi penulis 1</t>
  </si>
  <si>
    <t>https://journal.uc.ac.id/index.php/mapi/article/vi</t>
  </si>
  <si>
    <t>https://employee.uc.ac.id/index.php/file/get/sis/t_cp/9ad22e96-a17f-4c2c-8248-68d51083b032_assignmentletter.png</t>
  </si>
  <si>
    <t>https://employee.uc.ac.id/index.php/file/get/sis/t_cp/9ad22e96-a17f-4c2c-8248-68d51083b032_report.pdf</t>
  </si>
  <si>
    <t>Accounting Universitas Ciputra</t>
  </si>
  <si>
    <t xml:space="preserve">FINANCIAL: JURNAL AKUNTANSI, </t>
  </si>
  <si>
    <t>Menjadi penulis 1 bersama dosen untuk jurnal Financial akuntansi milik STIE SULTAN AGUNG terakreditasi SINTA 4</t>
  </si>
  <si>
    <t>https://financial.ac.id/index.php/financial/index</t>
  </si>
  <si>
    <t>https://employee.uc.ac.id/index.php/file/get/sis/t_cp/1b5befdd-e853-4463-b829-dd39153f8ee7_assignmentletter.pdf</t>
  </si>
  <si>
    <t>https://employee.uc.ac.id/index.php/file/get/sis/t_cp/1b5befdd-e853-4463-b829-dd39153f8ee7_report.pdf</t>
  </si>
  <si>
    <t>STIE SULTAN AGUNG</t>
  </si>
  <si>
    <t>0106042110046</t>
  </si>
  <si>
    <t>Queen Fiona Ivanne</t>
  </si>
  <si>
    <t>Journal</t>
  </si>
  <si>
    <t>Title: Financial &amp; Non-Financial Determinants on Grover's Financial Difficulty Model</t>
  </si>
  <si>
    <t>https://employee.uc.ac.id/index.php/file/get/sis/t_cp/8c59b5f0-b81f-4b45-963c-f590d7badc51_report.pdf</t>
  </si>
  <si>
    <t>JBIS</t>
  </si>
  <si>
    <t>0106042110047</t>
  </si>
  <si>
    <t>Steven Sanjaya</t>
  </si>
  <si>
    <t>Juara 1 Lomba Content Creator "Innovation of Digital Skill" Departemen Informatics Universitas PGRI</t>
  </si>
  <si>
    <t>2023-05-12</t>
  </si>
  <si>
    <t xml:space="preserve">	Cinthya Oktaviana Nugroho / 0106042110044 / SMAN 2 Madiun Adeline Hamidy Kushandojo / 0106042110045/ SMA Kristen Petra 1 Surabaya Steven Sanjaya / 0106052110047 / SMA Surabaya Cambridge School Fabian Benediktus / 0106042110048 / SMA Kristen Petra 1 Surabaya Kami menang lomba membuat video pendek</t>
  </si>
  <si>
    <t>https://employee.uc.ac.id/index.php/file/get/sis/t_cp/197f97fa-f07e-11ed-badd-000d3ac6bafe.jpg</t>
  </si>
  <si>
    <t>https://employee.uc.ac.id/index.php/file/get/sis/t_cp/1d788050-f07e-11ed-badd-000d3ac6bafe_assignmentletter.jpg</t>
  </si>
  <si>
    <t>Departemen Informatic Universitas PGRI Madiun</t>
  </si>
  <si>
    <t>Vice President Student Union 2023/2024</t>
  </si>
  <si>
    <t>https://employee.uc.ac.id/index.php/file/get/sis/t_cp/multi/cc6d9dea-2c11-45d1-8ecc-d1158940725e.png</t>
  </si>
  <si>
    <t>0106042110048</t>
  </si>
  <si>
    <t>Fabian Benediktus</t>
  </si>
  <si>
    <t>Lomba membuat video berkelompok</t>
  </si>
  <si>
    <t>https://employee.uc.ac.id/index.php/file/get/sis/t_cp/02fe1c04-56b8-11ee-9e8b-000d3ac6bafe.png</t>
  </si>
  <si>
    <t>https://employee.uc.ac.id/index.php/file/get/sis/t_cp/02fe1c04-56b8-11ee-9e8b-000d3ac6bafe_assignmentletter.pdf</t>
  </si>
  <si>
    <t>Dasar Finansial Kelas Entrepreneurship Development batch 1 2023</t>
  </si>
  <si>
    <t>Merencanakan, Mengoordinasikan, dan menjadi Narasumber Pelatihan kewirausahaan untuk pekerja migran indonesia bekerjasama dengan MTM Singapore</t>
  </si>
  <si>
    <t>https://employee.uc.ac.id/index.php/file/get/sis/t_cp/4e81d2f8-0440-11ee-ba25-000d3ac6bafe_assignmentletter.pdf</t>
  </si>
  <si>
    <t>https://employee.uc.ac.id/index.php/file/get/sis/t_cp/4e81d2f8-0440-11ee-ba25-000d3ac6bafe_report.pdf</t>
  </si>
  <si>
    <t>Development Singapore</t>
  </si>
  <si>
    <t>HKI The Beach Utopia: The Elimination</t>
  </si>
  <si>
    <t>HKI The Beach Utopia: The Elimination (Buku Panduan/Petunjuk)
1. Fabian Benediktus (Mahasiswa)
2. Ruben Putranto Purnomo (Mahasiswa)
3. Windy Happy Firmandha (Mahasiswa)
4. Luky Patricia Widianingsih (Dosen)</t>
  </si>
  <si>
    <t>https://employee.uc.ac.id/index.php/file/get/sis/t_cp/530abbab-754f-4593-a092-a16c5cc20aec_assignmentletter.pdf</t>
  </si>
  <si>
    <t>https://employee.uc.ac.id/index.php/file/get/sis/t_cp/530abbab-754f-4593-a092-a16c5cc20aec_report.pdf</t>
  </si>
  <si>
    <t>Program Studi Akuntansi UC</t>
  </si>
  <si>
    <t xml:space="preserve">HKI Aftermovie </t>
  </si>
  <si>
    <t>Video Aftermovie Hak Kekayaan Intelektual
1. Rafael Savio Easter (mahasiswa)
2. Sean Reynard Wimelson (mahasiswa)
3. Cinthya Oktaviana Nugroho (mahasiswa)
4. Fabian Benediktus (mahasiswa)
5. Maria Asumpta Evi Marlina (Dosen)</t>
  </si>
  <si>
    <t>https://employee.uc.ac.id/index.php/file/get/sis/t_cp/1c00b26d-4b68-4347-b6fa-f94fc9997599_assignmentletter.pdf</t>
  </si>
  <si>
    <t>https://employee.uc.ac.id/index.php/file/get/sis/t_cp/1c00b26d-4b68-4347-b6fa-f94fc9997599_report.pdf</t>
  </si>
  <si>
    <t>Artikel Jurnal</t>
  </si>
  <si>
    <t>2024-07-04</t>
  </si>
  <si>
    <t>Artikel Jurnal SINTA 3 "Double Literacy, Double Protection?: Minimising Gen Z's Risky Digital Credit Behaviour In Surabaya Through Financial Literacy And Digital Financial Literacy". Yang akan terpublikasi pada “Ekombis Review: Jurnal Ilmiah Ekonomi dan Bisnis ” and will be published in Volume 12, N</t>
  </si>
  <si>
    <t>https://employee.uc.ac.id/index.php/file/get/sis/t_cp/46aad7f7-2764-40bb-abb0-9f5cebd98db9_assignmentletter.pdf</t>
  </si>
  <si>
    <t>https://employee.uc.ac.id/index.php/file/get/sis/t_cp/46aad7f7-2764-40bb-abb0-9f5cebd98db9_report.docx</t>
  </si>
  <si>
    <t>Mahasiswa mandiri</t>
  </si>
  <si>
    <t>0106042110050</t>
  </si>
  <si>
    <t>Marco Gohvano</t>
  </si>
  <si>
    <t>TOYS &amp; HOBBIES 2023</t>
  </si>
  <si>
    <t>https://www.instagram.com/iespajatimorg/?hl=en</t>
  </si>
  <si>
    <t>https://employee.uc.ac.id/index.php/file/get/sis/t_cp/3c2eca2c-8add-11ee-9465-000d3ac6bafe_sertifikat.jpeg</t>
  </si>
  <si>
    <t>https://employee.uc.ac.id/index.php/file/get/sis/t_cp/3c2eca2c-8add-11ee-9465-000d3ac6bafe_surat_tugas.pdf</t>
  </si>
  <si>
    <t>https://employee.uc.ac.id/index.php/file/get/sis/t_cp/3c2eca2c-8add-11ee-9465-000d3ac6bafe_dokumentasi.jpeg</t>
  </si>
  <si>
    <t>Tunjungan Plaza</t>
  </si>
  <si>
    <t xml:space="preserve">Battle Series Chapter 1 BY U2 PLAY </t>
  </si>
  <si>
    <t>https://www.instagram.com/p/CyNetoHLB_B/?igshid=ZD</t>
  </si>
  <si>
    <t>https://employee.uc.ac.id/index.php/file/get/sis/t_cp/0dfd4393-c2ba-11ee-acda-000d3ac6bafe_sertifikat.JPG</t>
  </si>
  <si>
    <t>https://employee.uc.ac.id/index.php/file/get/sis/t_cp/0dfd4393-c2ba-11ee-acda-000d3ac6bafe_surat_tugas.pdf</t>
  </si>
  <si>
    <t>https://employee.uc.ac.id/index.php/file/get/sis/t_cp/0dfd4393-c2ba-11ee-acda-000d3ac6bafe_dokumentasi.jpg</t>
  </si>
  <si>
    <t xml:space="preserve">U2 PLAY </t>
  </si>
  <si>
    <t>UNIVERSITY ESPORTS CLUB</t>
  </si>
  <si>
    <t>2024-03-30</t>
  </si>
  <si>
    <t>https://www.instagram.com/p/C4-EZVsSupw/?igsh=NG05</t>
  </si>
  <si>
    <t>https://employee.uc.ac.id/index.php/file/get/sis/t_cp/90885d5a-78e0-4941-8dc1-ceb85210ac4c_sertifikat.pdf</t>
  </si>
  <si>
    <t>https://employee.uc.ac.id/index.php/file/get/sis/t_cp/d80b1ebc-3bec-4fe2-afe6-59421da14639_surat_tugas.pdf</t>
  </si>
  <si>
    <t>https://employee.uc.ac.id/index.php/file/get/sis/t_cp/d80b1ebc-3bec-4fe2-afe6-59421da14639_dokumentasi.jpg</t>
  </si>
  <si>
    <t>X Club</t>
  </si>
  <si>
    <t>MABAR TEPI PANTAI</t>
  </si>
  <si>
    <t>2024-05-26</t>
  </si>
  <si>
    <t>https://www.instagram.com/p/C68hq-GvcI_/?igsh=bGNz</t>
  </si>
  <si>
    <t>https://employee.uc.ac.id/index.php/file/get/sis/t_cp/98558bfe-6378-47dd-95ad-0c7923b541d6_sertifikat.jpeg</t>
  </si>
  <si>
    <t>https://employee.uc.ac.id/index.php/file/get/sis/t_cp/98558bfe-6378-47dd-95ad-0c7923b541d6_surat_tugas.pdf</t>
  </si>
  <si>
    <t>https://employee.uc.ac.id/index.php/file/get/sis/t_cp/98558bfe-6378-47dd-95ad-0c7923b541d6_dokumentasi.jpeg</t>
  </si>
  <si>
    <t>0106042110051</t>
  </si>
  <si>
    <t>Vianney Parameswara Ali</t>
  </si>
  <si>
    <t>Christmas Vaganza 2021 Piano &amp; Singing Online Competition</t>
  </si>
  <si>
    <t>2021-11-01</t>
  </si>
  <si>
    <t>2021-12-12</t>
  </si>
  <si>
    <t>Saya mengikuti lomba piano yang diadakan oleh Ravel Music Center,  dan saya mendapatkan juara 2 (Gold Reward).</t>
  </si>
  <si>
    <t>https://linktr.ee/christmasvaganza2021</t>
  </si>
  <si>
    <t>https://employee.uc.ac.id/index.php/file/get/sis/t_cp/7f3aaa46-5cea-11ec-8f55-000d3ac6bafe.pdf</t>
  </si>
  <si>
    <t>Ravel Music Center</t>
  </si>
  <si>
    <t>Kerjasama dengan MTM Singapore</t>
  </si>
  <si>
    <t>Saya ikut Merencanakan, Mengkoordinasi dan menjadi Narasumber Pelatihan Kewirausahaan untuk Pekerja Migran lndonesia Bekerjasama dengan MTM Singapore</t>
  </si>
  <si>
    <t>https://employee.uc.ac.id/index.php/file/get/sis/t_cp/11e78f11-70e8-11ee-b377-000d3ac6bafe_assignmentletter.pdf</t>
  </si>
  <si>
    <t>https://employee.uc.ac.id/index.php/file/get/sis/t_cp/11e78f11-70e8-11ee-b377-000d3ac6bafe_report.pdf</t>
  </si>
  <si>
    <t>Dekan Fakultas Entrepreneurship dan Humaniora Univ</t>
  </si>
  <si>
    <t xml:space="preserve">Saya ikut Merencanakan, Mengkoordinasi dan menjadi Narasumber Pelatihan Kewirausahaan untuk Pekerja Migran lndonesia Bekerjasama dengan MTM Singapore
</t>
  </si>
  <si>
    <t>https://employee.uc.ac.id/index.php/file/get/sis/t_cp/228c33de-6ea2-11ee-87f9-000d3ac6bafe_assignmentletter.pdf</t>
  </si>
  <si>
    <t>https://employee.uc.ac.id/index.php/file/get/sis/t_cp/228c33de-6ea2-11ee-87f9-000d3ac6bafe_report.pdf</t>
  </si>
  <si>
    <t>Yang terlibat dalam karya rekaman video:
- Laurencia Nathania Marcella Sugeng (Mahasiswa),
- Caroline Patricia Kusuma (Mahasiswa),
- Cinthya Oktaviana Nugroho (Mahasiswa),
- Vianney Parameswara Ali (Mahasiswa),
- Kazia Laturette (Dosen)</t>
  </si>
  <si>
    <t>https://employee.uc.ac.id/index.php/file/get/sis/t_cp/ff21a457-5e1f-4bfc-a89c-788ee0ae6452_assignmentletter.pdf</t>
  </si>
  <si>
    <t>https://employee.uc.ac.id/index.php/file/get/sis/t_cp/ff21a457-5e1f-4bfc-a89c-788ee0ae6452_report.pdf</t>
  </si>
  <si>
    <t xml:space="preserve">Yang terlibat dalam karya rekaman video:
- Laurencia Nathania Marcella Sugeng (Mahasiswa), 
- Caroline Patricia Kusuma (Mahasiswa), 
- Cinthya Oktaviana Nugroho (Mahasiswa), 
- Vianney Parameswara Ali (Mahasiswa), 
- Kazia Laturette (Dosen)
</t>
  </si>
  <si>
    <t>https://employee.uc.ac.id/index.php/file/get/sis/t_cp/28e4b80b-72c9-4b52-bb4a-e254f193bc4e_assignmentletter.pdf</t>
  </si>
  <si>
    <t>https://employee.uc.ac.id/index.php/file/get/sis/t_cp/28e4b80b-72c9-4b52-bb4a-e254f193bc4e_report.pdf</t>
  </si>
  <si>
    <t>Seminar The Beauty of Accounting</t>
  </si>
  <si>
    <t>Saya ikut Merencanakan dan Melaksanakan kegiatan pengabdian kepada masyarakat yaitu kegiatan Seminar The Beauty of Accounting.</t>
  </si>
  <si>
    <t>https://employee.uc.ac.id/index.php/file/get/sis/t_cp/c489482f-9a31-11ee-99cc-000d3ac6bafe_assignmentletter.pdf</t>
  </si>
  <si>
    <t>https://employee.uc.ac.id/index.php/file/get/sis/t_cp/c489482f-9a31-11ee-99cc-000d3ac6bafe_report.pdf</t>
  </si>
  <si>
    <t>Dekan Fakultas Management dan Bisnis Universitas C</t>
  </si>
  <si>
    <t>0106042110054</t>
  </si>
  <si>
    <t>Davin Septian Koestiono</t>
  </si>
  <si>
    <t>Bimbingan Teknis Pengantar Bisnis Pemula Bagi Pekerja Migran Indonesia Bekerjasama Dengan MTM Singap</t>
  </si>
  <si>
    <t>membantu menjadi time keeper dan menghubungi dosen mengenai waktu disaat acara berlangsung</t>
  </si>
  <si>
    <t>https://employee.uc.ac.id/index.php/file/get/sis/t_cp/2f5db452-77ea-11ee-bdcd-000d3ac6bafe.png</t>
  </si>
  <si>
    <t>https://employee.uc.ac.id/index.php/file/get/sis/t_cp/363bd572-77ea-11ee-bdcd-000d3ac6bafe_assignmentletter.png</t>
  </si>
  <si>
    <t>https://employee.uc.ac.id/index.php/file/get/sis/t_cp/38e01799-77ea-11ee-bdcd-000d3ac6bafe_report.png</t>
  </si>
  <si>
    <t>Maria Asumpta Evi Marlina</t>
  </si>
  <si>
    <t>0108012110001</t>
  </si>
  <si>
    <t>Raymond Koespianto</t>
  </si>
  <si>
    <t>Magister of Management</t>
  </si>
  <si>
    <t>Abdimas Kampung 1001 malam</t>
  </si>
  <si>
    <t>2022-08-20</t>
  </si>
  <si>
    <t>2023-01-21</t>
  </si>
  <si>
    <t>HKI video abdimas</t>
  </si>
  <si>
    <t>https://employee.uc.ac.id/index.php/file/get/sis/t_cp/ccd05508-929c-11ed-9e2f-000d3ac6bafe_assignmentletter.pdf</t>
  </si>
  <si>
    <t>0108012110003</t>
  </si>
  <si>
    <t>Satria Hardinata</t>
  </si>
  <si>
    <t xml:space="preserve">Model Pelaksanaan Pembuatan Website KOLABRO untuk Hubungan Kemitraan UMKM </t>
  </si>
  <si>
    <t>2022-09-01</t>
  </si>
  <si>
    <t>2022-12-31</t>
  </si>
  <si>
    <t>Nama yang tercantum dalam paten: 1) Prof. Dr. Christina Whidya Utami., MM., CLC., CPM; 2) Satria Hardinata, S.ST., M.Sc.; 3) Dr. Timotius Febry. C.W.S., ST., MM.,MT., CSCA., CDS.; 4) Yoseva Maria Pujirahayu Sumaji, S.E., MM., MBA.; 5) Paskalis Dio Bramantyo, S.M., M.M; Nomor 2 adalah mahasiswa, sela</t>
  </si>
  <si>
    <t>https://employee.uc.ac.id/index.php/file/get/sis/t_cp/05e03ad6-9229-11ed-9e2f-000d3ac6bafe_report.pdf</t>
  </si>
  <si>
    <t>0108012110005</t>
  </si>
  <si>
    <t>Hana Natalia</t>
  </si>
  <si>
    <t>Speaker Finalis Koko Cici Jatim 2021</t>
  </si>
  <si>
    <t>Empathy &amp; Communication 
Finalis Koko Cici Jatim 2021</t>
  </si>
  <si>
    <t>https://employee.uc.ac.id/index.php/file/get/sis/t_cp/697815f2-7035-11ec-978b-000d3ac6bafe.jpg</t>
  </si>
  <si>
    <t xml:space="preserve">Ikatan Koko Cici Jawa Timur </t>
  </si>
  <si>
    <t>Abdi Masyarakat “1001 Malam 1001 Asri”</t>
  </si>
  <si>
    <t>2022-08-21</t>
  </si>
  <si>
    <t>Peserta Abdi Masyarakat “1001 Malam 1001 Asri”</t>
  </si>
  <si>
    <t>https://employee.uc.ac.id/index.php/file/get/sis/t_cp/multi/4a999b55-3400-11ed-9218-000d3ac6bafe_assignmentletter.pdf</t>
  </si>
  <si>
    <t>https://employee.uc.ac.id/index.php/file/get/sis/t_cp/multi/4a999b55-3400-11ed-9218-000d3ac6bafe_report.pdf</t>
  </si>
  <si>
    <t xml:space="preserve">Student Union MM </t>
  </si>
  <si>
    <t xml:space="preserve">Pembicara Koko Cici Jawa Timur 2022 </t>
  </si>
  <si>
    <t>Pembicara "Organizational Excellent"</t>
  </si>
  <si>
    <t>https://employee.uc.ac.id/index.php/file/get/sis/t_cp/80a8a5ff-7dc0-11ed-934e-000d3ac6bafe.jpg</t>
  </si>
  <si>
    <t>Koko Cici Jawa Timur 2022</t>
  </si>
  <si>
    <t>0108012110007</t>
  </si>
  <si>
    <t>Adinda Denisa</t>
  </si>
  <si>
    <t>Published Journal</t>
  </si>
  <si>
    <t>2023-06-21</t>
  </si>
  <si>
    <t>Certified Journal by Sinta 1-1</t>
  </si>
  <si>
    <t>https://employee.uc.ac.id/index.php/file/get/sis/t_cp/0b5997ad-14a4-11ee-bcb1-000d3ac6bafe_assignmentletter.pdf</t>
  </si>
  <si>
    <t>https://employee.uc.ac.id/index.php/file/get/sis/t_cp/0b5997ad-14a4-11ee-bcb1-000d3ac6bafe_report.pdf</t>
  </si>
  <si>
    <t>Management Department Faculty of Economics and Bus</t>
  </si>
  <si>
    <t>0108012110009</t>
  </si>
  <si>
    <t>Jennifer Natalia Tjandra</t>
  </si>
  <si>
    <t>0108012110010</t>
  </si>
  <si>
    <t>Made Hadi Nugraha</t>
  </si>
  <si>
    <t>Lomba Selling Product</t>
  </si>
  <si>
    <t>2022-01-19</t>
  </si>
  <si>
    <t>2022-01-21</t>
  </si>
  <si>
    <t>Lomba selling product dengan tema United Solidarity in Diversity dengan tema Uniqueness in Creativity</t>
  </si>
  <si>
    <t>www.alfa-prima.com</t>
  </si>
  <si>
    <t>https://employee.uc.ac.id/index.php/file/get/sis/t_cp/17182534-034d-11ee-9899-000d3ac6bafe.jpg</t>
  </si>
  <si>
    <t>BEM Campus</t>
  </si>
  <si>
    <t>Entrepreneur Days Seminar Kewirausahaan</t>
  </si>
  <si>
    <t>2023-03-17</t>
  </si>
  <si>
    <t>Entrepreneur Days Seminar Kewirausahaan BEM Aptasena dengan tema Explore Business Opportunities</t>
  </si>
  <si>
    <t>www.alfraprima.id</t>
  </si>
  <si>
    <t>https://employee.uc.ac.id/index.php/file/get/sis/t_cp/f51d40c6-037a-11ee-9899-000d3ac6bafe.jpg</t>
  </si>
  <si>
    <t>0108012110013</t>
  </si>
  <si>
    <t>Georgius Pranayogi</t>
  </si>
  <si>
    <t>Lomba Mewarnai Abdimas SU MM UC</t>
  </si>
  <si>
    <t>2022-10-20</t>
  </si>
  <si>
    <t>Karya Rekaman Video, Pemegang Hak Cipta Yohanes Somawiharja
Anggota : Edward Saputra Thes, Steve Sunardi
Ketua : Widya Arif Sofyan Kurniawan</t>
  </si>
  <si>
    <t>https://employee.uc.ac.id/index.php/file/get/sis/t_cp/659a1dee-9407-11ed-afa9-000d3ac6bafe.pdf</t>
  </si>
  <si>
    <t>MM UC</t>
  </si>
  <si>
    <t>0108012110015</t>
  </si>
  <si>
    <t>Gita Prameswari</t>
  </si>
  <si>
    <t>Seminar Nasional Pengabdian Masyarakat IV</t>
  </si>
  <si>
    <t>2023-01-19</t>
  </si>
  <si>
    <t>Pemakalah yang berjudul Membangun Keunggulan bersaing Griya Kreatif Private melalui Exhibiton dan Digitalisasi</t>
  </si>
  <si>
    <t>https://employee.uc.ac.id/index.php/file/get/sis/t_cp/7bdce055-97d5-11ed-af4b-000d3ac6bafe.jpg</t>
  </si>
  <si>
    <t>LPPM Universitas Ciputra</t>
  </si>
  <si>
    <t>0108012110016</t>
  </si>
  <si>
    <t>Kinanti Jasmine Nadia</t>
  </si>
  <si>
    <t>0108012110017</t>
  </si>
  <si>
    <t>Fernaldi Anggadha</t>
  </si>
  <si>
    <t>Hak Cipta Karya Rekaman Video "Abdimas SU MM UC"</t>
  </si>
  <si>
    <t>https://employee.uc.ac.id/index.php/file/get/sis/t_cp/aabb8326-8d5d-11ed-811b-000d3ac6bafe.pdf</t>
  </si>
  <si>
    <t>https://employee.uc.ac.id/index.php/file/get/sis/t_cp/aabb8326-8d5d-11ed-811b-000d3ac6bafe_assignmentletter.pdf</t>
  </si>
  <si>
    <t>https://employee.uc.ac.id/index.php/file/get/sis/t_cp/aabb8326-8d5d-11ed-811b-000d3ac6bafe_report.pdf</t>
  </si>
  <si>
    <t>Student Union MM UC (S2)</t>
  </si>
  <si>
    <t>0108012110020</t>
  </si>
  <si>
    <t>Lala Setiany Wee</t>
  </si>
  <si>
    <t>euphorade 2.0</t>
  </si>
  <si>
    <t>2022-10-08</t>
  </si>
  <si>
    <t>dont be afraid to be world class enterpreneur</t>
  </si>
  <si>
    <t>https://employee.uc.ac.id/index.php/file/get/sis/t_cp/9451694d-5036-11ed-a3f4-000d3ac6bafe.jpg</t>
  </si>
  <si>
    <t>https://employee.uc.ac.id/index.php/file/get/sis/t_cp/97f36c1c-5036-11ed-a3f4-000d3ac6bafe_assignmentletter.jpg</t>
  </si>
  <si>
    <t>uc</t>
  </si>
  <si>
    <t>0108012110021</t>
  </si>
  <si>
    <t>Qahira Nazila</t>
  </si>
  <si>
    <t>Mengikuti Seminar Nasional Pengabdian Masyarakat (SNPM) IV sebagai pemakalah dengan makalah berjudul "Meningkatkan Kreativitas dan Value Added melalui Hidroponik di Kampung 1001 Malam Surabaya"</t>
  </si>
  <si>
    <t>https://employee.uc.ac.id/index.php/file/get/sis/t_cp/124157d5-6eca-11ed-99eb-000d3ac6bafe.pdf</t>
  </si>
  <si>
    <t>Seminar Nasional Pengabdian Masyarakat (SNPM) IV "Membangun Keberdayaan Masyarakat melalui Sociopren</t>
  </si>
  <si>
    <t>2022-11-25</t>
  </si>
  <si>
    <t>Mengikuti Seminar Nasional Pengabdian Masyarakat (SNPM) IV sebagai pemakalah dengan makalah berjudul "Pendampingan Inovasi Produk dan Kemasan UMKM untuk Memenangkan Persaingan"</t>
  </si>
  <si>
    <t>https://employee.uc.ac.id/index.php/file/get/sis/t_cp/3a119bd8-9b1d-11ed-bfe8-000d3ac6bafe.pdf</t>
  </si>
  <si>
    <t>0108012110022</t>
  </si>
  <si>
    <t>Amalia Tiffany Widyadhari</t>
  </si>
  <si>
    <t>0108012110023</t>
  </si>
  <si>
    <t>Cicilia Dewi</t>
  </si>
  <si>
    <t>Penelitian</t>
  </si>
  <si>
    <t>The Effect of Reach, Amount Spent, and Frequency on The Number of Clicks on Advertisements Posted in Social Media Platorm of Instagram and Facebook Empirical Study : STIE Ciputra Makassar</t>
  </si>
  <si>
    <t>https://employee.uc.ac.id/index.php/file/get/sis/t_cp/603158ec-5c0e-11ed-b19f-000d3ac6bafe.jpg</t>
  </si>
  <si>
    <t>https://employee.uc.ac.id/index.php/file/get/sis/t_cp/603158ec-5c0e-11ed-b19f-000d3ac6bafe_report.pdf</t>
  </si>
  <si>
    <t>STIE Ciputra Makassar</t>
  </si>
  <si>
    <t>Penelitian Jurnal Terindeks Sinta 5-6</t>
  </si>
  <si>
    <t>2023-01-11</t>
  </si>
  <si>
    <t>Judul penelitian : The Effect of Reach, Amount Spent, and Frequency on The Number of Clicks on Advertisements Posted on Social Media Platform of Instagram and Facebook Empirical Study : STIE Ciputra
Link paper : https://drive.google.com/drive/folders/1t6-i5WhNbYQlh7ePe2cwEPBSEyXZut4-?usp=share_link</t>
  </si>
  <si>
    <t>https://employee.uc.ac.id/index.php/file/get/sis/t_cp/f2779382-9143-11ed-83bd-000d3ac6bafe.jpg</t>
  </si>
  <si>
    <t>STIE Ciputra</t>
  </si>
  <si>
    <t>0108012110026</t>
  </si>
  <si>
    <t>Tania Aristya</t>
  </si>
  <si>
    <t xml:space="preserve">seminar nasional pengabdian masyarakat (snpm) IV </t>
  </si>
  <si>
    <t xml:space="preserve">makalah berjudul membangun keunggulan bersaing griya kreatif private melalui exhibition dan digitalisasi </t>
  </si>
  <si>
    <t xml:space="preserve"> </t>
  </si>
  <si>
    <t>https://employee.uc.ac.id/index.php/file/get/sis/t_cp/2fe19c55-7dbe-11ed-934e-000d3ac6bafe.jpg</t>
  </si>
  <si>
    <t>0108012110027</t>
  </si>
  <si>
    <t>Widarso Bekti Kumoro</t>
  </si>
  <si>
    <t>Sekolah Ciputra - School to School Conference 2022</t>
  </si>
  <si>
    <t>2022-03-12</t>
  </si>
  <si>
    <t>School to School Conference adalah program tahunan Sekolah Ciputra Surabaya berupa workshop / conference yang diikuti oleh guru guru / pengajar K12 dari seluruh Indonesia</t>
  </si>
  <si>
    <t>http://stsc.sekolahciputra.sch.id/</t>
  </si>
  <si>
    <t>https://employee.uc.ac.id/index.php/file/get/sis/t_cp/8ad4f756-f2bd-11ec-a4d0-000d3ac6bafe.pdf</t>
  </si>
  <si>
    <t>https://employee.uc.ac.id/index.php/file/get/sis/t_cp/8ad4f756-f2bd-11ec-a4d0-000d3ac6bafe_assignmentletter.pdf</t>
  </si>
  <si>
    <t>Sekolah Ciputra Surabaya</t>
  </si>
  <si>
    <t>Edutech Indonesia 2022</t>
  </si>
  <si>
    <t>2022-08-03</t>
  </si>
  <si>
    <t>2022-08-04</t>
  </si>
  <si>
    <t>EDUtech Indonesia is a dedicated event for local educators to share their successes, strategies and plans around hybrid and digital learning which has been accelerated by the ongoing pandemic. The event will be covering the whole ecosystem from K-12, Higher Education, Smart Schools and Smart Campuse</t>
  </si>
  <si>
    <t>https://www.terrapinn.com/virtual/edutech-indonesi</t>
  </si>
  <si>
    <t>https://employee.uc.ac.id/index.php/file/get/sis/t_cp/682f31a5-1d42-11ed-98fe-000d3ac6bafe.pdf</t>
  </si>
  <si>
    <t>https://employee.uc.ac.id/index.php/file/get/sis/t_cp/682f31a5-1d42-11ed-98fe-000d3ac6bafe_assignmentletter.pdf</t>
  </si>
  <si>
    <t>Edutech Indonesia - Terrapinn Holding Ltd</t>
  </si>
  <si>
    <t>0108012110030</t>
  </si>
  <si>
    <t>Jessica</t>
  </si>
  <si>
    <t>peserta Abdi Masyarakat “1001 Malam 1001 Asri”</t>
  </si>
  <si>
    <t>https://employee.uc.ac.id/index.php/file/get/sis/t_cp/multi/94d43fe5-3490-11ed-a414-000d3ac6bafe_assignmentletter.pdf</t>
  </si>
  <si>
    <t>https://employee.uc.ac.id/index.php/file/get/sis/t_cp/multi/94d43fe5-3490-11ed-a414-000d3ac6bafe_report.pdf</t>
  </si>
  <si>
    <t>0108012110032</t>
  </si>
  <si>
    <t>Maghfirah Aginda Putri</t>
  </si>
  <si>
    <t>0108012110033</t>
  </si>
  <si>
    <t>Ma`ruf Nidhomuddin</t>
  </si>
  <si>
    <t>pelatihan kewirausahaan, UMKM kreatif, innovatif &amp; Berdaya saing Global</t>
  </si>
  <si>
    <t>2022-07-29</t>
  </si>
  <si>
    <t>sebagai salah satu narasumber dengan pemaparan materi tentang kewirausahaan dan innovasi bisnis.</t>
  </si>
  <si>
    <t>https://employee.uc.ac.id/index.php/file/get/sis/t_cp/32850341-39aa-11ed-b58a-000d3ac6bafe.jpg</t>
  </si>
  <si>
    <t>OJK (Otoritas Jasa Keuangan) Kab Jember</t>
  </si>
  <si>
    <t>Economic School, menumbuhkan semangat nahdlatut tujjar menuju kemandirian ekonomi nahdliyin</t>
  </si>
  <si>
    <t>2022-08-07</t>
  </si>
  <si>
    <t xml:space="preserve">sebagai narasumber dengan tema mindset dan innovasi dalam berwirausaha  </t>
  </si>
  <si>
    <t>https://employee.uc.ac.id/index.php/file/get/sis/t_cp/fd9cc27e-39af-11ed-b58a-000d3ac6bafe.jpg</t>
  </si>
  <si>
    <t>PAC ANSOR Kecamatan Klakah Kabupaten Lumajang</t>
  </si>
  <si>
    <t>0108012110034</t>
  </si>
  <si>
    <t>Goldina Thejaya</t>
  </si>
  <si>
    <t>Korean Bento Cake Baking Class</t>
  </si>
  <si>
    <t>https://employee.uc.ac.id/index.php/file/get/sis/t_cp/2c3a32ff-188c-11ee-96cf-000d3ac6bafe.jpg</t>
  </si>
  <si>
    <t>CBM Universitas Ciputra</t>
  </si>
  <si>
    <t>Korean Bento Cake Baking Class 2</t>
  </si>
  <si>
    <t>2023-03-11</t>
  </si>
  <si>
    <t>Isi workshop berupa baking class hingga mengajarkan dekorasi kue kepada calon mahasiswa</t>
  </si>
  <si>
    <t>https://employee.uc.ac.id/index.php/file/get/sis/t_cp/899236bd-188c-11ee-96cf-000d3ac6bafe.jpg</t>
  </si>
  <si>
    <t>Korean Bento Cake Baking Class 3</t>
  </si>
  <si>
    <t>Workshop baking hingga cara dekorasi kue untuk para calon mahasiswa</t>
  </si>
  <si>
    <t>https://employee.uc.ac.id/index.php/file/get/sis/t_cp/657224b7-188d-11ee-96cf-000d3ac6bafe.jpg</t>
  </si>
  <si>
    <t>Talkshow: Overcoming Culinary Business' Challenge Among Competitors</t>
  </si>
  <si>
    <t>Seminar membahas sustainibility dalam bisnis kuliner</t>
  </si>
  <si>
    <t>https://employee.uc.ac.id/index.php/file/get/sis/t_cp/15132e10-188d-11ee-96cf-000d3ac6bafe.jpg</t>
  </si>
  <si>
    <t>Bincang-bincang dan Sharing Alumni bersama Pak Michael Ricky Sondak</t>
  </si>
  <si>
    <t>2023-06-22</t>
  </si>
  <si>
    <t>Sharing alumni tentang pengalaman magang kepada mahasiswa CBM Universitas Ciputra Makassar</t>
  </si>
  <si>
    <t>https://employee.uc.ac.id/index.php/file/get/sis/t_cp/e5d519dc-188d-11ee-96cf-000d3ac6bafe.pdf</t>
  </si>
  <si>
    <t>0108012110035</t>
  </si>
  <si>
    <t>Shinta Devi Rossaline</t>
  </si>
  <si>
    <t>Pra Latihan Dasar Kepemimpinan (Pra LDK)</t>
  </si>
  <si>
    <t>2021-09-07</t>
  </si>
  <si>
    <t>2021-09-09</t>
  </si>
  <si>
    <t>https://employee.uc.ac.id/index.php/file/get/sis/t_cp/4a58a3e5-455f-11ec-ba68-000d3ac6bafe.pdf</t>
  </si>
  <si>
    <t>Biro Mahasiswa dan Alumni Universitas Ciputra</t>
  </si>
  <si>
    <t>Leadership 101 Batch 3 2021</t>
  </si>
  <si>
    <t>2021-09-19</t>
  </si>
  <si>
    <t>https://employee.uc.ac.id/index.php/file/get/sis/t_cp/5f258da1-4560-11ec-ba68-000d3ac6bafe.pdf</t>
  </si>
  <si>
    <t>0108012110036</t>
  </si>
  <si>
    <t>Fiosandi Rizky Novalino</t>
  </si>
  <si>
    <t>Yada youth entrepreneurship training</t>
  </si>
  <si>
    <t>https://www.yadayouth.id</t>
  </si>
  <si>
    <t>https://employee.uc.ac.id/index.php/file/get/sis/t_cp/0c8b0f9c-e56d-11ec-baa3-000d3ac6bafe.png</t>
  </si>
  <si>
    <t>Yada youth</t>
  </si>
  <si>
    <t>0108012110038</t>
  </si>
  <si>
    <t>Anthony Anci</t>
  </si>
  <si>
    <t>Kelas Besar MAN1010 - Organizational Behavior UC Makassar</t>
  </si>
  <si>
    <t>2022-11-18</t>
  </si>
  <si>
    <t>Sebagai pembicara alumni pada Kelas Besar MAN1010 - Organizational Behavior UC Makassar</t>
  </si>
  <si>
    <t>https://employee.uc.ac.id/index.php/file/get/sis/t_cp/73831462-be27-11ed-8a3c-000d3ac6bafe.pdf</t>
  </si>
  <si>
    <t>https://employee.uc.ac.id/index.php/file/get/sis/t_cp/73831462-be27-11ed-8a3c-000d3ac6bafe_assignmentletter.pdf</t>
  </si>
  <si>
    <t>Prodi Manajemen UC Makassar</t>
  </si>
  <si>
    <t>0108012110041</t>
  </si>
  <si>
    <t>Verawaty Budiyanto</t>
  </si>
  <si>
    <t>Perkumpulan Pengusaha Kebugaran Indonesia</t>
  </si>
  <si>
    <t>2021-12-09</t>
  </si>
  <si>
    <t>2022-06-19</t>
  </si>
  <si>
    <t>Menjadi Pendiri dan Ketua umum Perkumpulan Pengusaha kebugaran Indonesia</t>
  </si>
  <si>
    <t>www.pengusahakebugaranindonesia.com</t>
  </si>
  <si>
    <t>https://employee.uc.ac.id/index.php/file/get/sis/t_cp/8896809b-efe1-11ec-86d7-000d3ac6bafe.pdf</t>
  </si>
  <si>
    <t>Negara Indonesia</t>
  </si>
  <si>
    <t>The Fit Summit</t>
  </si>
  <si>
    <t>2022-06-15</t>
  </si>
  <si>
    <t>Menjadi Nara sumber di Event The fit Summit di Refless City Convention Center Singapore.
event ini adalah konferensi pelaku bisnis kebugaran di seluruh dunia</t>
  </si>
  <si>
    <t>https://thefitsummit.com/all_speakers/verawaty-bud</t>
  </si>
  <si>
    <t>https://employee.uc.ac.id/index.php/file/get/sis/t_cp/7760a258-efe2-11ec-86d7-000d3ac6bafe.png</t>
  </si>
  <si>
    <t>https://employee.uc.ac.id/index.php/file/get/sis/t_cp/7760a258-efe2-11ec-86d7-000d3ac6bafe_assignmentletter.png</t>
  </si>
  <si>
    <t>Ross Campbel</t>
  </si>
  <si>
    <t>0108012110042</t>
  </si>
  <si>
    <t>Daniella Claudia Aqwila</t>
  </si>
  <si>
    <t>0108012110047</t>
  </si>
  <si>
    <t>Widya Arif Sofyan Kurniawan</t>
  </si>
  <si>
    <t>Seminar nasional pengabdian masyarakat  (SNPM) IV</t>
  </si>
  <si>
    <t>Pemakalah seminar nasional pengabdian masyarakat  (SNPM) IV</t>
  </si>
  <si>
    <t>https://employee.uc.ac.id/index.php/file/get/sis/t_cp/709ee874-6f2e-11ed-99eb-000d3ac6bafe.jpg</t>
  </si>
  <si>
    <t>https://employee.uc.ac.id/index.php/file/get/sis/t_cp/709ee874-6f2e-11ed-99eb-000d3ac6bafe_assignmentletter.jpg</t>
  </si>
  <si>
    <t>kedaireka</t>
  </si>
  <si>
    <t>2022-12-23</t>
  </si>
  <si>
    <t>menjadi narasumber membahas tentang perusahaan keluarga dari perspektif generasi kedua pada acara kedaireka MODIS - Modified Design Thinking Periode yang diselenggarakan di tunjungan plaza</t>
  </si>
  <si>
    <t>https://employee.uc.ac.id/index.php/file/get/sis/t_cp/89710f9d-194f-11ee-a5c3-000d3ac6bafe.pdf</t>
  </si>
  <si>
    <t>https://employee.uc.ac.id/index.php/file/get/sis/t_cp/89710f9d-194f-11ee-a5c3-000d3ac6bafe_assignmentletter.jpeg</t>
  </si>
  <si>
    <t>0108012110048</t>
  </si>
  <si>
    <t>Novita Cicilia Gunawan</t>
  </si>
  <si>
    <t>0108012110053</t>
  </si>
  <si>
    <t>Dimarta Julkha Faradiba</t>
  </si>
  <si>
    <t>0108012120055</t>
  </si>
  <si>
    <t>Lisa Monika</t>
  </si>
  <si>
    <t>KPR DAY Bersama BCA</t>
  </si>
  <si>
    <t xml:space="preserve">Memberikan wawasan bersama Bank BCA untuk masyarakat luas dan calon Pembeli property 
langkah langkah yang harus di lakukan
pengetahuan seputar BI checking dan Bunga Bank
kemudahan kemudahan yang di berikan oleh developer </t>
  </si>
  <si>
    <t>dian -istana.com</t>
  </si>
  <si>
    <t>https://employee.uc.ac.id/index.php/file/get/sis/t_cp/d366aaf9-9961-11ed-8629-000d3ac6bafe.jpg</t>
  </si>
  <si>
    <t>KPR DAY</t>
  </si>
  <si>
    <t>0108012120057</t>
  </si>
  <si>
    <t>Rio Antoni</t>
  </si>
  <si>
    <t>Penyuluhan Lansia Sehat Indonesia Sehat</t>
  </si>
  <si>
    <t>2022-06-03</t>
  </si>
  <si>
    <t>Penyuluhan Penggunaan Obat ke Lansia dengan materi dari Pengurus Daerah Ikatan Apoteker Jawa Barat lalu memposting hasil kegiatan di instagram pribadi agar terpublikasikan. Acara ini diikuti secara nasional oleh seluruh apoteker Indonesia untuk memperingati Hari Lanjut Usia Nasional ke 26.</t>
  </si>
  <si>
    <t>https://employee.uc.ac.id/index.php/file/get/sis/t_cp/04495a36-e382-11ec-aa55-000d3ac6bafe_assignmentletter.pdf</t>
  </si>
  <si>
    <t>Pengurus Daerah Ikatan Apoteker Jawa Barat (PD IAI</t>
  </si>
  <si>
    <t>0108012120060</t>
  </si>
  <si>
    <t>Jeremy Ernesto Sean Wahono</t>
  </si>
  <si>
    <t>Student Union MM Periode 2022/2023</t>
  </si>
  <si>
    <t>Pengurus Student Union MM Periode 2022/2023</t>
  </si>
  <si>
    <t>https://employee.uc.ac.id/index.php/file/get/sis/t_cp/multi/00922269-b10d-11ee-9c22-000d3ac6bafe.png</t>
  </si>
  <si>
    <t>Pemakalah yang berjudul "Pendampingan Inovasi Produk dan Kemasan UMKM Untuk Memenangkan Persaingan"</t>
  </si>
  <si>
    <t>https://employee.uc.ac.id/index.php/file/get/sis/t_cp/7e2f4f19-9c68-11ed-90bc-000d3ac6bafe.pdf</t>
  </si>
  <si>
    <t>0108012120061</t>
  </si>
  <si>
    <t>Erick Tjendriawan</t>
  </si>
  <si>
    <t>hak kekayaan intelektual</t>
  </si>
  <si>
    <t>(polypropylene), kantong plastik PE (polyethylene) , kantong bahan pembungkus dari bahan, Kantong plastik HOPE (high density polyethylene) , kantong kresek, kantong plastik PP, plastik, kertas pembungkus makanan yg dicoating atau dilapisi plastik, KODE KELAS 16</t>
  </si>
  <si>
    <t>https://pdki-indonesia.dgip.go.id/detail/D00201801</t>
  </si>
  <si>
    <t>https://employee.uc.ac.id/index.php/file/get/sis/t_cp/261deb85-d837-11ec-9e06-000d3ac6bafe_assignmentletter.pdf</t>
  </si>
  <si>
    <t>pdki-indonesia.dgip.</t>
  </si>
  <si>
    <t xml:space="preserve">hak kekayaan intelektual </t>
  </si>
  <si>
    <t>CAFE AT EDEN DAN LUKISAN, minuman berbahan dasar coklat, minuman berbahan dasar kopi, minuman berbahan dasar kopi, kokoa, cokelat atau teh, minuman berbahan dasar teh, minuman kopi, minuman sediaan berbahan dasar kakao , Kelas : 30</t>
  </si>
  <si>
    <t>https://pdki-indonesia.dgip.go.id/detail/IPT201903</t>
  </si>
  <si>
    <t>https://employee.uc.ac.id/index.php/file/get/sis/t_cp/ab1edc59-d837-11ec-9e06-000d3ac6bafe_assignmentletter.pdf</t>
  </si>
  <si>
    <t>PENCIL + LUKISAN/LOGO : Kantong plastik HOPE (high density polyethylene), Kantong kresek, Kantong plastik PP (polypropylene), Kantong plastik PE (polyethylene), Kantongjbahan pembungkus dari bahan plastik, Kertas Pembungkus Makanan. KELAS 16</t>
  </si>
  <si>
    <t>https://pdki-indonesia.dgip.go.id/detail/D00201706</t>
  </si>
  <si>
    <t>https://employee.uc.ac.id/index.php/file/get/sis/t_cp/ec317476-d837-11ec-9e06-000d3ac6bafe_assignmentletter.pdf</t>
  </si>
  <si>
    <t>pdki-indonesia.dgip.go.id</t>
  </si>
  <si>
    <t>Averrhoa Narimo ing pandum,Kantong Plastik HOPE (high density polyethylene), kantong kresek, kantong plastik PP (polypropylene), kantong plastik PE (polyethylene), kantong bahan pembungkus dari bahan plastik, kertas pembungkus makanan yang dicoating atau dilapisi plastik, KELAS 16</t>
  </si>
  <si>
    <t>https://pdki-indonesia.dgip.go.id/detail/D00201903</t>
  </si>
  <si>
    <t>https://employee.uc.ac.id/index.php/file/get/sis/t_cp/48462677-d838-11ec-9e06-000d3ac6bafe_assignmentletter.pdf</t>
  </si>
  <si>
    <t>business inspiring and communication class - business communication duration 3 hours</t>
  </si>
  <si>
    <t>2022-10-18</t>
  </si>
  <si>
    <t>https://employee.uc.ac.id/index.php/file/get/sis/t_cp/d4b9b4cf-5130-11ed-ac07-000d3ac6bafe.jpeg</t>
  </si>
  <si>
    <t>0108012120065</t>
  </si>
  <si>
    <t>Nadia Alesiana Putri</t>
  </si>
  <si>
    <t>Kunjungan 12 Agustus Abdimas SU MM UC</t>
  </si>
  <si>
    <t>2022-08-12</t>
  </si>
  <si>
    <t>Video liputan kegiatan abdi masyarakat yang diadakan oleh Student Union MM UC di Kampung 1001 Malam tanggal 12/8/22. Di dokumentasikan oleh kelompok berisi 3 mahasiswa MM UC, Thomy Al Jabbari Zaman, Maitreyawira Aryanathan C, Nadia Alesiana Putri.</t>
  </si>
  <si>
    <t>https://employee.uc.ac.id/index.php/file/get/sis/t_cp/c9f2ee5b-9309-11ed-be7e-000d3ac6bafe_report.pdf</t>
  </si>
  <si>
    <t>Student Union MM UC</t>
  </si>
  <si>
    <t>Abdimas SU MM UC Kampung 1001 Malam</t>
  </si>
  <si>
    <t>Video Dokumentasi kegiatan Abdimas SU MM UC Kampung 1001 Malam</t>
  </si>
  <si>
    <t>https://employee.uc.ac.id/index.php/file/get/sis/t_cp/cd482ede-9186-11ed-a9b5-000d3ac6bafe.png</t>
  </si>
  <si>
    <t>0108012120066</t>
  </si>
  <si>
    <t>Maitreyawira Aryanathan Cendrawan</t>
  </si>
  <si>
    <t>Video liputan kegiatan abdi masyarakat yang diadakan oleh Student Union MM UC di Kampung 1001 Malam tanggal 12/8/22 di dokumentasikan oleh kelompok berisi 3 mahasiswa MM UC, Thomy Al Jabbari Zaman, Maitreyawira Aryanathan C, Nadia Alesiana Putri</t>
  </si>
  <si>
    <t>https://employee.uc.ac.id/index.php/file/get/sis/t_cp/3146b526-ac02-11ed-aa0e-000d3ac6bafe.jpg</t>
  </si>
  <si>
    <t>https://employee.uc.ac.id/index.php/file/get/sis/t_cp/33817c1c-ac02-11ed-aa0e-000d3ac6bafe_assignmentletter.jpg</t>
  </si>
  <si>
    <t>https://employee.uc.ac.id/index.php/file/get/sis/t_cp/34ec6140-ac02-11ed-aa0e-000d3ac6bafe_report.jpg</t>
  </si>
  <si>
    <t>0108012120074</t>
  </si>
  <si>
    <t>Arya Asraf Danarkusuma</t>
  </si>
  <si>
    <t>BEST PROJECT BUSINESS</t>
  </si>
  <si>
    <t xml:space="preserve">Mendapatkan penghargaan Best Project Business </t>
  </si>
  <si>
    <t>https://employee.uc.ac.id/index.php/file/get/sis/t_cp/d62006a8-1ca4-11ee-884a-000d3ac6bafe.jpeg</t>
  </si>
  <si>
    <t>0108012120075</t>
  </si>
  <si>
    <t>Ardiansyah Nugraha</t>
  </si>
  <si>
    <t>0108012120082</t>
  </si>
  <si>
    <t>Mochammad Helmi Wisanggeni</t>
  </si>
  <si>
    <t>Pemuda Pelopor 2023 Tingkat Provinsi</t>
  </si>
  <si>
    <t>Meraih penghargaan Pemuda Pelopor 2023 Tingkat Provinsi Jawa Timur Bidang Pendidikan dalam pemberian edukasi terhadap petani dan anak muda untuk pengolahan obat herbal yang dapat di ekspor. Sertifikat dan Piagam Penghargaan baru akan diberikan tanggal 28 Oktober 2023</t>
  </si>
  <si>
    <t>https://employee.uc.ac.id/index.php/file/get/sis/t_cp/d6b3b8c6-090c-11ee-9976-000d3ac6bafe_assignmentletter.pdf</t>
  </si>
  <si>
    <t>Dispora Jatim &amp; Gubernur Jatim</t>
  </si>
  <si>
    <t>0108012120083</t>
  </si>
  <si>
    <t>Karina Enny Agustina</t>
  </si>
  <si>
    <t xml:space="preserve">Hak paten merk </t>
  </si>
  <si>
    <t>2022-07-20</t>
  </si>
  <si>
    <t>2023-03-23</t>
  </si>
  <si>
    <t>Pengajuan hak paten merk "Beras Widari" sebagai project family business di S2 Magister management. Pada project EPVC, dibantu oleh bapak Prof WIrawan dan bapak Nugraha dari LPPM UC</t>
  </si>
  <si>
    <t>https://employee.uc.ac.id/index.php/file/get/sis/t_cp/1ce11d9d-0b4f-11ee-80dd-000d3ac6bafe_assignmentletter.pdf</t>
  </si>
  <si>
    <t>Penulis Jurnal</t>
  </si>
  <si>
    <t>2023-03-20</t>
  </si>
  <si>
    <t>Salah satu tim penulis jurnal dengan judul "EFFECTS OF CAREER PLANNING AND UNIVERSITY ENVIRONMENT SUPPORT ON PROPERTY MANAGEMENT AT UNIVERSITAS CIPUTRA, SURABAYA" yang telah diterbitkan oleh JEE pada bulan maret 2023</t>
  </si>
  <si>
    <t>https://journal.uc.ac.id/index.php/JEE/article/vie</t>
  </si>
  <si>
    <t>https://employee.uc.ac.id/index.php/file/get/sis/t_cp/c24118f5-2d1c-11ee-b930-000d3ac6bafe_assignmentletter.pdf</t>
  </si>
  <si>
    <t>PENGEMBANGAN KEMAMPUAN LITERASI KEUANGAN SISWA SMP HAPPY FAMILY SCHOOL &amp; SMA GLORIA 2, KOTA SURABAYA</t>
  </si>
  <si>
    <t>https://employee.uc.ac.id/index.php/file/get/sis/t_cp/multi/b2cbdb74-6e4b-11ee-9d9a-000d3ac6bafe_assignmentletter.pdf</t>
  </si>
  <si>
    <t>https://employee.uc.ac.id/index.php/file/get/sis/t_cp/multi/b2cbdb74-6e4b-11ee-9d9a-000d3ac6bafe_report.pdf</t>
  </si>
  <si>
    <t>HTB</t>
  </si>
  <si>
    <t>Business Ideation with Business Model Canvas Workshop</t>
  </si>
  <si>
    <t>2022-12-05</t>
  </si>
  <si>
    <t>2022-12-06</t>
  </si>
  <si>
    <t>Menjadi pemateri BMC ideation workshop di SMA Gloria 2</t>
  </si>
  <si>
    <t>https://employee.uc.ac.id/index.php/file/get/sis/t_cp/57aa62ea-be55-11ed-8a3c-000d3ac6bafe.pdf</t>
  </si>
  <si>
    <t>Hotel and Tourism Business UC</t>
  </si>
  <si>
    <t>Kampus Mengajar : Business Ideation with Business Model Canvas</t>
  </si>
  <si>
    <t>https://employee.uc.ac.id/index.php/file/get/sis/t_cp/multi/fd47b806-d818-11ed-818d-000d3ac6bafe_assignmentletter.pdf</t>
  </si>
  <si>
    <t>https://employee.uc.ac.id/index.php/file/get/sis/t_cp/multi/fd47b806-d818-11ed-818d-000d3ac6bafe_report.pdf</t>
  </si>
  <si>
    <t>HTB Universitas Ciputra</t>
  </si>
  <si>
    <t>0108012120088</t>
  </si>
  <si>
    <t>Fika Andari</t>
  </si>
  <si>
    <t xml:space="preserve">Entrepreneur talk </t>
  </si>
  <si>
    <t>2023-04-14</t>
  </si>
  <si>
    <t>Sebagai narasumber dalam acara Entrepreneur talk yang diselanggarakan oleh universitas Airlangga Surabaya untuk sharing mengenai bisnis keluarga yang dijalankan saat ini</t>
  </si>
  <si>
    <t>https://employee.uc.ac.id/index.php/file/get/sis/t_cp/47a77fda-dcd7-11ed-8a0b-000d3ac6bafe.HEIC</t>
  </si>
  <si>
    <t>https://employee.uc.ac.id/index.php/file/get/sis/t_cp/47a77fda-dcd7-11ed-8a0b-000d3ac6bafe_assignmentletter.pdf</t>
  </si>
  <si>
    <t xml:space="preserve">Universitas Airlangga Surabaya </t>
  </si>
  <si>
    <t xml:space="preserve">webinar </t>
  </si>
  <si>
    <t>2023-06-04</t>
  </si>
  <si>
    <t xml:space="preserve">Participant in webinar " Spotting the opportunity of new technology for business </t>
  </si>
  <si>
    <t>https://employee.uc.ac.id/index.php/file/get/sis/t_cp/1775fc14-0428-11ee-ba25-000d3ac6bafe.pdf</t>
  </si>
  <si>
    <t>https://employee.uc.ac.id/index.php/file/get/sis/t_cp/1775fc14-0428-11ee-ba25-000d3ac6bafe_assignmentletter.jpeg</t>
  </si>
  <si>
    <t>0108012120089</t>
  </si>
  <si>
    <t>Wilsen</t>
  </si>
  <si>
    <t>Sertifikat Merek</t>
  </si>
  <si>
    <t>Sertifikat Merek Indobake untuk kelas barang 7,11,35</t>
  </si>
  <si>
    <t>https://employee.uc.ac.id/index.php/file/get/sis/t_cp/ca10e1cc-eea0-11ec-a678-000d3ac6bafe_assignmentletter.pdf</t>
  </si>
  <si>
    <t>https://employee.uc.ac.id/index.php/file/get/sis/t_cp/ca10e1cc-eea0-11ec-a678-000d3ac6bafe_report.pdf</t>
  </si>
  <si>
    <t>0108012120094</t>
  </si>
  <si>
    <t>Amanda Threesya Nurbianto</t>
  </si>
  <si>
    <t>0108012120097</t>
  </si>
  <si>
    <t>Norma Wirasti</t>
  </si>
  <si>
    <t>HMSHost Asia Pacific Conference</t>
  </si>
  <si>
    <t>2022-08-22</t>
  </si>
  <si>
    <t>2022-08-25</t>
  </si>
  <si>
    <t xml:space="preserve">Menjadi nara sumber dalam HMSHost Asia Pacific Conference 2022 di Vietnam. </t>
  </si>
  <si>
    <t>https://employee.uc.ac.id/index.php/file/get/sis/t_cp/18a1364a-30bb-11ed-a280-000d3ac6bafe.pdf</t>
  </si>
  <si>
    <t>HMSHost APAC</t>
  </si>
  <si>
    <t>0108012120098</t>
  </si>
  <si>
    <t>Rif`atus Sholihah</t>
  </si>
  <si>
    <t xml:space="preserve">Penerbit Pondok Pesantren Baron </t>
  </si>
  <si>
    <t>Kunci Bisnis (Dalam proses pengajuan ISBN)</t>
  </si>
  <si>
    <t>Publikasi Buku ISBN / Penulis Utama</t>
  </si>
  <si>
    <t>https://employee.uc.ac.id/index.php/file/get/sis/t_cp/926b4e63-3e9d-11ee-9179-000d3ac6bafe_report.jpg</t>
  </si>
  <si>
    <t>0108012120103</t>
  </si>
  <si>
    <t>Thomy Al Jabbari Zaman</t>
  </si>
  <si>
    <t>kunjungan 12 agustus abdimas SU MM UC</t>
  </si>
  <si>
    <t>Video liputan kegiatan abdi masyarakat yang diadakan oleh Student Union MM UC di kampung 1001 malam tanggal 12/8/22 Di dokumentasikan oleh kelompok berisi 3 mahasiswa MMUC, Thomy Al Jabbari Z, Maytreyawira Aryanathan C, Nadia Alesiana Putri</t>
  </si>
  <si>
    <t>https://employee.uc.ac.id/index.php/file/get/sis/t_cp/9d1d9061-924a-11ed-9e2f-000d3ac6bafe.jpg</t>
  </si>
  <si>
    <t>https://employee.uc.ac.id/index.php/file/get/sis/t_cp/9d1d9061-924a-11ed-9e2f-000d3ac6bafe_report.pdf</t>
  </si>
  <si>
    <t>SU MM UC</t>
  </si>
  <si>
    <t>0108012120106</t>
  </si>
  <si>
    <t>Mellisa Honesta</t>
  </si>
  <si>
    <t>"Pelatihan Digitalisast: Branding, Pemasaran &amp; Penjualan pada Desa Wisata, Homestay, Kuliner, Souven</t>
  </si>
  <si>
    <t>2022-11-16</t>
  </si>
  <si>
    <t>Pemasaran Digital dalam Memajukan Pariwisata Berdaya Saing</t>
  </si>
  <si>
    <t>https://instagram.com/jelajahmaumere?igshid=YmMyMT</t>
  </si>
  <si>
    <t>https://employee.uc.ac.id/index.php/file/get/sis/t_cp/c728d3d0-6565-11ed-9c3e-000d3ac6bafe.jpg</t>
  </si>
  <si>
    <t>https://employee.uc.ac.id/index.php/file/get/sis/t_cp/c340c4ac-6565-11ed-9c3e-000d3ac6bafe_assignmentletter.jpg</t>
  </si>
  <si>
    <t>Dinas Pariwisata Kab. Sikka</t>
  </si>
  <si>
    <t>0108912110001</t>
  </si>
  <si>
    <t>Sergio Pribadi</t>
  </si>
  <si>
    <t>Magister of Management (BUF)</t>
  </si>
  <si>
    <t>0108912110002</t>
  </si>
  <si>
    <t>Anggie Rizqiyananda Putri</t>
  </si>
  <si>
    <t>0108912110003</t>
  </si>
  <si>
    <t>Annabella Claudia Kurniadi</t>
  </si>
  <si>
    <t>Jurnal Terindeks Sinta 2</t>
  </si>
  <si>
    <t>2022-11-01</t>
  </si>
  <si>
    <t>Berhasil menerbitkan jurnal di MATRIK UNUD Sinta 2 dengan judul "The Influence of Financial Literacy and Financial Behavior on Investment Decision for Young Investor in Badung District, Bali" https://ojs.unud.ac.id/index.php/jmbk/article/view/88145</t>
  </si>
  <si>
    <t>https://ojs.unud.ac.id/index.php/jmbk/article/view</t>
  </si>
  <si>
    <t>https://employee.uc.ac.id/index.php/file/get/sis/t_cp/18aebf23-6414-11ed-8346-000d3ac6bafe_assignmentletter.JPG</t>
  </si>
  <si>
    <t>https://employee.uc.ac.id/index.php/file/get/sis/t_cp/18aebf23-6414-11ed-8346-000d3ac6bafe_report.JPG</t>
  </si>
  <si>
    <t>0108912110004</t>
  </si>
  <si>
    <t>Nahli Hikama</t>
  </si>
  <si>
    <t>0108912110005</t>
  </si>
  <si>
    <t>Muhammad Syerif Hamid Alhamid</t>
  </si>
  <si>
    <t>0108912110008,0108012120107</t>
  </si>
  <si>
    <t>Yosef Evandro Ernantyo</t>
  </si>
  <si>
    <t>Senapenmas 2021 Universitas Tarumanegara</t>
  </si>
  <si>
    <t>Menjadi perwakilan penulis untuk pelaporan dan mempresentasikan di Senapenmas 2021</t>
  </si>
  <si>
    <t>https://employee.uc.ac.id/index.php/file/get/sis/t_cp/2b6b4c04-5c2a-11ec-a13f-000d3ac6bafe.pdf</t>
  </si>
  <si>
    <t>LPPM Universitas Tarumanegara</t>
  </si>
  <si>
    <t xml:space="preserve">publikasi Jurnal Ilmiah </t>
  </si>
  <si>
    <t xml:space="preserve">Menjadi team publikasi Jurnal ilmiah dengan judul PEMBINAAN ENTREPRENEURSHIP ATLET KONI JATIM DALAM PROGRAM “UC SPORTPRENEUR”
Penulis:
Chr. Whidya Utami, Christina Sudyasjayanti, Metta Padmalia,
Yosef Evandro Ernantyo
Jurnal Sinta
</t>
  </si>
  <si>
    <t>https://scholar.google.com/scholar?hl=en&amp;as_sdt=0,</t>
  </si>
  <si>
    <t>https://employee.uc.ac.id/index.php/file/get/sis/t_cp/05b62489-5c29-11ec-a13f-000d3ac6bafe.pdf</t>
  </si>
  <si>
    <t>https://employee.uc.ac.id/index.php/file/get/sis/t_cp/05b62489-5c29-11ec-a13f-000d3ac6bafe_report.pdf</t>
  </si>
  <si>
    <t>JEE</t>
  </si>
  <si>
    <t>publikasi Jurnal</t>
  </si>
  <si>
    <t xml:space="preserve">jurnal penelitian dengan judul " NEGATIVE MARKETING IN THE COSMETICS INDUSTRY: THE EFFECT OF GREENWASHING PERCEPTIONS ON PURCHASE INTENTION THROUGH BRAND IMAGE " </t>
  </si>
  <si>
    <t>https://scholar.google.com/citations?view_op=view_</t>
  </si>
  <si>
    <t>https://employee.uc.ac.id/index.php/file/get/sis/t_cp/72bd1868-36b7-11ed-a540-000d3ac6bafe_report.pdf</t>
  </si>
  <si>
    <t>Journal of Applied Management</t>
  </si>
  <si>
    <t>Jurnal Aplikasi Manajemen</t>
  </si>
  <si>
    <t>2022-06-22</t>
  </si>
  <si>
    <t xml:space="preserve">Menjadi Anggota Penulis Jurnal dengan Judul " Negative Marketing In The Cosmetics Industry : The Effect of Greenwashing Perceptions on Purchase Intention Through Brand Image "  </t>
  </si>
  <si>
    <t>https://employee.uc.ac.id/index.php/file/get/sis/t_cp/7ba0560d-67a7-11ed-9d2d-000d3ac6bafe_report.pdf</t>
  </si>
  <si>
    <t>0108912110010</t>
  </si>
  <si>
    <t>Gabriela Ditta Aurelya Rafa</t>
  </si>
  <si>
    <t>0108912110012</t>
  </si>
  <si>
    <t>Made Nanta Arvana Dharma</t>
  </si>
  <si>
    <t>0108912120014</t>
  </si>
  <si>
    <t>Juan Richard Alexander Setiawan</t>
  </si>
  <si>
    <t>HKI Karya Rekaman Video Employer Branding PT. TAN</t>
  </si>
  <si>
    <t>2022-06-17</t>
  </si>
  <si>
    <t>2022-08-27</t>
  </si>
  <si>
    <t>Tidak ada halaman kedua Pak/Bu, berikut link Pangkalan Data Kekayaaan Intelektual yang mungkin bisa membantu validasinya: https://pdki-indonesia.dgip.go.id/detail/EC00202258190?type=copyright&amp;keyword=000373924</t>
  </si>
  <si>
    <t>https://e-hakcipta.dgip.go.id/index.php/c?code=NmY</t>
  </si>
  <si>
    <t>https://employee.uc.ac.id/index.php/file/get/sis/t_cp/b07819d9-2d87-11ed-a8a0-000d3ac6bafe_assignmentletter.pdf</t>
  </si>
  <si>
    <t>https://employee.uc.ac.id/index.php/file/get/sis/t_cp/b07819d9-2d87-11ed-a8a0-000d3ac6bafe_report.pdf</t>
  </si>
  <si>
    <t xml:space="preserve">Jurnal Psibernetika Universitas Bunda Mulia - Hubungan Stres Akademik dengan Ketergantungan Merokok </t>
  </si>
  <si>
    <t>2022-07-28</t>
  </si>
  <si>
    <t>Jurnal Psibernetika Vol. 15 (No. 1): 9-20 · Jul 28, 2022
https://journal.ubm.ac.id/index.php/psibernetika/article/view/2991/2333</t>
  </si>
  <si>
    <t>https://employee.uc.ac.id/index.php/file/get/sis/t_cp/97418de3-2d88-11ed-a8a0-000d3ac6bafe_report.pdf</t>
  </si>
  <si>
    <t>Psibernetika Universitas Bunda Mulia</t>
  </si>
  <si>
    <t>0108912120016</t>
  </si>
  <si>
    <t>Florencia Jusi Harsono</t>
  </si>
  <si>
    <t>0108912120018</t>
  </si>
  <si>
    <t>Calvin Timothy Lieanto</t>
  </si>
  <si>
    <t>9th Indonesian Finanace Association International Conference</t>
  </si>
  <si>
    <t>2023-10-12</t>
  </si>
  <si>
    <t>Mempresentasikan paper dengan judul The Impact Of Food Security On Economic Growth 
In Indonesia and Malaysia: A Comparative Study</t>
  </si>
  <si>
    <t>https://employee.uc.ac.id/index.php/file/get/sis/t_cp/1cf187db-b514-11ee-aeaf-000d3ac6bafe.pdf</t>
  </si>
  <si>
    <t>https://employee.uc.ac.id/index.php/file/get/sis/t_cp/1cf187db-b514-11ee-aeaf-000d3ac6bafe_assignmentletter.pdf</t>
  </si>
  <si>
    <t>Indonesian Finance Association</t>
  </si>
  <si>
    <t>0108912120019</t>
  </si>
  <si>
    <t>Nyimas Ummi Nurunnafisah Islamiyah</t>
  </si>
  <si>
    <t>0206032110001</t>
  </si>
  <si>
    <t>Yulia Kristi</t>
  </si>
  <si>
    <t>Architecture</t>
  </si>
  <si>
    <t xml:space="preserve">Pengajar Sanggar Belajar Kapirel </t>
  </si>
  <si>
    <t>Mengajar di Sanggar Belajar Kapirel dalam bidang mengambar arsitektural</t>
  </si>
  <si>
    <t>https://employee.uc.ac.id/index.php/file/get/sis/t_cp/144d3a06-d93c-11ee-873c-000d3ac6bafe_assignmentletter.pdf</t>
  </si>
  <si>
    <t>https://employee.uc.ac.id/index.php/file/get/sis/t_cp/144d3a06-d93c-11ee-873c-000d3ac6bafe_report.pdf</t>
  </si>
  <si>
    <t>interior architecture UC</t>
  </si>
  <si>
    <t>0206032110004</t>
  </si>
  <si>
    <t>Keisya Meila Putri Agung</t>
  </si>
  <si>
    <t>Sanggar Belajar Kapirel</t>
  </si>
  <si>
    <t>2022-10-02</t>
  </si>
  <si>
    <t>Menjadi volunteer pengajar sanggar belajar kapirel 2 &amp; 16 Oktober 2022</t>
  </si>
  <si>
    <t>https://www.instagram.com/p/Cj0elsGJerM/?igshid=NT</t>
  </si>
  <si>
    <t>https://employee.uc.ac.id/index.php/file/get/sis/t_cp/1344a0b3-4aea-11ee-8735-000d3ac6bafe_assignmentletter.pdf</t>
  </si>
  <si>
    <t>https://employee.uc.ac.id/index.php/file/get/sis/t_cp/1344a0b3-4aea-11ee-8735-000d3ac6bafe_report.pdf</t>
  </si>
  <si>
    <t>Surat Pencatatan Ciptaan</t>
  </si>
  <si>
    <t>2023-01-09</t>
  </si>
  <si>
    <t>Poster yang berisi analisis bangunan kantor dan tempat tinggal Pak Dre</t>
  </si>
  <si>
    <t>https://employee.uc.ac.id/index.php/file/get/sis/t_cp/92c62b38-b1ba-406c-979e-9379343031ad.pdf</t>
  </si>
  <si>
    <t>0206032110005</t>
  </si>
  <si>
    <t>Billy Jovian Irwanto</t>
  </si>
  <si>
    <t>Mengajar di Sanggar TPA RT 01 - Dupak, Magersari</t>
  </si>
  <si>
    <t>Kegiatan mengajar di Sanggar TPA RT 01 di Dupak. Materi pembelajaran mengenai menggambar rumah impian, hal ini menjadi perwujudan untuk mengasah keterampilan dan kreativitas anak mengenai bentuk-bentuk geometri</t>
  </si>
  <si>
    <t>https://employee.uc.ac.id/index.php/file/get/sis/t_cp/dc692f08-eee4-11ed-8dcc-000d3ac6bafe_assignmentletter.pdf</t>
  </si>
  <si>
    <t>https://employee.uc.ac.id/index.php/file/get/sis/t_cp/dc692f08-eee4-11ed-8dcc-000d3ac6bafe_report.pdf</t>
  </si>
  <si>
    <t xml:space="preserve"> Interior Architecture Universitas Ciputra</t>
  </si>
  <si>
    <t>HAK KEKAYAAN INTELEKTUAL POSTER “OMAHE PAK DRE”</t>
  </si>
  <si>
    <t>2022-09-22</t>
  </si>
  <si>
    <t>Hak Kekayaan Intelektual untuk Poster berjudul "Omahe Pak Dre" yang mengandung hasil penelitian mengenai rumah tersebut. Nama Dosen: Susan S.T., M.T. Anggota: Keisha Amabel - 0206032110006, Billy Jovian - 0206032110005, Alfredo Stefano - 0206032110009</t>
  </si>
  <si>
    <t>https://employee.uc.ac.id/index.php/file/get/sis/t_cp/c09a5d62-86ac-11ee-8579-000d3ac6bafe_assignmentletter.pdf</t>
  </si>
  <si>
    <t>https://employee.uc.ac.id/index.php/file/get/sis/t_cp/c09a5d62-86ac-11ee-8579-000d3ac6bafe_report.pdf</t>
  </si>
  <si>
    <t>0206032110006</t>
  </si>
  <si>
    <t>Keisha Amabel Saputra Sutikno</t>
  </si>
  <si>
    <t>Hak Kekayaan Intelektual Poster “Omahe Pak Dre”</t>
  </si>
  <si>
    <t>Hak Kekayaan Intelektual untuk poster berjudul “Omahe Pak Dre” yang mengandung hasil-hasil penelitian mengenai ruman tersebut. 
Nama Dosen: Susan S.T., M.T.
Anggota: Keisha Amabel - 0206032110006
Billy Jovian - 0206032110005
Alfredo Stefano - 0206032110009</t>
  </si>
  <si>
    <t>https://employee.uc.ac.id/index.php/file/get/sis/t_cp/1714aa7f-7460-11ee-bbde-000d3ac6bafe_assignmentletter.pdf</t>
  </si>
  <si>
    <t>https://employee.uc.ac.id/index.php/file/get/sis/t_cp/1714aa7f-7460-11ee-bbde-000d3ac6bafe_report.pdf</t>
  </si>
  <si>
    <t>Mengajar di Sanggar TPA RT 01-Dupak Magersari</t>
  </si>
  <si>
    <t>Kegiatan mengajar di Sanggar TPA RT 01 di Dupak. Materi pengajaran berupa cara menggambar rumah impian. Hal ini ditujukan untuk mengasah kemampuan anak-anak di sana tentang geometri dan imajinasi mereka</t>
  </si>
  <si>
    <t>https://employee.uc.ac.id/index.php/file/get/sis/t_cp/cb5ea146-eee4-11ed-8dcc-000d3ac6bafe_assignmentletter.pdf</t>
  </si>
  <si>
    <t>https://employee.uc.ac.id/index.php/file/get/sis/t_cp/cb5ea146-eee4-11ed-8dcc-000d3ac6bafe_report.pdf</t>
  </si>
  <si>
    <t>Interior Architecture Universitas Ciputra</t>
  </si>
  <si>
    <t>Pengabdian Masyarakat Eksplorasi Sense of Place Area Historis Komersial (UMKM dan Cafe) di Jalan Tun</t>
  </si>
  <si>
    <t>Pemerintah kota Surabaya dengan sengaja berusaha menciptakan banyak spot foto dan atraksi menarik di sepanjang Jalan Tunjungan. Lokasi-lokasi yang layak difoto ini, termasuk Hotel Varna, Ikiwae Pizza, Hotel Majapahit, Bank Hagakita, dan Gedung Siola, ditempatkan dengan bijak untuk mendorong pengunju</t>
  </si>
  <si>
    <t>https://employee.uc.ac.id/index.php/file/get/sis/t_cp/10b039bb-9dad-464f-acc3-54264d1923fb_assignmentletter.pdf</t>
  </si>
  <si>
    <t>https://employee.uc.ac.id/index.php/file/get/sis/t_cp/10b039bb-9dad-464f-acc3-54264d1923fb_report.pdf</t>
  </si>
  <si>
    <t>Interior Architecture - Universitas Ciputra</t>
  </si>
  <si>
    <t>Festival Kebangsaan: Virana</t>
  </si>
  <si>
    <t>2023-11-30</t>
  </si>
  <si>
    <t>Menjadi Skretaris dalam Festival Kebangsaan: Virana</t>
  </si>
  <si>
    <t>https://employee.uc.ac.id/index.php/file/get/sis/t_cp/multi/21f4a832-d273-4fe5-9631-01103e2c5bae.png</t>
  </si>
  <si>
    <t>0206032110007</t>
  </si>
  <si>
    <t>Marsha Indrasakti</t>
  </si>
  <si>
    <t>Juara 3 Photography RektorCup 2021</t>
  </si>
  <si>
    <t>https://employee.uc.ac.id/index.php/file/get/sis/t_cp/multi/7dcfce11-a36b-11ec-b257-000d3ac6bafe.png</t>
  </si>
  <si>
    <t>Sparks In Me</t>
  </si>
  <si>
    <t>BEST WOMAN DRESSCODE</t>
  </si>
  <si>
    <t>https://employee.uc.ac.id/index.php/file/get/sis/t_cp/f28c9461-883a-11ec-9789-000d3ac6bafe.jpg</t>
  </si>
  <si>
    <t>FIK</t>
  </si>
  <si>
    <t>Most Active Student BASA 2022</t>
  </si>
  <si>
    <t>https://employee.uc.ac.id/index.php/file/get/sis/t_cp/3580d889-376d-11ed-9180-000d3ac6bafe.jpg</t>
  </si>
  <si>
    <t>SU INA</t>
  </si>
  <si>
    <t>BASA 2022 Best Studio Performance</t>
  </si>
  <si>
    <t>https://employee.uc.ac.id/index.php/file/get/sis/t_cp/8800bb07-376e-11ed-9180-000d3ac6bafe.jpg</t>
  </si>
  <si>
    <t>Lomba Karya Terbaik MK. Kewarganegaraan 2022/2023</t>
  </si>
  <si>
    <t>2022-09-16</t>
  </si>
  <si>
    <t>Juara 3 Lomba Karya Terbaik MK. Kewarganegaraan Periode 2022/2023</t>
  </si>
  <si>
    <t>No. 316/UC-SEH/CA/II/2023</t>
  </si>
  <si>
    <t>https://employee.uc.ac.id/index.php/file/get/sis/t_cp/50bb4f48-d217-11ed-86cc-000d3ac6bafe.pdf</t>
  </si>
  <si>
    <t>Volunteer Pengajar Sanggar Belajar Kapirel</t>
  </si>
  <si>
    <t>https://employee.uc.ac.id/index.php/file/get/sis/t_cp/7021fa07-d467-11ed-aae1-000d3ac6bafe.png</t>
  </si>
  <si>
    <t>https://employee.uc.ac.id/index.php/file/get/sis/t_cp/7021fa07-d467-11ed-aae1-000d3ac6bafe_assignmentletter.pdf</t>
  </si>
  <si>
    <t>https://employee.uc.ac.id/index.php/file/get/sis/t_cp/7021fa07-d467-11ed-aae1-000d3ac6bafe_report.pdf</t>
  </si>
  <si>
    <t>W-Care Photo Centest</t>
  </si>
  <si>
    <t>https://employee.uc.ac.id/index.php/file/get/sis/t_cp/multi/a909b413-9306-11ee-b0a8-000d3ac6bafe.png</t>
  </si>
  <si>
    <t>Surat Pencatatan Hak Cipta Poster: Omahe Pak Dre</t>
  </si>
  <si>
    <t>2023-06-08</t>
  </si>
  <si>
    <t>Omahe Pak Dre: Observasi Bangunan Thermal, Pencahayaan Dan Akustik
Pencipta :
- Marsha Indrasakti Tjintarsa
- Felicia Devania
Dosen : 
- Margareth Sunjoto
- Susan</t>
  </si>
  <si>
    <t>https://employee.uc.ac.id/index.php/file/get/sis/t_cp/89302717-0c06-11ee-825c-000d3ac6bafe_assignmentletter.jpeg</t>
  </si>
  <si>
    <t>https://employee.uc.ac.id/index.php/file/get/sis/t_cp/89302717-0c06-11ee-825c-000d3ac6bafe_report.jpeg</t>
  </si>
  <si>
    <t>Kementrian Hukum dan Hak Asasi Manusia</t>
  </si>
  <si>
    <t>Ketua Student Union 2023/2024</t>
  </si>
  <si>
    <t>https://employee.uc.ac.id/index.php/file/get/sis/t_cp/multi/60fba883-9f10-463f-a136-4f7c190bba9c.png</t>
  </si>
  <si>
    <t xml:space="preserve">Pelaksanaan Kegiatan Pengabdian Kepada Masyarakat Area Komersial Aktifasi Sense of Place Kya-Kya di </t>
  </si>
  <si>
    <t>Pelatihan Jangka Panjang Tingkat Lokal</t>
  </si>
  <si>
    <t>https://employee.uc.ac.id/index.php/file/get/sis/t_cp/fa49ca9d-3525-468e-9c02-38bbd6f57d56_assignmentletter.pdf</t>
  </si>
  <si>
    <t>https://employee.uc.ac.id/index.php/file/get/sis/t_cp/fa49ca9d-3525-468e-9c02-38bbd6f57d56_report.pdf</t>
  </si>
  <si>
    <t>Program Studi Arsitektur FIK Universitas Ciputra S</t>
  </si>
  <si>
    <t>Sustainable Innovation in Tourism &amp; Hospitality - 2023 Global Student Challenge</t>
  </si>
  <si>
    <t>2023-11-24</t>
  </si>
  <si>
    <t>https://www.instagram.com/p/CypOcDuS-0e/?utm_sourc</t>
  </si>
  <si>
    <t>https://employee.uc.ac.id/index.php/file/get/sis/t_cp/7d491b45-c0b3-11ee-ae12-000d3ac6bafe_sertifikat.jpg</t>
  </si>
  <si>
    <t>https://employee.uc.ac.id/index.php/file/get/sis/t_cp/7d491b45-c0b3-11ee-ae12-000d3ac6bafe_surat_tugas.pdf</t>
  </si>
  <si>
    <t>https://employee.uc.ac.id/index.php/file/get/sis/t_cp/7d491b45-c0b3-11ee-ae12-000d3ac6bafe_dokumentasi.jpg</t>
  </si>
  <si>
    <t>The International Master’s Program of Tourism &amp; Ho</t>
  </si>
  <si>
    <t>Sustainable Innovation in Tourism and Hospitality: 2023 Global Student Challenge</t>
  </si>
  <si>
    <t>Preservation of the Kya-Kya Area's Sense of Place (Chinatown Area in Surabaya) as Tourism Heritage Site</t>
  </si>
  <si>
    <t>https://employee.uc.ac.id/index.php/file/get/sis/t_cp/d6b337ad-91ec-11ee-ab5b-000d3ac6bafe.png</t>
  </si>
  <si>
    <t>https://employee.uc.ac.id/index.php/file/get/sis/t_cp/d6b337ad-91ec-11ee-ab5b-000d3ac6bafe_assignmentletter.jpg</t>
  </si>
  <si>
    <t>IMTH</t>
  </si>
  <si>
    <t>Champion Art Fotogenic Competition 2024</t>
  </si>
  <si>
    <t>2024-02-25</t>
  </si>
  <si>
    <t>https://www.instagram.com/p/C3wTgZDSObV/?utm_sourc</t>
  </si>
  <si>
    <t>https://employee.uc.ac.id/index.php/file/get/sis/t_cp/abe61c91-82ce-4f76-8251-05813d135f24_sertifikat.png</t>
  </si>
  <si>
    <t>https://employee.uc.ac.id/index.php/file/get/sis/t_cp/abe61c91-82ce-4f76-8251-05813d135f24_surat_tugas.pdf</t>
  </si>
  <si>
    <t>https://employee.uc.ac.id/index.php/file/get/sis/t_cp/abe61c91-82ce-4f76-8251-05813d135f24_dokumentasi.jpg</t>
  </si>
  <si>
    <t>Champion Art</t>
  </si>
  <si>
    <t>Lomba Menggambar Digital Champion Art</t>
  </si>
  <si>
    <t>https://www.instagram.com/p/C3wTaWGS1yb/?utm_sourc</t>
  </si>
  <si>
    <t>https://employee.uc.ac.id/index.php/file/get/sis/t_cp/d1434dfb-063f-49cc-a0a0-9220dde9f1c2_sertifikat.jpg</t>
  </si>
  <si>
    <t>https://employee.uc.ac.id/index.php/file/get/sis/t_cp/d1434dfb-063f-49cc-a0a0-9220dde9f1c2_surat_tugas.pdf</t>
  </si>
  <si>
    <t>https://employee.uc.ac.id/index.php/file/get/sis/t_cp/d1434dfb-063f-49cc-a0a0-9220dde9f1c2_dokumentasi.jpg</t>
  </si>
  <si>
    <t>0206032110008</t>
  </si>
  <si>
    <t>Felicia Devania</t>
  </si>
  <si>
    <t>Redesain Arsitektur Interior Pusat Informasi Majapahit Trowukan Tingkat Nasional  Pemerintah Daerah</t>
  </si>
  <si>
    <t>Redesain Interior Arsitektur Pusat Informasi Majapahit di Trowulan</t>
  </si>
  <si>
    <t>https://employee.uc.ac.id/index.php/file/get/sis/t_cp/d6ab5277-29ce-4319-9e91-b96818c4be57_assignmentletter.pdf</t>
  </si>
  <si>
    <t>https://employee.uc.ac.id/index.php/file/get/sis/t_cp/d6ab5277-29ce-4319-9e91-b96818c4be57_report.pdf</t>
  </si>
  <si>
    <t>0206032110012</t>
  </si>
  <si>
    <t>Jocelyn Octavia Ongkowiyono</t>
  </si>
  <si>
    <t>Writing Project Tema : Kasih Sayang</t>
  </si>
  <si>
    <t>2021-10-18</t>
  </si>
  <si>
    <t>Lomba menulis puisi bertema kasih sayang</t>
  </si>
  <si>
    <t>https://www.instagram.com/p/CVK3EgNhOuJ/?utm_mediu</t>
  </si>
  <si>
    <t>https://employee.uc.ac.id/index.php/file/get/sis/t_cp/089ca5cf-396b-11ec-b831-000d3ac6bafe.jpg</t>
  </si>
  <si>
    <t>Lomba Media</t>
  </si>
  <si>
    <t>Busan Choral Festival &amp; Competition 2021</t>
  </si>
  <si>
    <t>2021-10-23</t>
  </si>
  <si>
    <t xml:space="preserve">lomba choir internasional kategori mixed youth
</t>
  </si>
  <si>
    <t>https://employee.uc.ac.id/index.php/file/get/sis/t_cp/838bc764-5ef7-11ec-ad21-000d3ac6bafe.jpg</t>
  </si>
  <si>
    <t>Busan Choral</t>
  </si>
  <si>
    <t>Nulis Puisi Tingkat Nasional Bertema: Ibu</t>
  </si>
  <si>
    <t>2021-11-23</t>
  </si>
  <si>
    <t>Membuat puisi bertema ibu</t>
  </si>
  <si>
    <t>https://www.instagram.com/p/CV90k7kBBUV/?utm_mediu</t>
  </si>
  <si>
    <t>https://employee.uc.ac.id/index.php/file/get/sis/t_cp/30feab50-5041-11ec-bae6-000d3ac6bafe.jpg</t>
  </si>
  <si>
    <t>Kita Main Kata</t>
  </si>
  <si>
    <t>Pendampingan Siswa SMP/SMA LB YPAB dalam Pembelajaran Life Skill (Mengenali Keadaan Sekitar dalam Be</t>
  </si>
  <si>
    <t>https://employee.uc.ac.id/index.php/file/get/sis/t_cp/multi/77b7ee5d-b1b5-11ed-85c8-000d3ac6bafe_assignmentletter.pdf</t>
  </si>
  <si>
    <t>https://employee.uc.ac.id/index.php/file/get/sis/t_cp/multi/77b7ee5d-b1b5-11ed-85c8-000d3ac6bafe_report.pdf</t>
  </si>
  <si>
    <t>INA</t>
  </si>
  <si>
    <t>Accepted Journal di Jurnal ARTEKS</t>
  </si>
  <si>
    <t>Jurnal diterima di ARTEKS (Sinta 2), saya sebagai penulis ke-1. Judul "The adaptive thermal comfort of individual performance working at home'' dipublish di Bulan Agustus. Link Jurnal: https://journal.unwira.ac.id/index.php/ARTEKS/article/view/3261/1066</t>
  </si>
  <si>
    <t>https://employee.uc.ac.id/index.php/file/get/sis/t_cp/104e081c-3bfb-451d-bc23-c0dfdf7529d0_assignmentletter.pdf</t>
  </si>
  <si>
    <t>https://employee.uc.ac.id/index.php/file/get/sis/t_cp/104e081c-3bfb-451d-bc23-c0dfdf7529d0_report.pdf</t>
  </si>
  <si>
    <t>ARTEKS: Jurnal Teknik Arsitektur</t>
  </si>
  <si>
    <t xml:space="preserve">PELAKSANAAN KEGIATAN PENGABDIAN KEPADA MASYARAKAT </t>
  </si>
  <si>
    <t>2024-04-06</t>
  </si>
  <si>
    <t>Pendampingan Siswa SMP/SMA LB YPAB untuk mengenal dan tidak takut air YPAB</t>
  </si>
  <si>
    <t>https://employee.uc.ac.id/index.php/file/get/sis/t_cp/multi/5986336f-a393-496b-aee3-8c4ac36b8b0a_assignmentletter.pdf</t>
  </si>
  <si>
    <t>https://employee.uc.ac.id/index.php/file/get/sis/t_cp/multi/5986336f-a393-496b-aee3-8c4ac36b8b0a_report.pdf</t>
  </si>
  <si>
    <t>Melaksanakan pengabdian mahasiswa dengan pelaksanaan pemberian dan penyerapan materi pada Siswa SMP/SMA LB YPAB</t>
  </si>
  <si>
    <t>https://employee.uc.ac.id/index.php/file/get/sis/t_cp/multi/39c0fa3d-9c0a-4a8b-be0c-028671bb61f8_assignmentletter.pdf</t>
  </si>
  <si>
    <t>https://employee.uc.ac.id/index.php/file/get/sis/t_cp/multi/39c0fa3d-9c0a-4a8b-be0c-028671bb61f8_report.png</t>
  </si>
  <si>
    <t>Community Outreach</t>
  </si>
  <si>
    <t>0206032110013</t>
  </si>
  <si>
    <t>Therayudha</t>
  </si>
  <si>
    <t>0206032110014</t>
  </si>
  <si>
    <t>Caitlyn Graciella</t>
  </si>
  <si>
    <t>Honda DBL East Java Series 2021</t>
  </si>
  <si>
    <t>2021-11-22</t>
  </si>
  <si>
    <t>2022-01-27</t>
  </si>
  <si>
    <t>MVP GIRL HONDA DBL EAST JAVA SERIES 2021</t>
  </si>
  <si>
    <t>https://instagram.com/dblindonesiaofficial?utm_med</t>
  </si>
  <si>
    <t>https://employee.uc.ac.id/index.php/file/get/sis/t_cp/37039b71-7f2e-11ec-8b8f-000d3ac6bafe.jpg</t>
  </si>
  <si>
    <t xml:space="preserve">DBL </t>
  </si>
  <si>
    <t>HONDA DBL EAST JAVA SERIES 2021</t>
  </si>
  <si>
    <t>MVP HONDA DBL EAST JAVA SERIES 2021</t>
  </si>
  <si>
    <t>https://employee.uc.ac.id/index.php/file/get/sis/t_cp/47739f67-7f36-11ec-8b8f-000d3ac6bafe.jpg</t>
  </si>
  <si>
    <t>dbl</t>
  </si>
  <si>
    <t>YBA Tournament 2021</t>
  </si>
  <si>
    <t>2022-02-01</t>
  </si>
  <si>
    <t>Juara 1 YBA Tournament 2021 di Cirebon mewakili Club Indonesia Muda Jakarta</t>
  </si>
  <si>
    <t>https://instagram.com/yba_tournament?utm_medium=co</t>
  </si>
  <si>
    <t>https://employee.uc.ac.id/index.php/file/get/sis/t_cp/44b5f73c-8331-11ec-bd9f-000d3ac6bafe.jpg</t>
  </si>
  <si>
    <t>GMC CIREBON</t>
  </si>
  <si>
    <t>Gasebo Cup 2022</t>
  </si>
  <si>
    <t>2022-02-12</t>
  </si>
  <si>
    <t>2022-02-15</t>
  </si>
  <si>
    <t>Juara 2 Gasebo Cup 2022 kategori Umum Putri yang diselenggarakan di Jember pada tgl 7-12 Feb 2022</t>
  </si>
  <si>
    <t>https://instagram.com/gasebo_jember?utm_medium=cop</t>
  </si>
  <si>
    <t>https://employee.uc.ac.id/index.php/file/get/sis/t_cp/48c1f64f-8e0d-11ec-8ff3-000d3ac6bafe.jpg</t>
  </si>
  <si>
    <t xml:space="preserve">Gasebo </t>
  </si>
  <si>
    <t>Indonesia Basketball League Surabaya Series</t>
  </si>
  <si>
    <t>2022-05-26</t>
  </si>
  <si>
    <t>Juara 1 IBF Surabaya Series 2022 mewakili tim bimasakti malang
tidak ada piagam, tapi kemarin sudah ijin ke Pak Sola katanya kalau ada bukti foto dengan tulisan Juara diperbolehkan????????</t>
  </si>
  <si>
    <t>https://www.instagram.com/p/CeAKxzOvQf2/?igshid=Ym</t>
  </si>
  <si>
    <t>https://employee.uc.ac.id/index.php/file/get/sis/t_cp/e0c05bb9-1792-11ed-bced-000d3ac6bafe.png</t>
  </si>
  <si>
    <t>https://employee.uc.ac.id/index.php/file/get/sis/t_cp/d8843111-1792-11ed-bced-000d3ac6bafe_assignmentletter.png</t>
  </si>
  <si>
    <t>https://employee.uc.ac.id/index.php/file/get/sis/t_cp/b503768d-1792-11ed-bced-000d3ac6bafe_documentation.jpg</t>
  </si>
  <si>
    <t>Perbasi Jatim</t>
  </si>
  <si>
    <t>Pengabdian Kepada Masyarakat Sebagai Panelis Final Sidang PoE SMA Citra Berkat Surabaya</t>
  </si>
  <si>
    <t>https://employee.uc.ac.id/index.php/file/get/sis/t_cp/ecfad1d3-b7fc-11ed-b290-000d3ac6bafe_assignmentletter.pdf</t>
  </si>
  <si>
    <t>https://employee.uc.ac.id/index.php/file/get/sis/t_cp/ecfad1d3-b7fc-11ed-b290-000d3ac6bafe_report.pdf</t>
  </si>
  <si>
    <t>Universitas Ciputra dan SMA Citra Berkat</t>
  </si>
  <si>
    <t>Liga Mahasiswa Nasional Basket 2022</t>
  </si>
  <si>
    <t>2023-01-17</t>
  </si>
  <si>
    <t>Top Points LIMANAS Basketball 2022</t>
  </si>
  <si>
    <t>https://instagram.com/ligamahasiswaofficial?igshid</t>
  </si>
  <si>
    <t>https://employee.uc.ac.id/index.php/file/get/sis/t_cp/88100d93-9612-11ed-9369-000d3ac6bafe.jpg</t>
  </si>
  <si>
    <t>https://employee.uc.ac.id/index.php/file/get/sis/t_cp/646c03cf-9612-11ed-9369-000d3ac6bafe_assignmentletter.png</t>
  </si>
  <si>
    <t>https://employee.uc.ac.id/index.php/file/get/sis/t_cp/80315794-9612-11ed-9369-000d3ac6bafe_documentation.jpg</t>
  </si>
  <si>
    <t>LIGA MAHASISWA</t>
  </si>
  <si>
    <t>Pekan olahraga mahasiswa nasional 2022</t>
  </si>
  <si>
    <t>juara 1 pomnas 2022 mewakili jawa timur</t>
  </si>
  <si>
    <t>https://instagram.com/bapomi_jatim?igshid=MWI4MTIy</t>
  </si>
  <si>
    <t>https://employee.uc.ac.id/index.php/file/get/sis/t_cp/e65f8888-9612-11ed-9369-000d3ac6bafe.jpg</t>
  </si>
  <si>
    <t>https://employee.uc.ac.id/index.php/file/get/sis/t_cp/ec0fdf61-9612-11ed-9369-000d3ac6bafe_assignmentletter.png</t>
  </si>
  <si>
    <t>https://employee.uc.ac.id/index.php/file/get/sis/t_cp/f4b51284-9612-11ed-9369-000d3ac6bafe_documentation.jpg</t>
  </si>
  <si>
    <t>bapomi</t>
  </si>
  <si>
    <t>kompetisi Seri III IBL Go-Jek 3x3 Basketball Indonesia Tour 2022 Kategori OPEN Women (Umum)</t>
  </si>
  <si>
    <t>juara 3 kompetisi Seri III IBL Go-Jek 3x3 Basketball Indonesia Tour 2022 Kategori OPEN Women (Umum)</t>
  </si>
  <si>
    <t>https://instagram.com/iblindonesia?igshid=MWI4MTIy</t>
  </si>
  <si>
    <t>https://employee.uc.ac.id/index.php/file/get/sis/t_cp/eb2fc1b6-971f-11ed-b71c-000d3ac6bafe.jpg</t>
  </si>
  <si>
    <t>https://employee.uc.ac.id/index.php/file/get/sis/t_cp/ed26f717-971f-11ed-b71c-000d3ac6bafe_assignmentletter.png</t>
  </si>
  <si>
    <t>https://employee.uc.ac.id/index.php/file/get/sis/t_cp/000df82d-9720-11ed-b71c-000d3ac6bafe_documentation.jpg</t>
  </si>
  <si>
    <t>IBL INDONESIA</t>
  </si>
  <si>
    <t xml:space="preserve">Indonesia 3x3 Tournament Livin By Mandiri Regional East Java Province Final Series. </t>
  </si>
  <si>
    <t>juara 2 3x3</t>
  </si>
  <si>
    <t>https://instagram.com/sss3x3indonesia?igshid=MWI4M</t>
  </si>
  <si>
    <t>https://employee.uc.ac.id/index.php/file/get/sis/t_cp/4e81e86d-9721-11ed-b71c-000d3ac6bafe.jpg</t>
  </si>
  <si>
    <t>https://employee.uc.ac.id/index.php/file/get/sis/t_cp/41453f67-9721-11ed-b71c-000d3ac6bafe_assignmentletter.png</t>
  </si>
  <si>
    <t>https://employee.uc.ac.id/index.php/file/get/sis/t_cp/5b2001cd-9721-11ed-b71c-000d3ac6bafe_documentation.jpg</t>
  </si>
  <si>
    <t>Mandiri</t>
  </si>
  <si>
    <t>Indonesia 3x3 Livin’ By Mandiri U23 Women Regional Series</t>
  </si>
  <si>
    <t>2023-01-26</t>
  </si>
  <si>
    <t>mvp 3x3 u23 women regional series</t>
  </si>
  <si>
    <t>https://employee.uc.ac.id/index.php/file/get/sis/t_cp/d6b5d734-9d7b-11ed-8274-000d3ac6bafe.jpg</t>
  </si>
  <si>
    <t>https://employee.uc.ac.id/index.php/file/get/sis/t_cp/e09776c8-9d7b-11ed-8274-000d3ac6bafe_assignmentletter.png</t>
  </si>
  <si>
    <t>https://employee.uc.ac.id/index.php/file/get/sis/t_cp/e74820d1-9d7b-11ed-8274-000d3ac6bafe_documentation.png</t>
  </si>
  <si>
    <t>sss3x3 mandiri</t>
  </si>
  <si>
    <t>SSS 3X3 LIVIN' BY MANDIRI 2023</t>
  </si>
  <si>
    <t>MVP SSS 3X3 LIVIN' BY MANDIRI 2023</t>
  </si>
  <si>
    <t>https://www.instagram.com/sss3x3indonesia?utm_sour</t>
  </si>
  <si>
    <t>https://employee.uc.ac.id/index.php/file/get/sis/t_cp/358c3426-4963-479b-8e48-2d4329b7e3cd.jpeg</t>
  </si>
  <si>
    <t>https://employee.uc.ac.id/index.php/file/get/sis/t_cp/358c3426-4963-479b-8e48-2d4329b7e3cd_assignmentletter.jpeg</t>
  </si>
  <si>
    <t>https://employee.uc.ac.id/index.php/file/get/sis/t_cp/358c3426-4963-479b-8e48-2d4329b7e3cd_documentation.jpeg</t>
  </si>
  <si>
    <t>SSS3x3</t>
  </si>
  <si>
    <t>0206032110015</t>
  </si>
  <si>
    <t>Geby Nathasha Tiffany Budianto</t>
  </si>
  <si>
    <t xml:space="preserve">Jurnal diterima di ARTEKS (Sinta 2), saya sebagai Penulis ke-2. Judul "The adaptive thermal comfort of individual performance working at home" di publish di bulan Agustus. Link Jurnal: https://journal.unwira.ac.id/index.php/ARTEKS/article/view/3261/1066 </t>
  </si>
  <si>
    <t>https://employee.uc.ac.id/index.php/file/get/sis/t_cp/4b3772b3-57cc-4ac0-ad62-15f19f459cb2_assignmentletter.pdf</t>
  </si>
  <si>
    <t>Sekertari Rektor Cup 2024</t>
  </si>
  <si>
    <t>https://employee.uc.ac.id/index.php/file/get/sis/t_cp/multi/2e2da317-406c-49a3-8dda-4babc498082b.png</t>
  </si>
  <si>
    <t>0206032110016</t>
  </si>
  <si>
    <t>Isaura Minerva</t>
  </si>
  <si>
    <t>Penelitian Implementasi NZH pada Pilot Project GBCI Yogyakarta</t>
  </si>
  <si>
    <t>Melakukan penelitian Implementasi NZH pada Pilot Project GBCI Yogyakarta kemudian membuat poster dengan judul Analisis Bangunan Kantor &amp; Tempat Tinggal Pak Dre</t>
  </si>
  <si>
    <t>https://employee.uc.ac.id/index.php/file/get/sis/t_cp/9568a8a7-6ef3-11ee-9e57-000d3ac6bafe_assignmentletter.pdf</t>
  </si>
  <si>
    <t>https://employee.uc.ac.id/index.php/file/get/sis/t_cp/9568a8a7-6ef3-11ee-9e57-000d3ac6bafe_report.pdf</t>
  </si>
  <si>
    <t>2023-05-16</t>
  </si>
  <si>
    <t>Menjadi volunteer pengajar sanggar belajar kapirel 2 &amp; 16 oktober 2022</t>
  </si>
  <si>
    <t>https://employee.uc.ac.id/index.php/file/get/sis/t_cp/50db571e-f3ab-11ed-b513-000d3ac6bafe.png</t>
  </si>
  <si>
    <t>https://employee.uc.ac.id/index.php/file/get/sis/t_cp/e7ba9450-f3ab-11ed-b513-000d3ac6bafe_assignmentletter.pdf</t>
  </si>
  <si>
    <t>https://employee.uc.ac.id/index.php/file/get/sis/t_cp/e7ba9450-f3ab-11ed-b513-000d3ac6bafe_report.pdf</t>
  </si>
  <si>
    <t>Sekretaris/Bendahara UKM Keluarga Mahasiswa Katolik 20231</t>
  </si>
  <si>
    <t>UKM Keluarga Mahasiswa Katolik</t>
  </si>
  <si>
    <t>Sekretaris/Bendahara UKM Keluarga Mahasiswa Katolik 20232</t>
  </si>
  <si>
    <t>THE ELEMENTS OF RETAIL STORE INTERIOR DESIGN : A QUALITATIVE STUDY ON ENHANCING CUSTOMER IN STORE EX</t>
  </si>
  <si>
    <t>2024-10-08</t>
  </si>
  <si>
    <t>Penelitian tentang elemen dari toko ritel yang berpengaruh terhadap pengalaman pengunjung</t>
  </si>
  <si>
    <t>https://employee.uc.ac.id/index.php/file/get/sis/t_cp/5d169aba-0be9-41b1-8da4-53db0b2ffa5e_report.pdf</t>
  </si>
  <si>
    <t>Aksen: Journal of Design and Creative Industry</t>
  </si>
  <si>
    <t>0206032110017</t>
  </si>
  <si>
    <t>Elizabeth Ferren Armelia</t>
  </si>
  <si>
    <t xml:space="preserve">Jurnal diterima di ARTEKS (Sinta 2), saya sebagai penulis ke-3. Judul "The adaptive thermal comfort of individual performance working at home" dipublish di bulan Agustus. Link Jurnal : https://journal.unwira.ac.id/index.php/ARTEKS/article/view/3261/1066 </t>
  </si>
  <si>
    <t>https://employee.uc.ac.id/index.php/file/get/sis/t_cp/f87b8091-3a8f-482b-aa54-5ce80ac1230f_assignmentletter.pdf</t>
  </si>
  <si>
    <t>https://employee.uc.ac.id/index.php/file/get/sis/t_cp/f87b8091-3a8f-482b-aa54-5ce80ac1230f_report.pdf</t>
  </si>
  <si>
    <t>ARTEKS : Jurnal Teknik Arsitektur</t>
  </si>
  <si>
    <t>0206032110019</t>
  </si>
  <si>
    <t>Nikitta Pristia</t>
  </si>
  <si>
    <t>0206032110020</t>
  </si>
  <si>
    <t>Vanessa Eileen Soewitno</t>
  </si>
  <si>
    <t>Pengabdian Masyarakat Eksplorasi Sense of Place Historis Komersial (UMKM &amp; Cafe) di Jalan Tunjungan</t>
  </si>
  <si>
    <t>Pemerintah Kota Surabaya dengan sengaja berusaha menciptakan banyak spot foto dan atraksi menarik di sepanjang Jalan Tunjungan. Lokasi yang layak difoto termasuk Hotel Varna, Ikiwae Pizza, Hotel Majapahit, Bank Hagakita, Gedung Siola, ditempatkan dengan bijak untuk mendorong banyaknya pengunjung yan</t>
  </si>
  <si>
    <t>https://employee.uc.ac.id/index.php/file/get/sis/t_cp/dec9d80c-3b26-4a23-9407-171c1477bc60.pdf</t>
  </si>
  <si>
    <t>Interior Architecture - Universitas Ciputra Suraba</t>
  </si>
  <si>
    <t>0206032110021</t>
  </si>
  <si>
    <t>Michele Meylinda</t>
  </si>
  <si>
    <t>Student Union INA Periode 2022/2023</t>
  </si>
  <si>
    <t>Pengurus Student Union INA Periode 2022/2023</t>
  </si>
  <si>
    <t>https://employee.uc.ac.id/index.php/file/get/sis/t_cp/multi/01f266fc-b0ff-11ee-9c22-000d3ac6bafe.png</t>
  </si>
  <si>
    <t>0206032110022</t>
  </si>
  <si>
    <t>Wijiastutik Rianita Sugiharta</t>
  </si>
  <si>
    <t>0206032110023</t>
  </si>
  <si>
    <t>Cindy Natalie</t>
  </si>
  <si>
    <t>0206032110024</t>
  </si>
  <si>
    <t>Dewangga Erza Farandy</t>
  </si>
  <si>
    <t xml:space="preserve">FESTAWIJAYA 8 dengan tema "Membumikan Budaya Adiluhung Nusantara"   </t>
  </si>
  <si>
    <t xml:space="preserve">Lomba ini bernama Festawijaya yang diselenggarakan oleh Universitas Brawijaya, kami mengikuti lomba teater dengan UKM teater UC </t>
  </si>
  <si>
    <t>https://employee.uc.ac.id/index.php/file/get/sis/t_cp/6b8ba23e-950b-11ec-b3d2-000d3ac6bafe.png</t>
  </si>
  <si>
    <t xml:space="preserve">UKM Teater KUTUB </t>
  </si>
  <si>
    <t>0206032110025</t>
  </si>
  <si>
    <t>Michael Udayana</t>
  </si>
  <si>
    <t>0206032110027</t>
  </si>
  <si>
    <t>Stevina Octavia Kristanto</t>
  </si>
  <si>
    <t>Surat pencatatan hak cipta</t>
  </si>
  <si>
    <t>hak cipta analisa data Pilot Project GBCI Yogyakarta: Omahe Pak Dre</t>
  </si>
  <si>
    <t>https://employee.uc.ac.id/index.php/file/get/sis/t_cp/2a026803-4416-4f37-af66-a9eb5defc479.pdf</t>
  </si>
  <si>
    <t>https://employee.uc.ac.id/index.php/file/get/sis/t_cp/2a026803-4416-4f37-af66-a9eb5defc479_report.pdf</t>
  </si>
  <si>
    <t>0206032110028</t>
  </si>
  <si>
    <t>Angelique Gracia Hartono</t>
  </si>
  <si>
    <t>0206032110029</t>
  </si>
  <si>
    <t>Immanuel Sebastian</t>
  </si>
  <si>
    <t>0206032110031</t>
  </si>
  <si>
    <t>Jason Jefferson Heruten</t>
  </si>
  <si>
    <t>0206032110033</t>
  </si>
  <si>
    <t>queen elizabeth</t>
  </si>
  <si>
    <t>Acara dari MKI UC</t>
  </si>
  <si>
    <t xml:space="preserve">Participate as Team
In Business Model Innovation in creative industry
</t>
  </si>
  <si>
    <t>https://employee.uc.ac.id/index.php/file/get/sis/t_cp/35ff0bbe-7962-11ee-8973-000d3ac6bafe.pdf</t>
  </si>
  <si>
    <t>0206032110034</t>
  </si>
  <si>
    <t>Aisya Amaliah</t>
  </si>
  <si>
    <t>Design Character SINESTESIA 6</t>
  </si>
  <si>
    <t>2023-10-05</t>
  </si>
  <si>
    <t>https://www.instagram.com/p/CyBD2k_pWqc/?img_index</t>
  </si>
  <si>
    <t>https://employee.uc.ac.id/index.php/file/get/sis/t_cp/fc870558-eced-4ebe-b186-4c7371b7d8a5_sertifikat.pdf</t>
  </si>
  <si>
    <t>https://employee.uc.ac.id/index.php/file/get/sis/t_cp/0cdbc8f3-08ba-4a92-9031-8d7d8750066f_surat_tugas.pdf</t>
  </si>
  <si>
    <t>https://employee.uc.ac.id/index.php/file/get/sis/t_cp/0cdbc8f3-08ba-4a92-9031-8d7d8750066f_dokumentasi.jpeg</t>
  </si>
  <si>
    <t>Universitas Negeri Surabaya</t>
  </si>
  <si>
    <t xml:space="preserve">Kelompok PKK RW 10 DIRGANTARA </t>
  </si>
  <si>
    <t>Saya bersama tim saya, juga dengan Pak Bambang dan Pak Daniel melakukan pelatihan clay di Gedung Shaba Nusantara Balai RW 10 - Dirgantara, Malang</t>
  </si>
  <si>
    <t>https://employee.uc.ac.id/index.php/file/get/sis/t_cp/07cc7119-aabe-11ee-978d-000d3ac6bafe_assignmentletter.pdf</t>
  </si>
  <si>
    <t>https://employee.uc.ac.id/index.php/file/get/sis/t_cp/07cc7119-aabe-11ee-978d-000d3ac6bafe_report.pdf</t>
  </si>
  <si>
    <t>0206032110035</t>
  </si>
  <si>
    <t>Janvin Lie</t>
  </si>
  <si>
    <t>Redesain Arsitektur Interior Pusat Informasi Majapahit Trowukan Tingkat Nasional Pemerintah Daerah</t>
  </si>
  <si>
    <t>https://employee.uc.ac.id/index.php/file/get/sis/t_cp/2d0e446a-ba6a-4201-874d-3e6657b0f873_report.pdf</t>
  </si>
  <si>
    <t>Astrid Kusumowidagdo</t>
  </si>
  <si>
    <t>0206032110038</t>
  </si>
  <si>
    <t>Christina Jeanette</t>
  </si>
  <si>
    <t>Kepala Departement Student Council 2022/2023</t>
  </si>
  <si>
    <t>https://employee.uc.ac.id/index.php/file/get/sis/t_cp/multi/799eb943-e1d5-11ee-b657-000d3ac6bafe.png</t>
  </si>
  <si>
    <t>Penelitian Implementasi NZH pada Pilot Project GBCI Yogyakarta.</t>
  </si>
  <si>
    <t>2022-09-11</t>
  </si>
  <si>
    <t>https://employee.uc.ac.id/index.php/file/get/sis/t_cp/d10ea90c-6ef3-11ee-9e57-000d3ac6bafe_assignmentletter.pdf</t>
  </si>
  <si>
    <t>https://employee.uc.ac.id/index.php/file/get/sis/t_cp/d10ea90c-6ef3-11ee-9e57-000d3ac6bafe_report.pdf</t>
  </si>
  <si>
    <t>0206032110039</t>
  </si>
  <si>
    <t>Jason Scott Lee</t>
  </si>
  <si>
    <t>Business Model Innovation in creative industry</t>
  </si>
  <si>
    <t>acara dari MKI UC</t>
  </si>
  <si>
    <t>https://employee.uc.ac.id/index.php/file/get/sis/t_cp/07732351-08ff-11ee-9976-000d3ac6bafe.pdf</t>
  </si>
  <si>
    <t>Pemberdayaan UMKM Lokal Dalam Upaya Revitalisasi Kawasan Gang Dolly</t>
  </si>
  <si>
    <t>2023-02-13</t>
  </si>
  <si>
    <t>Karya rekaman video 
Dosen yang berpartisipasi:
- Dyah Kusuma Wardhani
- Hari Minantyo
- Enrico</t>
  </si>
  <si>
    <t>https://employee.uc.ac.id/index.php/file/get/sis/t_cp/b5df7efe-ab4b-11ed-9b21-000d3ac6bafe.png</t>
  </si>
  <si>
    <t>Asian Cultural Heritage Youth Forum</t>
  </si>
  <si>
    <t>https://asian.goswim.com.my/</t>
  </si>
  <si>
    <t>https://employee.uc.ac.id/index.php/file/get/sis/t_cp/e4d5c552-c5ab-4975-b3f0-7e1cb45f3937_sertifikat.pdf</t>
  </si>
  <si>
    <t>https://employee.uc.ac.id/index.php/file/get/sis/t_cp/350f3e47-b224-4bab-9bd2-66a563161b3a_surat_tugas.pdf</t>
  </si>
  <si>
    <t>https://employee.uc.ac.id/index.php/file/get/sis/t_cp/350f3e47-b224-4bab-9bd2-66a563161b3a_dokumentasi.jpeg</t>
  </si>
  <si>
    <t>UNESCO Chair on Sustainable Tourism; China Foundat</t>
  </si>
  <si>
    <t>0206032110041</t>
  </si>
  <si>
    <t>Brenda Nicole Soesanto</t>
  </si>
  <si>
    <t>Redesain Arsitektur Interior Museum Trowulan</t>
  </si>
  <si>
    <t>Redesain Arsitektur Interior Pusat Informasi Majapahit Trowulan</t>
  </si>
  <si>
    <t>https://employee.uc.ac.id/index.php/file/get/sis/t_cp/417f2c62-9f94-44c1-b434-ebbfadff0e8c_assignmentletter.pdf</t>
  </si>
  <si>
    <t>https://employee.uc.ac.id/index.php/file/get/sis/t_cp/417f2c62-9f94-44c1-b434-ebbfadff0e8c_report.pdf</t>
  </si>
  <si>
    <t>2024-04-01</t>
  </si>
  <si>
    <t>Lomba MKI Creative Industry</t>
  </si>
  <si>
    <t>https://employee.uc.ac.id/index.php/file/get/sis/t_cp/841c990e-1d1a-48e5-bb6d-b92eb6abd7d6.jpg</t>
  </si>
  <si>
    <t>0206032110044</t>
  </si>
  <si>
    <t>Aiko</t>
  </si>
  <si>
    <t xml:space="preserve">SRB Belajar </t>
  </si>
  <si>
    <t>KP Penanggung jawab, ketua. dan wakil ketua Abdimas SRB Belajar 22/23</t>
  </si>
  <si>
    <t>https://employee.uc.ac.id/index.php/file/get/sis/t_cp/multi/ffe3ea69-57b7-11ee-bb1a-000d3ac6bafe_assignmentletter.jpeg</t>
  </si>
  <si>
    <t>https://employee.uc.ac.id/index.php/file/get/sis/t_cp/multi/ffe3ea69-57b7-11ee-bb1a-000d3ac6bafe_report.jpeg</t>
  </si>
  <si>
    <t>Lomba MKI Entrepreneurship Innovation in Creative Industry</t>
  </si>
  <si>
    <t>2023-02-21</t>
  </si>
  <si>
    <t>https://employee.uc.ac.id/index.php/file/get/sis/t_cp/28bd9395-f857-48e4-a7b0-d45b8c3498c2.jpg</t>
  </si>
  <si>
    <t>Redesain Arsitektur Interior Pusat Informasi Majapahit Trowulan Tingkat Nasional</t>
  </si>
  <si>
    <t>Sebagai Desainer pada kegiatan Pengabdian kepada Masyarakat dengan topik "Redesain Arsitektur Interior Pusat Informasi Majapahit Trowulan Tingkat Nasional"</t>
  </si>
  <si>
    <t>https://employee.uc.ac.id/index.php/file/get/sis/t_cp/1453b694-32aa-4404-a9d2-e547db1740fa_assignmentletter.pdf</t>
  </si>
  <si>
    <t>https://employee.uc.ac.id/index.php/file/get/sis/t_cp/1453b694-32aa-4404-a9d2-e547db1740fa_report.pdf</t>
  </si>
  <si>
    <t>Program Studi Arsitektur, Fakultas Industri Kreati</t>
  </si>
  <si>
    <t>0206032110045</t>
  </si>
  <si>
    <t>Arsihna Nurrizkaruwi Rahmah</t>
  </si>
  <si>
    <t>0206032110046</t>
  </si>
  <si>
    <t>Fadhila Rachma Nurjannah</t>
  </si>
  <si>
    <t>Lomba MKI UC</t>
  </si>
  <si>
    <t>Acara MKI UC</t>
  </si>
  <si>
    <t>https://employee.uc.ac.id/index.php/file/get/sis/t_cp/a5356147-88ee-4985-8a64-78801480188b.jpg</t>
  </si>
  <si>
    <t>0206032110048</t>
  </si>
  <si>
    <t>Winston Goeinawan</t>
  </si>
  <si>
    <t xml:space="preserve">United Festival : Abhinaya Tithiksha x Toleranation </t>
  </si>
  <si>
    <t>2022-05-30</t>
  </si>
  <si>
    <t>Juara 1 Lomba Film Pendek yang diselenggarakan oleh UBAYA</t>
  </si>
  <si>
    <t>https://www.instagram.com/p/Ci6YhzWp5e7/?igshid=MT</t>
  </si>
  <si>
    <t>https://employee.uc.ac.id/index.php/file/get/sis/t_cp/e85c22b3-3d48-11ed-8c63-000d3ac6bafe.jpg</t>
  </si>
  <si>
    <t>https://employee.uc.ac.id/index.php/file/get/sis/t_cp/e85c22b3-3d48-11ed-8c63-000d3ac6bafe_assignmentletter.pdf</t>
  </si>
  <si>
    <t>https://employee.uc.ac.id/index.php/file/get/sis/t_cp/e85c22b3-3d48-11ed-8c63-000d3ac6bafe_documentation.png</t>
  </si>
  <si>
    <t>UBAYA</t>
  </si>
  <si>
    <t>Penyuluhan Pemilihan dan Penggunaan Lampu LED untuk kebutuhan domestik RW 06. Siwalankerto Permai</t>
  </si>
  <si>
    <t>2022-06-07</t>
  </si>
  <si>
    <t>2023-02-16</t>
  </si>
  <si>
    <t>Program dari salah satu dosen yaitu Ibu Margareth Sunjoto, S.T., M.Sc. Program ini melakukan penelitian dan pengajaran kepada warga kampung Siwalankerto.</t>
  </si>
  <si>
    <t>https://employee.uc.ac.id/index.php/file/get/sis/t_cp/078f1479-b63d-11ed-aa92-000d3ac6bafe.pdf</t>
  </si>
  <si>
    <t>Margareth Sunjoto, S.T., M.Sc.</t>
  </si>
  <si>
    <t>Wakil Ketua Student Union</t>
  </si>
  <si>
    <t>https://employee.uc.ac.id/index.php/file/get/sis/t_cp/multi/f6533711-b39c-4fe9-a43e-587130af6f40.png</t>
  </si>
  <si>
    <t>0206032110051</t>
  </si>
  <si>
    <t>Wilbert halim</t>
  </si>
  <si>
    <t>0206032110057</t>
  </si>
  <si>
    <t>Yovita Aryani Harsono</t>
  </si>
  <si>
    <t>0206032110058</t>
  </si>
  <si>
    <t>Ardelia Davina Lena Indrianto</t>
  </si>
  <si>
    <t>Wiswakharman Expo UGM</t>
  </si>
  <si>
    <t>https://linktr.ee/WEX2024?fbclid=PAZXh0bgNhZW0CMTE</t>
  </si>
  <si>
    <t>https://employee.uc.ac.id/index.php/file/get/sis/t_cp/97a2c575-37d7-4c48-8313-c3c19ba8fa65_sertifikat.pdf</t>
  </si>
  <si>
    <t>https://employee.uc.ac.id/index.php/file/get/sis/t_cp/97a2c575-37d7-4c48-8313-c3c19ba8fa65_surat_tugas.pdf</t>
  </si>
  <si>
    <t>https://employee.uc.ac.id/index.php/file/get/sis/t_cp/97a2c575-37d7-4c48-8313-c3c19ba8fa65_dokumentasi.JPG</t>
  </si>
  <si>
    <t>UGM</t>
  </si>
  <si>
    <t>0206032110060</t>
  </si>
  <si>
    <t>Rico Mahendra Kurniawan Putra</t>
  </si>
  <si>
    <t>0206042110001</t>
  </si>
  <si>
    <t xml:space="preserve">Shannon Amanda </t>
  </si>
  <si>
    <t>Visual Communication Design</t>
  </si>
  <si>
    <t>SU VCD 2023/2024</t>
  </si>
  <si>
    <t>Sekretaris/Bendahara SU VCD 2023/2024</t>
  </si>
  <si>
    <t>https://employee.uc.ac.id/index.php/file/get/sis/t_cp/multi/a45b0510-df98-4d29-9f02-a975d8a51e7b.png</t>
  </si>
  <si>
    <t>SU VCD</t>
  </si>
  <si>
    <t>0206042110002</t>
  </si>
  <si>
    <t>Devica Sutikno</t>
  </si>
  <si>
    <t>EARTH 101 JOINT PROJECTINTERNATIONAL COMPETITION &amp;EXHIBITION</t>
  </si>
  <si>
    <t>2024-01-10</t>
  </si>
  <si>
    <t>Earth 101 Joint Project merupakan kompetisi international hasil kerja sama Indonesia (UC), U.K. (Birmingham City University), Malaysia (MMU, TAR UMT), dan Taiwan (DaYeh University). Dengan mengangkat tema Sustainable Development Goals (SDGs), para peserta dari tiap negara, harus membuat sebuah karya</t>
  </si>
  <si>
    <t>https://tinyurl.com/jointprojectEarth101</t>
  </si>
  <si>
    <t>https://employee.uc.ac.id/index.php/file/get/sis/t_cp/a00f0abf-9f0d-11ee-a41a-000d3ac6bafe.png</t>
  </si>
  <si>
    <t>https://employee.uc.ac.id/index.php/file/get/sis/t_cp/a00f0abf-9f0d-11ee-a41a-000d3ac6bafe_assignmentletter.pdf</t>
  </si>
  <si>
    <t>https://employee.uc.ac.id/index.php/file/get/sis/t_cp/a00f0abf-9f0d-11ee-a41a-000d3ac6bafe_documentation.jpg</t>
  </si>
  <si>
    <t>UC, BCU, MMU, TAR UMT, DA YEH</t>
  </si>
  <si>
    <t>Berbagi Semangat II</t>
  </si>
  <si>
    <t>2023-03-31</t>
  </si>
  <si>
    <t>KP abdmas berbagi semangat II</t>
  </si>
  <si>
    <t>https://employee.uc.ac.id/index.php/file/get/sis/t_cp/multi/043cb52b-6cd4-11ee-bdc1-000d3ac6bafe_assignmentletter.jpeg</t>
  </si>
  <si>
    <t>https://employee.uc.ac.id/index.php/file/get/sis/t_cp/multi/043cb52b-6cd4-11ee-bdc1-000d3ac6bafe_report.jpeg</t>
  </si>
  <si>
    <t>SU VCD 22/23</t>
  </si>
  <si>
    <t>Berbagi Semangat I</t>
  </si>
  <si>
    <t xml:space="preserve">KP abdimas Berbagi Semangat I </t>
  </si>
  <si>
    <t>https://employee.uc.ac.id/index.php/file/get/sis/t_cp/multi/e5bf78fc-6cd4-11ee-bdc1-000d3ac6bafe_assignmentletter.jpeg</t>
  </si>
  <si>
    <t>https://employee.uc.ac.id/index.php/file/get/sis/t_cp/multi/e5bf78fc-6cd4-11ee-bdc1-000d3ac6bafe_report.jpeg</t>
  </si>
  <si>
    <t>0206042110003</t>
  </si>
  <si>
    <t>Laurencia Feilyn Sulaiman</t>
  </si>
  <si>
    <t>EARTH 101 JOIN PROJECT INTERNATIONAL COMPETITION &amp; EXHIBITION</t>
  </si>
  <si>
    <t>2022-09-09</t>
  </si>
  <si>
    <t>INDONESIA(UC), U.K ( BIRMINGHAM CITY UNIVERSITY ), MALAYSIA ( MMU, TAR UMT ), DAN TAIWAN ( DA YEH UNIVERSITY ). Dengan mengangkat tema sustainable development goals ( SDGs ), para peserta dari tiap negara, harus membuat sebuah karya</t>
  </si>
  <si>
    <t>https://employee.uc.ac.id/index.php/file/get/sis/t_cp/9b1cf2a9-9f0d-11ee-a41a-000d3ac6bafe.jpg</t>
  </si>
  <si>
    <t>https://employee.uc.ac.id/index.php/file/get/sis/t_cp/9b1cf2a9-9f0d-11ee-a41a-000d3ac6bafe_assignmentletter.pdf</t>
  </si>
  <si>
    <t>https://employee.uc.ac.id/index.php/file/get/sis/t_cp/9b1cf2a9-9f0d-11ee-a41a-000d3ac6bafe_documentation.jpg</t>
  </si>
  <si>
    <t>UC,BCU,MMU,TAR UMT, D YEH</t>
  </si>
  <si>
    <t>0206042110004</t>
  </si>
  <si>
    <t>Miraclyn Christella Wirjono</t>
  </si>
  <si>
    <t>EARTH 101 JOINT PROJECT INTERNATIONAL COMPETITION &amp; EXHIBITION</t>
  </si>
  <si>
    <t>Earth 101 Joint Project merupakan kompetisi international hasil kerja sama Indonesia (UC), U.K. (Birmingham City University), Malaysia (MMU, TAR UMT), dan Taiwan (DaYeh University). Dengan mengangkat tema Sustainable Development Goals (SDGs), para peseta dari sebuah karya desain yang mampu memberika</t>
  </si>
  <si>
    <t>https://employee.uc.ac.id/index.php/file/get/sis/t_cp/5f798bef-da00-11ee-8eba-000d3ac6bafe.pdf</t>
  </si>
  <si>
    <t>https://employee.uc.ac.id/index.php/file/get/sis/t_cp/5f798bef-da00-11ee-8eba-000d3ac6bafe_assignmentletter.pdf</t>
  </si>
  <si>
    <t>https://employee.uc.ac.id/index.php/file/get/sis/t_cp/5f798bef-da00-11ee-8eba-000d3ac6bafe_documentation.png</t>
  </si>
  <si>
    <t>Perancangan Desain Pattern Merchandise Kampung Peneleh</t>
  </si>
  <si>
    <t xml:space="preserve">Kegiatan pengabdian kepada masyarakat membuat desain pattern untuk merchandise kampung Peneleh. </t>
  </si>
  <si>
    <t>https://employee.uc.ac.id/index.php/file/get/sis/t_cp/f01b0638-899f-4a6b-a5e7-7842c78ba851_assignmentletter.pdf</t>
  </si>
  <si>
    <t>https://employee.uc.ac.id/index.php/file/get/sis/t_cp/f01b0638-899f-4a6b-a5e7-7842c78ba851_report.pdf</t>
  </si>
  <si>
    <t>VCD UC</t>
  </si>
  <si>
    <t>0206042110005</t>
  </si>
  <si>
    <t>Gabrielle Ivana Foong</t>
  </si>
  <si>
    <t>PELAKSANAAN KEGIATAN PENGABDIAN KEPADA MASYARAKAT Pelayanan Masyarakat sesuai Bidang Keahlian</t>
  </si>
  <si>
    <t>PELAKSANAAN KEGIATAN PENGABDIAN KEPADA MASYARAKAT
Pelayanan Masyarakat sesuai Bidang Keahlian</t>
  </si>
  <si>
    <t>https://employee.uc.ac.id/index.php/file/get/sis/t_cp/multi/b36d08ca-5852-11ee-86ec-000d3ac6bafe_assignmentletter.png</t>
  </si>
  <si>
    <t>https://employee.uc.ac.id/index.php/file/get/sis/t_cp/multi/b36d08ca-5852-11ee-86ec-000d3ac6bafe_report.png</t>
  </si>
  <si>
    <t>KyouHiiro - Pengabdian Kepada Masyarakat (PkM) Pelatihan Kepada Pelaku UMKM Kelurahan Semolowaru</t>
  </si>
  <si>
    <t>Kegiatan KyouHiiro diadakan untuk melakukan pengabdian masyarakat dalam bentuk Workshop kepada Masyarakat kelurahan (lingkup masyarakat) mengenai 2 topik yang berbeda topik tersebut adalah “Make Easy Japanese Bento and Food Photography”. Kyouhiro sendiri memiliki arti hari ini pahlawan, yang memilik</t>
  </si>
  <si>
    <t>https://employee.uc.ac.id/index.php/file/get/sis/t_cp/142d5401-375c-11ee-ab78-000d3ac6bafe_assignmentletter.pdf</t>
  </si>
  <si>
    <t>https://employee.uc.ac.id/index.php/file/get/sis/t_cp/142d5401-375c-11ee-ab78-000d3ac6bafe_report.pdf</t>
  </si>
  <si>
    <t>Wakil Ketua UKM Task Force Sakura (Kebudayaan Jepang) 20231</t>
  </si>
  <si>
    <t>UKM Task Force Sakura (Kebudayaan Jepang)</t>
  </si>
  <si>
    <t>Wakil Ketua UKM Task Force Sakura (Kebudayaan Jepang) 20232</t>
  </si>
  <si>
    <t>0206042110007</t>
  </si>
  <si>
    <t>Theodore Michael Budiono</t>
  </si>
  <si>
    <t>Juara 1 Photography RektorCup 2021</t>
  </si>
  <si>
    <t>https://employee.uc.ac.id/index.php/file/get/sis/t_cp/multi/339944ae-a36b-11ec-b257-000d3ac6bafe.png</t>
  </si>
  <si>
    <t>EFORTION 21/22</t>
  </si>
  <si>
    <t>Juara 1 lomba EFORTION 21/22</t>
  </si>
  <si>
    <t>https://employee.uc.ac.id/index.php/file/get/sis/t_cp/multi/21c9e29a-b424-11ed-9a6a-000d3ac6bafe.png</t>
  </si>
  <si>
    <t>https://employee.uc.ac.id/index.php/file/get/sis/t_cp/multi/21c9e29a-b424-11ed-9a6a-000d3ac6bafe_assignmentletter.png</t>
  </si>
  <si>
    <t>https://employee.uc.ac.id/index.php/file/get/sis/t_cp/multi/21c9e29a-b424-11ed-9a6a-000d3ac6bafe_documentation.png</t>
  </si>
  <si>
    <t>Student Union IBM RC 2021/2022</t>
  </si>
  <si>
    <t>0206042110008</t>
  </si>
  <si>
    <t>Kurnia Tasnima Sari</t>
  </si>
  <si>
    <t>HKI Typeface 2022</t>
  </si>
  <si>
    <t>2022-08-02</t>
  </si>
  <si>
    <t>Surat Pencatatan Ciptaan:  perlindungan ciptaan di bidang ilmu pengetahuan, seni dan sastra berupa typeface dari mata kuliah typography VCD. Dosen VCD yang terlibat atas nama Rendy Iswanto, S.Sn., M.M., M.Ds. dan Mahasiswa yang terlibat atas nama Kurnia Tasnima Sari.</t>
  </si>
  <si>
    <t>https://employee.uc.ac.id/index.php/file/get/sis/t_cp/450c70b9-e968-4ce7-a92c-2e20a45fb5f6_assignmentletter.pdf</t>
  </si>
  <si>
    <t>Earth 101 Joint Project merupakan kompetisi international hasil kerja sama Indonesia (UC),U.K (Birmingham City University), Malaysia (MMU, TAR UMT), dan Taiwan (DaYeh University). Dengan mengangkat tema Sustainable Development Goals (SDGs), para peserta dari tiap negara, harus membuat sebuah karya d</t>
  </si>
  <si>
    <t>https://employee.uc.ac.id/index.php/file/get/sis/t_cp/09e0ebd0-ac49-11ee-b2a3-000d3ac6bafe.jpg</t>
  </si>
  <si>
    <t>https://employee.uc.ac.id/index.php/file/get/sis/t_cp/09e0ebd0-ac49-11ee-b2a3-000d3ac6bafe_assignmentletter.pdf</t>
  </si>
  <si>
    <t>https://employee.uc.ac.id/index.php/file/get/sis/t_cp/09e0ebd0-ac49-11ee-b2a3-000d3ac6bafe_documentation.png</t>
  </si>
  <si>
    <t>UC,BCU,MMU,TAR UMT, DA YEH</t>
  </si>
  <si>
    <t>Sinestesia 5 : Moral Force</t>
  </si>
  <si>
    <t>2022-10-15</t>
  </si>
  <si>
    <t>Sinestesia 5 : Moral Force merupakan acara pameran karya kesenian dari  lomba yang diselenggarakan maupun dari open submission. Acara ini diselenggarakan oleh Himpunan Mahasiswa Jurusan Desain, Fakultas Bahasa dan Seni, Universitas Negeri Surabaya. Saya mensubmission karya berupa lukisan yang dari l</t>
  </si>
  <si>
    <t>Karya Seni</t>
  </si>
  <si>
    <t>https://www.instagram.com/p/CjvcNUOJX7R/</t>
  </si>
  <si>
    <t>https://employee.uc.ac.id/index.php/file/get/sis/t_cp/a3f861cc-1a7d-11ee-8c11-000d3ac6bafe.pdf</t>
  </si>
  <si>
    <t>Himpunan Mahasiswa Jurusan Desain, Fakultas Bahasa</t>
  </si>
  <si>
    <t>Wakil Ketua SU 2023/2024</t>
  </si>
  <si>
    <t>https://employee.uc.ac.id/index.php/file/get/sis/t_cp/multi/4dce4394-8afb-44eb-98bb-3f3958155119.png</t>
  </si>
  <si>
    <t>Internal Training Student Representative Board (SRB) Universitas Ciputra Surabaya</t>
  </si>
  <si>
    <t>Menjadi pemateri yaitu workshop Adobe Illustrator di acara Internal Training Student Representative Board (SRB) Universitas Ciputra Surabaya</t>
  </si>
  <si>
    <t>https://employee.uc.ac.id/index.php/file/get/sis/t_cp/b9c51fb7-d039-11ee-ab7b-000d3ac6bafe.pdf</t>
  </si>
  <si>
    <t>https://employee.uc.ac.id/index.php/file/get/sis/t_cp/b9c51fb7-d039-11ee-ab7b-000d3ac6bafe_assignmentletter.pdf</t>
  </si>
  <si>
    <t>SRB</t>
  </si>
  <si>
    <t>0206042110010</t>
  </si>
  <si>
    <t>Kezia Jennie</t>
  </si>
  <si>
    <t>Juara 3 lomba basket putri 3x3 Rektor Cup 2022</t>
  </si>
  <si>
    <t>https://employee.uc.ac.id/index.php/file/get/sis/t_cp/multi/5c178b83-f224-11ed-8b2e-000d3ac6bafe.jpeg</t>
  </si>
  <si>
    <t>0206042110011</t>
  </si>
  <si>
    <t>Shania Natalie Sugiarto</t>
  </si>
  <si>
    <t>0206042110015</t>
  </si>
  <si>
    <t>Naomi Lauren</t>
  </si>
  <si>
    <t>0206042110016</t>
  </si>
  <si>
    <t>Christian Andrew Sinaga</t>
  </si>
  <si>
    <t>KEGIATAN PENGABDIAN KEPADA MASYARAKAT (PKM) PERANCANGAN DESAIN PATTERN MERCHANDISE KAMPUNG PENELEH HERITAGE SURABAYA JAWA TIMUR</t>
  </si>
  <si>
    <t>https://employee.uc.ac.id/index.php/file/get/sis/t_cp/c0fd9d51-c61f-4c55-b644-2e1ea1430f14_assignmentletter.pdf</t>
  </si>
  <si>
    <t>https://employee.uc.ac.id/index.php/file/get/sis/t_cp/c0fd9d51-c61f-4c55-b644-2e1ea1430f14_report.pdf</t>
  </si>
  <si>
    <t>0206042110018</t>
  </si>
  <si>
    <t>Keisha Attila Fardhana</t>
  </si>
  <si>
    <t>PENGABDIAN KEPADA MASYARAKAT (PKM) PERANCANGAN DESAIN PATTERN MERCHANDISE KAMPUNG PENELEH HERITAGE S</t>
  </si>
  <si>
    <t>Pelatihan Jangka Panjang Tingkat Lokal (? 6 bulan)
Proyek penmas ini akan diintegrasikan ke dalam mata kuliah Graphic on Product jurusan Visual Communication Design di tahun ajaran 2023-01. Bertepatan dengan penugasan di AFL 1, mahasiswa akan mendesain surface pattern yang akan diaplikasikan di beb</t>
  </si>
  <si>
    <t>https://employee.uc.ac.id/index.php/file/get/sis/t_cp/c821cab2-7689-4dfe-bfd7-29aabcba1510_assignmentletter.pdf</t>
  </si>
  <si>
    <t>https://employee.uc.ac.id/index.php/file/get/sis/t_cp/c821cab2-7689-4dfe-bfd7-29aabcba1510_report.pdf</t>
  </si>
  <si>
    <t>0206042110019</t>
  </si>
  <si>
    <t>Alessandro Hendrata</t>
  </si>
  <si>
    <t>Juara 2 lomba debat Rektor Cup 2022</t>
  </si>
  <si>
    <t>https://employee.uc.ac.id/index.php/file/get/sis/t_cp/multi/43452216-eee2-11ed-8dcc-000d3ac6bafe.jpeg</t>
  </si>
  <si>
    <t>0206042110020</t>
  </si>
  <si>
    <t>Nicolas Ferdinan Avsaldo Herera</t>
  </si>
  <si>
    <t>https://employee.uc.ac.id/index.php/file/get/sis/t_cp/e8353d83-3b2b-4a14-ba21-aad82f388021_sertifikat.pdf</t>
  </si>
  <si>
    <t>https://employee.uc.ac.id/index.php/file/get/sis/t_cp/be303b2a-ad3c-11ee-91e5-000d3ac6bafe_surat_tugas.pdf</t>
  </si>
  <si>
    <t>https://employee.uc.ac.id/index.php/file/get/sis/t_cp/be303b2a-ad3c-11ee-91e5-000d3ac6bafe_dokumentasi.jpg</t>
  </si>
  <si>
    <t>Move UPer Festival 2024</t>
  </si>
  <si>
    <t>2024-05-15</t>
  </si>
  <si>
    <t>https://www.instagram.com/p/C7OCUP7hXIW/?igsh=MXNw</t>
  </si>
  <si>
    <t>https://employee.uc.ac.id/index.php/file/get/sis/t_cp/d5f14192-9cd3-4c59-a308-b918d8bd9a1c_sertifikat.pdf</t>
  </si>
  <si>
    <t>https://employee.uc.ac.id/index.php/file/get/sis/t_cp/d5f14192-9cd3-4c59-a308-b918d8bd9a1c_surat_tugas.pdf</t>
  </si>
  <si>
    <t>https://employee.uc.ac.id/index.php/file/get/sis/t_cp/d5f14192-9cd3-4c59-a308-b918d8bd9a1c_dokumentasi.jpg</t>
  </si>
  <si>
    <t>Universitas Pertamina</t>
  </si>
  <si>
    <t>0206042110021</t>
  </si>
  <si>
    <t>Steven Valentino</t>
  </si>
  <si>
    <t>Artxplotion</t>
  </si>
  <si>
    <t xml:space="preserve">Earth 101 Joint Project merupakan kompetisi international hasil kerja sama Indonesia (UC), U.K. (Birmingham City University),Malaysia (MMU, TAR UMT), dan Taiwan (DaYeh University). Dengan mengangkat tema Sustainable Development Goals (SDGs), para peserta dari tiap negara, harus membuat sebuah karya </t>
  </si>
  <si>
    <t>https://employee.uc.ac.id/index.php/file/get/sis/t_cp/cd41c6aa-aac5-11ee-978d-000d3ac6bafe.pdf</t>
  </si>
  <si>
    <t>https://employee.uc.ac.id/index.php/file/get/sis/t_cp/cd41c6aa-aac5-11ee-978d-000d3ac6bafe_assignmentletter.pdf</t>
  </si>
  <si>
    <t>https://employee.uc.ac.id/index.php/file/get/sis/t_cp/cd41c6aa-aac5-11ee-978d-000d3ac6bafe_documentation.png</t>
  </si>
  <si>
    <t>0206042110023</t>
  </si>
  <si>
    <t>Gabriella Faustine Olliem</t>
  </si>
  <si>
    <t>Student Union VCD Periode 2022/2023</t>
  </si>
  <si>
    <t>Pengurus Student Union VCD Periode 2022/2023</t>
  </si>
  <si>
    <t>https://employee.uc.ac.id/index.php/file/get/sis/t_cp/multi/1673cd7d-b10f-11ee-9c22-000d3ac6bafe.png</t>
  </si>
  <si>
    <t>https://employee.uc.ac.id/index.php/file/get/sis/t_cp/b736e47f-aabe-11ee-978d-000d3ac6bafe.png</t>
  </si>
  <si>
    <t>https://employee.uc.ac.id/index.php/file/get/sis/t_cp/b736e47f-aabe-11ee-978d-000d3ac6bafe_assignmentletter.pdf</t>
  </si>
  <si>
    <t>Kegiatan pengabdian kepada masyarakat membuat design pattern untuk merchandise kampung Peneleh Heritage</t>
  </si>
  <si>
    <t>https://employee.uc.ac.id/index.php/file/get/sis/t_cp/51450405-05be-44be-bc33-3840329e17f6_assignmentletter.pdf</t>
  </si>
  <si>
    <t>https://employee.uc.ac.id/index.php/file/get/sis/t_cp/51450405-05be-44be-bc33-3840329e17f6_report.pdf</t>
  </si>
  <si>
    <t>Perancangan Permainan Kartu Matematika untuk Meningkatkan Kemampuan Dasar Matematika pada Siswa Kela</t>
  </si>
  <si>
    <t>2024-07-01</t>
  </si>
  <si>
    <t>Menulis jurnal berjudul 'Perancangan Permainan Kartu Matematika untuk Meningkatkan Kemampuan Dasar Matematika pada Siswa Kelas 1-5" dan di publish di Sasak yang terindeks sinta 4 bersama dosen pembimbing</t>
  </si>
  <si>
    <t>https://employee.uc.ac.id/index.php/file/get/sis/t_cp/34301bfe-3aa9-4967-bef3-f550a6a82fbd_report.pdf</t>
  </si>
  <si>
    <t>PROGRAM PENGEMBANGAN LITERASI FINANSIAL SMP SANTA MARIA SIDOARJO</t>
  </si>
  <si>
    <t>2024-08-02</t>
  </si>
  <si>
    <t xml:space="preserve">Memberikan mentoring kepada anak-anak SMP Santa Maria Sidoarjo mengenai BMC dan literasi financial bersama 4 dosen (Pak Yopy, Pak Lexy, Prof Thomas, dan Bu Shienny) dan 7 mahasiswa lainnya. Output  HKI dari kegiatan tersebut adalah video
</t>
  </si>
  <si>
    <t>https://employee.uc.ac.id/index.php/file/get/sis/t_cp/144a2f19-d858-4d67-b0b9-9d7e51201c24_assignmentletter.pdf</t>
  </si>
  <si>
    <t>https://employee.uc.ac.id/index.php/file/get/sis/t_cp/144a2f19-d858-4d67-b0b9-9d7e51201c24_report.pdf</t>
  </si>
  <si>
    <t>Efektivitas Penggunaan Media Animasi Kartun Edukasi Terhadap Minat Belajar Anak SD</t>
  </si>
  <si>
    <t>2024-10-01</t>
  </si>
  <si>
    <t>2024-12-09</t>
  </si>
  <si>
    <t>penulisan jurnal individu berjudul "Efektivitas Penggunaan Media Animasi Kartun Edukasi Terhadap Minat Belajar Anak SD" dan terbit di jurnal VCD
Akses Jurnal Disini
https://journal.uc.ac.id/index.php/vicidi/issue/view/368
Bukti jurnal masuk indeks internasional
https://journals.indexcopernic</t>
  </si>
  <si>
    <t>https://employee.uc.ac.id/index.php/file/get/sis/t_cp/a5144adf-5c7e-4504-898a-e37e95a1d03b.pdf</t>
  </si>
  <si>
    <t>0206042110024</t>
  </si>
  <si>
    <t>Jesslyn F</t>
  </si>
  <si>
    <t>United Festival</t>
  </si>
  <si>
    <t>2022-04-20</t>
  </si>
  <si>
    <t>lomba film pendek kategori mahasiswa tentang toleransi</t>
  </si>
  <si>
    <t>https://employee.uc.ac.id/index.php/file/get/sis/t_cp/06bafb6f-2ec6-11ed-bdad-000d3ac6bafe.jpg</t>
  </si>
  <si>
    <t>https://employee.uc.ac.id/index.php/file/get/sis/t_cp/06bafb6f-2ec6-11ed-bdad-000d3ac6bafe_assignmentletter.pdf</t>
  </si>
  <si>
    <t>Ubaya</t>
  </si>
  <si>
    <t>0206042110025</t>
  </si>
  <si>
    <t>Joan Andrea Kurniawan</t>
  </si>
  <si>
    <t>Ketua SU VCD 2023/2024</t>
  </si>
  <si>
    <t>https://employee.uc.ac.id/index.php/file/get/sis/t_cp/multi/3a50d694-6144-45ad-8534-78e8bfc9733f.png</t>
  </si>
  <si>
    <t>0206042110027</t>
  </si>
  <si>
    <t>I Made Restu Kinandana Sumerta</t>
  </si>
  <si>
    <t>https://employee.uc.ac.id/index.php/file/get/sis/t_cp/b2bf0087-9eee-11ee-a41a-000d3ac6bafe.jpeg</t>
  </si>
  <si>
    <t>https://employee.uc.ac.id/index.php/file/get/sis/t_cp/b2bf0087-9eee-11ee-a41a-000d3ac6bafe_assignmentletter.pdf</t>
  </si>
  <si>
    <t>https://employee.uc.ac.id/index.php/file/get/sis/t_cp/b2bf0087-9eee-11ee-a41a-000d3ac6bafe_documentation.png</t>
  </si>
  <si>
    <t>0206042110028</t>
  </si>
  <si>
    <t>Ihab Zakiy Syauqiy Ramadhani</t>
  </si>
  <si>
    <t>Earth 101 Joint Project merupakan kompetisi
international hasil kerja sama Indonesia
(UC), U.K. (Birmingham City University),
Malaysia (MMU, TAR UMT), dan Taiwan
(DaYeh University). Dengan mengangkat
tema Sustainable Development Goals
(SDGs), para peserta dari tiap negara,
harus membuat sebua</t>
  </si>
  <si>
    <t>https://employee.uc.ac.id/index.php/file/get/sis/t_cp/e3ee4d60-8491-45a4-b640-d149bf029596.png</t>
  </si>
  <si>
    <t>https://employee.uc.ac.id/index.php/file/get/sis/t_cp/e3ee4d60-8491-45a4-b640-d149bf029596_assignmentletter.pdf</t>
  </si>
  <si>
    <t>https://employee.uc.ac.id/index.php/file/get/sis/t_cp/e3ee4d60-8491-45a4-b640-d149bf029596_documentation.png</t>
  </si>
  <si>
    <t>0206042110030</t>
  </si>
  <si>
    <t>Anastasia Faustina Poetri</t>
  </si>
  <si>
    <t>0206042110031</t>
  </si>
  <si>
    <t>Christopher Marcellino</t>
  </si>
  <si>
    <t>https://employee.uc.ac.id/index.php/file/get/sis/t_cp/0855f3cd-ab88-11ee-8797-000d3ac6bafe.png</t>
  </si>
  <si>
    <t>https://employee.uc.ac.id/index.php/file/get/sis/t_cp/0855f3cd-ab88-11ee-8797-000d3ac6bafe_assignmentletter.pdf</t>
  </si>
  <si>
    <t>https://employee.uc.ac.id/index.php/file/get/sis/t_cp/0855f3cd-ab88-11ee-8797-000d3ac6bafe_documentation.jpg</t>
  </si>
  <si>
    <t>President O-Week Batch 1 2023</t>
  </si>
  <si>
    <t>https://employee.uc.ac.id/index.php/file/get/sis/t_cp/multi/1292625b-8088-48e7-b06e-d726614d5d5d.png</t>
  </si>
  <si>
    <t>Chief Mentor Olimpiade Entrepreneurship (JTV)</t>
  </si>
  <si>
    <t>2023-05-04</t>
  </si>
  <si>
    <t>https://employee.uc.ac.id/index.php/file/get/sis/t_cp/multi/f0c54b22-ea3b-11ed-bb3a-000d3ac6bafe_assignmentletter.png</t>
  </si>
  <si>
    <t>https://employee.uc.ac.id/index.php/file/get/sis/t_cp/multi/f0c54b22-ea3b-11ed-bb3a-000d3ac6bafe_report.png</t>
  </si>
  <si>
    <t>0206042110032</t>
  </si>
  <si>
    <t>Nadia Raissa Nariswari</t>
  </si>
  <si>
    <t>0206042110034</t>
  </si>
  <si>
    <t>Emanuelle Valerian Anandayu</t>
  </si>
  <si>
    <t>Juara 3 Valorant RektorCup 2021</t>
  </si>
  <si>
    <t>https://employee.uc.ac.id/index.php/file/get/sis/t_cp/multi/fb3836cc-a5bc-11ec-a4bb-000d3ac6bafe.png</t>
  </si>
  <si>
    <t>0206042110036</t>
  </si>
  <si>
    <t>Eugene Loveline</t>
  </si>
  <si>
    <t>Juara 3 lomba PKM Rektor Cup 2022</t>
  </si>
  <si>
    <t>https://employee.uc.ac.id/index.php/file/get/sis/t_cp/multi/d67691d3-f551-11ed-9e31-000d3ac6bafe.jpeg</t>
  </si>
  <si>
    <t>0206042110038</t>
  </si>
  <si>
    <t>Zaky Mohammad Hanif</t>
  </si>
  <si>
    <t>0206042110041</t>
  </si>
  <si>
    <t>Jerry Hartono</t>
  </si>
  <si>
    <t>0206042110042</t>
  </si>
  <si>
    <t>Marcellino Pramudita Wintang Baruna</t>
  </si>
  <si>
    <t>0206042110043</t>
  </si>
  <si>
    <t>Jordan Owen Riconga Pujinata</t>
  </si>
  <si>
    <t>https://employee.uc.ac.id/index.php/file/get/sis/t_cp/cbe70a44-9ef3-11ee-a41a-000d3ac6bafe.jpg</t>
  </si>
  <si>
    <t>https://employee.uc.ac.id/index.php/file/get/sis/t_cp/cbe70a44-9ef3-11ee-a41a-000d3ac6bafe_assignmentletter.pdf</t>
  </si>
  <si>
    <t>https://employee.uc.ac.id/index.php/file/get/sis/t_cp/cbe70a44-9ef3-11ee-a41a-000d3ac6bafe_documentation.png</t>
  </si>
  <si>
    <t>EARTH 101 JOINT PROJECT INTERNATIONAL COMPETITION AND EXHIBITION</t>
  </si>
  <si>
    <t>Melakukan penelitian dan pengabdian kepada masyarakat untuk Save Street Child Sidoarjo dalam penciptaan media design pendukungnya.</t>
  </si>
  <si>
    <t>https://employee.uc.ac.id/index.php/file/get/sis/t_cp/6bb9f847-d06d-4b9b-bb9a-e4ac5a1887c5_assignmentletter.pdf</t>
  </si>
  <si>
    <t>https://employee.uc.ac.id/index.php/file/get/sis/t_cp/6bb9f847-d06d-4b9b-bb9a-e4ac5a1887c5_report.pdf</t>
  </si>
  <si>
    <t>VCD, BCU, MMU, TAR UMT, DA YEH</t>
  </si>
  <si>
    <t>0206042110045</t>
  </si>
  <si>
    <t>Rachel Abigail Lay</t>
  </si>
  <si>
    <t xml:space="preserve">Perlombaan Karya Tulis Matakuliah Umum (Becoming Indonesia) </t>
  </si>
  <si>
    <t>Juara 3 dengan karya Hasil observasi lapangan di Kampung 1001 malam, Kategori Kelas Becoming Indonesia. Dilombakan tiap kelas Mata kuliah umum antar Jurusan di UC</t>
  </si>
  <si>
    <t>https://docs.google.com/spreadsheets/d/15_fw5fW7Mj</t>
  </si>
  <si>
    <t>https://employee.uc.ac.id/index.php/file/get/sis/t_cp/e58d3e09-b1da-11ed-85c8-000d3ac6bafe.jpg</t>
  </si>
  <si>
    <t>MKU UC</t>
  </si>
  <si>
    <t>0206042110047</t>
  </si>
  <si>
    <t>Angelita Bryana Lesmana</t>
  </si>
  <si>
    <t>INFORNATION UI/UX COMPETITION</t>
  </si>
  <si>
    <t>2024-06-20</t>
  </si>
  <si>
    <t>2024-07-28</t>
  </si>
  <si>
    <t>https://drive.google.com/file/d/1H3E7Nn7iJBfgGti4D</t>
  </si>
  <si>
    <t>https://employee.uc.ac.id/index.php/file/get/sis/t_cp/e20d6e7e-6d53-4598-9d80-0acf5f3a1eaa_sertifikat.pdf</t>
  </si>
  <si>
    <t>https://employee.uc.ac.id/index.php/file/get/sis/t_cp/e20d6e7e-6d53-4598-9d80-0acf5f3a1eaa_surat_tugas.pdf</t>
  </si>
  <si>
    <t>https://employee.uc.ac.id/index.php/file/get/sis/t_cp/e20d6e7e-6d53-4598-9d80-0acf5f3a1eaa_dokumentasi.png</t>
  </si>
  <si>
    <t>Universitas Mataram</t>
  </si>
  <si>
    <t>Lomba UI/UX DIGICOM</t>
  </si>
  <si>
    <t>2024-07-03</t>
  </si>
  <si>
    <t>https://www.instagram.com/p/C-pGlCPz6TU/?igsh=cjE2</t>
  </si>
  <si>
    <t>https://employee.uc.ac.id/index.php/file/get/sis/t_cp/ced449ed-cf52-4d39-84a6-d767706dae14_sertifikat.pdf</t>
  </si>
  <si>
    <t>https://employee.uc.ac.id/index.php/file/get/sis/t_cp/ced449ed-cf52-4d39-84a6-d767706dae14_surat_tugas.pdf</t>
  </si>
  <si>
    <t>https://employee.uc.ac.id/index.php/file/get/sis/t_cp/ced449ed-cf52-4d39-84a6-d767706dae14_dokumentasi.png</t>
  </si>
  <si>
    <t>Himpunan Mahasiswa Bisnis Digital Fakultas Ekonomi</t>
  </si>
  <si>
    <t>Lomba Poster Himapel Poljam</t>
  </si>
  <si>
    <t>2024-08-08</t>
  </si>
  <si>
    <t>2024-09-08</t>
  </si>
  <si>
    <t>https://www.instagram.com/p/C--X9isy2XP/?igsh=d3Yy</t>
  </si>
  <si>
    <t>https://employee.uc.ac.id/index.php/file/get/sis/t_cp/12f3653d-608d-4c88-a65a-91e87a185efe_sertifikat.jpg</t>
  </si>
  <si>
    <t>https://employee.uc.ac.id/index.php/file/get/sis/t_cp/12f3653d-608d-4c88-a65a-91e87a185efe_surat_tugas.pdf</t>
  </si>
  <si>
    <t>https://employee.uc.ac.id/index.php/file/get/sis/t_cp/12f3653d-608d-4c88-a65a-91e87a185efe_dokumentasi.jpeg</t>
  </si>
  <si>
    <t>Himapel Poljam</t>
  </si>
  <si>
    <t>0206042110048</t>
  </si>
  <si>
    <t>Fatahayan Widodo</t>
  </si>
  <si>
    <t>0206042110049</t>
  </si>
  <si>
    <t>Rachel Karenita</t>
  </si>
  <si>
    <t>0206042110050</t>
  </si>
  <si>
    <t>Vinsen Candra</t>
  </si>
  <si>
    <t>Earth 101 Joint Project merupakan kompetisi international hasil kerja sama Indonesia(UC), U.K. (Birmingham City University), Malaysia (MMU, TAR UMT), dan Taiwan(DaYeh University). Dengan mengangkat tema Sustainable Development Goals (SDGs), para peserta dari tiap negara, harus membuat sebuah karya d</t>
  </si>
  <si>
    <t>https://employee.uc.ac.id/index.php/file/get/sis/t_cp/1992c0e0-ac80-11ee-b2a3-000d3ac6bafe.png</t>
  </si>
  <si>
    <t>https://employee.uc.ac.id/index.php/file/get/sis/t_cp/1992c0e0-ac80-11ee-b2a3-000d3ac6bafe_assignmentletter.pdf</t>
  </si>
  <si>
    <t>https://employee.uc.ac.id/index.php/file/get/sis/t_cp/1992c0e0-ac80-11ee-b2a3-000d3ac6bafe_documentation.jpg</t>
  </si>
  <si>
    <t>Fasilitator Workshop Divisi PDD Design Workshop EXPOSURE 2023</t>
  </si>
  <si>
    <t>https://employee.uc.ac.id/index.php/file/get/sis/t_cp/multi/a96c52e0-d72c-4c7e-8206-1768b84bac30.png</t>
  </si>
  <si>
    <t>https://employee.uc.ac.id/index.php/file/get/sis/t_cp/multi/a96c52e0-d72c-4c7e-8206-1768b84bac30_assignmentletter.png</t>
  </si>
  <si>
    <t>0206042110052</t>
  </si>
  <si>
    <t>Buyung Nur Ramadhan</t>
  </si>
  <si>
    <t>Fasilitator Workshop Divisi PDD Dokumentasi Workshop EXPOSURE 2023</t>
  </si>
  <si>
    <t>https://employee.uc.ac.id/index.php/file/get/sis/t_cp/multi/06177612-c688-4651-8fc1-8a122ac2f0d2.png</t>
  </si>
  <si>
    <t>https://employee.uc.ac.id/index.php/file/get/sis/t_cp/multi/06177612-c688-4651-8fc1-8a122ac2f0d2_assignmentletter.png</t>
  </si>
  <si>
    <t>0206042110053</t>
  </si>
  <si>
    <t>Bryan Nicholas</t>
  </si>
  <si>
    <t>VMB 2023</t>
  </si>
  <si>
    <t>juara 2 VMB 2023</t>
  </si>
  <si>
    <t>https://employee.uc.ac.id/index.php/file/get/sis/t_cp/multi/58b236b9-6cd0-11ee-bdc1-000d3ac6bafe.jpeg</t>
  </si>
  <si>
    <t>0206042110055</t>
  </si>
  <si>
    <t>Nerandra Wirananta</t>
  </si>
  <si>
    <t>0206042110056</t>
  </si>
  <si>
    <t>Laurensius Rubben Surya Dinata</t>
  </si>
  <si>
    <t>https://employee.uc.ac.id/index.php/file/get/sis/t_cp/7835d84a-9f15-11ee-a41a-000d3ac6bafe.jpeg</t>
  </si>
  <si>
    <t>https://employee.uc.ac.id/index.php/file/get/sis/t_cp/7835d84a-9f15-11ee-a41a-000d3ac6bafe_assignmentletter.pdf</t>
  </si>
  <si>
    <t>https://employee.uc.ac.id/index.php/file/get/sis/t_cp/7835d84a-9f15-11ee-a41a-000d3ac6bafe_documentation.jpeg</t>
  </si>
  <si>
    <t>0206042110059</t>
  </si>
  <si>
    <t>Victoria Audrey Sudarta</t>
  </si>
  <si>
    <t>Earth 101 Joint Project merupakan kompetisi international hasil kerja sama Indonesia (UC), UK (Birmingham City University), Malaysia (MMU &amp; TAR UMT) dan Taiwan (DaYeh University). Dengan mengangkat tema Sustainable Development Goals (SDGs), para peserta dari tiap negara, harus mambuat sebuah karya</t>
  </si>
  <si>
    <t>https://employee.uc.ac.id/index.php/file/get/sis/t_cp/0f32b98c-4dee-4dd3-b2ff-2f88523afdd1.png</t>
  </si>
  <si>
    <t>https://employee.uc.ac.id/index.php/file/get/sis/t_cp/0f32b98c-4dee-4dd3-b2ff-2f88523afdd1_assignmentletter.pdf</t>
  </si>
  <si>
    <t>https://employee.uc.ac.id/index.php/file/get/sis/t_cp/0f32b98c-4dee-4dd3-b2ff-2f88523afdd1_documentation.png</t>
  </si>
  <si>
    <t>UC, BCU, MMU, TAR UMT, DAYEH</t>
  </si>
  <si>
    <t>Melakukan penelitian dan pengabdian masyarakat untuk Save Street Child Sidoarjo dalam penciptaan media design pendukungnya. Earth 101 Joint Project merupakan kompetisi international hasil kerja sama Indonesia (UC), UK (Birmingham City University), Malaysia (MMU, TAR UMT), dan Taiwan (DaYeh Uni)</t>
  </si>
  <si>
    <t>https://employee.uc.ac.id/index.php/file/get/sis/t_cp/77df769c-7600-47e8-bb93-f4be3fbf51bd_assignmentletter.pdf</t>
  </si>
  <si>
    <t>https://employee.uc.ac.id/index.php/file/get/sis/t_cp/77df769c-7600-47e8-bb93-f4be3fbf51bd_report.pdf</t>
  </si>
  <si>
    <t>Melakukan Penelitian dan Pengabdian Masyarakat untuk Save Street Child Sidoarjo dalam Penciptaan Media Design Pendukungnya</t>
  </si>
  <si>
    <t>https://employee.uc.ac.id/index.php/file/get/sis/t_cp/39f9e03f-1c0f-46cc-b0fe-4eb717c12cba_assignmentletter.pdf</t>
  </si>
  <si>
    <t>https://employee.uc.ac.id/index.php/file/get/sis/t_cp/39f9e03f-1c0f-46cc-b0fe-4eb717c12cba_report.pdf</t>
  </si>
  <si>
    <t>Juara 1 Cabang Lomba Basket putri</t>
  </si>
  <si>
    <t>https://employee.uc.ac.id/index.php/file/get/sis/t_cp/multi/33a64f12-98c7-4631-bb9d-70b050413237.png</t>
  </si>
  <si>
    <t>0206042110060</t>
  </si>
  <si>
    <t>Marcella Purnomo Tjokrokartono</t>
  </si>
  <si>
    <t>Publikasi Jurnal Internasional - VICIDI</t>
  </si>
  <si>
    <t>2024-12-06</t>
  </si>
  <si>
    <t>Menjadi salah satu jurnal yang dipublikasi oleh Universitas Ciputra. Diterbitkan pada Jurnal VICIDI Vol. 14 No. 2 (2024) pada tanggal 6 Desember 2024.
Link Jurnal: https://journal.uc.ac.id/index.php/vicidi/article/view/5259</t>
  </si>
  <si>
    <t>https://journal.uc.ac.id/index.php/vicidi/issue/vi</t>
  </si>
  <si>
    <t>https://employee.uc.ac.id/index.php/file/get/sis/t_cp/dc6d3227-d701-4995-831e-52b64fd0ca37.pdf</t>
  </si>
  <si>
    <t>0206042110061</t>
  </si>
  <si>
    <t>Clara Beata Simamora</t>
  </si>
  <si>
    <t>Taipei International Choral Competition</t>
  </si>
  <si>
    <t>Mengikuti lomba paduan suara international di Taipei, Taiwan bersama dengan St. Louis High School Choir sebagai alumni SMA Katolik St. Louis I pada tahun 2023.</t>
  </si>
  <si>
    <t>https://www.ticc.tw/2023ticc-results</t>
  </si>
  <si>
    <t>https://employee.uc.ac.id/index.php/file/get/sis/t_cp/d5c9642f-4f35-44be-a4c5-2708bd02a84b.pdf</t>
  </si>
  <si>
    <t>https://employee.uc.ac.id/index.php/file/get/sis/t_cp/d5c9642f-4f35-44be-a4c5-2708bd02a84b_assignmentletter.pdf</t>
  </si>
  <si>
    <t>https://employee.uc.ac.id/index.php/file/get/sis/t_cp/d5c9642f-4f35-44be-a4c5-2708bd02a84b_documentation.pdf</t>
  </si>
  <si>
    <t>Taipei Philharmonic Foundation</t>
  </si>
  <si>
    <t>https://employee.uc.ac.id/index.php/file/get/sis/t_cp/85844144-22de-48e8-85c9-62f5cd02af03.pdf</t>
  </si>
  <si>
    <t>https://employee.uc.ac.id/index.php/file/get/sis/t_cp/85844144-22de-48e8-85c9-62f5cd02af03_assignmentletter.pdf</t>
  </si>
  <si>
    <t>https://employee.uc.ac.id/index.php/file/get/sis/t_cp/85844144-22de-48e8-85c9-62f5cd02af03_documentation.pdf</t>
  </si>
  <si>
    <t>https://employee.uc.ac.id/index.php/file/get/sis/t_cp/a21a52fc-34af-4eeb-b8d0-0f7323180729.pdf</t>
  </si>
  <si>
    <t>https://employee.uc.ac.id/index.php/file/get/sis/t_cp/a21a52fc-34af-4eeb-b8d0-0f7323180729_assignmentletter.pdf</t>
  </si>
  <si>
    <t>https://employee.uc.ac.id/index.php/file/get/sis/t_cp/a21a52fc-34af-4eeb-b8d0-0f7323180729_documentation.pdf</t>
  </si>
  <si>
    <t>Juara 2 kategori Youth Choir dengan skor 92.35 (Gold Award).
Mengikuti lomba paduan suara international di Taipei, Taiwan bersama dengan St. Louis High School Choir sebagai alumni SMA Katolik St. Louis I pada tahun 2023.</t>
  </si>
  <si>
    <t>https://employee.uc.ac.id/index.php/file/get/sis/t_cp/a5abc134-4b0d-4cb2-8319-3b3a2364bec0.pdf</t>
  </si>
  <si>
    <t>https://employee.uc.ac.id/index.php/file/get/sis/t_cp/a5abc134-4b0d-4cb2-8319-3b3a2364bec0_assignmentletter.pdf</t>
  </si>
  <si>
    <t>https://employee.uc.ac.id/index.php/file/get/sis/t_cp/a5abc134-4b0d-4cb2-8319-3b3a2364bec0_documentation.pdf</t>
  </si>
  <si>
    <t>HKI Ciptaan Poster Ekagrata</t>
  </si>
  <si>
    <t>2023-11-13</t>
  </si>
  <si>
    <t>Melakukan penelitian dengan topik "Perancangan Ruang Pameran Virtual Reality dalam event Pameran Karya Seni Internasional Bali Megarupa V 2023"
Nama Dosen :
1. Marina Wardaya, S.Sn., M.M., M.Ds, ( 20120290)
2. Hutomo Setia Budi, S.Sn., Dipl.Akp., M.M. (20130193)
3. Shienny Megawati Sutanto, S.</t>
  </si>
  <si>
    <t>https://employee.uc.ac.id/index.php/file/get/sis/t_cp/fcb5e15f-9311-463e-910b-5c29cb46deab_assignmentletter.pdf</t>
  </si>
  <si>
    <t>https://employee.uc.ac.id/index.php/file/get/sis/t_cp/fcb5e15f-9311-463e-910b-5c29cb46deab_report.pdf</t>
  </si>
  <si>
    <t xml:space="preserve"> MENTERI HUKUM DAN HAK ASASI MANUSIA DIREKTUR JEND</t>
  </si>
  <si>
    <t>0206042110062</t>
  </si>
  <si>
    <t>Asfa Rojiya Hana Bismarrani</t>
  </si>
  <si>
    <t>0206042110064</t>
  </si>
  <si>
    <t>Viola Nikita</t>
  </si>
  <si>
    <t>0206042110065</t>
  </si>
  <si>
    <t>Jesslyn Aileen</t>
  </si>
  <si>
    <t>0206042110066</t>
  </si>
  <si>
    <t>Sharon Caitlyn Wijaya</t>
  </si>
  <si>
    <t>Pembinaan Life Skill "KULINER" Siswa Siswi SMAK St.Louis 2 Surabaya</t>
  </si>
  <si>
    <t>2024-05-03</t>
  </si>
  <si>
    <t>Pembinaan siswa siswi SMAK St. Louis 2 Surabaya mengenai topic packaging dan design untuk bisnis UMKM.</t>
  </si>
  <si>
    <t>https://employee.uc.ac.id/index.php/file/get/sis/t_cp/96c532d3-f0a2-416d-b7f8-f4f5f12229c8.JPG</t>
  </si>
  <si>
    <t>0206042110067</t>
  </si>
  <si>
    <t>Levin Theolin</t>
  </si>
  <si>
    <t>Wakil Ketua UKM Persekutuan Mahasiswa Kristen 20231</t>
  </si>
  <si>
    <t>UKM Persekutuan Mahasiswa Kristen</t>
  </si>
  <si>
    <t>Wakil Ketua UKM Persekutuan Mahasiswa Kristen 20232</t>
  </si>
  <si>
    <t>0206042110068</t>
  </si>
  <si>
    <t>Jessica Christine</t>
  </si>
  <si>
    <t>UNM Digital Business Festival 2023</t>
  </si>
  <si>
    <t>https://www.instagram.com/p/Cu3yqV0rfTX/?igshid=Mz</t>
  </si>
  <si>
    <t>https://employee.uc.ac.id/index.php/file/get/sis/t_cp/652f9a94-6f15-11ee-9e57-000d3ac6bafe_sertifikat.pdf</t>
  </si>
  <si>
    <t>https://employee.uc.ac.id/index.php/file/get/sis/t_cp/652f9a94-6f15-11ee-9e57-000d3ac6bafe_surat_tugas.pdf</t>
  </si>
  <si>
    <t>https://employee.uc.ac.id/index.php/file/get/sis/t_cp/652f9a94-6f15-11ee-9e57-000d3ac6bafe_dokumentasi.png</t>
  </si>
  <si>
    <t>Universitas Nusa Mandiri</t>
  </si>
  <si>
    <t>0206042110070</t>
  </si>
  <si>
    <t>Klara Immanuela</t>
  </si>
  <si>
    <t>https://employee.uc.ac.id/index.php/file/get/sis/t_cp/34d8a571-3fe6-43b1-9e34-7154a9ab6cde.JPG</t>
  </si>
  <si>
    <t>0206042110071</t>
  </si>
  <si>
    <t>Kent Lee Tjandra</t>
  </si>
  <si>
    <t>Dean's CUP SIFT</t>
  </si>
  <si>
    <t>2022-10-31</t>
  </si>
  <si>
    <t>Juara I lomba Dean's CUP SIFT</t>
  </si>
  <si>
    <t>https://employee.uc.ac.id/index.php/file/get/sis/t_cp/multi/f93fa4a5-04ef-11ee-8e8c-000d3ac6bafe.jpeg</t>
  </si>
  <si>
    <t>SU IMT dan ISB 22/23</t>
  </si>
  <si>
    <t>SIFT Dean's Cup 2022</t>
  </si>
  <si>
    <t>2022-10-14</t>
  </si>
  <si>
    <t>Juara 1 Lomba Desain Poster Dean's Cup 2022 yang diselenggarakan oleh SIFT</t>
  </si>
  <si>
    <t>https://employee.uc.ac.id/index.php/file/get/sis/t_cp/multi/a814a751-d82b-11ed-a359-000d3ac6bafe.png</t>
  </si>
  <si>
    <t>SU IMT &amp; SU ISB</t>
  </si>
  <si>
    <t>SAD - Kolaborasi UMKM</t>
  </si>
  <si>
    <t>2023-09-09</t>
  </si>
  <si>
    <t>2024-01-03</t>
  </si>
  <si>
    <t>Berkolaborasi dengan UMKM Surya Jaya Niaga dalam merancang dan melakukan developing terhadap sistem yang diterapkan, yaitu Logistic Management System. Menerapkan SDLC dengan konsep waterfall dalam pengembangan aplikasi. Tujuan dari kegiatan ini untuk membuat proses bisnis menjadi lebih efisien.</t>
  </si>
  <si>
    <t>https://employee.uc.ac.id/index.php/file/get/sis/t_cp/0f939c81-0ea1-40ec-a7e1-391131140102_assignmentletter.pdf</t>
  </si>
  <si>
    <t>https://employee.uc.ac.id/index.php/file/get/sis/t_cp/0f939c81-0ea1-40ec-a7e1-391131140102_report.pdf</t>
  </si>
  <si>
    <t>System Analysis Design Subject ISB</t>
  </si>
  <si>
    <t>0206042110073</t>
  </si>
  <si>
    <t>Marselinus Michael Dendy Lesmono</t>
  </si>
  <si>
    <t>https://employee.uc.ac.id/index.php/file/get/sis/t_cp/2a0a5521-9ef9-11ee-a41a-000d3ac6bafe.pdf</t>
  </si>
  <si>
    <t>https://employee.uc.ac.id/index.php/file/get/sis/t_cp/2a0a5521-9ef9-11ee-a41a-000d3ac6bafe_assignmentletter.pdf</t>
  </si>
  <si>
    <t>https://employee.uc.ac.id/index.php/file/get/sis/t_cp/2a0a5521-9ef9-11ee-a41a-000d3ac6bafe_documentation.jpg</t>
  </si>
  <si>
    <t xml:space="preserve">Pengabdian kepada Masyarakat dengan Topik “Workshop Coaster Painting” untuk Siswa-siswi SMA </t>
  </si>
  <si>
    <t>2024-02-10</t>
  </si>
  <si>
    <t>Pengabdian Masyarakat dengan Topik “Workshop Coaster Painting” untuk Siswa-siswi SMA Karangturi Semarang</t>
  </si>
  <si>
    <t>https://karangturi.sch.id</t>
  </si>
  <si>
    <t>https://employee.uc.ac.id/index.php/file/get/sis/t_cp/f8f68eb7-8c21-457f-8ef6-c12c4737d7c6.jpg</t>
  </si>
  <si>
    <t>https://employee.uc.ac.id/index.php/file/get/sis/t_cp/a855a7f3-e44c-4739-8ae4-3fe32695cc35_assignmentletter.pdf</t>
  </si>
  <si>
    <t>https://employee.uc.ac.id/index.php/file/get/sis/t_cp/a855a7f3-e44c-4739-8ae4-3fe32695cc35_report.pdf</t>
  </si>
  <si>
    <t>VCD</t>
  </si>
  <si>
    <t>JURNAL</t>
  </si>
  <si>
    <t>2024-11-29</t>
  </si>
  <si>
    <t>Penulisan Jurnal Berjudul Optimization of PT Zhisheng Pacific Trading’s Digital Marketing Communication Strategy through Instagram Platform, terindeks Sinta 5</t>
  </si>
  <si>
    <t>https://jurnal.kwikkiangie.ac.id/index.php/JKB/art</t>
  </si>
  <si>
    <t>https://employee.uc.ac.id/index.php/file/get/sis/t_cp/a3846407-0238-4c1c-9e36-7842b8ca0bb6.jpg</t>
  </si>
  <si>
    <t>https://employee.uc.ac.id/index.php/file/get/sis/t_cp/df8738f9-2afe-4c8d-8654-b2f40f647973_assignmentletter.jpg</t>
  </si>
  <si>
    <t>https://employee.uc.ac.id/index.php/file/get/sis/t_cp/06883402-c47b-4398-a0ed-3aa343971837_report.png</t>
  </si>
  <si>
    <t>KONAIKOM</t>
  </si>
  <si>
    <t>0206042110074</t>
  </si>
  <si>
    <t>Clarissa Casimira</t>
  </si>
  <si>
    <t>Lomba Digital Kreatif Festival Kebangsaan - Design Poster</t>
  </si>
  <si>
    <t>2024-02-11</t>
  </si>
  <si>
    <t>https://www.instagram.com/p/C3fMQzaLnK-/?igsh=MWFi</t>
  </si>
  <si>
    <t>https://employee.uc.ac.id/index.php/file/get/sis/t_cp/08dee265-365c-47ba-9983-e581f5e80ea5_sertifikat.pdf</t>
  </si>
  <si>
    <t>https://employee.uc.ac.id/index.php/file/get/sis/t_cp/08dee265-365c-47ba-9983-e581f5e80ea5_surat_tugas.pdf</t>
  </si>
  <si>
    <t>https://employee.uc.ac.id/index.php/file/get/sis/t_cp/08dee265-365c-47ba-9983-e581f5e80ea5_dokumentasi.png</t>
  </si>
  <si>
    <t>Student Council Universitas Ciputra</t>
  </si>
  <si>
    <t>Pengabdian kepada Masyarakat dengan Topik “Workshop Coaster Paintjng”</t>
  </si>
  <si>
    <t>2024-04-18</t>
  </si>
  <si>
    <t>Pengabdian kepada Masyarakat dengan Topik “Workshop Coaster Painting” untuk Siswa Siswi Karangturi Semarang</t>
  </si>
  <si>
    <t>https://employee.uc.ac.id/index.php/file/get/sis/t_cp/bc803e13-c6c2-441e-ae60-23b56582b9f8.jpg</t>
  </si>
  <si>
    <t>https://employee.uc.ac.id/index.php/file/get/sis/t_cp/adfc5463-59d5-4308-ba8d-ae47a1065663_assignmentletter.pdf</t>
  </si>
  <si>
    <t>https://employee.uc.ac.id/index.php/file/get/sis/t_cp/adfc5463-59d5-4308-ba8d-ae47a1065663_report.pdf</t>
  </si>
  <si>
    <t xml:space="preserve">Jurnal </t>
  </si>
  <si>
    <t>Jurnal Internasional (non predator) - Visual Communication Design
Vol. 14 No. 2 (2024): VICIDI</t>
  </si>
  <si>
    <t>https://doi.org/10.37715/vicidi.v14i2.5203</t>
  </si>
  <si>
    <t>https://employee.uc.ac.id/index.php/file/get/sis/t_cp/389e745e-8f57-4054-b6f1-31df8b192a11.pdf</t>
  </si>
  <si>
    <t>VCD Universitas Ciputra</t>
  </si>
  <si>
    <t>0206042110076</t>
  </si>
  <si>
    <t>Celine Jessica Wilton</t>
  </si>
  <si>
    <t xml:space="preserve">Melakukan penelitian dan pengabdian kepada masyarakat untuk Save Street Child Sidoarjo dalam penciptaan media design pendukungnya. Earth 101 Joint Project merupakan kompetisi international hasil kerja sama Indonesia (UC), U.K. (Birmingham City University), Malaysia (MMU, TAR UMT), dan Taiwan (DaYeh </t>
  </si>
  <si>
    <t>https://employee.uc.ac.id/index.php/file/get/sis/t_cp/d6ec4c65-34a4-4fee-a268-582f8f32011d_assignmentletter.pdf</t>
  </si>
  <si>
    <t>https://employee.uc.ac.id/index.php/file/get/sis/t_cp/d6ec4c65-34a4-4fee-a268-582f8f32011d_report.pdf</t>
  </si>
  <si>
    <t>https://employee.uc.ac.id/index.php/file/get/sis/t_cp/ac20d307-ad95-48b7-a708-893bc50e2eac_assignmentletter.pdf</t>
  </si>
  <si>
    <t>https://employee.uc.ac.id/index.php/file/get/sis/t_cp/ac20d307-ad95-48b7-a708-893bc50e2eac_report.pdf</t>
  </si>
  <si>
    <t>VCD UC, BCU, MMU, TAR UMT, DA YEH</t>
  </si>
  <si>
    <t>Earth 101 Joint Project merupakan kompetisi international hasil kerja sama Indonesia (UC), U.K. (Birmingham City University), Malaysia (MMU, TAR UMT), dan Taiwan (DaYeh University). Dengan mengangkat tema Sustainable Development Goals (SDGs), para peserta dari tiap negara, harus membuat sebuah solus</t>
  </si>
  <si>
    <t>https://employee.uc.ac.id/index.php/file/get/sis/t_cp/ce6ed20b-fc88-4f58-b794-1bb2ecae1be1.jpg</t>
  </si>
  <si>
    <t>https://employee.uc.ac.id/index.php/file/get/sis/t_cp/ce6ed20b-fc88-4f58-b794-1bb2ecae1be1_assignmentletter.pdf</t>
  </si>
  <si>
    <t>https://employee.uc.ac.id/index.php/file/get/sis/t_cp/ce6ed20b-fc88-4f58-b794-1bb2ecae1be1_documentation.png</t>
  </si>
  <si>
    <t>Lomba dance yang diselenggarakan oleh Kormi, FBSI Kota Malang di Jawa Timur Park 3</t>
  </si>
  <si>
    <t>https://employee.uc.ac.id/index.php/file/get/sis/t_cp/77f970d6-940c-422f-929c-7ce522e0c53f.jpg</t>
  </si>
  <si>
    <t>Kormi, FBSI Kota Malang di Jawa Timur Park 3</t>
  </si>
  <si>
    <t>0206042110077</t>
  </si>
  <si>
    <t>Jaqlyn Tanlia</t>
  </si>
  <si>
    <t>Juri Dean's Cup 2022 yang diselenggarakan oleh SIFT</t>
  </si>
  <si>
    <t>https://employee.uc.ac.id/index.php/file/get/sis/t_cp/multi/e9f29743-d848-11ed-a359-000d3ac6bafe.png</t>
  </si>
  <si>
    <t>https://employee.uc.ac.id/index.php/file/get/sis/t_cp/multi/e9f29743-d848-11ed-a359-000d3ac6bafe_assignmentletter.png</t>
  </si>
  <si>
    <t>0206042110081</t>
  </si>
  <si>
    <t>Ezra Nathalie Christine</t>
  </si>
  <si>
    <t>https://employee.uc.ac.id/index.php/file/get/sis/t_cp/197a42f6-ad77-11ee-91e5-000d3ac6bafe.jpg</t>
  </si>
  <si>
    <t>https://employee.uc.ac.id/index.php/file/get/sis/t_cp/197a42f6-ad77-11ee-91e5-000d3ac6bafe_assignmentletter.pdf</t>
  </si>
  <si>
    <t>https://employee.uc.ac.id/index.php/file/get/sis/t_cp/197a42f6-ad77-11ee-91e5-000d3ac6bafe_documentation.PNG</t>
  </si>
  <si>
    <t>UC, BCU, MNU, TAR UMT, DA YEH</t>
  </si>
  <si>
    <t>0206042110083</t>
  </si>
  <si>
    <t>Sienny Himawan</t>
  </si>
  <si>
    <t>https://employee.uc.ac.id/index.php/file/get/sis/t_cp/f1c9068e-9eed-11ee-a41a-000d3ac6bafe.jpg</t>
  </si>
  <si>
    <t>https://employee.uc.ac.id/index.php/file/get/sis/t_cp/f1c9068e-9eed-11ee-a41a-000d3ac6bafe_assignmentletter.pdf</t>
  </si>
  <si>
    <t>https://employee.uc.ac.id/index.php/file/get/sis/t_cp/f1c9068e-9eed-11ee-a41a-000d3ac6bafe_documentation.jpg</t>
  </si>
  <si>
    <t>"Pembekalan sistem penjaminan mutu internal (SPMI) perguruan tinggi" at Universitas Gresik</t>
  </si>
  <si>
    <t>2023-09-22</t>
  </si>
  <si>
    <t>2024-03-22</t>
  </si>
  <si>
    <t>Ikut serta dalam melakukan pembekalan sistem penjaminan mutu internal (SPMI) perguruan tinggi sebagai sie dokumentasi dari Universitas Ciputra ke Universitas Gresik.</t>
  </si>
  <si>
    <t>https://employee.uc.ac.id/index.php/file/get/sis/t_cp/30a42dfb-e65b-11ee-9ef7-000d3ac6bafe.zip</t>
  </si>
  <si>
    <t>https://employee.uc.ac.id/index.php/file/get/sis/t_cp/30a42dfb-e65b-11ee-9ef7-000d3ac6bafe_assignmentletter.pdf</t>
  </si>
  <si>
    <t>https://employee.uc.ac.id/index.php/file/get/sis/t_cp/30a42dfb-e65b-11ee-9ef7-000d3ac6bafe_report.zip</t>
  </si>
  <si>
    <t>Dosen Prodi Sistem Informasi UC</t>
  </si>
  <si>
    <t>0206042110084</t>
  </si>
  <si>
    <t>Andre Michael</t>
  </si>
  <si>
    <t>https://employee.uc.ac.id/index.php/file/get/sis/t_cp/da6600ef-9fcf-11ee-9e96-000d3ac6bafe.png</t>
  </si>
  <si>
    <t>https://employee.uc.ac.id/index.php/file/get/sis/t_cp/da6600ef-9fcf-11ee-9e96-000d3ac6bafe_assignmentletter.pdf</t>
  </si>
  <si>
    <t>https://employee.uc.ac.id/index.php/file/get/sis/t_cp/da6600ef-9fcf-11ee-9e96-000d3ac6bafe_documentation.png</t>
  </si>
  <si>
    <t>Melakukan Penelitian dan Pengabdian Masyarakat untuk Save Street Child Sidoarjo dalam Penciptian Media Design Pendukungnya</t>
  </si>
  <si>
    <t>https://employee.uc.ac.id/index.php/file/get/sis/t_cp/74713b3a-26a3-490b-8bad-77a0b078250e_assignmentletter.pdf</t>
  </si>
  <si>
    <t>https://employee.uc.ac.id/index.php/file/get/sis/t_cp/74713b3a-26a3-490b-8bad-77a0b078250e_report.pdf</t>
  </si>
  <si>
    <t>Kegiatan pengabdian kepada masyrakat membuat desain pattern untuk merchandise kampung peneleh.</t>
  </si>
  <si>
    <t>https://employee.uc.ac.id/index.php/file/get/sis/t_cp/47ef14a4-9281-4bb9-86e8-d26e4f2f8afd_assignmentletter.pdf</t>
  </si>
  <si>
    <t>https://employee.uc.ac.id/index.php/file/get/sis/t_cp/47ef14a4-9281-4bb9-86e8-d26e4f2f8afd_report.pdf</t>
  </si>
  <si>
    <t>0206042110085</t>
  </si>
  <si>
    <t>I Putu Josanda Putra Wena</t>
  </si>
  <si>
    <t>Lomba Esai Pancasila Mata Kuliah Pancasila</t>
  </si>
  <si>
    <t xml:space="preserve">Membuat sebuah esai reflektif mengenai </t>
  </si>
  <si>
    <t>https://employee.uc.ac.id/index.php/file/get/sis/t_cp/d981dc3a-a7bf-11ed-9a52-000d3ac6bafe.pdf</t>
  </si>
  <si>
    <t>Ibu Almaedawati (Dosen Kelas Pancasila T), Ibu Ant</t>
  </si>
  <si>
    <t>0206042110086</t>
  </si>
  <si>
    <t>Cassia Caroline</t>
  </si>
  <si>
    <t>https://employee.uc.ac.id/index.php/file/get/sis/t_cp/cf8a5600-acf7-11ee-91e5-000d3ac6bafe.jpg</t>
  </si>
  <si>
    <t>https://employee.uc.ac.id/index.php/file/get/sis/t_cp/cf8a5600-acf7-11ee-91e5-000d3ac6bafe_assignmentletter.pdf</t>
  </si>
  <si>
    <t>https://employee.uc.ac.id/index.php/file/get/sis/t_cp/cf8a5600-acf7-11ee-91e5-000d3ac6bafe_documentation.PNG</t>
  </si>
  <si>
    <t>0206042110089</t>
  </si>
  <si>
    <t>Yasmin Marshanda Ashilah</t>
  </si>
  <si>
    <t xml:space="preserve">Jurnal: Efektivitas Komik </t>
  </si>
  <si>
    <t>2024-09-26</t>
  </si>
  <si>
    <t>Artikel jurnal penelitian berjudul 'Efektivitas Komik "Seeing Things from Both Sides" dalam Mengedukasi Remaja tentang Kekerasan Seksual' yang diterbitkan di VICIDI Vol. 14 no. 2 (2024). Penelitian ini bertujuan untuk mengkaji efektivitas komik digital berjudul “Seeing Things through Both Sides” dal</t>
  </si>
  <si>
    <t>https://doi.org/10.37715/vicidi.v14i2.5271</t>
  </si>
  <si>
    <t>https://employee.uc.ac.id/index.php/file/get/sis/t_cp/883aa28a-4f3d-4ae0-8973-ee1ba670d2f4.pdf</t>
  </si>
  <si>
    <t>UC VCD</t>
  </si>
  <si>
    <t>0206042110090</t>
  </si>
  <si>
    <t>Geraldonis Kurniawan Tielman</t>
  </si>
  <si>
    <t>0206042110093</t>
  </si>
  <si>
    <t>Monica Thebez</t>
  </si>
  <si>
    <t>0206042110094</t>
  </si>
  <si>
    <t>Kimberly Alexandra Y.</t>
  </si>
  <si>
    <t>Pengabdian Masyarakat Pengembangan Kemampuan Literasi Finansial Secara Digital Kepada Siswa SMA Happ</t>
  </si>
  <si>
    <t>MANUAL</t>
  </si>
  <si>
    <t>https://employee.uc.ac.id/index.php/file/get/sis/t_cp/multi/7e8e05a5-b9f9-4fdb-876b-56da4c497509_assignmentletter.pdf</t>
  </si>
  <si>
    <t>https://employee.uc.ac.id/index.php/file/get/sis/t_cp/multi/7e8e05a5-b9f9-4fdb-876b-56da4c497509_report.pdf</t>
  </si>
  <si>
    <t>Fakultas Pariwisata</t>
  </si>
  <si>
    <t>0206042110096</t>
  </si>
  <si>
    <t>Michelle Stevanya Vyncencia</t>
  </si>
  <si>
    <t>Penulisan Jurnal VICIDI Volume 14 No.2 Tahun 2024</t>
  </si>
  <si>
    <t>Penulisan jurnal penelitian mengenai "Pemanfaatan Media Sosial sebagai Media Komunikasi dan Promosi Hydro Flask sebagai Sustainable Brand. Pada penelitian ini membahas bagaimana Hydro Flask menjalankan sebagian besar sustainable campaignnya melalui sosial media, serta hal apa saja yang dapat dikemba</t>
  </si>
  <si>
    <t>https://journal.uc.ac.id/index.php/vicidi</t>
  </si>
  <si>
    <t>https://employee.uc.ac.id/index.php/file/get/sis/t_cp/da481cf6-35c9-4188-803b-0fe307dbf2c0.pdf</t>
  </si>
  <si>
    <t>0206042110098</t>
  </si>
  <si>
    <t>Jeanice Sharon Govita</t>
  </si>
  <si>
    <t>Juara 1 Design RektorCup 2021</t>
  </si>
  <si>
    <t>https://employee.uc.ac.id/index.php/file/get/sis/t_cp/multi/c890afa4-a368-11ec-b257-000d3ac6bafe.png</t>
  </si>
  <si>
    <t>0206042110101</t>
  </si>
  <si>
    <t>Stephanie Handoyo</t>
  </si>
  <si>
    <t>Penelitian Ekagrata</t>
  </si>
  <si>
    <t>Melakukan Penelitian dan membuat Ilustrasi Cover dan halaman isi buku EKAGRATA.</t>
  </si>
  <si>
    <t>https://employee.uc.ac.id/index.php/file/get/sis/t_cp/9b0935bb-881d-49ce-8987-a1f089ec6438_assignmentletter.pdf</t>
  </si>
  <si>
    <t>https://employee.uc.ac.id/index.php/file/get/sis/t_cp/9b0935bb-881d-49ce-8987-a1f089ec6438_report.pdf</t>
  </si>
  <si>
    <t>Lo Kreatif 2024 Kategori Lomba Game Dev</t>
  </si>
  <si>
    <t>2024-09-16</t>
  </si>
  <si>
    <t>2024-11-06</t>
  </si>
  <si>
    <t>https://www.instagram.com/lo.kreatif/</t>
  </si>
  <si>
    <t>https://employee.uc.ac.id/index.php/file/get/sis/t_cp/3743822c-6e06-4719-bdbb-74e487a4124c_sertifikat.pdf</t>
  </si>
  <si>
    <t>https://employee.uc.ac.id/index.php/file/get/sis/t_cp/c91ec46d-65a2-450e-bbb6-98dad3678976_surat_tugas.pdf</t>
  </si>
  <si>
    <t>https://employee.uc.ac.id/index.php/file/get/sis/t_cp/3743822c-6e06-4719-bdbb-74e487a4124c_dokumentasi.jpeg</t>
  </si>
  <si>
    <t>Aptisi Wilayah VII</t>
  </si>
  <si>
    <t>0206042110102</t>
  </si>
  <si>
    <t>Maria Elizabeth Ali</t>
  </si>
  <si>
    <t>HKI Buku Ekagrata</t>
  </si>
  <si>
    <t>Kebudayaan Indonesia</t>
  </si>
  <si>
    <t>https://employee.uc.ac.id/index.php/file/get/sis/t_cp/d0140006-89f6-416e-ad59-39539d519604.jpg</t>
  </si>
  <si>
    <t>0206042110104</t>
  </si>
  <si>
    <t>Sherly Monica</t>
  </si>
  <si>
    <t>japan pop cultute 2022 unesa</t>
  </si>
  <si>
    <t>lomba desain character dengan tema new world yang diadakan oleh JPC UNESA dengan durasi 120 menit menggambar di tempat</t>
  </si>
  <si>
    <t>https://jpcunesa.weebly.com/umum.html</t>
  </si>
  <si>
    <t>https://employee.uc.ac.id/index.php/file/get/sis/t_cp/19777881-9160-11ed-a9b5-000d3ac6bafe.jpg</t>
  </si>
  <si>
    <t>https://employee.uc.ac.id/index.php/file/get/sis/t_cp/2019a3ab-9160-11ed-a9b5-000d3ac6bafe_assignmentletter.jpg</t>
  </si>
  <si>
    <t>https://employee.uc.ac.id/index.php/file/get/sis/t_cp/268f2289-9160-11ed-a9b5-000d3ac6bafe_documentation.jpg</t>
  </si>
  <si>
    <t>JPC UNESA</t>
  </si>
  <si>
    <t>0206042110109</t>
  </si>
  <si>
    <t>Mathew Rudy Budiman</t>
  </si>
  <si>
    <t>C+C &amp; co Workshop Professional Development Program BRAND DEVELOPMENT (Christopher Purnawan)</t>
  </si>
  <si>
    <t>Acara Zoom (Christopher Purnawan)</t>
  </si>
  <si>
    <t>https://employee.uc.ac.id/index.php/file/get/sis/t_cp/f57971d4-76fd-11ed-9e9b-000d3ac6bafe.jpg</t>
  </si>
  <si>
    <t>https://employee.uc.ac.id/index.php/file/get/sis/t_cp/00e2448f-76fe-11ed-9e9b-000d3ac6bafe_assignmentletter.jpg</t>
  </si>
  <si>
    <t>Christopher Purnawan</t>
  </si>
  <si>
    <t>0206062110001</t>
  </si>
  <si>
    <t>Elizabeth Amanda Lamudji</t>
  </si>
  <si>
    <t>Fashion Design and Business</t>
  </si>
  <si>
    <t>Juara 1 Cabang Lomba Drawing</t>
  </si>
  <si>
    <t>https://employee.uc.ac.id/index.php/file/get/sis/t_cp/multi/4c016b21-8ad1-44f2-b7d7-65a2c7a21322.png</t>
  </si>
  <si>
    <t>0206062110002</t>
  </si>
  <si>
    <t>Talia Nathanael</t>
  </si>
  <si>
    <t>Juara 1 lomba Drawing Rektor Cup 2022</t>
  </si>
  <si>
    <t>https://employee.uc.ac.id/index.php/file/get/sis/t_cp/multi/c4a97d7e-f555-11ed-9e31-000d3ac6bafe.jpeg</t>
  </si>
  <si>
    <t>Bantex Binder Cover Competition</t>
  </si>
  <si>
    <t>2023-06-16</t>
  </si>
  <si>
    <t>Saya telah mengikuti Bantex Binder Cover Competition dan menjadi winner Juara 2 pada tanggal 2 Desember 2022 yang diselenggarakan oleh Bantex &amp; FPD UC.</t>
  </si>
  <si>
    <t>https://www.instagram.com/p/</t>
  </si>
  <si>
    <t>https://employee.uc.ac.id/index.php/file/get/sis/t_cp/932eb1e0-0c19-11ee-825c-000d3ac6bafe.jpg</t>
  </si>
  <si>
    <t>Bantex and FPD UC</t>
  </si>
  <si>
    <t>Contest Photo Model Indonesia 2023</t>
  </si>
  <si>
    <t>2023-10-23</t>
  </si>
  <si>
    <t>https://www.instagram.com/p/CyNVMhoPa5r/?igshid=MW</t>
  </si>
  <si>
    <t>https://employee.uc.ac.id/index.php/file/get/sis/t_cp/9ab30ba8-9408-11ee-bd04-000d3ac6bafe_sertifikat.jpeg</t>
  </si>
  <si>
    <t>https://employee.uc.ac.id/index.php/file/get/sis/t_cp/9ab30ba8-9408-11ee-bd04-000d3ac6bafe_surat_tugas.jpeg</t>
  </si>
  <si>
    <t>https://employee.uc.ac.id/index.php/file/get/sis/t_cp/9ab30ba8-9408-11ee-bd04-000d3ac6bafe_dokumentasi.jpeg</t>
  </si>
  <si>
    <t>Contest Model Indonesia</t>
  </si>
  <si>
    <t>Kompetisi Foto Online 2023</t>
  </si>
  <si>
    <t>2023-10-16</t>
  </si>
  <si>
    <t>2023-12-04</t>
  </si>
  <si>
    <t>https://www.instagram.com/p/Cyccuozvp5i/?igsh=N2Vi</t>
  </si>
  <si>
    <t>https://employee.uc.ac.id/index.php/file/get/sis/t_cp/b52d314a-b378-11ee-8890-000d3ac6bafe_sertifikat.jpeg</t>
  </si>
  <si>
    <t>https://employee.uc.ac.id/index.php/file/get/sis/t_cp/b52d314a-b378-11ee-8890-000d3ac6bafe_surat_tugas.jpeg</t>
  </si>
  <si>
    <t>https://employee.uc.ac.id/index.php/file/get/sis/t_cp/b52d314a-b378-11ee-8890-000d3ac6bafe_dokumentasi.png</t>
  </si>
  <si>
    <t>One Face Model Indonesia</t>
  </si>
  <si>
    <t>Kontes Model Indonesia</t>
  </si>
  <si>
    <t>2023-12-18</t>
  </si>
  <si>
    <t>https://www.instagram.com/p/C0-iWYyhYG-/?igsh=N2Vi</t>
  </si>
  <si>
    <t>https://employee.uc.ac.id/index.php/file/get/sis/t_cp/9ca0b619-b377-11ee-8890-000d3ac6bafe_sertifikat.jpeg</t>
  </si>
  <si>
    <t>https://employee.uc.ac.id/index.php/file/get/sis/t_cp/9ca0b619-b377-11ee-8890-000d3ac6bafe_surat_tugas.jpeg</t>
  </si>
  <si>
    <t>https://employee.uc.ac.id/index.php/file/get/sis/t_cp/9ca0b619-b377-11ee-8890-000d3ac6bafe_dokumentasi.png</t>
  </si>
  <si>
    <t>Publikasi Jurnal Sinta 4 : Pakaian Adaptif: Integrasi Wearable Technology sebagai Daily Wear untuk P</t>
  </si>
  <si>
    <t>2024-05-20</t>
  </si>
  <si>
    <t>2024-09-23</t>
  </si>
  <si>
    <t>Jurnal "Pakaian Adaptif Integrasi Wearable Technology sebagai Daily Wear untuk Penyandang Tuna Netra" telah resmi publish pada tanggal 23 September 2024 sebagai Jurnal Sinta 4. Jurnal ini merupakan jurnal di luar skripsi.</t>
  </si>
  <si>
    <t>https://jurnal.syntaxliterate.co.id/index.php/synt</t>
  </si>
  <si>
    <t>https://employee.uc.ac.id/index.php/file/get/sis/t_cp/c5c8ad05-f0d6-4a59-8783-30c8b0c2cddd_assignmentletter.pdf</t>
  </si>
  <si>
    <t>https://employee.uc.ac.id/index.php/file/get/sis/t_cp/c5c8ad05-f0d6-4a59-8783-30c8b0c2cddd_report.pdf</t>
  </si>
  <si>
    <t>Jurnal Ilmiah Indonesia</t>
  </si>
  <si>
    <t>Poster Bold Victoria</t>
  </si>
  <si>
    <t>2024-06-19</t>
  </si>
  <si>
    <t>Poster "Bold Victoria" menggunakan warna dan style yang bold atau berani. Street style yang dikombinasikan dengan gaya Victoria. Background Colour hitam membuat warna dan desain poster semakin pop up. Poster ini menyampaikan bahwa hal yang estetika seperti gaya Victoria juga bisa dikombinasikan deng</t>
  </si>
  <si>
    <t>https://employee.uc.ac.id/index.php/file/get/sis/t_cp/eeb6ab20-5a7a-4343-8d8f-5550eb8f1852_assignmentletter.pdf</t>
  </si>
  <si>
    <t>https://employee.uc.ac.id/index.php/file/get/sis/t_cp/eeb6ab20-5a7a-4343-8d8f-5550eb8f1852_report.pdf</t>
  </si>
  <si>
    <t>HKI LPPM UC</t>
  </si>
  <si>
    <t>Poster Ocean Peace</t>
  </si>
  <si>
    <t>Poster "Ocean Peace" mengangkat tema ocean dengan warna full light blue dan ada penambahan element wave yang melambangkan ketenangan. Poster ini menyampaikan pesan pengingat akan ketenangan yang dapat mudah didapatkan di sekitar kita yaitu nature, di mana jarang sekali disadari oleh manusia yang sib</t>
  </si>
  <si>
    <t>https://employee.uc.ac.id/index.php/file/get/sis/t_cp/7e9f0dfe-983b-4649-a914-d9683e19ce76_assignmentletter.pdf</t>
  </si>
  <si>
    <t>https://employee.uc.ac.id/index.php/file/get/sis/t_cp/7e9f0dfe-983b-4649-a914-d9683e19ce76_report.pdf</t>
  </si>
  <si>
    <t>Publikasi Jurnal Sinta 4 : Analisa Efektivitas Fashionable Daily Wear dengan Wearable Technology bag</t>
  </si>
  <si>
    <t>2024-09-19</t>
  </si>
  <si>
    <t>Jurnal "Analisa Efektivitas Fashionable Daily Wear dengan Wearable Technology bagi Penyandang Tunanetra Saat Berada di Lingkungan Sosial" disubmit pada tanggal 4 Juli 2024 dan resmi publish pada tanggal 19 September 2024 sebagai Jurnal Sinta 4. Jurnal ini merupakan jurnal di luar skripsi.</t>
  </si>
  <si>
    <t>https://employee.uc.ac.id/index.php/file/get/sis/t_cp/5f2317ce-292c-410f-af27-7f424dc89a46_assignmentletter.pdf</t>
  </si>
  <si>
    <t>https://employee.uc.ac.id/index.php/file/get/sis/t_cp/5f2317ce-292c-410f-af27-7f424dc89a46_report.pdf</t>
  </si>
  <si>
    <t>0206062110003</t>
  </si>
  <si>
    <t>Caroline Devina Gunawan</t>
  </si>
  <si>
    <t>IKM Pemberdayaan Pengrajin Batik Bahan Sutera Bercorak Lokal Kabupaten Blitar dalam Upaya Peningkata</t>
  </si>
  <si>
    <t>2022-11-06</t>
  </si>
  <si>
    <t>https://employee.uc.ac.id/index.php/file/get/sis/t_cp/1565ff7f-ab6a-11ed-86ff-000d3ac6bafe_assignmentletter.jpg</t>
  </si>
  <si>
    <t>https://employee.uc.ac.id/index.php/file/get/sis/t_cp/1565ff7f-ab6a-11ed-86ff-000d3ac6bafe_report.pdf</t>
  </si>
  <si>
    <t>FPD</t>
  </si>
  <si>
    <t>PPK ORMAWA FIKOM x FPD 2023</t>
  </si>
  <si>
    <t>Tim support PPK ORMAWA FIKOM x FPD 2023</t>
  </si>
  <si>
    <t>https://employee.uc.ac.id/index.php/file/get/sis/t_cp/multi/788bf208-d6dc-11ee-bd6c-000d3ac6bafe_assignmentletter.png</t>
  </si>
  <si>
    <t>https://employee.uc.ac.id/index.php/file/get/sis/t_cp/multi/788bf208-d6dc-11ee-bd6c-000d3ac6bafe_report.png</t>
  </si>
  <si>
    <t>Dikti</t>
  </si>
  <si>
    <t>Pengabdian kepada masyarakat (PkM) “Eksplorasi Wastra Jawa Timur dalam Pengembangan Busana Kerja Kon</t>
  </si>
  <si>
    <t>2023-11-03</t>
  </si>
  <si>
    <t>Melakukan pengabdian kepada masyarakat (PkM) degan topik “Eksplorasi Wastra Jawa Timur dalam Pengembangan Busana Kerja Kontemporer” berkolaborasi dengan Pemerintah Provinsi Jawa Timur.</t>
  </si>
  <si>
    <t>https://employee.uc.ac.id/index.php/file/get/sis/t_cp/1f208b59-d0a1-11ee-ab7b-000d3ac6bafe_assignmentletter.pdf</t>
  </si>
  <si>
    <t>https://employee.uc.ac.id/index.php/file/get/sis/t_cp/1f208b59-d0a1-11ee-ab7b-000d3ac6bafe_report.pdf</t>
  </si>
  <si>
    <t>UC x East Java Fashion Harmony</t>
  </si>
  <si>
    <t>Indonesia Footwear Creative Competition (IFCC)</t>
  </si>
  <si>
    <t>2024-02-26</t>
  </si>
  <si>
    <t>Kompetisi Desain ini menantang para desainer alas kaki untuk membuat produk dengan pemikiran yang kritis dan analitis sehingga menghasilkan sesuatu yang orisinil, tidak hanya memperhatikan segi desain dan estetika namun juga secara fungsi. Kedepannya diharapkan dapat terjalin kerjasama antara desain</t>
  </si>
  <si>
    <t>https://ifcc.bpipi.id/winners</t>
  </si>
  <si>
    <t>https://employee.uc.ac.id/index.php/file/get/sis/t_cp/aed48f95-d44f-11ee-8ddb-000d3ac6bafe.jpg</t>
  </si>
  <si>
    <t>https://employee.uc.ac.id/index.php/file/get/sis/t_cp/aed48f95-d44f-11ee-8ddb-000d3ac6bafe_assignmentletter.pdf</t>
  </si>
  <si>
    <t>https://employee.uc.ac.id/index.php/file/get/sis/t_cp/aed48f95-d44f-11ee-8ddb-000d3ac6bafe_documentation.JPG</t>
  </si>
  <si>
    <t>BPIPI (Balai Pemberdayaan Industri Persepatuan Ind</t>
  </si>
  <si>
    <t xml:space="preserve">Publikasi Jurnal </t>
  </si>
  <si>
    <t>2024-08-30</t>
  </si>
  <si>
    <t>2024-10-30</t>
  </si>
  <si>
    <t>Berhasil mempublikasi Jurnal Sinta yang berjudul "Analisa Efektivitas Fashionable Daily Wear dengan Wearable Technology bagi Penyandang Tuna Netra Saat Berada di Lingkungan Sosial"</t>
  </si>
  <si>
    <t>https://employee.uc.ac.id/index.php/file/get/sis/t_cp/cbd929b2-1aed-4211-ac09-7597b5a88cba_report.pdf</t>
  </si>
  <si>
    <t>Berhasil mempublikasi Jurnal Sinta yang berjudul "Pakaian Adaptif : Integrasi Wearable Technology sebagai Daily Wear untuk Penyandang Tuna Netra". Saya sebagai penulis pertama.</t>
  </si>
  <si>
    <t>https://employee.uc.ac.id/index.php/file/get/sis/t_cp/f6f2bcb0-d8b2-4340-a7da-fb4b8047b5cc_assignmentletter.pdf</t>
  </si>
  <si>
    <t>https://employee.uc.ac.id/index.php/file/get/sis/t_cp/f6f2bcb0-d8b2-4340-a7da-fb4b8047b5cc_report.pdf</t>
  </si>
  <si>
    <t>0206062110005</t>
  </si>
  <si>
    <t>Whenny Halim</t>
  </si>
  <si>
    <t>https://employee.uc.ac.id/index.php/file/get/sis/t_cp/multi/6807a0c6-d6da-11ee-bd6c-000d3ac6bafe_assignmentletter.png</t>
  </si>
  <si>
    <t>https://employee.uc.ac.id/index.php/file/get/sis/t_cp/multi/6807a0c6-d6da-11ee-bd6c-000d3ac6bafe_report.png</t>
  </si>
  <si>
    <t>2023-03-09</t>
  </si>
  <si>
    <t>2023-08-12</t>
  </si>
  <si>
    <t>Kompetisi kreatif berskala Nasional dalam bidang Industri Alas Kaki
Mendorong potensi-potensi Desainer Alas Kaki Indonesia dalam pengembangan desain alas kaki yang orisinil.
Mengenalkan dan mempromosikan Industri Alas Kaki (IKM / Brand) kepada masyarakat luas melalui visual fotogra? dan videogra</t>
  </si>
  <si>
    <t>https://ifcc.bpipi.id/landing</t>
  </si>
  <si>
    <t>https://employee.uc.ac.id/index.php/file/get/sis/t_cp/6d0062b4-b669-4b0d-bc44-88822c140339.jpeg</t>
  </si>
  <si>
    <t>https://employee.uc.ac.id/index.php/file/get/sis/t_cp/6d0062b4-b669-4b0d-bc44-88822c140339_assignmentletter.pdf</t>
  </si>
  <si>
    <t>https://employee.uc.ac.id/index.php/file/get/sis/t_cp/6d0062b4-b669-4b0d-bc44-88822c140339_documentation.jpeg</t>
  </si>
  <si>
    <t>BPIPI Kemenperi</t>
  </si>
  <si>
    <t>Panitia SU FPD</t>
  </si>
  <si>
    <t>Ketua SU FPD</t>
  </si>
  <si>
    <t>https://employee.uc.ac.id/index.php/file/get/sis/t_cp/multi/e1f0256e-589a-435a-b9fe-ed7e7dcd684f.png</t>
  </si>
  <si>
    <t>Student Union FPD</t>
  </si>
  <si>
    <t>PPK ORMAWA 2023</t>
  </si>
  <si>
    <t>Tim juara 3 PPK ORMAWA 2023</t>
  </si>
  <si>
    <t>https://employee.uc.ac.id/index.php/file/get/sis/t_cp/multi/f46ed08e-cfd3-11ee-94b2-000d3ac6bafe.png</t>
  </si>
  <si>
    <t>https://employee.uc.ac.id/index.php/file/get/sis/t_cp/multi/f46ed08e-cfd3-11ee-94b2-000d3ac6bafe_assignmentletter.png</t>
  </si>
  <si>
    <t>https://employee.uc.ac.id/index.php/file/get/sis/t_cp/multi/f46ed08e-cfd3-11ee-94b2-000d3ac6bafe_documentation.png</t>
  </si>
  <si>
    <t>Modul Sandang Terpandang</t>
  </si>
  <si>
    <t>2023-12-28</t>
  </si>
  <si>
    <t>https://employee.uc.ac.id/index.php/file/get/sis/t_cp/multi/65304aaa-d6dd-11ee-bd6c-000d3ac6bafe_assignmentletter.png</t>
  </si>
  <si>
    <t>https://employee.uc.ac.id/index.php/file/get/sis/t_cp/multi/65304aaa-d6dd-11ee-bd6c-000d3ac6bafe_report.png</t>
  </si>
  <si>
    <t xml:space="preserve">SU FIKOM x FPD </t>
  </si>
  <si>
    <t>0206062110007</t>
  </si>
  <si>
    <t>Nadia Handoyo</t>
  </si>
  <si>
    <t>W-CARE</t>
  </si>
  <si>
    <t>https://employee.uc.ac.id/index.php/file/get/sis/t_cp/multi/ba34ec4f-94d5-11ee-bdd6-000d3ac6bafe.png</t>
  </si>
  <si>
    <t>Menjadi Sekretaris dalam U-CARE 2023/2024</t>
  </si>
  <si>
    <t>https://employee.uc.ac.id/index.php/file/get/sis/t_cp/multi/3fa60c17-f4f1-420b-8975-2d72c843321f.png</t>
  </si>
  <si>
    <t>0206062110009</t>
  </si>
  <si>
    <t>Siske Yuliantho</t>
  </si>
  <si>
    <t>Workshop Mannequin Dressmaking</t>
  </si>
  <si>
    <t>2023-12-31</t>
  </si>
  <si>
    <t>Mengajarkan siswa-siswi
SMA Zion Makassar belajar
membuat dan menjahit
miniatur dress sesuai
dengan kreativitas siswa-
siswi SMA Zion.</t>
  </si>
  <si>
    <t>https://employee.uc.ac.id/index.php/file/get/sis/t_cp/d828ea27-6a93-40ad-948a-702d4dba2af5.jpg</t>
  </si>
  <si>
    <t>https://employee.uc.ac.id/index.php/file/get/sis/t_cp/f8862271-63f9-4997-b085-7a85e404df22_assignmentletter.pdf</t>
  </si>
  <si>
    <t>https://employee.uc.ac.id/index.php/file/get/sis/t_cp/f8862271-63f9-4997-b085-7a85e404df22_report.pdf</t>
  </si>
  <si>
    <t>0206062110013</t>
  </si>
  <si>
    <t>Maria Elisabeth</t>
  </si>
  <si>
    <t>Juara 2 Dance RektorCup 2021</t>
  </si>
  <si>
    <t>https://employee.uc.ac.id/index.php/file/get/sis/t_cp/multi/e03c0292-a367-11ec-b257-000d3ac6bafe.png</t>
  </si>
  <si>
    <t>"Respect Culture Series 2023" yang diselenggarakan oleh FBSI Kota Malang pada tanggal 25 Februari 2023. Big Dance Crew meraih Juara 1 Respect Culture Series 2023</t>
  </si>
  <si>
    <t>https://employee.uc.ac.id/index.php/file/get/sis/t_cp/2d26cfea-5920-11ee-ab89-000d3ac6bafe.jpg</t>
  </si>
  <si>
    <t>https://employee.uc.ac.id/index.php/file/get/sis/t_cp/2d26cfea-5920-11ee-ab89-000d3ac6bafe_assignmentletter.png</t>
  </si>
  <si>
    <t>https://employee.uc.ac.id/index.php/file/get/sis/t_cp/2d26cfea-5920-11ee-ab89-000d3ac6bafe_documentation.jpg</t>
  </si>
  <si>
    <t>https://employee.uc.ac.id/index.php/file/get/sis/t_cp/f1581419-5920-11ee-ab89-000d3ac6bafe.jpg</t>
  </si>
  <si>
    <t>https://employee.uc.ac.id/index.php/file/get/sis/t_cp/f1581419-5920-11ee-ab89-000d3ac6bafe_assignmentletter.png</t>
  </si>
  <si>
    <t>https://employee.uc.ac.id/index.php/file/get/sis/t_cp/f1581419-5920-11ee-ab89-000d3ac6bafe_documentation.png</t>
  </si>
  <si>
    <t>Surabaya Great Expo 2023 “Talk Show dan Fashion Show Batik Surabaya”</t>
  </si>
  <si>
    <t>Melakukan Pengabdian kepada Masyarakat (PKM) “Talk Show dan Fashion Show Batik Surabaya” merupakan rangkaian acara Surabaya Great Expo 2023 bekerjasama dengan DEBINDO.</t>
  </si>
  <si>
    <t>https://employee.uc.ac.id/index.php/file/get/sis/t_cp/cd34d7f4-82de-11ee-8a78-000d3ac6bafe.pdf</t>
  </si>
  <si>
    <t>DEBINDO</t>
  </si>
  <si>
    <t>Sekretaris UKM Dance 20231</t>
  </si>
  <si>
    <t>UKM Dance</t>
  </si>
  <si>
    <t>Sekretaris UKM Dance 20232</t>
  </si>
  <si>
    <t>0206062110014</t>
  </si>
  <si>
    <t>Clarisha Anabel Mamangdean</t>
  </si>
  <si>
    <t>Annyeong Beyond Market</t>
  </si>
  <si>
    <t>https://employee.uc.ac.id/index.php/file/get/sis/t_cp/df593743-fedc-4a7a-aea4-e0fa7b42b4ea_assignmentletter.pdf</t>
  </si>
  <si>
    <t>https://employee.uc.ac.id/index.php/file/get/sis/t_cp/df593743-fedc-4a7a-aea4-e0fa7b42b4ea_report.pdf</t>
  </si>
  <si>
    <t>0206062110016</t>
  </si>
  <si>
    <t>Veccyl Olivia Hartono</t>
  </si>
  <si>
    <t>SU FPD 22/23</t>
  </si>
  <si>
    <t>Koor dan BPH SU FPD 22/23</t>
  </si>
  <si>
    <t>https://employee.uc.ac.id/index.php/file/get/sis/t_cp/multi/107b7132-9fae-11ee-9e96-000d3ac6bafe.png</t>
  </si>
  <si>
    <t>IKM Pemberdayaan pengerajin batik bahan sutera bercorak lokal kabuoaten blitar dalam upaya peningkat</t>
  </si>
  <si>
    <t>Asisten peneliti dalam kegiatan pengabdian kepada masyarkat</t>
  </si>
  <si>
    <t>https://employee.uc.ac.id/index.php/file/get/sis/t_cp/2d161888-97b5-11ed-af4b-000d3ac6bafe_assignmentletter.jpeg</t>
  </si>
  <si>
    <t>https://employee.uc.ac.id/index.php/file/get/sis/t_cp/2d161888-97b5-11ed-af4b-000d3ac6bafe_report.pdf</t>
  </si>
  <si>
    <t>Explore The Beauty in Your E-nergy mahasiswa Universitas Ciputra</t>
  </si>
  <si>
    <t>2023-03-30</t>
  </si>
  <si>
    <t>https://employee.uc.ac.id/index.php/file/get/sis/t_cp/c42ac5af-0c32-11ee-825c-000d3ac6bafe_assignmentletter.pdf</t>
  </si>
  <si>
    <t>Surabaya Fashion Parade</t>
  </si>
  <si>
    <t>https://employee.uc.ac.id/index.php/file/get/sis/t_cp/bac04bd5-d5eb-11ee-8ee9-000d3ac6bafe.jpeg</t>
  </si>
  <si>
    <t>IFC Chamber</t>
  </si>
  <si>
    <t>Pengabdian Masyarakat dengan Eksplorasi Wastra Jawa Timur</t>
  </si>
  <si>
    <t>2024-02-14</t>
  </si>
  <si>
    <t>Asisten Dosen / Tim Pelaksana</t>
  </si>
  <si>
    <t>https://employee.uc.ac.id/index.php/file/get/sis/t_cp/d842e6b5-cadb-11ee-919a-000d3ac6bafe.jpg</t>
  </si>
  <si>
    <t>https://employee.uc.ac.id/index.php/file/get/sis/t_cp/d842e6b5-cadb-11ee-919a-000d3ac6bafe_assignmentletter.pdf</t>
  </si>
  <si>
    <t>https://employee.uc.ac.id/index.php/file/get/sis/t_cp/d842e6b5-cadb-11ee-919a-000d3ac6bafe_report.pdf</t>
  </si>
  <si>
    <t>0206062110017</t>
  </si>
  <si>
    <t>Tavania Natasha Wibawa</t>
  </si>
  <si>
    <t>Workshop Paper Dress Making At Beyond Market</t>
  </si>
  <si>
    <t>https://employee.uc.ac.id/index.php/file/get/sis/t_cp/dfe05406-1a8d-4d0c-b874-8e3489e8e07c_assignmentletter.pdf</t>
  </si>
  <si>
    <t>https://employee.uc.ac.id/index.php/file/get/sis/t_cp/dfe05406-1a8d-4d0c-b874-8e3489e8e07c_report.pdf</t>
  </si>
  <si>
    <t>0206062110020</t>
  </si>
  <si>
    <t>Gabriel Gizella</t>
  </si>
  <si>
    <t>Juara 3 Lomba Bantex Binder Cover Competition</t>
  </si>
  <si>
    <t>2022-11-30</t>
  </si>
  <si>
    <t>2022-12-02</t>
  </si>
  <si>
    <t>Juara 3 Lomba Bantex Binder Cover Competition yang diselenggarakan oleh Student Union Fashion Product Design &amp; Business Universitas Ciputra</t>
  </si>
  <si>
    <t>https://employee.uc.ac.id/index.php/file/get/sis/t_cp/multi/07739fee-7dd0-11ee-b33d-000d3ac6bafe.png</t>
  </si>
  <si>
    <t>https://employee.uc.ac.id/index.php/file/get/sis/t_cp/multi/07739fee-7dd0-11ee-b33d-000d3ac6bafe_assignmentletter.png</t>
  </si>
  <si>
    <t>https://employee.uc.ac.id/index.php/file/get/sis/t_cp/multi/07739fee-7dd0-11ee-b33d-000d3ac6bafe_documentation.png</t>
  </si>
  <si>
    <t>Student Union Fashion Product Design &amp; Business Un</t>
  </si>
  <si>
    <t>Wakil Ketua SU FPD</t>
  </si>
  <si>
    <t>https://employee.uc.ac.id/index.php/file/get/sis/t_cp/multi/039c10bd-5b99-40d8-9dea-fca02ef9e3c8.png</t>
  </si>
  <si>
    <t>0206062110022</t>
  </si>
  <si>
    <t>Lydia Lavenia Farant</t>
  </si>
  <si>
    <t>Lomba Cipta Puisi Nasional 2022</t>
  </si>
  <si>
    <t>2022-01-24</t>
  </si>
  <si>
    <t>Lomba Cipta Puisi Nasional 2021 Tema Bebas diselenggarakan oleh kk_kreativindo. Memperoleh juara 2 dengan puisi berjudul Tumbuh dan Tambah.</t>
  </si>
  <si>
    <t>https://instagram.com/kk_kreativindo?igshid=MTA0ZT</t>
  </si>
  <si>
    <t>https://employee.uc.ac.id/index.php/file/get/sis/t_cp/4f6acbf2-3271-11ed-9555-000d3ac6bafe.png</t>
  </si>
  <si>
    <t>KK Kreativindo Publisher</t>
  </si>
  <si>
    <t>0206062110023</t>
  </si>
  <si>
    <t>Alvya Armelia</t>
  </si>
  <si>
    <t>0206062110024</t>
  </si>
  <si>
    <t>Febby</t>
  </si>
  <si>
    <t>Pelatihan pemberdayaan untuk memajukan UMKM industri tekstil kreatif lokal di Ambon-Maluku</t>
  </si>
  <si>
    <t>2024-06-14</t>
  </si>
  <si>
    <t>Kegiatan pengabdian pada masyarakat ini bermitra dengan usaha tenun yang dikelola oleh binaan Bank Indonesia yang merupakan salah satu usaha UMKM Tenun Tanibar yang berada di Ambon. Peserta dari PKM ini terdiri dari ibu-ibu yang memiliki minim pengetahuan dalam motif-motif, cara menjahit, dll. Works</t>
  </si>
  <si>
    <t>https://employee.uc.ac.id/index.php/file/get/sis/t_cp/bec61be0-a268-48d0-9606-da1fe0262159_assignmentletter.pdf</t>
  </si>
  <si>
    <t>https://employee.uc.ac.id/index.php/file/get/sis/t_cp/bec61be0-a268-48d0-9606-da1fe0262159_report.pdf</t>
  </si>
  <si>
    <t>Fashion Design Business School of Creative Industr</t>
  </si>
  <si>
    <t>0206062110027</t>
  </si>
  <si>
    <t>Evi Agustin Kusumo</t>
  </si>
  <si>
    <t>Sekretaris/Bendahara SU FPD</t>
  </si>
  <si>
    <t>https://employee.uc.ac.id/index.php/file/get/sis/t_cp/multi/e350ef19-9421-45e8-8d85-d4c245c655b9.png</t>
  </si>
  <si>
    <t>Surabaya Great Expo 2023</t>
  </si>
  <si>
    <t>2023-08-16</t>
  </si>
  <si>
    <t xml:space="preserve">Menjadi narasumber mengenai project batik pemkot x UC di acara Surabaya Great Expo 2023, di Grand City mall Surabaya. </t>
  </si>
  <si>
    <t>https://employee.uc.ac.id/index.php/file/get/sis/t_cp/b2337fd2-82b8-11ee-8a78-000d3ac6bafe.pdf</t>
  </si>
  <si>
    <t>Pemerintah Kota Surabaya</t>
  </si>
  <si>
    <t>0206062110029</t>
  </si>
  <si>
    <t>Amarylis Issad Setiawardhani</t>
  </si>
  <si>
    <t>Gita Swara FK UNTAR Choir</t>
  </si>
  <si>
    <t>2023-01-16</t>
  </si>
  <si>
    <t xml:space="preserve">Universitas Tarumanagara Fakultas Kedokteran mengadakan lomba desain baju perform paduan suara Gita Swara dengan tema Together With You. Lomba dibuka secara umum dan siapa saja bisa mendaftar dalam kompetisi ini. Lomba diadakan setelah technical meeting melalui zoom pada tanggal 16 Januari 2023 dan </t>
  </si>
  <si>
    <t>https://www.instagram.com/p/CnLXuH3BdI0/?igshid=Mj</t>
  </si>
  <si>
    <t>https://employee.uc.ac.id/index.php/file/get/sis/t_cp/f6d810cd-c992-11ed-a5be-000d3ac6bafe.PNG</t>
  </si>
  <si>
    <t>https://employee.uc.ac.id/index.php/file/get/sis/t_cp/f6d810cd-c992-11ed-a5be-000d3ac6bafe_assignmentletter.pdf</t>
  </si>
  <si>
    <t>https://employee.uc.ac.id/index.php/file/get/sis/t_cp/f6d810cd-c992-11ed-a5be-000d3ac6bafe_documentation.PNG</t>
  </si>
  <si>
    <t>0206062110030</t>
  </si>
  <si>
    <t>Ryvaley Electra Sheyoputri</t>
  </si>
  <si>
    <t>Festawijaya 8</t>
  </si>
  <si>
    <t>Lomba teater yang diadakan oleh Univesitas Brawijaya</t>
  </si>
  <si>
    <t>Instagram: Festawijaya</t>
  </si>
  <si>
    <t>https://employee.uc.ac.id/index.php/file/get/sis/t_cp/722045b6-781d-11ec-a5e1-000d3ac6bafe.jpg</t>
  </si>
  <si>
    <t>Modern Tempo Doeloe "Lomba Food Illustration "Berdimensilah""</t>
  </si>
  <si>
    <t>2022-04-25</t>
  </si>
  <si>
    <t>https://employee.uc.ac.id/index.php/file/get/sis/t_cp/multi/1b46b5f7-58fb-11ed-ac79-000d3ac6bafe.jpeg</t>
  </si>
  <si>
    <t>https://employee.uc.ac.id/index.php/file/get/sis/t_cp/multi/1b46b5f7-58fb-11ed-ac79-000d3ac6bafe_assignmentletter.jpeg</t>
  </si>
  <si>
    <t>https://employee.uc.ac.id/index.php/file/get/sis/t_cp/multi/1b46b5f7-58fb-11ed-ac79-000d3ac6bafe_documentation.jpeg</t>
  </si>
  <si>
    <t>CBZ</t>
  </si>
  <si>
    <t>Character Design Contest: Indonesian Culture</t>
  </si>
  <si>
    <t>Lomba desain karakter bertema Indonesian Culture yang diadakan oleh UKM Kanvas di Universitas Ciputra</t>
  </si>
  <si>
    <t>https://instagram.com/kanvas_uc?igshid=ZmVmZTY5ZGE</t>
  </si>
  <si>
    <t>https://employee.uc.ac.id/index.php/file/get/sis/t_cp/cd342903-7aea-11ed-a30a-000d3ac6bafe.png</t>
  </si>
  <si>
    <t>https://employee.uc.ac.id/index.php/file/get/sis/t_cp/d3b0db4e-7aea-11ed-a30a-000d3ac6bafe_documentation.jpg</t>
  </si>
  <si>
    <t>UKM Kanvas Universitas Ciputra</t>
  </si>
  <si>
    <t xml:space="preserve">Juara 1 lomba NAPZA </t>
  </si>
  <si>
    <t>https://employee.uc.ac.id/index.php/file/get/sis/t_cp/multi/a6c6520a-10d4-11ee-8ea5-000d3ac6bafe.png</t>
  </si>
  <si>
    <t>0206062110031</t>
  </si>
  <si>
    <t>Laily Nadhirah Chasatyo Putri</t>
  </si>
  <si>
    <t>PKM Pemberdayaan Ekonomi Perempuan Melalui Ketrampilan Membuat Hijab Kreasi di Kecamatan Lakarsantri</t>
  </si>
  <si>
    <t xml:space="preserve">Menjadi asisten narasumber pada pkm di Lakarsantri dan membantu mengajarkan cara menjahit membuat hijab serta membantu menjelaskan tata cara beading </t>
  </si>
  <si>
    <t>https://employee.uc.ac.id/index.php/file/get/sis/t_cp/e41f7f8b-2587-46c9-8e48-fa1634a6ee09_assignmentletter.pdf</t>
  </si>
  <si>
    <t>https://employee.uc.ac.id/index.php/file/get/sis/t_cp/e41f7f8b-2587-46c9-8e48-fa1634a6ee09_report.pdf</t>
  </si>
  <si>
    <t>Pengabdian Kepada Masyarakat (PKM) di Desa Bungurasih untuk Kegiatan Pengembangan Produk Fesyen Reli</t>
  </si>
  <si>
    <t>2024-03-23</t>
  </si>
  <si>
    <t xml:space="preserve">menjadi asisten narasumber pada PKM di Desa Bungurasih dan membantu mengajarkan cara menjahit sajadah </t>
  </si>
  <si>
    <t>https://employee.uc.ac.id/index.php/file/get/sis/t_cp/678ae607-90c2-44fc-990f-ae942d95239a_assignmentletter.pdf</t>
  </si>
  <si>
    <t>https://employee.uc.ac.id/index.php/file/get/sis/t_cp/678ae607-90c2-44fc-990f-ae942d95239a_report.pdf</t>
  </si>
  <si>
    <t>0206062110032</t>
  </si>
  <si>
    <t>Eufemia Davrili</t>
  </si>
  <si>
    <t>Pengabdian kepada Masyarakat melalui Program Kemandirian Masyarakat dengan topik Penguatan Kapasitas</t>
  </si>
  <si>
    <t>2022-12-10</t>
  </si>
  <si>
    <t>Sebagai Asisten Narasumber pada Pengabdian kepada Masyarakat melalui Program Kemandirian Masyarakat dengan topik Penguatan Kapasitas Kewirausahaan Kelompok Perempuan Marjinal di Sekolah Perempauan Desa Kesamben Kulon Gresik. Dengan memberikan pelatihan membatik dan menjahit tas.</t>
  </si>
  <si>
    <t>https://employee.uc.ac.id/index.php/file/get/sis/t_cp/25177bd5-d553-11ed-a067-000d3ac6bafe_assignmentletter.pdf</t>
  </si>
  <si>
    <t>https://employee.uc.ac.id/index.php/file/get/sis/t_cp/25177bd5-d553-11ed-a067-000d3ac6bafe_report.pdf</t>
  </si>
  <si>
    <t xml:space="preserve">Pengabdian Kepada Masyarakat melalui Program Hibah Intensif IKU kepada Forum Komunikasi Wisata Desa </t>
  </si>
  <si>
    <t>Sebagai (mahasiswa) asisten narasumber pada acara Pengabdian kepada Masyarakat melalui Program Hibah Intensif IKU kepada Forum Komunikasi Wisata Desa Rejoagung (FKWD) Kecamatan Semboro, Kabupaten Jember. Dengan memberikan pelatihan membatik dangan teknik Shibori.</t>
  </si>
  <si>
    <t>https://employee.uc.ac.id/index.php/file/get/sis/t_cp/243c36c2-d54a-11ed-a067-000d3ac6bafe_assignmentletter.pdf</t>
  </si>
  <si>
    <t>https://employee.uc.ac.id/index.php/file/get/sis/t_cp/243c36c2-d54a-11ed-a067-000d3ac6bafe_report.pdf</t>
  </si>
  <si>
    <t>Pengabdi Masyarakat</t>
  </si>
  <si>
    <t>Sebagai asisten narasumber pada Pengabdian Kepada Masyarakat (PKM) di Desa Bungurasih untuk Kegiatan Pengembangan Produk Fesyen Religi. Membantu narasumber selama mengajarkan cara membuat sajadah kepada peserta.</t>
  </si>
  <si>
    <t>https://employee.uc.ac.id/index.php/file/get/sis/t_cp/3cd31390-d7b8-4332-a5ed-c6c9f0903441_assignmentletter.pdf</t>
  </si>
  <si>
    <t>https://employee.uc.ac.id/index.php/file/get/sis/t_cp/3cd31390-d7b8-4332-a5ed-c6c9f0903441_report.pdf</t>
  </si>
  <si>
    <t>0206062110033</t>
  </si>
  <si>
    <t>Zefanya Thalia</t>
  </si>
  <si>
    <t>Penguatan Kapasitas Kewirausahaan Kelompok Perempuan Marjinal di Sekolah Perempuan Desa Kesamben Kul</t>
  </si>
  <si>
    <t>Melakukan Pengabdian kepada Masyarakat melalui Program Kemandirian Masyarakat dengan topik “Penguatan Kapasitas Kewirausahaan Kelompok Perempuan Marjinal di Sekolah Perempuan Desa Kesamben Kulon Gresik" dengan memberikan pelatihan membatik dan menjahit tas.</t>
  </si>
  <si>
    <t>https://employee.uc.ac.id/index.php/file/get/sis/t_cp/ef811552-d1ef-11ed-a759-000d3ac6bafe_assignmentletter.pdf</t>
  </si>
  <si>
    <t>https://employee.uc.ac.id/index.php/file/get/sis/t_cp/ef811552-d1ef-11ed-a759-000d3ac6bafe_report.pdf</t>
  </si>
  <si>
    <t>Fakultas Industri Kreatif Universitas Ciputra Sura</t>
  </si>
  <si>
    <t>Fashion Show IFC Surabaya Fashion Parade oleh Indonesia Fashion Chamber</t>
  </si>
  <si>
    <t>Mengikuti Fashion Show event SURABAYA FASHION PARARE (SFP) 2023 yang diselenggarakan oleh Indonesia Fashion Chamber (IFC).</t>
  </si>
  <si>
    <t>https://www.suarasurabaya.net/ekonomibisnis/2023/s</t>
  </si>
  <si>
    <t>https://employee.uc.ac.id/index.php/file/get/sis/t_cp/25ba9a7f-d5f9-11ee-8ee9-000d3ac6bafe.pdf</t>
  </si>
  <si>
    <t>Indonesia Fashion Chamber (IFC).</t>
  </si>
  <si>
    <t>0206062110034</t>
  </si>
  <si>
    <t>Gabriela Cindy Christina Widya</t>
  </si>
  <si>
    <t>Melakukan Pengabdian kepada Masyarakat "Workshop Paper Dress” melalui event "Annyeong Beyond Market"</t>
  </si>
  <si>
    <t>https://employee.uc.ac.id/index.php/file/get/sis/t_cp/caf5b645-0429-43a9-a833-b9a7fe7a2a2b.png</t>
  </si>
  <si>
    <t>https://employee.uc.ac.id/index.php/file/get/sis/t_cp/caf5b645-0429-43a9-a833-b9a7fe7a2a2b_assignmentletter.pdf</t>
  </si>
  <si>
    <t>https://employee.uc.ac.id/index.php/file/get/sis/t_cp/caf5b645-0429-43a9-a833-b9a7fe7a2a2b_report.pdf</t>
  </si>
  <si>
    <t>0206062110035</t>
  </si>
  <si>
    <t>Sonia Tsabitah</t>
  </si>
  <si>
    <t>Menjadi asisten narasumber pada pkm di Lakarsantri dan membantu mengajarkan cara menjahit membuat hijab serta membantu menjelaskan tata cara beading</t>
  </si>
  <si>
    <t>https://employee.uc.ac.id/index.php/file/get/sis/t_cp/f15f77a2-ce2d-4d98-a848-9811bc430442_assignmentletter.pdf</t>
  </si>
  <si>
    <t>https://employee.uc.ac.id/index.php/file/get/sis/t_cp/f15f77a2-ce2d-4d98-a848-9811bc430442_report.pdf</t>
  </si>
  <si>
    <t>0206062110036</t>
  </si>
  <si>
    <t>Ghahitsa Mirta Andani</t>
  </si>
  <si>
    <t>0206062110038</t>
  </si>
  <si>
    <t>Michelle Cecilia</t>
  </si>
  <si>
    <t>0206062110042</t>
  </si>
  <si>
    <t>Niswiyah Syalehah</t>
  </si>
  <si>
    <t>Melakukan Pengabdian kepada Masyarakat melalui Program Kemandirian Masyarakat</t>
  </si>
  <si>
    <t>2023-04-04</t>
  </si>
  <si>
    <t>Sebagai (Mahasiswa) Asisten Narasumber pada Acara Pengabdian kepada Masyarakat melalui Program Hibah Insentif IKU kepada kelompok Forum Komunikasi Wisata Desa Rejoagung (FKWD) Kecamatan Semboro, Kabupaten Jember, dengan memberikan pelatihan Kecamatan Semboro, Kabupaten Jember, dengan memberikan pela</t>
  </si>
  <si>
    <t>https://employee.uc.ac.id/index.php/file/get/sis/t_cp/c01e0da7-d2de-11ed-bb8e-000d3ac6bafe.png</t>
  </si>
  <si>
    <t>https://employee.uc.ac.id/index.php/file/get/sis/t_cp/dd7ae56e-d2de-11ed-bb8e-000d3ac6bafe_assignmentletter.png</t>
  </si>
  <si>
    <t>https://employee.uc.ac.id/index.php/file/get/sis/t_cp/dd7ae56e-d2de-11ed-bb8e-000d3ac6bafe_report.pdf</t>
  </si>
  <si>
    <t xml:space="preserve">pengabdi masyarakat </t>
  </si>
  <si>
    <t>Pengabdian kepada masyarakat di desa bungur asih untuk kegiatan produk fesyen religi</t>
  </si>
  <si>
    <t xml:space="preserve">pelaksanan kegiatan pengabdian masyarakat kepada masyarakat </t>
  </si>
  <si>
    <t>https://employee.uc.ac.id/index.php/file/get/sis/t_cp/64743c17-d5aa-46ed-af0d-2991ee27c642_assignmentletter.pdf</t>
  </si>
  <si>
    <t>https://employee.uc.ac.id/index.php/file/get/sis/t_cp/64743c17-d5aa-46ed-af0d-2991ee27c642_report.pdf</t>
  </si>
  <si>
    <t xml:space="preserve">universitas ciputra </t>
  </si>
  <si>
    <t>tutorial rekaman vidio pembuatan sajadah</t>
  </si>
  <si>
    <t>https://employee.uc.ac.id/index.php/file/get/sis/t_cp/ca63b2e6-3f00-47fc-8f14-77894991b58f_assignmentletter.pdf</t>
  </si>
  <si>
    <t>0206062110043</t>
  </si>
  <si>
    <t>Cheryl Angeline Azalia Santofe</t>
  </si>
  <si>
    <t>Indonesia Open Piano Competition 2021</t>
  </si>
  <si>
    <t>2021-11-14</t>
  </si>
  <si>
    <t>2021-11-30</t>
  </si>
  <si>
    <t xml:space="preserve">Lomba Piano klasik diselenggarakan oleh Veranza. Lomba ini di selenggarakan di berbagai daerah dari Jakarta, Suarabaya, Jogja, Medan, dll. </t>
  </si>
  <si>
    <t xml:space="preserve">@Veranza.music12  (ig) </t>
  </si>
  <si>
    <t>https://employee.uc.ac.id/index.php/file/get/sis/t_cp/aaf5f341-57f7-11ec-98d2-000d3ac6bafe.jpg</t>
  </si>
  <si>
    <t>https://employee.uc.ac.id/index.php/file/get/sis/t_cp/aaf5f341-57f7-11ec-98d2-000d3ac6bafe_assignmentletter.png</t>
  </si>
  <si>
    <t xml:space="preserve">Veranza </t>
  </si>
  <si>
    <t>0306012110001</t>
  </si>
  <si>
    <t>Felicia Angie Hosea</t>
  </si>
  <si>
    <t>Psychology</t>
  </si>
  <si>
    <t>Lomba Artikel Opini Nasional Great 8th EconoChannel</t>
  </si>
  <si>
    <t>2021-11-13</t>
  </si>
  <si>
    <t>https://www.instagram.com/great.econochannel/</t>
  </si>
  <si>
    <t>https://employee.uc.ac.id/index.php/file/get/sis/t_cp/d03b7060-4d9f-11ec-9210-000d3ac6bafe.pdf</t>
  </si>
  <si>
    <t>EconoChannel Universitas Negeri Jakarta</t>
  </si>
  <si>
    <t xml:space="preserve">Juara 1 Debat RektorCup 2021 </t>
  </si>
  <si>
    <t>https://employee.uc.ac.id/index.php/file/get/sis/t_cp/multi/30455008-a368-11ec-b257-000d3ac6bafe.png</t>
  </si>
  <si>
    <t>Hak Kekayaan Intelektual Karya Booklet "Boosting Wellbeing and Activity in Elderlies"</t>
  </si>
  <si>
    <t>2022-01-10</t>
  </si>
  <si>
    <t>2022-05-12</t>
  </si>
  <si>
    <t>https://employee.uc.ac.id/index.php/file/get/sis/t_cp/13c6ddf5-e561-11ec-baa3-000d3ac6bafe_report.pdf</t>
  </si>
  <si>
    <t xml:space="preserve">Psychodebate Competition in Psychology Village 13 Universitas Pelita Harapan </t>
  </si>
  <si>
    <t>2022-03-17</t>
  </si>
  <si>
    <t>2022-03-24</t>
  </si>
  <si>
    <t>https://www.instagram.com/p/CaeSfC9vf6p/</t>
  </si>
  <si>
    <t>https://employee.uc.ac.id/index.php/file/get/sis/t_cp/0b24db76-c2c5-11ec-a015-000d3ac6bafe.pdf</t>
  </si>
  <si>
    <t>https://employee.uc.ac.id/index.php/file/get/sis/t_cp/0b24db76-c2c5-11ec-a015-000d3ac6bafe_assignmentletter.pdf</t>
  </si>
  <si>
    <t>https://employee.uc.ac.id/index.php/file/get/sis/t_cp/0b24db76-c2c5-11ec-a015-000d3ac6bafe_documentation.jpg</t>
  </si>
  <si>
    <t>Universitas Pelita Harapan</t>
  </si>
  <si>
    <t>Hak Kekayaan Intelektual Karya Video "Fenomena Kepatuhan dan Ketidakpatuhan di FIKOM Universitas Cip</t>
  </si>
  <si>
    <t>https://employee.uc.ac.id/index.php/file/get/sis/t_cp/caf71fd6-5825-11ed-ba4c-000d3ac6bafe_assignmentletter.png</t>
  </si>
  <si>
    <t>https://employee.uc.ac.id/index.php/file/get/sis/t_cp/caf71fd6-5825-11ed-ba4c-000d3ac6bafe_report.pdf</t>
  </si>
  <si>
    <t>SUPERWOMAN - Psikologi Konsumen Mountain Mamas (Bye-bye Plastic Bag)  Sidoarjo INDONESIA</t>
  </si>
  <si>
    <t>https://employee.uc.ac.id/index.php/file/get/sis/t_cp/multi/783233b4-7d34-11ee-9a41-000d3ac6bafe_assignmentletter.png</t>
  </si>
  <si>
    <t>https://employee.uc.ac.id/index.php/file/get/sis/t_cp/multi/783233b4-7d34-11ee-9a41-000d3ac6bafe_report.png</t>
  </si>
  <si>
    <t xml:space="preserve">SU PSY </t>
  </si>
  <si>
    <t>Creativity in Campus UNISM 2022 English Debate Competition</t>
  </si>
  <si>
    <t>https://instagram.com/cic_unism?igshid=YmMyMTA2M2Y</t>
  </si>
  <si>
    <t>https://employee.uc.ac.id/index.php/file/get/sis/t_cp/f7a3f95c-6221-11ed-b282-000d3ac6bafe.pdf</t>
  </si>
  <si>
    <t>https://employee.uc.ac.id/index.php/file/get/sis/t_cp/f7a3f95c-6221-11ed-b282-000d3ac6bafe_assignmentletter.pdf</t>
  </si>
  <si>
    <t>https://employee.uc.ac.id/index.php/file/get/sis/t_cp/f7a3f95c-6221-11ed-b282-000d3ac6bafe_documentation.pdf</t>
  </si>
  <si>
    <t>Universitas Sari Mulya Banjarmasin</t>
  </si>
  <si>
    <t>Cara Mengatasi Prokrastinasi SMA Citra Berkat Surabaya</t>
  </si>
  <si>
    <t>https://employee.uc.ac.id/index.php/file/get/sis/t_cp/multi/8eea1102-6c97-11ee-bdc1-000d3ac6bafe_assignmentletter.png</t>
  </si>
  <si>
    <t>https://employee.uc.ac.id/index.php/file/get/sis/t_cp/multi/8eea1102-6c97-11ee-bdc1-000d3ac6bafe_report.png</t>
  </si>
  <si>
    <t>Psikolgoi</t>
  </si>
  <si>
    <t>SPARC</t>
  </si>
  <si>
    <t>https://employee.uc.ac.id/index.php/file/get/sis/t_cp/multi/bb9472d3-b8f8-11ee-9f47-000d3ac6bafe_assignmentletter.pdf</t>
  </si>
  <si>
    <t>https://employee.uc.ac.id/index.php/file/get/sis/t_cp/multi/bb9472d3-b8f8-11ee-9f47-000d3ac6bafe_report.pdf</t>
  </si>
  <si>
    <t>Psikologi</t>
  </si>
  <si>
    <t xml:space="preserve">Psychodebate Competition in Psychology Village 14 Universitas Pelita Harapan </t>
  </si>
  <si>
    <t>2023-04-06</t>
  </si>
  <si>
    <t>Lomba debat Psikologi Psychology Village 14 'CHAMELEON: Challenging Self Adjustment to Achieve Harmonization' oleh Universitas Pelita Harapan</t>
  </si>
  <si>
    <t>https://employee.uc.ac.id/index.php/file/get/sis/t_cp/22393cba-17de-11ee-91b6-000d3ac6bafe.pdf</t>
  </si>
  <si>
    <t>https://employee.uc.ac.id/index.php/file/get/sis/t_cp/22393cba-17de-11ee-91b6-000d3ac6bafe_assignmentletter.pdf</t>
  </si>
  <si>
    <t>https://employee.uc.ac.id/index.php/file/get/sis/t_cp/22393cba-17de-11ee-91b6-000d3ac6bafe_documentation.jpg</t>
  </si>
  <si>
    <t>3 Minute Pitch Competition IMU University Psychology Day 2024</t>
  </si>
  <si>
    <t>https://www.linkedin.com/posts/brenda-shalini-kesa</t>
  </si>
  <si>
    <t>https://employee.uc.ac.id/index.php/file/get/sis/t_cp/e32acf1e-5f26-4212-a5c2-573eb2aa251f_sertifikat.pdf</t>
  </si>
  <si>
    <t>https://employee.uc.ac.id/index.php/file/get/sis/t_cp/e32acf1e-5f26-4212-a5c2-573eb2aa251f_surat_tugas.pdf</t>
  </si>
  <si>
    <t>https://employee.uc.ac.id/index.php/file/get/sis/t_cp/29f64487-9f2d-418f-9bd1-639f556c84b8_dokumentasi.pdf</t>
  </si>
  <si>
    <t>IMU University</t>
  </si>
  <si>
    <t>0306012110002</t>
  </si>
  <si>
    <t>Richelleen Widjaja</t>
  </si>
  <si>
    <t>HKI Booklet Boosting Wellbeing And Activity in Elderlies</t>
  </si>
  <si>
    <t>Menerima HKI untuk booklet mata kuliah Psikologi Perkembangan</t>
  </si>
  <si>
    <t>https://e-hakcipta.dgip.go.id/index.php/c?code=MDU</t>
  </si>
  <si>
    <t>https://employee.uc.ac.id/index.php/file/get/sis/t_cp/ef6a4692-cee2-11ee-af54-000d3ac6bafe_report.pdf</t>
  </si>
  <si>
    <t>Lomba Speech (UNIVERSITY) ENGLISH CONTEST 2022 HIMADIKSARIS Institut Pendidikan Indonesia</t>
  </si>
  <si>
    <t>Lomba Speech (UNIVERSITY) ENGLISH CONTEST 2022 HIMADIKSARIS Institut Pendidikan Indonesia this competition, we are supposed to present a speech about Unity in Diversity, Unification in Education. My speech that I delivered revolved around the unfair treatment in the education system. I was hoping to</t>
  </si>
  <si>
    <t>www.instagram.com/himadiksaris</t>
  </si>
  <si>
    <t>https://employee.uc.ac.id/index.php/file/get/sis/t_cp/865cc382-eb3f-11ec-bf5c-000d3ac6bafe.pdf</t>
  </si>
  <si>
    <t>https://employee.uc.ac.id/index.php/file/get/sis/t_cp/865cc382-eb3f-11ec-bf5c-000d3ac6bafe_assignmentletter.pdf</t>
  </si>
  <si>
    <t>https://employee.uc.ac.id/index.php/file/get/sis/t_cp/865cc382-eb3f-11ec-bf5c-000d3ac6bafe_documentation.JPG</t>
  </si>
  <si>
    <t>HIMADIKSARIS Institut Pendidikan Indonesia</t>
  </si>
  <si>
    <t>Speaker at pra-event live on Instagram: “Sea Debris vs Humans Who’s Gonna win?” - The 10th Padjadjar</t>
  </si>
  <si>
    <t>2022-05-19</t>
  </si>
  <si>
    <t xml:space="preserve">In this event, I became a speaker in Universitas Padjajaran's event talking about, "Sea Debris vs Humans Who’s Gonna win?". In this event, I motivated youths to avoid throwing trash into seas and youth-initiative in making the environment better. </t>
  </si>
  <si>
    <t>https://employee.uc.ac.id/index.php/file/get/sis/t_cp/5dd8e31d-f5db-11ec-9f94-000d3ac6bafe.png</t>
  </si>
  <si>
    <t>https://employee.uc.ac.id/index.php/file/get/sis/t_cp/5dd8e31d-f5db-11ec-9f94-000d3ac6bafe_assignmentletter.pdf</t>
  </si>
  <si>
    <t>Universitas Padjajaran</t>
  </si>
  <si>
    <t>PsychoDebate Psychology Village 13: DIRECTION</t>
  </si>
  <si>
    <t>2022-06-05</t>
  </si>
  <si>
    <t>Lomba Debat PsychoDebate pada acara Psychology Village 13: DIRECTION bertema Cybercrime. Lomba debat yang dilaksanakan adalah Asian Parliamentary dalam Bahasa Indonesia.</t>
  </si>
  <si>
    <t>www.instagram.com/pv.uph</t>
  </si>
  <si>
    <t>https://employee.uc.ac.id/index.php/file/get/sis/t_cp/cc3ddf5b-e480-11ec-b85b-000d3ac6bafe.pdf</t>
  </si>
  <si>
    <t>https://employee.uc.ac.id/index.php/file/get/sis/t_cp/cc3ddf5b-e480-11ec-b85b-000d3ac6bafe_assignmentletter.pdf</t>
  </si>
  <si>
    <t>https://employee.uc.ac.id/index.php/file/get/sis/t_cp/cc3ddf5b-e480-11ec-b85b-000d3ac6bafe_documentation.png</t>
  </si>
  <si>
    <t>HKI Video Fenomena Kepatuhan dan Ketidakpatuhan</t>
  </si>
  <si>
    <t>Menerima HKI untuk karya video dari mata kuliah Psikologi Sosial</t>
  </si>
  <si>
    <t>https://employee.uc.ac.id/index.php/file/get/sis/t_cp/7d5d3d9c-cee2-11ee-af54-000d3ac6bafe_report.pdf</t>
  </si>
  <si>
    <t xml:space="preserve">First Place Winner Creativity in Campus - Universitas Sari Mulya Banjarmasin </t>
  </si>
  <si>
    <t xml:space="preserve">Creativity in Campus Debate Competition by Universitas Sari Mulya Banjarmasin. The debate competition was held in English, using British Parliamentary. The competition had different opponents from various universities. The competition is an open competition with impromptu motions. </t>
  </si>
  <si>
    <t>instagram.com/cic_unism</t>
  </si>
  <si>
    <t>https://employee.uc.ac.id/index.php/file/get/sis/t_cp/22af747b-7ee9-11ed-a4e4-000d3ac6bafe.pdf</t>
  </si>
  <si>
    <t>https://employee.uc.ac.id/index.php/file/get/sis/t_cp/22af747b-7ee9-11ed-a4e4-000d3ac6bafe_assignmentletter.pdf</t>
  </si>
  <si>
    <t>https://employee.uc.ac.id/index.php/file/get/sis/t_cp/22af747b-7ee9-11ed-a4e4-000d3ac6bafe_documentation.PNG</t>
  </si>
  <si>
    <t xml:space="preserve"> Universitas Sari Mulya Banjarmasin </t>
  </si>
  <si>
    <t>Best Speaker in CIC Competition</t>
  </si>
  <si>
    <t xml:space="preserve">This debate competition is held by Sari Mulya University. This is a British Parliamentary style debate held in english with impromptu motions. </t>
  </si>
  <si>
    <t>https://employee.uc.ac.id/index.php/file/get/sis/t_cp/76ab9662-7ef1-11ed-a4e4-000d3ac6bafe.pdf</t>
  </si>
  <si>
    <t>https://employee.uc.ac.id/index.php/file/get/sis/t_cp/76ab9662-7ef1-11ed-a4e4-000d3ac6bafe_assignmentletter.pdf</t>
  </si>
  <si>
    <t>https://employee.uc.ac.id/index.php/file/get/sis/t_cp/76ab9662-7ef1-11ed-a4e4-000d3ac6bafe_documentation.PNG</t>
  </si>
  <si>
    <t>Sari Mulya Banjarmasin University</t>
  </si>
  <si>
    <t>2024-01-22</t>
  </si>
  <si>
    <t>Relasi Orang Tua dan Anak SMA Citra Berkat Surabaya</t>
  </si>
  <si>
    <t>https://employee.uc.ac.id/index.php/file/get/sis/t_cp/multi/8662aa8f-b8f9-11ee-9f47-000d3ac6bafe_assignmentletter.pdf</t>
  </si>
  <si>
    <t>https://employee.uc.ac.id/index.php/file/get/sis/t_cp/multi/8662aa8f-b8f9-11ee-9f47-000d3ac6bafe_report.pdf</t>
  </si>
  <si>
    <t>2023-03-15</t>
  </si>
  <si>
    <t>https://employee.uc.ac.id/index.php/file/get/sis/t_cp/multi/2bd7c070-6c97-11ee-bdc1-000d3ac6bafe_assignmentletter.png</t>
  </si>
  <si>
    <t>https://employee.uc.ac.id/index.php/file/get/sis/t_cp/multi/2bd7c070-6c97-11ee-bdc1-000d3ac6bafe_report.png</t>
  </si>
  <si>
    <t>SUPERWOMAN - Psikologi Konsumen Mountain Mamas (Bye-bye Plastic Bag) Sidoarjo INDONESIA</t>
  </si>
  <si>
    <t>2023-01-04</t>
  </si>
  <si>
    <t>SUPERWOMAN - Psikologi Konsumen Mountain Mamas (Bye-bye Plastic Bag)
Sidoarjo INDONESIA</t>
  </si>
  <si>
    <t>https://employee.uc.ac.id/index.php/file/get/sis/t_cp/multi/03ce80f6-5852-11ee-86ec-000d3ac6bafe_assignmentletter.png</t>
  </si>
  <si>
    <t>https://employee.uc.ac.id/index.php/file/get/sis/t_cp/multi/03ce80f6-5852-11ee-86ec-000d3ac6bafe_report.png</t>
  </si>
  <si>
    <t>SU PSY x SU VCD</t>
  </si>
  <si>
    <t>HKI Buku All The Things I Can Do</t>
  </si>
  <si>
    <t>Menerima HKI untuk buku edukasi dari mata kuliah Psikologi Edukasi</t>
  </si>
  <si>
    <t>https://e-hakcipta.dgip.go.id/index.php/c?code=Yzg</t>
  </si>
  <si>
    <t>https://employee.uc.ac.id/index.php/file/get/sis/t_cp/fe4eb2ac-cee0-11ee-af54-000d3ac6bafe_report.pdf</t>
  </si>
  <si>
    <t xml:space="preserve">Lomba Debat pada acara Psychology Village 14 dengan tema “Chameleon: Challenging Self Adjustment to </t>
  </si>
  <si>
    <t>Uniersitas Pelita Harapan Jakarta telah mengadakan lomba debat bernama Psychology Village atau lebih dikenal sebagai PsychoVillage. Acara ini diadakan setiap tahun berturut-turut dan kali ini telah diadakan untuk ke-14 kalinya. Tema lomba debat tahun ini adalah “Chameleon: Challenging Self Adjustmen</t>
  </si>
  <si>
    <t>https://employee.uc.ac.id/index.php/file/get/sis/t_cp/07075a89-2daa-11ee-b741-000d3ac6bafe.pdf</t>
  </si>
  <si>
    <t>https://employee.uc.ac.id/index.php/file/get/sis/t_cp/07075a89-2daa-11ee-b741-000d3ac6bafe_assignmentletter.pdf</t>
  </si>
  <si>
    <t>https://employee.uc.ac.id/index.php/file/get/sis/t_cp/07075a89-2daa-11ee-b741-000d3ac6bafe_documentation.jpg</t>
  </si>
  <si>
    <t>Universitas Pelita Harapan, Jakarta</t>
  </si>
  <si>
    <t>HKI Poster Penelitian Pengaruh Tujuan Hidup pada Komitmen Berpacaran Emerging Adulthood</t>
  </si>
  <si>
    <t>2024-01-20</t>
  </si>
  <si>
    <t>Menerima HKI untuk poster penelitian mata kuliah Penelitian Kuantitatif</t>
  </si>
  <si>
    <t>https://e-hakcipta.dgip.go.id/index.php/c?code=OTI</t>
  </si>
  <si>
    <t>https://employee.uc.ac.id/index.php/file/get/sis/t_cp/c690dca0-cee1-11ee-af54-000d3ac6bafe_report.pdf</t>
  </si>
  <si>
    <t>Artikel Jurnal Identifikasi Tahapan Self-Silencing dalam Hubungan Berpacaran Emerging Adulthood</t>
  </si>
  <si>
    <t>2024-03-21</t>
  </si>
  <si>
    <t>Jurnal terpublish dari mata kuliah kualitatif</t>
  </si>
  <si>
    <t>http://journal.wima.ac.id/index.php/EXPERIENTIA/ar</t>
  </si>
  <si>
    <t>https://employee.uc.ac.id/index.php/file/get/sis/t_cp/77a7aefc-cee3-11ee-af54-000d3ac6bafe_report.pdf</t>
  </si>
  <si>
    <t>Universitas Widya Mandala</t>
  </si>
  <si>
    <t>0306012110003</t>
  </si>
  <si>
    <t>Kezia Kevina Harmoko</t>
  </si>
  <si>
    <t>HKI Booklet Boosting Wellbeing And Activity In Elderlies</t>
  </si>
  <si>
    <t>Menerima Hak Kekayaan Intelektual dari booklet yang dibuat untuk meningkatkan kesejahteraan mental lansia. Booklet dibuat untuk tugas Psikologi Perkembangan dan Kepribadian.</t>
  </si>
  <si>
    <t>https://e-hakcipta.dgip.go.id/index.php/c?code=Y2F</t>
  </si>
  <si>
    <t>https://employee.uc.ac.id/index.php/file/get/sis/t_cp/a273b38a-e54e-11ec-baa3-000d3ac6bafe_report.pdf</t>
  </si>
  <si>
    <t>Universitas Ciputra dan Kementerian Hukum dan HAM</t>
  </si>
  <si>
    <t>Memenangkan kategori video terfavorit audiens untuk lomba vlog puisi yang diadakan mata kuliah Bahasa Indonesia. Di lomba ini ada tiga kategori salah satunya video terfavorit. Semua kategori setara, tidak ada juara pertama, kedua, atau ketiga.</t>
  </si>
  <si>
    <t>https://employee.uc.ac.id/index.php/file/get/sis/t_cp/4e3d00a4-7ce4-11ec-83af-000d3ac6bafe.pdf</t>
  </si>
  <si>
    <t>HKI Video Fenomena Kepatuhan Dan Ketidakpatuhan Di Fikom Universitas Ciputra</t>
  </si>
  <si>
    <t>Menerima HKI untuk video tugas mata kuliah Observation and Interview dan Psikologi Sosial.</t>
  </si>
  <si>
    <t>https://employee.uc.ac.id/index.php/file/get/sis/t_cp/fd4402e5-3403-11ed-9218-000d3ac6bafe_assignmentletter.pdf</t>
  </si>
  <si>
    <t>Mentoring Content Writer di Bright Soul</t>
  </si>
  <si>
    <t>2022-07-15</t>
  </si>
  <si>
    <t>Menjadi mentor sehari untuk pemagang content writer di media psikologi Bright Soul.</t>
  </si>
  <si>
    <t>https://employee.uc.ac.id/index.php/file/get/sis/t_cp/3c3f27a7-064a-11ed-8604-000d3ac6bafe.jpeg</t>
  </si>
  <si>
    <t>https://employee.uc.ac.id/index.php/file/get/sis/t_cp/3c3f27a7-064a-11ed-8604-000d3ac6bafe_assignmentletter.pdf</t>
  </si>
  <si>
    <t>Bright Soul</t>
  </si>
  <si>
    <t>Wakil Ketua UKM Balawarta (Jurnalistik) 20221</t>
  </si>
  <si>
    <t>SPARC: Self Image SCB Surabaya</t>
  </si>
  <si>
    <t>2022-10-22</t>
  </si>
  <si>
    <t>https://employee.uc.ac.id/index.php/file/get/sis/t_cp/multi/dc7b0cc1-6c96-11ee-bdc1-000d3ac6bafe_assignmentletter.png</t>
  </si>
  <si>
    <t>https://employee.uc.ac.id/index.php/file/get/sis/t_cp/multi/dc7b0cc1-6c96-11ee-bdc1-000d3ac6bafe_report.png</t>
  </si>
  <si>
    <t>HKI Video Gangguan Adiksi Pornografi</t>
  </si>
  <si>
    <t>Menerima HKI untuk video mata kuliah Mental Health</t>
  </si>
  <si>
    <t>https://e-hakcipta.dgip.go.id/index.php/c?code=NDg</t>
  </si>
  <si>
    <t>https://employee.uc.ac.id/index.php/file/get/sis/t_cp/8a6a2063-c628-11ee-8c68-000d3ac6bafe_report.pdf</t>
  </si>
  <si>
    <t>HKI Video Karya Modifikasi Perilaku Scrolling and Adaptive Behavior</t>
  </si>
  <si>
    <t>Menerima HKI untuk video mata kuliah Konseling dan Modifikasi Perilaku</t>
  </si>
  <si>
    <t>https://e-hakcipta.dgip.go.id/index.php/c?code=MzU</t>
  </si>
  <si>
    <t>https://employee.uc.ac.id/index.php/file/get/sis/t_cp/80172b0c-c62b-11ee-8c68-000d3ac6bafe_report.pdf</t>
  </si>
  <si>
    <t>2023-01-20</t>
  </si>
  <si>
    <t>Menerima HKI untuk poster dari mata kuliah Penelitian Kuantitatif</t>
  </si>
  <si>
    <t>https://employee.uc.ac.id/index.php/file/get/sis/t_cp/ca54c445-c62a-11ee-8c68-000d3ac6bafe_report.pdf</t>
  </si>
  <si>
    <t>HKI Buku All the Things That I Can Do</t>
  </si>
  <si>
    <t>Menerima HKI untuk buku edukasi anak dari mata kuliah Psikologi Edukasi</t>
  </si>
  <si>
    <t>https://employee.uc.ac.id/index.php/file/get/sis/t_cp/12dfc326-c62c-11ee-8c68-000d3ac6bafe.pdf</t>
  </si>
  <si>
    <t>Lomba Opini Nasional Artizen yang Diadakan Universitas Kristen Petra</t>
  </si>
  <si>
    <t>2023-02-05</t>
  </si>
  <si>
    <t>Memenangkan juara 2 untuk lomba opini Artizen yang diadakan Universitas Kristen Petra</t>
  </si>
  <si>
    <t>https://www.instagram.com/p/CprqWNKrlny/?utm_sourc</t>
  </si>
  <si>
    <t>https://employee.uc.ac.id/index.php/file/get/sis/t_cp/05367fe1-c8ad-11ed-a0fb-000d3ac6bafe.jpg</t>
  </si>
  <si>
    <t>https://employee.uc.ac.id/index.php/file/get/sis/t_cp/05367fe1-c8ad-11ed-a0fb-000d3ac6bafe_assignmentletter.pdf</t>
  </si>
  <si>
    <t>https://employee.uc.ac.id/index.php/file/get/sis/t_cp/05367fe1-c8ad-11ed-a0fb-000d3ac6bafe_documentation.PNG</t>
  </si>
  <si>
    <t>Universitas Kristen Petra</t>
  </si>
  <si>
    <t>Wakil Ketua UKM Balawarta (Jurnalistik) 20222</t>
  </si>
  <si>
    <t>Jurnal dari mata kuliah Penelitian Kualitatif berhasil terpublikasi.</t>
  </si>
  <si>
    <t>https://doi.org/10.33508/exp.v11i2.4688</t>
  </si>
  <si>
    <t>https://employee.uc.ac.id/index.php/file/get/sis/t_cp/23c6d191-c62d-11ee-8c68-000d3ac6bafe_report.pdf</t>
  </si>
  <si>
    <t>Lomba Karya Tulis Ilmiah Nasional Komunikapsi oleh Universitas Islam Negeri Raden Intan Lampung</t>
  </si>
  <si>
    <t>2023-05-29</t>
  </si>
  <si>
    <t>Memenangkan juara kedua untuk lomba karya tulis ilmiah bertema problematic internet use</t>
  </si>
  <si>
    <t>https://www.instagram.com/komunikapsi/</t>
  </si>
  <si>
    <t>https://employee.uc.ac.id/index.php/file/get/sis/t_cp/b002812d-3cc0-11ee-8e81-000d3ac6bafe.png</t>
  </si>
  <si>
    <t>https://employee.uc.ac.id/index.php/file/get/sis/t_cp/b002812d-3cc0-11ee-8e81-000d3ac6bafe_assignmentletter.pdf</t>
  </si>
  <si>
    <t>https://employee.uc.ac.id/index.php/file/get/sis/t_cp/b002812d-3cc0-11ee-8e81-000d3ac6bafe_documentation.jpg</t>
  </si>
  <si>
    <t>Universitas Islam Negeri Raden Intan Lampung</t>
  </si>
  <si>
    <t>Pengabdian Masyarakat Training Inisiatif ke Bye Bye Plastic Bags Surabaya</t>
  </si>
  <si>
    <t>2023-12-16</t>
  </si>
  <si>
    <t>Melakukan pengabdian masyarakat berupa pelatihan dengan tema inisitif kepada organisasi nonprofit Bye Bye Plastic Bags Surabaya. Pelatihan dilakukan dengan kolaborasi bersama UC Library.</t>
  </si>
  <si>
    <t>https://www.instagram.com/p/C01n-XPvCEw/?igsh=MWU5</t>
  </si>
  <si>
    <t>https://employee.uc.ac.id/index.php/file/get/sis/t_cp/987c303b-dc2a-11ee-a221-000d3ac6bafe_assignmentletter.pdf</t>
  </si>
  <si>
    <t>https://employee.uc.ac.id/index.php/file/get/sis/t_cp/987c303b-dc2a-11ee-a221-000d3ac6bafe_report.png</t>
  </si>
  <si>
    <t>https://employee.uc.ac.id/index.php/file/get/sis/t_cp/a9b760a2-e194-44bc-9037-a0b88693081f_sertifikat.pdf</t>
  </si>
  <si>
    <t>https://employee.uc.ac.id/index.php/file/get/sis/t_cp/a9b760a2-e194-44bc-9037-a0b88693081f_surat_tugas.pdf</t>
  </si>
  <si>
    <t>https://employee.uc.ac.id/index.php/file/get/sis/t_cp/27c47fb2-549e-4812-b5a7-2bd05c0b6154_dokumentasi.jpg</t>
  </si>
  <si>
    <t>0306012110004</t>
  </si>
  <si>
    <t>Josephine Aurel Carissa</t>
  </si>
  <si>
    <t>Hak Kekayaan Intelektual - Modul Lansia Sehat</t>
  </si>
  <si>
    <t>2022-02-02</t>
  </si>
  <si>
    <t>Hak Cipta atas tugas Mata Kuliah Psikologi Perkembangan Fakultas Psikologi Universitas Ciputra Surabaya</t>
  </si>
  <si>
    <t>https://employee.uc.ac.id/index.php/file/get/sis/t_cp/c628ec1a-491d-11ed-9f8d-000d3ac6bafe_assignmentletter.pdf</t>
  </si>
  <si>
    <t>Fakultas Psikologi Universitas Ciputra Surabaya</t>
  </si>
  <si>
    <t>Pemetaan Kemampuan Kognitif Siswa/i SMA Sejahtera Surabaya di Kelas XII IPS 1 SMA Sejahtera</t>
  </si>
  <si>
    <t>Adanya pemetaan kognitif yang memberikan informasi mengenai kelebihan dan kelemahan intelektual
dari siswa sehingga kelebihan dari aspek kepribadiand apat dioptimalkan dan kelemahannya dapat
diperbaiki menjadi sesuatu yang lebih positif. Dengan ini juga siswa/I dapat menentukan penjurusan
sekolah</t>
  </si>
  <si>
    <t>https://employee.uc.ac.id/index.php/file/get/sis/t_cp/1ceccbb5-8821-438a-9c29-7933746e789a_assignmentletter.pdf</t>
  </si>
  <si>
    <t>https://employee.uc.ac.id/index.php/file/get/sis/t_cp/1ceccbb5-8821-438a-9c29-7933746e789a_report.pdf</t>
  </si>
  <si>
    <t xml:space="preserve">Pemetaan Kepribadian di SMPN 40 Surabaya </t>
  </si>
  <si>
    <t>2024-05-24</t>
  </si>
  <si>
    <t xml:space="preserve">Melakukan Psikotes Pemetaan Kepribadian untuk siswa-siswi di SMPN 40 Surabaya </t>
  </si>
  <si>
    <t>https://employee.uc.ac.id/index.php/file/get/sis/t_cp/76027ce4-5ab4-4bdd-9a7d-1252fc6d1ee8_assignmentletter.pdf</t>
  </si>
  <si>
    <t>https://employee.uc.ac.id/index.php/file/get/sis/t_cp/76027ce4-5ab4-4bdd-9a7d-1252fc6d1ee8_report.pdf</t>
  </si>
  <si>
    <t>Fakultas Psikologi Universitas Ciputra Surabaya da</t>
  </si>
  <si>
    <t>Pelatihan dan Pengembangan Inisiatif Bye Bye Plastic Bags Surabaya</t>
  </si>
  <si>
    <t>2023-09-29</t>
  </si>
  <si>
    <t>2024-01-19</t>
  </si>
  <si>
    <t xml:space="preserve">Organisasi ini perlu mendapatkan pelatihan kompetensi Inisiatif dengan model pelatihan berbasis
experiential learning untuk menghasilkan data-data dari pengalaman, baik pengalaman keberhasilan
maupun kegagalan, yang dapat diproses pemaknaannya (lesson learned) dan digenerasilakan dalam
kehidupan </t>
  </si>
  <si>
    <t>https://employee.uc.ac.id/index.php/file/get/sis/t_cp/f83ecc27-c621-4113-98af-2fe8fbeb35b3_assignmentletter.pdf</t>
  </si>
  <si>
    <t>https://employee.uc.ac.id/index.php/file/get/sis/t_cp/f83ecc27-c621-4113-98af-2fe8fbeb35b3_report.pdf</t>
  </si>
  <si>
    <t xml:space="preserve">Lomba Poster FOMO: Appreciate What You Have. </t>
  </si>
  <si>
    <t>2023-10-04</t>
  </si>
  <si>
    <t>2023-10-15</t>
  </si>
  <si>
    <t>https://www.instagram.com/p/Cx7EblKSNO6/?utm_sourc</t>
  </si>
  <si>
    <t>https://employee.uc.ac.id/index.php/file/get/sis/t_cp/85955b68-c565-11ee-8801-000d3ac6bafe_sertifikat.pdf</t>
  </si>
  <si>
    <t>https://employee.uc.ac.id/index.php/file/get/sis/t_cp/85955b68-c565-11ee-8801-000d3ac6bafe_surat_tugas.pdf</t>
  </si>
  <si>
    <t>https://employee.uc.ac.id/index.php/file/get/sis/t_cp/85955b68-c565-11ee-8801-000d3ac6bafe_dokumentasi.jpg</t>
  </si>
  <si>
    <t>Psychological Health Care Fakultas Pendidikan Psik</t>
  </si>
  <si>
    <t>DEPOTION: Desain Poster Competition (Capital Market Competition 2024)</t>
  </si>
  <si>
    <t>2024-03-10</t>
  </si>
  <si>
    <t>https://drive.google.com/drive/folders/1PWf5N-TwoO</t>
  </si>
  <si>
    <t>https://employee.uc.ac.id/index.php/file/get/sis/t_cp/72897865-12ed-480d-a92b-c774f7c11f9d_sertifikat.pdf</t>
  </si>
  <si>
    <t>https://employee.uc.ac.id/index.php/file/get/sis/t_cp/72897865-12ed-480d-a92b-c774f7c11f9d_surat_tugas.pdf</t>
  </si>
  <si>
    <t>https://employee.uc.ac.id/index.php/file/get/sis/t_cp/72897865-12ed-480d-a92b-c774f7c11f9d_dokumentasi.pdf</t>
  </si>
  <si>
    <t>FEB Universitas Pekalongan</t>
  </si>
  <si>
    <t>HKI Taguette : Software analisa data kualitatif</t>
  </si>
  <si>
    <t>2024-06-27</t>
  </si>
  <si>
    <t>Membuat poster tutorial menggunakan aplikasi Taguette : Software analisa data kualitatif</t>
  </si>
  <si>
    <t>https://employee.uc.ac.id/index.php/file/get/sis/t_cp/7d2b8504-7d9b-4644-9013-1c8bffefae1b_report.pdf</t>
  </si>
  <si>
    <t>HKI Genogram: Cara Memahami Keluarga Asal Dengan Membuat Genogram</t>
  </si>
  <si>
    <t>Membuat poster dengan tujuan memberikan ilmu serta cara mudah untuk memahami keluarga asal melalui Genogram.</t>
  </si>
  <si>
    <t>https://employee.uc.ac.id/index.php/file/get/sis/t_cp/cfe7207b-f222-4959-8057-53a8fa5a54ed_report.pdf</t>
  </si>
  <si>
    <t>HKI: Social Comparison</t>
  </si>
  <si>
    <t>Membuat poster untuk berbagi ilmu mengenai social comparison.</t>
  </si>
  <si>
    <t>https://employee.uc.ac.id/index.php/file/get/sis/t_cp/3ad504ab-8520-4c30-af21-86c8f1af0fa0_report.pdf</t>
  </si>
  <si>
    <t>0306012110005</t>
  </si>
  <si>
    <t>Vallent Jasmine Diaz Mahaputri</t>
  </si>
  <si>
    <t>https://employee.uc.ac.id/index.php/file/get/sis/t_cp/f5d428cc-5352-11ed-8ce1-000d3ac6bafe.pdf</t>
  </si>
  <si>
    <t>Kementerian Hukum dan Hak Asasi Manusia Republik I</t>
  </si>
  <si>
    <t>0306012110006</t>
  </si>
  <si>
    <t>Felicia Mischelle Thedja</t>
  </si>
  <si>
    <t>PELAKSANAAN KEGIATAN PENGABDIAN KEPADA MASYARAKAT PEMETAAN KEPRIBADIAN KELAS VIII A SMPN 40</t>
  </si>
  <si>
    <t>PELAKSANAAN KEGIATAN PENGABDIAN KEPADA MASYARAKAT 
PELATIHAN JANGKA PANJANG TINGKAT LOKAL
PEMETAAN KEPRIBADIAN KELAS VIII A SMPN 40</t>
  </si>
  <si>
    <t>https://employee.uc.ac.id/index.php/file/get/sis/t_cp/67a24903-51b5-40e7-a86c-0de740676310_assignmentletter.pdf</t>
  </si>
  <si>
    <t>https://employee.uc.ac.id/index.php/file/get/sis/t_cp/67a24903-51b5-40e7-a86c-0de740676310_report.pdf</t>
  </si>
  <si>
    <t>Lembaga Penelitian dan Pengabdian Masyarakat</t>
  </si>
  <si>
    <t>PELAKSANAAN KEGIATAN PENGABDIAN KEPADA MASYARAKAT</t>
  </si>
  <si>
    <t>PELAKSANAAN KEGIATAN PENGABDIAN KEPADA MASYARAKAT 
Pelatihan Jangka Pendek Tingkat Lokal
Pelatihan dan Pengembangan Kompetensi Inisiatif Anaga Coffee</t>
  </si>
  <si>
    <t>https://employee.uc.ac.id/index.php/file/get/sis/t_cp/4a5ec186-cfc0-11ee-94b2-000d3ac6bafe_report.pdf</t>
  </si>
  <si>
    <t>Lomba Kesenian Nasional</t>
  </si>
  <si>
    <t>2024-05-08</t>
  </si>
  <si>
    <t>2024-05-16</t>
  </si>
  <si>
    <t>https://www.instagram.com/p/C6smRvZx7f9/?igsh=MWJi</t>
  </si>
  <si>
    <t>https://employee.uc.ac.id/index.php/file/get/sis/t_cp/350bffd4-3933-4be2-a3a2-a66ce5c34771_sertifikat.pdf</t>
  </si>
  <si>
    <t>https://employee.uc.ac.id/index.php/file/get/sis/t_cp/350bffd4-3933-4be2-a3a2-a66ce5c34771_surat_tugas.pdf</t>
  </si>
  <si>
    <t>https://employee.uc.ac.id/index.php/file/get/sis/t_cp/350bffd4-3933-4be2-a3a2-a66ce5c34771_dokumentasi.jpg</t>
  </si>
  <si>
    <t>0306012110007</t>
  </si>
  <si>
    <t>Adam Gabriel Sismianto</t>
  </si>
  <si>
    <t>HKI Rancangan Modifikasi Perilaku Kasus Adiksi Game Online</t>
  </si>
  <si>
    <t>Mahasiswa
- Putu Erika Valentina
- Adam Gabriel Sismianto
- Hana octavia Arianto
- Raissa Nabila Chusaini
Dosen
- Jenny Lukito Setiawan
- Tasia Puspa Sari</t>
  </si>
  <si>
    <t>https://employee.uc.ac.id/index.php/file/get/sis/t_cp/9905b310-4307-11ee-a2ef-000d3ac6bafe.pdf</t>
  </si>
  <si>
    <t>SUPERWOMAN - Work Motivation Mountain Mamas (Bye-bye Plastic Bag) Sidoarjo INDONESIA</t>
  </si>
  <si>
    <t>Peserta SUPERWOMAN - Work Motivation Mountain Mamas (Bye-bye Plastic Bag) Sidoarjo INDONESIA</t>
  </si>
  <si>
    <t>https://employee.uc.ac.id/index.php/file/get/sis/t_cp/multi/0173a231-5835-11ee-86ec-000d3ac6bafe_assignmentletter.png</t>
  </si>
  <si>
    <t>https://employee.uc.ac.id/index.php/file/get/sis/t_cp/multi/0173a231-5835-11ee-86ec-000d3ac6bafe_report.png</t>
  </si>
  <si>
    <t>Pemetaan Kepribadian kelas VIII G SMPN40</t>
  </si>
  <si>
    <t>https://employee.uc.ac.id/index.php/file/get/sis/t_cp/dd32ff6e-75c8-4ae0-9555-0e87f7a84872.pdf</t>
  </si>
  <si>
    <t>https://employee.uc.ac.id/index.php/file/get/sis/t_cp/dd32ff6e-75c8-4ae0-9555-0e87f7a84872_assignmentletter.pdf</t>
  </si>
  <si>
    <t>https://employee.uc.ac.id/index.php/file/get/sis/t_cp/dd32ff6e-75c8-4ae0-9555-0e87f7a84872_report.pdf</t>
  </si>
  <si>
    <t>Fakultas Psikologi Ciputra</t>
  </si>
  <si>
    <t>0306012110008</t>
  </si>
  <si>
    <t>Velissia Lakaseng</t>
  </si>
  <si>
    <t>Hak Kekayaan Intelektual</t>
  </si>
  <si>
    <t xml:space="preserve">Mendapatkan HKI untuk tugas booklet self development psychology pada semester 1 </t>
  </si>
  <si>
    <t>https://employee.uc.ac.id/index.php/file/get/sis/t_cp/eaf7cc11-5407-11ed-917a-000d3ac6bafe_assignmentletter.pdf</t>
  </si>
  <si>
    <t>Pengabdian Masyarakat</t>
  </si>
  <si>
    <t>Pengabdian Masyarakat untuk pemetaan Kemampuan Kognitif Siswa/i SMA Sejahtera Surabaya di Kelas XII IPA 2 SMA Sejahtera</t>
  </si>
  <si>
    <t>https://employee.uc.ac.id/index.php/file/get/sis/t_cp/45555455-b99a-11ee-bfa0-000d3ac6bafe_report.pdf</t>
  </si>
  <si>
    <t>Trilogi Open 2023</t>
  </si>
  <si>
    <t xml:space="preserve">Mendapat juara 3 dalam lomba video edukasi Trilogi Open 2023 yang diadakan oleh Universitas Udayana </t>
  </si>
  <si>
    <t>https://instagram.com/trilogiopenfkunud?igshid=MzR</t>
  </si>
  <si>
    <t>https://employee.uc.ac.id/index.php/file/get/sis/t_cp/aaa615c4-4253-11ee-b836-000d3ac6bafe.pdf</t>
  </si>
  <si>
    <t>https://employee.uc.ac.id/index.php/file/get/sis/t_cp/aaa615c4-4253-11ee-b836-000d3ac6bafe_assignmentletter.pdf</t>
  </si>
  <si>
    <t>https://employee.uc.ac.id/index.php/file/get/sis/t_cp/aaa615c4-4253-11ee-b836-000d3ac6bafe_documentation.png</t>
  </si>
  <si>
    <t>Sekretaris/Bendahara UKM Persekutuan Mahasiswa Kristen 20231</t>
  </si>
  <si>
    <t xml:space="preserve">Melakukan Pemetaan Kepribadian Siswa/i SMPN 40 Surabaya di kelas VIII F 
</t>
  </si>
  <si>
    <t>https://employee.uc.ac.id/index.php/file/get/sis/t_cp/03e040cc-ac28-4c82-bd1e-7bebf73becde_assignmentletter.pdf</t>
  </si>
  <si>
    <t>https://employee.uc.ac.id/index.php/file/get/sis/t_cp/03e040cc-ac28-4c82-bd1e-7bebf73becde_report.pdf</t>
  </si>
  <si>
    <t xml:space="preserve">Pelatihan dan Pengembangan Kemampuan Membuat Konten Interaktif Student Council Universitas Ciputra Surabaya </t>
  </si>
  <si>
    <t>https://employee.uc.ac.id/index.php/file/get/sis/t_cp/24af4c4b-d210-11ee-865d-000d3ac6bafe_report.pdf</t>
  </si>
  <si>
    <t>Psychosocial Adjustment Individu dalam Hubungan Pacaran Beda Ras</t>
  </si>
  <si>
    <t xml:space="preserve">Publikasi jurnal experentia psikologi berjudul "Psychosocial Adjustment Individu dalam Hubungan Pacaran Beda Ras" </t>
  </si>
  <si>
    <t>http://jurnal.wima.ac.id/index.php/EXPERIENTIA/art</t>
  </si>
  <si>
    <t>https://employee.uc.ac.id/index.php/file/get/sis/t_cp/40037399-b999-11ee-bfa0-000d3ac6bafe_report.pdf</t>
  </si>
  <si>
    <t xml:space="preserve">Experientia Jurnal Psikologi Indonesia </t>
  </si>
  <si>
    <t>Sekretaris/Bendahara UKM Persekutuan Mahasiswa Kristen 20232</t>
  </si>
  <si>
    <t xml:space="preserve">Hak Kekayaan Intelektual Booklet </t>
  </si>
  <si>
    <t>2024-06-04</t>
  </si>
  <si>
    <t xml:space="preserve">Booklet “Penggunaan TAT dalam Diagnosis PTSD” merupakan kumpulan materi mengenai fenomena PTSD dan penggunaan TAT dalam diagnosis PTSD. Melalui booklet ini, dijelaskan mengenai bagaimana PTSD selama ini didiagnosis, penjelasan mengenai manfaat tes proyeksi dalam proses diagnosis,  alasan penggunaan </t>
  </si>
  <si>
    <t>https://e-hakcipta.dgip.go.id/index.php/c?code=YzV</t>
  </si>
  <si>
    <t>https://employee.uc.ac.id/index.php/file/get/sis/t_cp/83d145b5-dcd1-4418-927c-18277fee4b52_assignmentletter.png</t>
  </si>
  <si>
    <t>https://employee.uc.ac.id/index.php/file/get/sis/t_cp/83d145b5-dcd1-4418-927c-18277fee4b52_report.pdf</t>
  </si>
  <si>
    <t>Direktorat Jenderal Kekayaan Intelektual, Kementer</t>
  </si>
  <si>
    <t>0306012110009</t>
  </si>
  <si>
    <t>Jason Gabriel Suwito</t>
  </si>
  <si>
    <t>https://employee.uc.ac.id/index.php/file/get/sis/t_cp/d5a7b867-5419-11ed-917a-000d3ac6bafe_assignmentletter.pdf</t>
  </si>
  <si>
    <t>Kementrian Hukum dan Hak asasi Manusia</t>
  </si>
  <si>
    <t>Ketua UKM Persekutuan Mahasiswa Kristen 20231</t>
  </si>
  <si>
    <t>0306012110010</t>
  </si>
  <si>
    <t>Aliifah Jasmine Herryawan</t>
  </si>
  <si>
    <t>Booklet - bahagia di usia senja</t>
  </si>
  <si>
    <t>pembuatan booklet yang berjudul bahagia di usia senja</t>
  </si>
  <si>
    <t>https://employee.uc.ac.id/index.php/file/get/sis/t_cp/8ef5f2f5-e555-11ec-baa3-000d3ac6bafe.jpg</t>
  </si>
  <si>
    <t>https://employee.uc.ac.id/index.php/file/get/sis/t_cp/aa2c067a-e555-11ec-baa3-000d3ac6bafe_assignmentletter.jpg</t>
  </si>
  <si>
    <t>Republik Indonesia Kementerian Hukum dan Ham</t>
  </si>
  <si>
    <t>kegiatan Talkshow tentang topik Narsistik</t>
  </si>
  <si>
    <t>menjadi anggota dalam melakukan pengabdian masyaratkat pada kegiatan talkshow yang bertema narsistik dan membantu desain leaflet</t>
  </si>
  <si>
    <t>https://employee.uc.ac.id/index.php/file/get/sis/t_cp/54bf7c58-ab82-11ed-9009-000d3ac6bafe.jpg</t>
  </si>
  <si>
    <t>https://employee.uc.ac.id/index.php/file/get/sis/t_cp/94804442-ab82-11ed-9009-000d3ac6bafe_assignmentletter.pdf</t>
  </si>
  <si>
    <t>Radio Surabaya dan bu Laras</t>
  </si>
  <si>
    <t>0306012110012</t>
  </si>
  <si>
    <t>Christiana Eldory Hidayat</t>
  </si>
  <si>
    <t>Dalam rangka pelindungan ciptaan di bidang ilmu pengetahuan, seni dan sastra berdasarkan Undang-Unda</t>
  </si>
  <si>
    <t>2022-01-07</t>
  </si>
  <si>
    <t>Karya rekaman video: teruntuk kamu yang merasa tertolak</t>
  </si>
  <si>
    <t>https://employee.uc.ac.id/index.php/file/get/sis/t_cp/cc50eae1-e78a-11ec-978d-000d3ac6bafe_report.pdf</t>
  </si>
  <si>
    <t>karya rekaman video: toxic relationship</t>
  </si>
  <si>
    <t>https://employee.uc.ac.id/index.php/file/get/sis/t_cp/029c7dba-e78b-11ec-978d-000d3ac6bafe_report.pdf</t>
  </si>
  <si>
    <t>2022-01-09</t>
  </si>
  <si>
    <t>Booklet the art of aging</t>
  </si>
  <si>
    <t>https://employee.uc.ac.id/index.php/file/get/sis/t_cp/99db4660-e789-11ec-978d-000d3ac6bafe_report.pdf</t>
  </si>
  <si>
    <t>dosen yang berpartisipasi:
1. Cicilia Larasati Rembulan
2. Tasia Puspa Sari</t>
  </si>
  <si>
    <t>https://employee.uc.ac.id/index.php/file/get/sis/t_cp/5313d75e-ab69-11ed-86ff-000d3ac6bafe.pdf</t>
  </si>
  <si>
    <t>https://employee.uc.ac.id/index.php/file/get/sis/t_cp/5313d75e-ab69-11ed-86ff-000d3ac6bafe_report.pdf</t>
  </si>
  <si>
    <t>LO Kreatif 2022</t>
  </si>
  <si>
    <t>https://linktr.ee/lokreatif</t>
  </si>
  <si>
    <t>https://employee.uc.ac.id/index.php/file/get/sis/t_cp/d48577bd-7eb7-11ed-a4e4-000d3ac6bafe.jpg</t>
  </si>
  <si>
    <t>https://employee.uc.ac.id/index.php/file/get/sis/t_cp/d48577bd-7eb7-11ed-a4e4-000d3ac6bafe_assignmentletter.jpg</t>
  </si>
  <si>
    <t>https://employee.uc.ac.id/index.php/file/get/sis/t_cp/d48577bd-7eb7-11ed-a4e4-000d3ac6bafe_documentation.jpg</t>
  </si>
  <si>
    <t>Aptisi Jatim</t>
  </si>
  <si>
    <t>Panitia SU Psychology</t>
  </si>
  <si>
    <t>Sekretaris/Bendahara SU Psychology</t>
  </si>
  <si>
    <t>https://employee.uc.ac.id/index.php/file/get/sis/t_cp/multi/e7a11a81-fa36-49c2-8029-e3e40015b04e.png</t>
  </si>
  <si>
    <t>Student Union Psychology</t>
  </si>
  <si>
    <t>0306012110013</t>
  </si>
  <si>
    <t>Chairein Christy Limantara</t>
  </si>
  <si>
    <t>Lomba Nasional Kreativitas Mahasiswa- LO Kreatif 2021</t>
  </si>
  <si>
    <t>lokreatif.org</t>
  </si>
  <si>
    <t>https://employee.uc.ac.id/index.php/file/get/sis/t_cp/ada2969e-597f-11ec-b981-000d3ac6bafe.png</t>
  </si>
  <si>
    <t>Hak kekayaan intelektual Video</t>
  </si>
  <si>
    <t>HKI Video dengan judul "Teruntuk kamu yang merasa tertolak" dengan dosen pembimbing Bu Cicilia Larasati Rembulan</t>
  </si>
  <si>
    <t>https://employee.uc.ac.id/index.php/file/get/sis/t_cp/03a2424c-ab6b-11ed-86ff-000d3ac6bafe_assignmentletter.pdf</t>
  </si>
  <si>
    <t>HKI video dengan judul "Toxic Relationship" dengan dosen pembimbing bu Cicilia Larasati Rembulan</t>
  </si>
  <si>
    <t>https://employee.uc.ac.id/index.php/file/get/sis/t_cp/69ecc7f4-ab6b-11ed-86ff-000d3ac6bafe_assignmentletter.pdf</t>
  </si>
  <si>
    <t>Hak kekayaan intelektual Booklet "The Art of Aging"</t>
  </si>
  <si>
    <t>Booklet psikologi dengan judul "The Art of Aging" dengan dosen pembimbing Bu Cicilia Larasati Rembulan dan Bu Meilani Sandjaja</t>
  </si>
  <si>
    <t>https://employee.uc.ac.id/index.php/file/get/sis/t_cp/37d9f09f-ab69-11ed-86ff-000d3ac6bafe_assignmentletter.pdf</t>
  </si>
  <si>
    <t>HKI video dengan judul "Yuk Sama-sama Cegah Covid" dengan dosen pembimbing bu Cicilia Larasati Rembulan dan bu Tasia Puspa Sari</t>
  </si>
  <si>
    <t>https://employee.uc.ac.id/index.php/file/get/sis/t_cp/15631177-ab6c-11ed-86ff-000d3ac6bafe_assignmentletter.pdf</t>
  </si>
  <si>
    <t>Student Representative Board 2022/2023</t>
  </si>
  <si>
    <t>https://employee.uc.ac.id/index.php/file/get/sis/t_cp/multi/51c6262d-77c6-11ee-bdcd-000d3ac6bafe.png</t>
  </si>
  <si>
    <t>2022-09-20</t>
  </si>
  <si>
    <t>https://employee.uc.ac.id/index.php/file/get/sis/t_cp/23c43075-ab5f-11ed-86ff-000d3ac6bafe.png</t>
  </si>
  <si>
    <t>https://employee.uc.ac.id/index.php/file/get/sis/t_cp/23c43075-ab5f-11ed-86ff-000d3ac6bafe_assignmentletter.png</t>
  </si>
  <si>
    <t>https://employee.uc.ac.id/index.php/file/get/sis/t_cp/23c43075-ab5f-11ed-86ff-000d3ac6bafe_documentation.png</t>
  </si>
  <si>
    <t>Pemetaan Kemampuan Kognitif Siswa/i SMA Sejahtera Surabaya di Kelas XII IPA 1  Kelompok D SMA Sejaht</t>
  </si>
  <si>
    <t>Pemetaan Kemampuan Kognitif Siswa/i SMA Sejahtera Surabaya di Kelas XII IPA 1 Kelompok D
Topik di Roadmap : Pendidikan dan Penyuluhan</t>
  </si>
  <si>
    <t>https://employee.uc.ac.id/index.php/file/get/sis/t_cp/multi/1961cc5c-46a5-42bf-aff9-6435f3477542_assignmentletter.pdf</t>
  </si>
  <si>
    <t>https://employee.uc.ac.id/index.php/file/get/sis/t_cp/multi/1961cc5c-46a5-42bf-aff9-6435f3477542_report.pdf</t>
  </si>
  <si>
    <t>Stefani Virlia, S.Psi., M.Psi., Psikolog, Prisca E</t>
  </si>
  <si>
    <t>0306012110014</t>
  </si>
  <si>
    <t>Amadea Regine Tan</t>
  </si>
  <si>
    <t>Piano and Violin International Music Competition 2021</t>
  </si>
  <si>
    <t>2021-10-20</t>
  </si>
  <si>
    <t xml:space="preserve">International piano competition </t>
  </si>
  <si>
    <t>https://linktr.ee/iiyma</t>
  </si>
  <si>
    <t>https://employee.uc.ac.id/index.php/file/get/sis/t_cp/d602ccbb-395d-11ec-b831-000d3ac6bafe.pdf</t>
  </si>
  <si>
    <t>Indonesia International Young Musician Award</t>
  </si>
  <si>
    <t xml:space="preserve">Hak Kekayaan Intelektual Karya Video Rekaman </t>
  </si>
  <si>
    <t>https://employee.uc.ac.id/index.php/file/get/sis/t_cp/53115e54-e8a5-11ec-bf49-000d3ac6bafe_assignmentletter.jpg</t>
  </si>
  <si>
    <t xml:space="preserve">Kementerian Hukum dan Hak Asasi Manusia </t>
  </si>
  <si>
    <t xml:space="preserve">Hak Kekayaan Intelektual Karya Rekaman Video </t>
  </si>
  <si>
    <t>https://employee.uc.ac.id/index.php/file/get/sis/t_cp/99e0f5ad-e8a5-11ec-bf49-000d3ac6bafe_assignmentletter.jpg</t>
  </si>
  <si>
    <t>https://employee.uc.ac.id/index.php/file/get/sis/t_cp/e584987b-e8a5-11ec-bf49-000d3ac6bafe_assignmentletter.jpg</t>
  </si>
  <si>
    <t>Perfect Tone Virtual Piano and Violin Festival 2022</t>
  </si>
  <si>
    <t>instagram.com/perfect_tone/</t>
  </si>
  <si>
    <t>https://employee.uc.ac.id/index.php/file/get/sis/t_cp/fa2ea3e2-8d85-11ec-8862-000d3ac6bafe.png</t>
  </si>
  <si>
    <t xml:space="preserve">Perfect Tone School of Music </t>
  </si>
  <si>
    <t xml:space="preserve">Indonesia International Youth Music Olympics Category Violin Recital Class F </t>
  </si>
  <si>
    <t>2022-04-07</t>
  </si>
  <si>
    <t>https://www.iymo.org/</t>
  </si>
  <si>
    <t>https://employee.uc.ac.id/index.php/file/get/sis/t_cp/bffb91fd-e8a4-11ec-bf49-000d3ac6bafe.png</t>
  </si>
  <si>
    <t>https://employee.uc.ac.id/index.php/file/get/sis/t_cp/bffb91fd-e8a4-11ec-bf49-000d3ac6bafe_assignmentletter.png</t>
  </si>
  <si>
    <t>https://employee.uc.ac.id/index.php/file/get/sis/t_cp/bffb91fd-e8a4-11ec-bf49-000d3ac6bafe_documentation.jpg</t>
  </si>
  <si>
    <t xml:space="preserve">Indonesia Young Musician Organization </t>
  </si>
  <si>
    <t xml:space="preserve">Indonesia International Youth Music Olympics </t>
  </si>
  <si>
    <t>Kategori Violin Diploma Class</t>
  </si>
  <si>
    <t>https://employee.uc.ac.id/index.php/file/get/sis/t_cp/8bb926b3-e62a-11ec-b048-000d3ac6bafe.png</t>
  </si>
  <si>
    <t>https://employee.uc.ac.id/index.php/file/get/sis/t_cp/8bb926b3-e62a-11ec-b048-000d3ac6bafe_assignmentletter.png</t>
  </si>
  <si>
    <t>https://employee.uc.ac.id/index.php/file/get/sis/t_cp/8bb926b3-e62a-11ec-b048-000d3ac6bafe_documentation.jpg</t>
  </si>
  <si>
    <t xml:space="preserve">International Grand Music Festival 2022 </t>
  </si>
  <si>
    <t>2022-04-23</t>
  </si>
  <si>
    <t>https://www.instagram.com/igmfestival/</t>
  </si>
  <si>
    <t>https://employee.uc.ac.id/index.php/file/get/sis/t_cp/4b4380a1-e628-11ec-b048-000d3ac6bafe.jpg</t>
  </si>
  <si>
    <t>https://employee.uc.ac.id/index.php/file/get/sis/t_cp/4b4380a1-e628-11ec-b048-000d3ac6bafe_assignmentletter.png</t>
  </si>
  <si>
    <t>https://employee.uc.ac.id/index.php/file/get/sis/t_cp/4b4380a1-e628-11ec-b048-000d3ac6bafe_documentation.jpg</t>
  </si>
  <si>
    <t>International Grand Music Festival</t>
  </si>
  <si>
    <t>Video dengan judul "Yuk Sama-sama Cegah Covid" dengan dosen pembimbing Meilani Sandjadja, S. Psi, M. Psi, Psikolog</t>
  </si>
  <si>
    <t>https://employee.uc.ac.id/index.php/file/get/sis/t_cp/f239a703-ab6a-11ed-86ff-000d3ac6bafe_assignmentletter.pdf</t>
  </si>
  <si>
    <t>https://employee.uc.ac.id/index.php/file/get/sis/t_cp/f239a703-ab6a-11ed-86ff-000d3ac6bafe_report.pdf</t>
  </si>
  <si>
    <t>Experentia Jurnal Psikologi Indonesia</t>
  </si>
  <si>
    <t>http://journal.wima.ac.id/index.php/EXPERIENTIA/article/view/4687</t>
  </si>
  <si>
    <t>https://employee.uc.ac.id/index.php/file/get/sis/t_cp/be23916e-0b3d-41fb-b3da-4b898116026a_assignmentletter.pdf</t>
  </si>
  <si>
    <t>Faculty of Psychology of Widya Mandala Catholic Un</t>
  </si>
  <si>
    <t>Pelatihan dan Pengembangan Kemampuan Membuat Konten Interaktif Student Council Universitas Ciputra S</t>
  </si>
  <si>
    <t>https://employee.uc.ac.id/index.php/file/get/sis/t_cp/803b3a92-d216-11ee-865d-000d3ac6bafe_report.pdf</t>
  </si>
  <si>
    <t>Fakultas Psikologi Universitas Ciputra</t>
  </si>
  <si>
    <t>https://employee.uc.ac.id/index.php/file/get/sis/t_cp/72a12259-d217-11ee-865d-000d3ac6bafe_report.pdf</t>
  </si>
  <si>
    <t>Pemetaan Kemampuan Kognitif Siswa/i SMA Sejahtera Surabaya di Kelas XII IPS 2 SMA Sejahtera</t>
  </si>
  <si>
    <t>https://employee.uc.ac.id/index.php/file/get/sis/t_cp/a1cf7105-d217-11ee-865d-000d3ac6bafe_report.pdf</t>
  </si>
  <si>
    <t>0306012110016</t>
  </si>
  <si>
    <t>Belicia griselda talahaturusun</t>
  </si>
  <si>
    <t>Lomba Nasional Kreativitas Mahasiswa LO Kreatif 2021</t>
  </si>
  <si>
    <t>2021-10-04</t>
  </si>
  <si>
    <t xml:space="preserve">Lomba tiktok LO kreatif 2021 yang mengangkat SDG </t>
  </si>
  <si>
    <t>https://kemahasiswaan.gunadarma.ac.id/pembukaan-pe</t>
  </si>
  <si>
    <t>https://employee.uc.ac.id/index.php/file/get/sis/t_cp/688751c4-6c81-11ec-ae8e-000d3ac6bafe.pdf</t>
  </si>
  <si>
    <t xml:space="preserve">APTISI Wil. VII Jawa Timur </t>
  </si>
  <si>
    <t>pelindungan ciptaan di bidang ilmu pengetahuan, seni dan sastra berdasarkan Undang-Undang Nomor 28 T</t>
  </si>
  <si>
    <t>Jenis Ciptaan : Karya Rekaman Video
Judul Ciptaan : Toxic Relationship
dosen yang membantu: Cicilia Larasati Rembulan</t>
  </si>
  <si>
    <t>https://employee.uc.ac.id/index.php/file/get/sis/t_cp/4ab018f4-e73f-11ec-a2df-000d3ac6bafe_report.pdf</t>
  </si>
  <si>
    <t>Jenis Ciptaan : Karya Rekaman Video
Judul Ciptaan : Teruntuk Kamu Yang Merasa Tertolak</t>
  </si>
  <si>
    <t>https://employee.uc.ac.id/index.php/file/get/sis/t_cp/35cda078-e740-11ec-a2df-000d3ac6bafe_report.pdf</t>
  </si>
  <si>
    <t>Jenis Ciptaan : Karya Rekaman Video
Judul Ciptaan : Toxic Relationship</t>
  </si>
  <si>
    <t>https://employee.uc.ac.id/index.php/file/get/sis/t_cp/b95cd7c0-e740-11ec-a2df-000d3ac6bafe_report.pdf</t>
  </si>
  <si>
    <t>Jenis Ciptaan : Booklet
Judul Ciptaan : The Art Of Aging</t>
  </si>
  <si>
    <t>https://employee.uc.ac.id/index.php/file/get/sis/t_cp/7e3119f8-e740-11ec-a2df-000d3ac6bafe_report.pdf</t>
  </si>
  <si>
    <t>Lomba tiktok increase 4.0</t>
  </si>
  <si>
    <t>lomba tiktok</t>
  </si>
  <si>
    <t>https://employee.uc.ac.id/index.php/file/get/sis/t_cp/f5e8e39f-ab5e-11ed-86ff-000d3ac6bafe.pdf</t>
  </si>
  <si>
    <t>https://employee.uc.ac.id/index.php/file/get/sis/t_cp/f5e8e39f-ab5e-11ed-86ff-000d3ac6bafe_assignmentletter.pdf</t>
  </si>
  <si>
    <t>HIMA psikologi UC surabaya</t>
  </si>
  <si>
    <t>pengabdian masyarakat</t>
  </si>
  <si>
    <t>pengabdian masyarakat Pemetaan Kemampuan Kognitif Siswa/i SMA Sejahtera Surabaya di Kelas XII IPS 1 SMA Sejahtera</t>
  </si>
  <si>
    <t>https://employee.uc.ac.id/index.php/file/get/sis/t_cp/69d27b81-c64f-11ee-8c68-000d3ac6bafe_assignmentletter.pdf</t>
  </si>
  <si>
    <t>https://employee.uc.ac.id/index.php/file/get/sis/t_cp/69d27b81-c64f-11ee-8c68-000d3ac6bafe_report.pdf</t>
  </si>
  <si>
    <t>fakultas psikologi uc</t>
  </si>
  <si>
    <t>LO kreatif</t>
  </si>
  <si>
    <t>lomba lo kreatif cabang tiktok team sembriwing 
-belicia t
-chairein l
-amadea T
-Christiana H</t>
  </si>
  <si>
    <t>https://employee.uc.ac.id/index.php/file/get/sis/t_cp/aa366656-7eb8-11ed-a4e4-000d3ac6bafe.jpg</t>
  </si>
  <si>
    <t>https://employee.uc.ac.id/index.php/file/get/sis/t_cp/aa366656-7eb8-11ed-a4e4-000d3ac6bafe_assignmentletter.png</t>
  </si>
  <si>
    <t>https://employee.uc.ac.id/index.php/file/get/sis/t_cp/aa366656-7eb8-11ed-a4e4-000d3ac6bafe_documentation.png</t>
  </si>
  <si>
    <t xml:space="preserve">aptisi jatim </t>
  </si>
  <si>
    <t>Poster “The Impact of Self-Control on E-Commerce Impulsive Buying in Women of Early Adulthood” merupakan poster yang menjelaskan secara singkat melalui pendahuluan, kajian pustaka, metode penelitian, hasil, dan diskusi mengenai dampak kontrol diri terhadap pembelian impulsif. link sertifikat https:/</t>
  </si>
  <si>
    <t>https://employee.uc.ac.id/index.php/file/get/sis/t_cp/edc99d8d-9e40-11ee-a2ac-000d3ac6bafe_assignmentletter.pdf</t>
  </si>
  <si>
    <t>REPUBLIK INDONESIA KEMENTERIAN HUKUM DAN HAK ASAS</t>
  </si>
  <si>
    <t>“Menjadi Nyata Kembali” merupakan video psikoedukasi yang berisi penjelasan fenomena, gejala, penyebab, serta dampak adiksi internet. Selain itu, video ini juga menjelaskan terkait treatment serta memberikan tips untuk mencegah terjadinya adiksi internet pada anak. Hal ini bertujuan untuk pencegahan</t>
  </si>
  <si>
    <t>https://employee.uc.ac.id/index.php/file/get/sis/t_cp/60d30086-9e42-11ee-a2ac-000d3ac6bafe_assignmentletter.pdf</t>
  </si>
  <si>
    <t>https://employee.uc.ac.id/index.php/file/get/sis/t_cp/60d30086-9e42-11ee-a2ac-000d3ac6bafe_report.pdf</t>
  </si>
  <si>
    <t xml:space="preserve">Karya Rekaman Video dengan judul "Yuk Sama-sama Cegah Covid", dosen yang berpartisipasi 1) Cicilia Larasati Rembulan dan 2)Tasia Puspa Sari </t>
  </si>
  <si>
    <t>https://employee.uc.ac.id/index.php/file/get/sis/t_cp/46d1ad33-ab61-11ed-86ff-000d3ac6bafe_report.pdf</t>
  </si>
  <si>
    <t>Video Modifikasi Perilaku Kecanduan Media Sosial mengulas seputar bagaimana melakukan perubahan perilaku dari kebiasaan menggunakan gadget secara berlebihan. Melalui video ini, individu diharapkan mampu mengetahui bagaimana cara mengubah perilaku terutama mengetahui dampak penggunaan gadget secara k</t>
  </si>
  <si>
    <t>https://employee.uc.ac.id/index.php/file/get/sis/t_cp/06de4ac6-9e42-11ee-a2ac-000d3ac6bafe_assignmentletter.pdf</t>
  </si>
  <si>
    <t>https://employee.uc.ac.id/index.php/file/get/sis/t_cp/06de4ac6-9e42-11ee-a2ac-000d3ac6bafe_report.pdf</t>
  </si>
  <si>
    <t>PSYFEST 2023</t>
  </si>
  <si>
    <t>Juara 1 kompetisi kelompok Sports Day PSYFEST 2023</t>
  </si>
  <si>
    <t>https://employee.uc.ac.id/index.php/file/get/sis/t_cp/multi/15f67431-5929-11ee-ab89-000d3ac6bafe.jpeg</t>
  </si>
  <si>
    <t>SU PSY 22/23</t>
  </si>
  <si>
    <t>lomba konten kreatif LOGO</t>
  </si>
  <si>
    <t>2023-06-14</t>
  </si>
  <si>
    <t>membuat video kreatif di platform instagram. lomba diselenggarakan oleh salah satu bisnis uc yaitu logofiliate</t>
  </si>
  <si>
    <t>https://employee.uc.ac.id/index.php/file/get/sis/t_cp/1c1f0d41-2482-11ee-af40-000d3ac6bafe.pdf</t>
  </si>
  <si>
    <t>LOGoFiliate</t>
  </si>
  <si>
    <t>Pemetaan Kepribadian Siswa/i SMAN 40 Surabaya di kelas VIII D Kelompok D</t>
  </si>
  <si>
    <t>Sebagai Ketua
dalam Melakukan Pemetaan Kepribadian Siswa/i SMAN 40 Surabaya di kelas VIII D Kelompok D</t>
  </si>
  <si>
    <t>https://employee.uc.ac.id/index.php/file/get/sis/t_cp/8017ece3-6f66-4a30-9444-d5bd60072ade_assignmentletter.pdf</t>
  </si>
  <si>
    <t>https://employee.uc.ac.id/index.php/file/get/sis/t_cp/8017ece3-6f66-4a30-9444-d5bd60072ade_report.pdf</t>
  </si>
  <si>
    <t>2023-09-19</t>
  </si>
  <si>
    <t>2023-10-30</t>
  </si>
  <si>
    <t>Seminar Kepribadian Kewirausahaan “ R u ready to be an Entrepreneur ?” Fak Psikologi Universitas Kristen Satya Wacana</t>
  </si>
  <si>
    <t>https://employee.uc.ac.id/index.php/file/get/sis/t_cp/d3472191-c64f-11ee-8c68-000d3ac6bafe_assignmentletter.pdf</t>
  </si>
  <si>
    <t>https://employee.uc.ac.id/index.php/file/get/sis/t_cp/d3472191-c64f-11ee-8c68-000d3ac6bafe_report.pdf</t>
  </si>
  <si>
    <t xml:space="preserve"> Fak Psikologi Universitas Kristen Satya Wacana</t>
  </si>
  <si>
    <t>https://employee.uc.ac.id/index.php/file/get/sis/t_cp/42d07b29-fdd5-464c-8f1a-075463bd5511_sertifikat.pdf</t>
  </si>
  <si>
    <t>https://employee.uc.ac.id/index.php/file/get/sis/t_cp/42d07b29-fdd5-464c-8f1a-075463bd5511_surat_tugas.pdf</t>
  </si>
  <si>
    <t>https://employee.uc.ac.id/index.php/file/get/sis/t_cp/42d07b29-fdd5-464c-8f1a-075463bd5511_dokumentasi.jpeg</t>
  </si>
  <si>
    <t xml:space="preserve">Fasilitator Workshop Divisi Event Workshop EXPOSURE 2023
</t>
  </si>
  <si>
    <t>https://employee.uc.ac.id/index.php/file/get/sis/t_cp/multi/5696ee25-46e0-4da2-ade2-171f73cb44e0.png</t>
  </si>
  <si>
    <t>https://employee.uc.ac.id/index.php/file/get/sis/t_cp/multi/5696ee25-46e0-4da2-ade2-171f73cb44e0_assignmentletter.png</t>
  </si>
  <si>
    <t>abdimas Pelatihan dan Pengembangan Kemampuan Membuat Konten Interaktif Student Council Universitas C</t>
  </si>
  <si>
    <t>Pelatihan dan Pengembangan Kemampuan Membuat Konten Interaktif Student Council Universitas Ciputra Surabaya</t>
  </si>
  <si>
    <t>https://employee.uc.ac.id/index.php/file/get/sis/t_cp/8d03032e-cd41-11ee-915e-000d3ac6bafe_assignmentletter.pdf</t>
  </si>
  <si>
    <t>psikolkogi</t>
  </si>
  <si>
    <t xml:space="preserve">Pembicara di Webinar Problem in College Life </t>
  </si>
  <si>
    <t>2023-12-14</t>
  </si>
  <si>
    <t>menjadi pembicara di Webinar Problem in College Life yang merupakan projek EES dari mahasiswa angkatan 23. Saya dan 2 orang lainnya mewakilli counseling buddy menjadi pembicara yang membahas tentang kesehatan mental mahasiswa</t>
  </si>
  <si>
    <t>https://employee.uc.ac.id/index.php/file/get/sis/t_cp/299c8121-9e65-11ee-a2ac-000d3ac6bafe.pdf</t>
  </si>
  <si>
    <t>https://employee.uc.ac.id/index.php/file/get/sis/t_cp/299c8121-9e65-11ee-a2ac-000d3ac6bafe_assignmentletter.pdf</t>
  </si>
  <si>
    <t>Kelompok EES (ketua kelompok Yosua Pirono)</t>
  </si>
  <si>
    <t>Jurnal sinta 5</t>
  </si>
  <si>
    <t>2023-12-15</t>
  </si>
  <si>
    <t>upload jurnal di EXPERIENTIA : Jurnal Psikologi Indonesia
dan saya sebagai penulis pertama. http://jurnal.wima.ac.id/index.php/EXPERIENTIA/article/view/4687</t>
  </si>
  <si>
    <t>https://employee.uc.ac.id/index.php/file/get/sis/t_cp/a3ee7c0b-9e42-11ee-a2ac-000d3ac6bafe_report.pdf</t>
  </si>
  <si>
    <t>EXPERIENTIA</t>
  </si>
  <si>
    <t>hKI Seminar uksw</t>
  </si>
  <si>
    <t>2024-02-02</t>
  </si>
  <si>
    <t>Seminar Kepribadian Kewirausahaan “ R U Ready To Be An Entrepreneur ?” dengan dosen psikologi</t>
  </si>
  <si>
    <t>https://employee.uc.ac.id/index.php/file/get/sis/t_cp/b29da3ae-5822-406d-bc21-5a750fc680ae_assignmentletter.pdf</t>
  </si>
  <si>
    <t>https://employee.uc.ac.id/index.php/file/get/sis/t_cp/b29da3ae-5822-406d-bc21-5a750fc680ae_report.pdf</t>
  </si>
  <si>
    <t>Penggunaan TAT dalam Diagnosis PTSD</t>
  </si>
  <si>
    <t>https://employee.uc.ac.id/index.php/file/get/sis/t_cp/21d8bc4d-2512-4493-aed3-5a98253a6921_assignmentletter.pdf</t>
  </si>
  <si>
    <t>Lo Kreatif 2024 Kategori Lomba Tiktok</t>
  </si>
  <si>
    <t>https://employee.uc.ac.id/index.php/file/get/sis/t_cp/b1f66c19-0673-46d4-9e7b-f499f77fef8b_sertifikat.pdf</t>
  </si>
  <si>
    <t>https://employee.uc.ac.id/index.php/file/get/sis/t_cp/b1f66c19-0673-46d4-9e7b-f499f77fef8b_surat_tugas.pdf</t>
  </si>
  <si>
    <t>https://employee.uc.ac.id/index.php/file/get/sis/t_cp/b1f66c19-0673-46d4-9e7b-f499f77fef8b_dokumentasi.jpeg</t>
  </si>
  <si>
    <t>APTISI Wilayah VII Jawa Timur</t>
  </si>
  <si>
    <t>0306012110017</t>
  </si>
  <si>
    <t>Josephine Valentina Hadi Santoso</t>
  </si>
  <si>
    <t>BPH SU PSY 22/23</t>
  </si>
  <si>
    <t>https://employee.uc.ac.id/index.php/file/get/sis/t_cp/multi/682fd43c-7e05-11ee-b33d-000d3ac6bafe.png</t>
  </si>
  <si>
    <t>HKI Video Kecanduan Medsos</t>
  </si>
  <si>
    <t>2023-11-21</t>
  </si>
  <si>
    <t>Pembuatan video bertemakan kecanduan media sosial pada mata kuliah Counselling &amp; Behavior Modification</t>
  </si>
  <si>
    <t>https://employee.uc.ac.id/index.php/file/get/sis/t_cp/4055b56a-8ab7-11ee-9465-000d3ac6bafe_assignmentletter.pdf</t>
  </si>
  <si>
    <t>https://employee.uc.ac.id/index.php/file/get/sis/t_cp/4055b56a-8ab7-11ee-9465-000d3ac6bafe_report.pdf</t>
  </si>
  <si>
    <t>UC PSY</t>
  </si>
  <si>
    <t>https://employee.uc.ac.id/index.php/file/get/sis/t_cp/00b8e578-8abc-11ee-9465-000d3ac6bafe_assignmentletter.pdf</t>
  </si>
  <si>
    <t>https://employee.uc.ac.id/index.php/file/get/sis/t_cp/00b8e578-8abc-11ee-9465-000d3ac6bafe_report.pdf</t>
  </si>
  <si>
    <t>0306012110019</t>
  </si>
  <si>
    <t>Andika Galih Raka Dewa</t>
  </si>
  <si>
    <t>Hak Kekayaan Intelektual (HKI)</t>
  </si>
  <si>
    <t xml:space="preserve">Jenis ciptaan: Modul 
Judul ciptaan: Menaklukan tantangan di usia muda </t>
  </si>
  <si>
    <t>https://employee.uc.ac.id/index.php/file/get/sis/t_cp/59be46cc-c713-11ee-b1d0-000d3ac6bafe_report.pdf</t>
  </si>
  <si>
    <t>Psikologi UC</t>
  </si>
  <si>
    <t>HKI (Hak Kekayaan Intelektual)</t>
  </si>
  <si>
    <t>Jenis Ciptaan : Karya Rekaman Video
Judul Ciptaan : Balancing The Three Trends</t>
  </si>
  <si>
    <t>https://employee.uc.ac.id/index.php/file/get/sis/t_cp/de4beed0-d0bb-11ee-ab7b-000d3ac6bafe_report.pdf</t>
  </si>
  <si>
    <t xml:space="preserve">Jenis Ciptaan: Karya Rekaman Video
Judul Ciptaan: Adiksi game online  = Gangguan mental?
</t>
  </si>
  <si>
    <t>https://employee.uc.ac.id/index.php/file/get/sis/t_cp/9316108e-c712-11ee-b1d0-000d3ac6bafe_report.pdf</t>
  </si>
  <si>
    <t>Jenis Ciptaan : Karya Rekaman Video
Judul Ciptaan : Be Yourself, BeYoutiful</t>
  </si>
  <si>
    <t>https://employee.uc.ac.id/index.php/file/get/sis/t_cp/cf88fbf0-d0ba-11ee-ab7b-000d3ac6bafe_assignmentletter.pdf</t>
  </si>
  <si>
    <t>2024-10-27</t>
  </si>
  <si>
    <t>Jenis Ciptaan :  Poster
Judul Ciptaan : 
The Role Of Quarter Life Crisis Toward Personal Growth Initiative
 In Emerging Adulthood</t>
  </si>
  <si>
    <t>https://employee.uc.ac.id/index.php/file/get/sis/t_cp/52513b7b-d0bc-11ee-ab7b-000d3ac6bafe_report.pdf</t>
  </si>
  <si>
    <t>0306012110020</t>
  </si>
  <si>
    <t>Aletheia Chandra Handoyo</t>
  </si>
  <si>
    <t>Pengabdian kepada Masyarakat: Pemetaan Kemampuan Kognitif Siswa/i SMA Sejahtera Surabaya di Kelas XI</t>
  </si>
  <si>
    <t>1. Felicia Angie Hosea
2. Adam Gabriel Sismianto
3. Aletheia Chandra Handoyo
4. Belicia griselda talahaturusun
5. Jason Gabriel Suwito
6. Josephine Aurel Carissa
7. Nicholas
8. Sabrina Marchella
9. Sherly Amelia Margaretha
10. ST Mutiara Dewinta
11. Stefani Virlia, S.Psi., M.Psi., Psikolog</t>
  </si>
  <si>
    <t>https://employee.uc.ac.id/index.php/file/get/sis/t_cp/5a48f94d-41ae-4537-b21e-6c72ca436c38_report.pdf</t>
  </si>
  <si>
    <t>PROGRAM STUDI PSIKOLOGI FAKULTAS PSIKOLOGI UNIVERS</t>
  </si>
  <si>
    <t>Hak Kekayaan Intelektual (HKI) Video</t>
  </si>
  <si>
    <t>1. Aletheia Chandra Handoyo
2. Jason Gabriel Suwito
3. Sabina Aurelya Cassandra Putri Gerrits
4. Wanda Rizki Azizah
5. Shearon Natasha Tiono
6. Jenny Lukito Setiawan (Dosen)
7. Tasia Puspita Sari</t>
  </si>
  <si>
    <t>https://employee.uc.ac.id/index.php/file/get/sis/t_cp/dd4fc7bb-14fb-443a-a195-8d7ac404e54c_report.pdf</t>
  </si>
  <si>
    <t>Kementrian Hukum dan Hak Asasi Indonesia</t>
  </si>
  <si>
    <t>2023-07-25</t>
  </si>
  <si>
    <t>https://employee.uc.ac.id/index.php/file/get/sis/t_cp/1e7d9950-5eb0-11ee-bcc0-000d3ac6bafe.pdf</t>
  </si>
  <si>
    <t>https://employee.uc.ac.id/index.php/file/get/sis/t_cp/1e7d9950-5eb0-11ee-bcc0-000d3ac6bafe_assignmentletter.pdf</t>
  </si>
  <si>
    <t>https://employee.uc.ac.id/index.php/file/get/sis/t_cp/1e7d9950-5eb0-11ee-bcc0-000d3ac6bafe_documentation.jpg</t>
  </si>
  <si>
    <t>Fakultas Kedokteran Universitas Udayana</t>
  </si>
  <si>
    <t>Pemetaan Kepribadian Kelas VIII F</t>
  </si>
  <si>
    <t>1. Velissia Lakaseng
2. Aletheia Chandra Handoyo
3. Jason Gabriel Suwito
4. Arabela Agatha Tjatura
5. Vania Sulistiano
6. Elda Awalia Husna
7. Filia Maharini
8. Cheysha Sandrina Putri Rusdiyanto
9. Velynie Novelitha Muljono
10. Vionita Ariance Hamadi
11. Rania
12. Maria Roosa Agustin Pvit</t>
  </si>
  <si>
    <t>https://employee.uc.ac.id/index.php/file/get/sis/t_cp/a95bb0ef-9f65-4043-96ce-092773a99f40_assignmentletter.pdf</t>
  </si>
  <si>
    <t>https://employee.uc.ac.id/index.php/file/get/sis/t_cp/a95bb0ef-9f65-4043-96ce-092773a99f40_report.pdf</t>
  </si>
  <si>
    <t>0306012110021</t>
  </si>
  <si>
    <t>Arabela Agatha Tjatura</t>
  </si>
  <si>
    <t>Pemetaan Kepribadian Siswa/i SMPN40</t>
  </si>
  <si>
    <t>Memberikan asesmen dan psikoedukasi terkait dengan pemetaan kepribadian dan minat siswa sehingga mereka memiliki gambaran mengenai kelebihan dan kelemahan yang dimiliki</t>
  </si>
  <si>
    <t>https://employee.uc.ac.id/index.php/file/get/sis/t_cp/2976364b-d26b-40b3-bd8a-7b342bd87114.pdf</t>
  </si>
  <si>
    <t>https://employee.uc.ac.id/index.php/file/get/sis/t_cp/2976364b-d26b-40b3-bd8a-7b342bd87114_assignmentletter.pdf</t>
  </si>
  <si>
    <t>https://employee.uc.ac.id/index.php/file/get/sis/t_cp/2976364b-d26b-40b3-bd8a-7b342bd87114_report.pdf</t>
  </si>
  <si>
    <t>Pelaksanaan Kegiatan Pengabdian kepada Masyarakat</t>
  </si>
  <si>
    <t>2023-12-05</t>
  </si>
  <si>
    <t>https://employee.uc.ac.id/index.php/file/get/sis/t_cp/9cf99635-d1fd-11ee-865d-000d3ac6bafe_report.pdf</t>
  </si>
  <si>
    <t>UC Psychology</t>
  </si>
  <si>
    <t>0306012110022</t>
  </si>
  <si>
    <t>Tania Angelica Manek</t>
  </si>
  <si>
    <t>Pemetaan Kepribadian Siswa/i SMAN 40 Surabaya di kelas VIII E Kelompok E</t>
  </si>
  <si>
    <t>https://employee.uc.ac.id/index.php/file/get/sis/t_cp/7ec1720e-e323-4bba-b7a5-80dca02d18f6_assignmentletter.pdf</t>
  </si>
  <si>
    <t>https://employee.uc.ac.id/index.php/file/get/sis/t_cp/7ec1720e-e323-4bba-b7a5-80dca02d18f6_report.pdf</t>
  </si>
  <si>
    <t>Fakultas psikologi uc</t>
  </si>
  <si>
    <t>Training</t>
  </si>
  <si>
    <t>https://employee.uc.ac.id/index.php/file/get/sis/t_cp/397018d4-cdb7-11ee-915e-000d3ac6bafe_assignmentletter.pdf</t>
  </si>
  <si>
    <t>https://employee.uc.ac.id/index.php/file/get/sis/t_cp/397018d4-cdb7-11ee-915e-000d3ac6bafe_report.jpeg</t>
  </si>
  <si>
    <t>Prof Jimmy - jurusan psikologi training</t>
  </si>
  <si>
    <t>https://employee.uc.ac.id/index.php/file/get/sis/t_cp/9ab26b6c-d909-42e8-b29a-c9003e35dd37_sertifikat.pdf</t>
  </si>
  <si>
    <t>https://employee.uc.ac.id/index.php/file/get/sis/t_cp/066e6a15-19ee-4aa8-9dcc-2e8b8122883c_surat_tugas.jpeg</t>
  </si>
  <si>
    <t>https://employee.uc.ac.id/index.php/file/get/sis/t_cp/9ab26b6c-d909-42e8-b29a-c9003e35dd37_dokumentasi.jpeg</t>
  </si>
  <si>
    <t>0306012110023</t>
  </si>
  <si>
    <t>Nathania Amabel Sangjaya</t>
  </si>
  <si>
    <t>SURAT PENCATATAN CIPTAAN</t>
  </si>
  <si>
    <t xml:space="preserve">hak cipta karya rekaman video dengan judul "Yuk Sama-sama Cegah Covid"
Cicilia Larasati Rembulan
Tasia Puspa Sari </t>
  </si>
  <si>
    <t>https://employee.uc.ac.id/index.php/file/get/sis/t_cp/e4bad3e9-a31d-11ed-9655-000d3ac6bafe_report.pdf</t>
  </si>
  <si>
    <t>Pemetaan Kemampuan Kognitif Siswa/i SMA Sejahtera Surabaya di Kelas XII IPA 2 SMA Sejahtera</t>
  </si>
  <si>
    <t>https://employee.uc.ac.id/index.php/file/get/sis/t_cp/ea7933d0-d215-11ee-865d-000d3ac6bafe_report.pdf</t>
  </si>
  <si>
    <t>FAKULTAS PSIKOLOGI UNIVERSITAS CIPUTRA SURABAYA</t>
  </si>
  <si>
    <t xml:space="preserve">Menjadi Nyata Kembali” merupakan video psikoedukasi yang berisi penjelasan fenomena, gejala, penyebab, serta dampak adiksi internet. Selain itu, video ini juga menjelaskan terkait treatment serta memberikan tips untuk mencegah terjadinya adiksi internet pada anak. Hal ini bertujuan untuk pencegahan </t>
  </si>
  <si>
    <t>https://employee.uc.ac.id/index.php/file/get/sis/t_cp/2f1c34bd-9e4e-11ee-a2ac-000d3ac6bafe_assignmentletter.pdf</t>
  </si>
  <si>
    <t>Wakil Ketua Student Council 2023/2024</t>
  </si>
  <si>
    <t>https://employee.uc.ac.id/index.php/file/get/sis/t_cp/multi/f73a4cdc-1a98-4271-95e8-50b2789a7690.png</t>
  </si>
  <si>
    <t>http://jurnal.wima.ac.id/index.php/EXPERIENTIA/article/view/4687</t>
  </si>
  <si>
    <t>https://employee.uc.ac.id/index.php/file/get/sis/t_cp/fa4b4db6-c9a2-11ee-b536-000d3ac6bafe_report.jpg</t>
  </si>
  <si>
    <t>aculty of Psychology of Widya Mandala Catholic Uni</t>
  </si>
  <si>
    <t>https://employee.uc.ac.id/index.php/file/get/sis/t_cp/dd731087-d20e-11ee-865d-000d3ac6bafe.pdf</t>
  </si>
  <si>
    <t>2024-02-08</t>
  </si>
  <si>
    <t>Booklet penggunaan TAT pada diagnosis PTSD</t>
  </si>
  <si>
    <t>https://employee.uc.ac.id/index.php/file/get/sis/t_cp/07ca1517-1bde-4ea1-9a27-a2cdd0616cec_report.pdf</t>
  </si>
  <si>
    <t>0306012110024</t>
  </si>
  <si>
    <t>Sherly Amelia Margaretha</t>
  </si>
  <si>
    <t>Hak Kekayaan Intelektual - Modul Lansia</t>
  </si>
  <si>
    <t>https://employee.uc.ac.id/index.php/file/get/sis/t_cp/61bc7b06-4947-11ed-9f8d-000d3ac6bafe_assignmentletter.pdf</t>
  </si>
  <si>
    <t>https://employee.uc.ac.id/index.php/file/get/sis/t_cp/61bc7b06-4947-11ed-9f8d-000d3ac6bafe_report.pdf</t>
  </si>
  <si>
    <t>https://employee.uc.ac.id/index.php/file/get/sis/t_cp/42c04afe-b9f2-11ee-bfa0-000d3ac6bafe_assignmentletter.pdf</t>
  </si>
  <si>
    <t>https://employee.uc.ac.id/index.php/file/get/sis/t_cp/42c04afe-b9f2-11ee-bfa0-000d3ac6bafe_report.pdf</t>
  </si>
  <si>
    <t>Rancangan Modifikasi Perilaku Manding dan Child Demandingness dalam Bentuk Mengomel</t>
  </si>
  <si>
    <t>https://e-hakcipta.dgip.go.id</t>
  </si>
  <si>
    <t>https://employee.uc.ac.id/index.php/file/get/sis/t_cp/d850b0f8-9662-4678-a084-07f67a811224_assignmentletter.pdf</t>
  </si>
  <si>
    <t>https://employee.uc.ac.id/index.php/file/get/sis/t_cp/d850b0f8-9662-4678-a084-07f67a811224_report.pdf</t>
  </si>
  <si>
    <t>MK Counselling &amp; Behavior Modification</t>
  </si>
  <si>
    <t>Pelatihan dan Pengembangan Kepemimpinan dalam Organisasi SMA SHAFTA Surabaya</t>
  </si>
  <si>
    <t>https://employee.uc.ac.id/index.php/file/get/sis/t_cp/df9cee60-ce3f-11ee-b3f8-000d3ac6bafe_assignmentletter.pdf</t>
  </si>
  <si>
    <t>https://employee.uc.ac.id/index.php/file/get/sis/t_cp/df9cee60-ce3f-11ee-b3f8-000d3ac6bafe_report.pdf</t>
  </si>
  <si>
    <t>MK Training &amp; Development</t>
  </si>
  <si>
    <t>0306012110025</t>
  </si>
  <si>
    <t>David Marchellino Tjiptowidjojo</t>
  </si>
  <si>
    <t>Surat Pencatatan HKI</t>
  </si>
  <si>
    <t>Membuat karya rekaman video yang bertema "Yuk sama-sama cegah covid"
Dosen pembimbing : Dr. Cicilia Larasati Rembulan, S.Psi., M.Psi., Psikolog. 
Nama anggota :
1. Belicia griselda talahaturusun (ketua) 
2. Amadea regine tan
3. Chairein Christy limantara
4. Christiana eldory hidayat
5. Da</t>
  </si>
  <si>
    <t>https://employee.uc.ac.id/index.php/file/get/sis/t_cp/9eec2007-ab6a-11ed-86ff-000d3ac6bafe.jpg</t>
  </si>
  <si>
    <t>https://employee.uc.ac.id/index.php/file/get/sis/t_cp/9eec2007-ab6a-11ed-86ff-000d3ac6bafe_report.pdf</t>
  </si>
  <si>
    <t>Psychology Ciputra University</t>
  </si>
  <si>
    <t>Pemetaan Kepribadian Kelas VIII G SMPN40</t>
  </si>
  <si>
    <t>Melakukan Pemetaan Kepribadian Siswa/i SMPN 40 Surabaya di kelas VIII G Kelompok G</t>
  </si>
  <si>
    <t>https://employee.uc.ac.id/index.php/file/get/sis/t_cp/a71e7791-7f0c-42b3-a281-ca5fcb8995e0_assignmentletter.pdf</t>
  </si>
  <si>
    <t>https://employee.uc.ac.id/index.php/file/get/sis/t_cp/a71e7791-7f0c-42b3-a281-ca5fcb8995e0_report.pdf</t>
  </si>
  <si>
    <t xml:space="preserve">Fakultasi Psikologi UC </t>
  </si>
  <si>
    <t>0306012110026</t>
  </si>
  <si>
    <t>Khanis Wirayudha Nata Raharja</t>
  </si>
  <si>
    <t>Pelatihan dan Pengembangan Kompetensi Inisiatif Anaga Coffee</t>
  </si>
  <si>
    <t>2023-11-29</t>
  </si>
  <si>
    <t>Pelatihan Jangka Pendek Tingkat Lokal (1 bulan &lt; durasi &lt; 6 bulan)
Diawali dengan analisis kebutuhan yang dilanjutkan dengan pengembangan model pelatihan beserta
materinya, serta dilakukan uji coba pelatihan dan penyusunan alat ukur evaluasi pelatihan. Pelaksanaan
pelatihan menyesuaikan hasil ana</t>
  </si>
  <si>
    <t>https://employee.uc.ac.id/index.php/file/get/sis/t_cp/fd6a0499-d79f-11ee-ade0-000d3ac6bafe_report.pdf</t>
  </si>
  <si>
    <t xml:space="preserve"> Prof. Dr. Jimmy Ellya Kurniawan, S.Psi., M.Si., P</t>
  </si>
  <si>
    <t>0306012110027</t>
  </si>
  <si>
    <t>Magdalena</t>
  </si>
  <si>
    <t xml:space="preserve">pelatihan dan pengembangan kompetensi inisiatif Anaga Coffee </t>
  </si>
  <si>
    <t>https://employee.uc.ac.id/index.php/file/get/sis/t_cp/1c56cb5c-d6de-11ee-bd6c-000d3ac6bafe_report.pdf</t>
  </si>
  <si>
    <t xml:space="preserve">lembaga penelitian dan pengabdian masyarakat </t>
  </si>
  <si>
    <t>0306012110028</t>
  </si>
  <si>
    <t>Putu Erika Valentina</t>
  </si>
  <si>
    <t>0306012110029</t>
  </si>
  <si>
    <t>Melati Resda Ceasaria</t>
  </si>
  <si>
    <t>HKI Modul Menaklukan Tantangan Di Usia Senja
Mahasiswa :
Sabrina Marchella, Putu Erika Valentina, Melati Resda Ceasaria, Andika Galih Raka Dewa
Dosen : 
Meilani Sandjaja, Cicilia Larasati Rembulan S.</t>
  </si>
  <si>
    <t>https://employee.uc.ac.id/index.php/file/get/sis/t_cp/e24ad3cd-83a5-11ee-9c7d-000d3ac6bafe_report.pdf</t>
  </si>
  <si>
    <t>HKI Modul Menaklukan Tantangan Di Usia Senja</t>
  </si>
  <si>
    <t>https://employee.uc.ac.id/index.php/file/get/sis/t_cp/f14d6161-843f-11ee-a037-000d3ac6bafe_report.pdf</t>
  </si>
  <si>
    <t>2022-09-26</t>
  </si>
  <si>
    <t>2022-09-28</t>
  </si>
  <si>
    <t>HKI Buku Panduan/Petunjuk "Remaja Bijak Bermedia Sosial"
Mahasiswa :
Sabrina Marchella, Maria Ivana Linarto, Helen Natalie, Melati Resda Ceasaria, Vania Sulistiano
Dosen :
Meilani Sandjaja</t>
  </si>
  <si>
    <t>https://employee.uc.ac.id/index.php/file/get/sis/t_cp/b24b1e4f-8440-11ee-a037-000d3ac6bafe_report.pdf</t>
  </si>
  <si>
    <t>HKI Karya Rekaman Video "Balancing The Three Trends"</t>
  </si>
  <si>
    <t>https://employee.uc.ac.id/index.php/file/get/sis/t_cp/682882c6-8440-11ee-a037-000d3ac6bafe_report.pdf</t>
  </si>
  <si>
    <t>2024-01-16</t>
  </si>
  <si>
    <t>HKI Adiksi Game Online = Gangguan Mental?
Nama Anggota :
1. Maria Ivana Linarto
2. Putu Erika Valentina
3. Melati Resda Ceasaria
4. Sabrina Marchella 
5. Andika Galih Raka Dewa 
Dosen :
1. Stefani Virlia
2. Jesslyn Natania</t>
  </si>
  <si>
    <t>https://employee.uc.ac.id/index.php/file/get/sis/t_cp/d699d4b3-b409-11ee-90e3-000d3ac6bafe_report.pdf</t>
  </si>
  <si>
    <t>Program Remaja Bijak Bermedia Sosial Untuk Mengurangi Stres Remaja di Panti Asuhan Akibat Penggunaan</t>
  </si>
  <si>
    <t>2023-08-22</t>
  </si>
  <si>
    <t>2023-08-25</t>
  </si>
  <si>
    <t>Mengunggah jurnal terindeks sinta 5</t>
  </si>
  <si>
    <t>https://e-journals.unmul.ac.id/index.php/plakat/ar</t>
  </si>
  <si>
    <t>https://employee.uc.ac.id/index.php/file/get/sis/t_cp/4e8efc46-44a9-11ee-9e3d-000d3ac6bafe_report.jpeg</t>
  </si>
  <si>
    <t>UNMUL</t>
  </si>
  <si>
    <t>HKI Poster The Role Of Quarter Life Crisis Toward Personal Growth Initiative In Emerging Adulthood
Mahasiswa :
Sabrina Marchella, Putu Erika Valentina, Melati Resda Ceasaria, Andika Galih Raka Dewa
Dosen : 
Livia Yuliawati, MA</t>
  </si>
  <si>
    <t>https://employee.uc.ac.id/index.php/file/get/sis/t_cp/b566d90e-83a4-11ee-9c7d-000d3ac6bafe_report.pdf</t>
  </si>
  <si>
    <t>KLIK 2024</t>
  </si>
  <si>
    <t>2024-02-05</t>
  </si>
  <si>
    <t>2024-03-24</t>
  </si>
  <si>
    <t>https://www.instagram.com/himapsiuaj/p/C3R1nlRrqQ1</t>
  </si>
  <si>
    <t>https://employee.uc.ac.id/index.php/file/get/sis/t_cp/fb23f38e-5e0b-47e1-b1fc-48ba9f354905_sertifikat.PDF</t>
  </si>
  <si>
    <t>https://employee.uc.ac.id/index.php/file/get/sis/t_cp/fb23f38e-5e0b-47e1-b1fc-48ba9f354905_surat_tugas.pdf</t>
  </si>
  <si>
    <t>https://employee.uc.ac.id/index.php/file/get/sis/t_cp/fb23f38e-5e0b-47e1-b1fc-48ba9f354905_dokumentasi.png</t>
  </si>
  <si>
    <t>Universitas Islam Bandung</t>
  </si>
  <si>
    <t>0306012110030</t>
  </si>
  <si>
    <t>Hana Octavia Arianto</t>
  </si>
  <si>
    <t>Juara l2 omba PKM Rektor Cup 2022</t>
  </si>
  <si>
    <t>https://employee.uc.ac.id/index.php/file/get/sis/t_cp/multi/d4b63be6-f552-11ed-9e31-000d3ac6bafe.jpeg</t>
  </si>
  <si>
    <t>MK Advanced Personality Assessment Psychology</t>
  </si>
  <si>
    <t>https://employee.uc.ac.id/index.php/file/get/sis/t_cp/f3aaeda4-ce63-47ab-b953-efead96077c2_report.pdf</t>
  </si>
  <si>
    <t>Hak Kekayaan Intelektual-Karya Poster</t>
  </si>
  <si>
    <t xml:space="preserve">Pencipta: Hana Octavia, Natania Triana, Vania Loviena, L Angeline, Juan, Khanis yang didampingi oleh dosen Bu Livi dalam mata kuliah quantitative research methodology </t>
  </si>
  <si>
    <t>https://employee.uc.ac.id/index.php/file/get/sis/t_cp/398d1bc4-5ac9-4b01-801b-dd23606d93e0_report.pdf</t>
  </si>
  <si>
    <t>Ketua SU Psychology</t>
  </si>
  <si>
    <t>https://employee.uc.ac.id/index.php/file/get/sis/t_cp/multi/c53b140b-0acc-4d58-be94-71452f522f0f.png</t>
  </si>
  <si>
    <t>Hak Kekayaan Intelektual-Karya rekaman video</t>
  </si>
  <si>
    <t>Karya rekaman video dengan judul “Rancangan Modifikasi Perilaku Kasus Adiksi Game Online” pada mata kuliah konseling dan modifikasi perilaku. Dibimbing oleh dosen Prof Jenny Lukito Setiawan dan Bu Tasia Puspa Sari. Beranggotakan Putu Erika Valentina, Adam Gabriel Sismianto, Hana Octavia Arianto, dan</t>
  </si>
  <si>
    <t>https://employee.uc.ac.id/index.php/file/get/sis/t_cp/26c1125c-06a5-11ee-b92f-000d3ac6bafe.png</t>
  </si>
  <si>
    <t>2023-06-12</t>
  </si>
  <si>
    <t>Pencipta: Putu erika, Adam gabriel, Hana octavia, Raissa Nabila yang didampingi oleh dosen Bu Jenny Lukito dan Bu Tasia Puspa dalam mata kuliah konseling dan modifikasi perilaku</t>
  </si>
  <si>
    <t>https://employee.uc.ac.id/index.php/file/get/sis/t_cp/9237d514-090a-11ee-9976-000d3ac6bafe.jpg</t>
  </si>
  <si>
    <t>MK Training &amp; Development Psychology</t>
  </si>
  <si>
    <t>Pelatihan dan Pengembangan Kepemimpinan dalam Tim Basket UC Surabaya</t>
  </si>
  <si>
    <t>https://employee.uc.ac.id/index.php/file/get/sis/t_cp/ffba03e6-c107-4540-96d2-51d13ec892dd_report.pdf</t>
  </si>
  <si>
    <t>0306012110031</t>
  </si>
  <si>
    <t>Evelyn Natalia</t>
  </si>
  <si>
    <t>https://employee.uc.ac.id/index.php/file/get/sis/t_cp/ed8c7b68-cfcb-11ee-94b2-000d3ac6bafe_report.pdf</t>
  </si>
  <si>
    <t>https://employee.uc.ac.id/index.php/file/get/sis/t_cp/4760a727-6944-4ee2-bbfc-de9d994dae5c_sertifikat.pdf</t>
  </si>
  <si>
    <t>https://employee.uc.ac.id/index.php/file/get/sis/t_cp/4760a727-6944-4ee2-bbfc-de9d994dae5c_surat_tugas.pdf</t>
  </si>
  <si>
    <t>https://employee.uc.ac.id/index.php/file/get/sis/t_cp/4760a727-6944-4ee2-bbfc-de9d994dae5c_dokumentasi.jpg</t>
  </si>
  <si>
    <t>0306012110032</t>
  </si>
  <si>
    <t>Rachel Ellery</t>
  </si>
  <si>
    <t>Lo Kreatif</t>
  </si>
  <si>
    <t>Lomba Tiktok</t>
  </si>
  <si>
    <t>APTISI JATIM</t>
  </si>
  <si>
    <t>https://employee.uc.ac.id/index.php/file/get/sis/t_cp/5fe65579-593b-11ec-b981-000d3ac6bafe.jpg</t>
  </si>
  <si>
    <t>APTISI Jatim</t>
  </si>
  <si>
    <t>Pelaksanaan Pengabdian Masyarakat Pelatihan Jangka Pendek Tingkat Lokal</t>
  </si>
  <si>
    <t>Melaksanakan pengabdian masyarakat dengan memberikan training kepada SMA Shafta terkait dengan leadership</t>
  </si>
  <si>
    <t>https://employee.uc.ac.id/index.php/file/get/sis/t_cp/85d36cc1-d149-11ee-a3dd-000d3ac6bafe_assignmentletter.pdf</t>
  </si>
  <si>
    <t>https://employee.uc.ac.id/index.php/file/get/sis/t_cp/85d36cc1-d149-11ee-a3dd-000d3ac6bafe_report.pdf</t>
  </si>
  <si>
    <t>Psikologi Universitas Ciputra</t>
  </si>
  <si>
    <t>0306012110033</t>
  </si>
  <si>
    <t>Vania Loviena Timothy</t>
  </si>
  <si>
    <t>Psychology Airport</t>
  </si>
  <si>
    <t>2021-10-01</t>
  </si>
  <si>
    <t>2021-11-18</t>
  </si>
  <si>
    <t>Event yang diadakan oleh Falkultas Psikologi Universitas Islam Indonesia</t>
  </si>
  <si>
    <t>https://employee.uc.ac.id/index.php/file/get/sis/t_cp/3e9f386c-49d7-11ec-8445-000d3ac6bafe.pdf</t>
  </si>
  <si>
    <t>Fakultas Psikologi Universitas Islam Indonesia</t>
  </si>
  <si>
    <t>MK Personality Assessment</t>
  </si>
  <si>
    <t>https://employee.uc.ac.id/index.php/file/get/sis/t_cp/851757da-23d0-4b32-bc53-be79757da507_assignmentletter.pdf</t>
  </si>
  <si>
    <t>https://employee.uc.ac.id/index.php/file/get/sis/t_cp/851757da-23d0-4b32-bc53-be79757da507_report.pdf</t>
  </si>
  <si>
    <t>Stefani Virlia, S.Psi., M.Psi., Psikolog</t>
  </si>
  <si>
    <t>Hana Octavia, Natania Triana, Vania Loviena, Leandra Angeline, Juan Immanuel, Khanis Wirayudha yang didampingi oleh dosen Bu Livia Yuliawati dalam mata kuliah Quantitative Research Methodology</t>
  </si>
  <si>
    <t>https://employee.uc.ac.id/index.php/file/get/sis/t_cp/b99b5045-cfeb-4be0-b3bb-61e26aaab21d.pdf</t>
  </si>
  <si>
    <t>https://employee.uc.ac.id/index.php/file/get/sis/t_cp/b99b5045-cfeb-4be0-b3bb-61e26aaab21d_report.pdf</t>
  </si>
  <si>
    <t>Pelatihan dan Pengembangan Kompetensi Kerjasama Tim Basket Universitas Ciputra</t>
  </si>
  <si>
    <t>https://employee.uc.ac.id/index.php/file/get/sis/t_cp/d14ca850-5c33-4a2c-be54-aeae49b597f9_assignmentletter.pdf</t>
  </si>
  <si>
    <t>https://employee.uc.ac.id/index.php/file/get/sis/t_cp/d14ca850-5c33-4a2c-be54-aeae49b597f9_report.pdf</t>
  </si>
  <si>
    <t>Prof. Dr. Jimmy Ellya Kurniawan, S.Psi., M.Si., Ps</t>
  </si>
  <si>
    <t>0306012110034</t>
  </si>
  <si>
    <t>Natania Triana Putra</t>
  </si>
  <si>
    <t>https://employee.uc.ac.id/index.php/file/get/sis/t_cp/897ebcbd-38e2-49fa-91f2-3ba7add38648_assignmentletter.pdf</t>
  </si>
  <si>
    <t>https://employee.uc.ac.id/index.php/file/get/sis/t_cp/897ebcbd-38e2-49fa-91f2-3ba7add38648_report.pdf</t>
  </si>
  <si>
    <t>Stefani Virlia, S.Psi., M.Psi., Psikolog (Dosen MK</t>
  </si>
  <si>
    <t>Wakil Ketua SU Psychology</t>
  </si>
  <si>
    <t>https://employee.uc.ac.id/index.php/file/get/sis/t_cp/multi/859b25d7-0774-46ea-bf3d-bf1ed0862b7b.png</t>
  </si>
  <si>
    <t>https://employee.uc.ac.id/index.php/file/get/sis/t_cp/ced9d2eb-fd72-4939-a3b5-89cec5b13971_assignmentletter.pdf</t>
  </si>
  <si>
    <t>https://employee.uc.ac.id/index.php/file/get/sis/t_cp/ced9d2eb-fd72-4939-a3b5-89cec5b13971_report.pdf</t>
  </si>
  <si>
    <t>0306012110035</t>
  </si>
  <si>
    <t>L Angeline A Yermias Pelealu</t>
  </si>
  <si>
    <t>0306012110039</t>
  </si>
  <si>
    <t>Sabrina Marchella</t>
  </si>
  <si>
    <t>Wakil Ketua UKM Boxing 20212</t>
  </si>
  <si>
    <t>PsychoVillage 13</t>
  </si>
  <si>
    <t>psychodebate competition</t>
  </si>
  <si>
    <t>https://employee.uc.ac.id/index.php/file/get/sis/t_cp/721ecf98-e8a4-11ec-bf49-000d3ac6bafe.jpg</t>
  </si>
  <si>
    <t>https://employee.uc.ac.id/index.php/file/get/sis/t_cp/991c77f2-e8a4-11ec-bf49-000d3ac6bafe_assignmentletter.jpg</t>
  </si>
  <si>
    <t>Infest 2023</t>
  </si>
  <si>
    <t>Wakil Ketua Infest</t>
  </si>
  <si>
    <t>https://employee.uc.ac.id/index.php/file/get/sis/t_cp/multi/e508a42c-568d-11ee-9e8b-000d3ac6bafe.jpg</t>
  </si>
  <si>
    <t>Student council 2022/2023</t>
  </si>
  <si>
    <t>Penerbitan Jurnal</t>
  </si>
  <si>
    <t>Program Remaja Bijak Bermedia Sosial untuk Mengurangi Stres Remaja di Panti Asuhan Akibat Penggunaan Media Sosial</t>
  </si>
  <si>
    <t>https://employee.uc.ac.id/index.php/file/get/sis/t_cp/71fb31a3-5e95-11ee-8261-000d3ac6bafe.jpg</t>
  </si>
  <si>
    <t>Tim PKM UC 2021</t>
  </si>
  <si>
    <t>HKI buku panduan</t>
  </si>
  <si>
    <t>Buku Panduan Kegiatan Pengabdian Masyarakat
1. Meilani Sandjaja (Dosen)
2. Sabrina Marchella
3. Maria Ivana Linarto
4. Helen Natalie
5. Melati Resda Ceasaria
6. Vania Sulistiano</t>
  </si>
  <si>
    <t>https://e-hakcipta.dgip.go.id/index.php/c?code=NjM</t>
  </si>
  <si>
    <t>https://employee.uc.ac.id/index.php/file/get/sis/t_cp/10649fb1-6725-11ee-a721-000d3ac6bafe.jpg</t>
  </si>
  <si>
    <t>https://employee.uc.ac.id/index.php/file/get/sis/t_cp/110c2f52-6725-11ee-a721-000d3ac6bafe_assignmentletter.jpg</t>
  </si>
  <si>
    <t>https://employee.uc.ac.id/index.php/file/get/sis/t_cp/122f9218-6725-11ee-a721-000d3ac6bafe_report.jpg</t>
  </si>
  <si>
    <t>TIM PKM PM UC 2022</t>
  </si>
  <si>
    <t>HKI Booklet</t>
  </si>
  <si>
    <t>Booklet Lansia
1. Cicilia Larasati Rembulan (dosen)
2. Sabrina Marchella
3. Putu Erika Valentina
4. Andika Galih Raka Dewa
5. Melati Resda Ceasaria
6. Maria Ivana Linarto</t>
  </si>
  <si>
    <t>https://e-hakcipta.dgip.go.id/index.php/c?code=Zjl</t>
  </si>
  <si>
    <t>https://employee.uc.ac.id/index.php/file/get/sis/t_cp/b9137f46-6725-11ee-a721-000d3ac6bafe.jpg</t>
  </si>
  <si>
    <t>https://employee.uc.ac.id/index.php/file/get/sis/t_cp/bbd13945-6725-11ee-a721-000d3ac6bafe_assignmentletter.jpg</t>
  </si>
  <si>
    <t>https://employee.uc.ac.id/index.php/file/get/sis/t_cp/bd01dd65-6725-11ee-a721-000d3ac6bafe_report.jpg</t>
  </si>
  <si>
    <t>Mahasiswa Psikologi</t>
  </si>
  <si>
    <t>HKI Video</t>
  </si>
  <si>
    <t>1. sabrina marchella
2. putu erika valentina
3. maria ivana linarto
4. melati resda ceasaria
5. andika galih raka dewa
cicilia larasati rembulan (dosen)
link video: https://youtu.be/sBLHTf1rkCE?feature=shared
link hki: https://e-hakcipta.dgip.go.id/index.php/c?code=ODM3Mjc0YmVmYmE2ZjdjN2NlYjYyMDU3</t>
  </si>
  <si>
    <t>https://youtu.be/sBLHTf1rkCE?feature=shared</t>
  </si>
  <si>
    <t>https://employee.uc.ac.id/index.php/file/get/sis/t_cp/ed20f07b-73ab-11ee-b010-000d3ac6bafe.jpg</t>
  </si>
  <si>
    <t>https://employee.uc.ac.id/index.php/file/get/sis/t_cp/f67689f1-73ab-11ee-b010-000d3ac6bafe_assignmentletter.jpg</t>
  </si>
  <si>
    <t>https://employee.uc.ac.id/index.php/file/get/sis/t_cp/79629a23-73ac-11ee-b010-000d3ac6bafe_report.jpg</t>
  </si>
  <si>
    <t>1. sabrina marchella
2. putu erika valentina
3. maria ivana linarto
4. melati resda ceasaria
5. andika galih raka dewa
cicilia larasati rembulan (dosen)
link video: https://youtu.be/ne_3DMEwKvQ?feature=shared
link hki: https://e-hakcipta.dgip.go.id/index.php/c?code=NWY2NDk0ZjhhNWY5NDE4ODZiZTU5MTZh</t>
  </si>
  <si>
    <t>https://youtu.be/ne_3DMEwKvQ?feature=shared</t>
  </si>
  <si>
    <t>https://employee.uc.ac.id/index.php/file/get/sis/t_cp/0aba45db-73ad-11ee-b010-000d3ac6bafe.jpg</t>
  </si>
  <si>
    <t>https://employee.uc.ac.id/index.php/file/get/sis/t_cp/0b38bfe3-73ad-11ee-b010-000d3ac6bafe_assignmentletter.jpg</t>
  </si>
  <si>
    <t>https://employee.uc.ac.id/index.php/file/get/sis/t_cp/109f187a-73ad-11ee-b010-000d3ac6bafe_report.jpg</t>
  </si>
  <si>
    <t>Ketua Panitia UCAN 2024</t>
  </si>
  <si>
    <t>https://employee.uc.ac.id/index.php/file/get/sis/t_cp/multi/aa39c8e4-5562-477b-b5d2-23230c213583.png</t>
  </si>
  <si>
    <t>Student Affairs</t>
  </si>
  <si>
    <t>0306012110040</t>
  </si>
  <si>
    <t>Juan Immanuel Delpierga</t>
  </si>
  <si>
    <t>0306012110042</t>
  </si>
  <si>
    <t>Izza Ardelia Yudhistira</t>
  </si>
  <si>
    <t>Bahagia Diusia Senja</t>
  </si>
  <si>
    <t>2022-06-06</t>
  </si>
  <si>
    <t>Tugas ALP Kolaborasi Mental Proses &amp; Psi Perkembangan membuat Booklet berjudul Bahagia Diusia Senja</t>
  </si>
  <si>
    <t>https://employee.uc.ac.id/index.php/file/get/sis/t_cp/0be8f891-e567-11ec-baa3-000d3ac6bafe.png</t>
  </si>
  <si>
    <t>https://employee.uc.ac.id/index.php/file/get/sis/t_cp/774d3bb8-e568-11ec-baa3-000d3ac6bafe_assignmentletter.png</t>
  </si>
  <si>
    <t>https://employee.uc.ac.id/index.php/file/get/sis/t_cp/a4e8ab3b-e567-11ec-baa3-000d3ac6bafe_report.jpg</t>
  </si>
  <si>
    <t>bu Cicilia Larasati Rembulan &amp; bu Meilani Sandjaja</t>
  </si>
  <si>
    <t xml:space="preserve">Pengaruh Kontrol Diri Terhadap Kecenderungan Kepribadian Narsisitik Pada Mahasiswa Universitas X Di </t>
  </si>
  <si>
    <t>Hak kekayaan intelektual ini dikeluarkan sebagai bentuk perlindungan ciptaan berdasarkan hasil penelitian dari kelompok saya pada mata kuliah Kuantitatif yang dibimbing oleh Bu Livia dengan Kak Putri Ayu serta Kak Ricky sebagai asisten dosen, dengan judul Pengaruh Kontrol Diri Terhadap Kecenderungan</t>
  </si>
  <si>
    <t>https://employee.uc.ac.id/index.php/file/get/sis/t_cp/a28b77a1-1f16-4441-98f4-7241849d554f_assignmentletter.pdf</t>
  </si>
  <si>
    <t>https://employee.uc.ac.id/index.php/file/get/sis/t_cp/a28b77a1-1f16-4441-98f4-7241849d554f_report.pdf</t>
  </si>
  <si>
    <t>Ibu Livia Yuliawati</t>
  </si>
  <si>
    <t>Karya Rekaman Video dengan judul Adiksi Media Sosial</t>
  </si>
  <si>
    <t>2022-09-18</t>
  </si>
  <si>
    <t>2022-12-29</t>
  </si>
  <si>
    <t>Hak kekayaan intelektual ini dikeluarkan sebagai perlindungan ciptaan terhadap karya rekaman video yang dibuat oleh kelompok dengan tujuan sebagai syarat ALP dalam mata kuliah Kesehatan mental yang dibimbing oleh Bu Stefani Virlia dan Kak Jesslyn Natania sebagai asisten dosen.</t>
  </si>
  <si>
    <t>https://employee.uc.ac.id/index.php/file/get/sis/t_cp/577db7bd-e307-4ebb-8c27-2d7375133205_assignmentletter.pdf</t>
  </si>
  <si>
    <t>https://employee.uc.ac.id/index.php/file/get/sis/t_cp/577db7bd-e307-4ebb-8c27-2d7375133205_report.pdf</t>
  </si>
  <si>
    <t>Bu Stefani Virlia &amp; Kak Jesslyn Natania</t>
  </si>
  <si>
    <t xml:space="preserve">Pemetaan Kepribadian Kelas VIII E SMPN 40 </t>
  </si>
  <si>
    <t>Melakukan psikotest kepada siswa kelas VIII E di SMP Negeri 40 Surabaya untuk pemetaan kepribadian siswa.</t>
  </si>
  <si>
    <t>https://employee.uc.ac.id/index.php/file/get/sis/t_cp/bb30d0d1-67b6-4ca7-b512-943c72880add_assignmentletter.pdf</t>
  </si>
  <si>
    <t>https://employee.uc.ac.id/index.php/file/get/sis/t_cp/bb30d0d1-67b6-4ca7-b512-943c72880add_report.pdf</t>
  </si>
  <si>
    <t>Prisca Eunike, S.Psi., M.Psi., Psikolog; Stefani V</t>
  </si>
  <si>
    <t xml:space="preserve">Pelatihan dan Pengembangan Meningkatkan Komitmen  Belajar pada sd dumas </t>
  </si>
  <si>
    <t>2024-02-23</t>
  </si>
  <si>
    <t>kegiatan pelatihan yang dilakukan untuk meningkatkan komitmen belajar pada kelas 5 SD dumas dilaksanakan 2 hari dengan membawakan materi efikasi diri dan regulasi diri</t>
  </si>
  <si>
    <t>https://employee.uc.ac.id/index.php/file/get/sis/t_cp/3c047544-d215-11ee-865d-000d3ac6bafe.png</t>
  </si>
  <si>
    <t>https://employee.uc.ac.id/index.php/file/get/sis/t_cp/7f5b916a-d215-11ee-865d-000d3ac6bafe_assignmentletter.pdf</t>
  </si>
  <si>
    <t>https://employee.uc.ac.id/index.php/file/get/sis/t_cp/7f5b916a-d215-11ee-865d-000d3ac6bafe_report.jpg</t>
  </si>
  <si>
    <t xml:space="preserve">Kelompok 4 training &amp; development </t>
  </si>
  <si>
    <t>0306012110043</t>
  </si>
  <si>
    <t>ST Mutiara Dewinta</t>
  </si>
  <si>
    <t>Pemetaan Kepribadian Kelas VIII H SMPN 40 Surabaya</t>
  </si>
  <si>
    <t>Memberikan asesmen dan psikoedukasi terkait kepribadian dan minat siswa kelas VIII H SMPN 40, sehingga memiliki gambaran kelebihan dan kelemahan yang dimiliki</t>
  </si>
  <si>
    <t>https://employee.uc.ac.id/index.php/file/get/sis/t_cp/94504304-363c-4273-a605-f49ad041a57d_assignmentletter.pdf</t>
  </si>
  <si>
    <t>https://employee.uc.ac.id/index.php/file/get/sis/t_cp/94504304-363c-4273-a605-f49ad041a57d_report.pdf</t>
  </si>
  <si>
    <t>Kelompok H</t>
  </si>
  <si>
    <t>Pelatihan dan Pengembangan Meningkatkan Komitmen Belajar pada sd dumas</t>
  </si>
  <si>
    <t>2023-12-02</t>
  </si>
  <si>
    <t>https://employee.uc.ac.id/index.php/file/get/sis/t_cp/f2cec923-c6f6-4986-9bad-088ea9370330_assignmentletter.pdf</t>
  </si>
  <si>
    <t>https://employee.uc.ac.id/index.php/file/get/sis/t_cp/f2cec923-c6f6-4986-9bad-088ea9370330_report.pdf</t>
  </si>
  <si>
    <t>Kelompok 4 training &amp; development</t>
  </si>
  <si>
    <t>Increase 4.0</t>
  </si>
  <si>
    <t>mengikuti lomba tiktok dengan tema mental ilness is not an excuse to hide from responsibility</t>
  </si>
  <si>
    <t>incrase.uc</t>
  </si>
  <si>
    <t>https://employee.uc.ac.id/index.php/file/get/sis/t_cp/16ecac03-ce6a-4221-8ab0-d9a23574c16b.jpg</t>
  </si>
  <si>
    <t>https://employee.uc.ac.id/index.php/file/get/sis/t_cp/94220e99-ebad-492c-8d53-23f6bf3b2a1d_assignmentletter.png</t>
  </si>
  <si>
    <t>https://employee.uc.ac.id/index.php/file/get/sis/t_cp/087f3676-9534-4be8-966f-2d4e0996f7b3_documentation.png</t>
  </si>
  <si>
    <t>PSY SY</t>
  </si>
  <si>
    <t>0306012110044</t>
  </si>
  <si>
    <t>Yolanda Adriyofa Kristiani</t>
  </si>
  <si>
    <t>Pelatihan dan Pengembangan Meningkatkan Komitmen Belajar pada Siswa SD Dumas</t>
  </si>
  <si>
    <t>Kegiatan pelatihan yang dilakukan untuk meningkatkan komitmen belajar pada siswa kelas 5 SD Dumas dilaksanakan selama 2 hari dengan membawakan materi efikasi diri dan regulasi diri.</t>
  </si>
  <si>
    <t>https://employee.uc.ac.id/index.php/file/get/sis/t_cp/a071b7da-f9dc-455d-95c5-7fee8233a790_assignmentletter.pdf</t>
  </si>
  <si>
    <t>https://employee.uc.ac.id/index.php/file/get/sis/t_cp/a071b7da-f9dc-455d-95c5-7fee8233a790_report.pdf</t>
  </si>
  <si>
    <t>Kelompok 4 Training &amp; Development</t>
  </si>
  <si>
    <t>0306012110045</t>
  </si>
  <si>
    <t>Wanda Rizki Azizah</t>
  </si>
  <si>
    <t>Booklet Bahagia Diusia Senja</t>
  </si>
  <si>
    <t>Booklet yang berjudul “Bahagia Diusia Senja” merupakan booklet yang berisi tentang beberapa permasalahan dan solusi yang dialami oleh para lansia, Permasalahan yang dijelaskan tentang psikologis dan kognitif lansia,  Solusi yang diberikan  bukan hanya untuk lansia namun juga support system lansia.</t>
  </si>
  <si>
    <t>https://employee.uc.ac.id/index.php/file/get/sis/t_cp/dc9580c8-e56d-11ec-baa3-000d3ac6bafe.jpg</t>
  </si>
  <si>
    <t>https://employee.uc.ac.id/index.php/file/get/sis/t_cp/b1d851e8-e56e-11ec-baa3-000d3ac6bafe_report.png</t>
  </si>
  <si>
    <t xml:space="preserve">HKI Poster Pengaruh Kontrol Diri Terhadap Kecenderungan Kepribadian Narsistik Pada </t>
  </si>
  <si>
    <t>2022-05-04</t>
  </si>
  <si>
    <t>1. Putri Sesilita Ria Adiarta
2. Wanda Rizki Azizah
3. Yolanda Adriyofa Krtistiani
4. ST Mutiara Dewinta
5. Izza Ardelia Yudhistira
6. Livia Yuliawati (Dosen)</t>
  </si>
  <si>
    <t>https://employee.uc.ac.id/index.php/file/get/sis/t_cp/05d5d235-d70c-4706-9b20-7afeb50252f2_report.pdf</t>
  </si>
  <si>
    <t>HKI Video Adiksi Media Sosial</t>
  </si>
  <si>
    <t>1. Wanda Rizki Azizah
2. Izza Ardelia Yudhistira
3. Yolanda Adriyofa Kristiani
4. Putri Sesilita Ria Adiarta
5. ST Mutiara Dewinta
6. Stefani Virlia (Dosen)
6. Jesslyn Natania (Tutor)</t>
  </si>
  <si>
    <t>https://employee.uc.ac.id/index.php/file/get/sis/t_cp/111c6b57-37a7-40c9-b48a-7b1335123292_report.pdf</t>
  </si>
  <si>
    <t>Juara 3 lomba NAPZA</t>
  </si>
  <si>
    <t>https://employee.uc.ac.id/index.php/file/get/sis/t_cp/multi/e4f33b28-10d5-11ee-8ea5-000d3ac6bafe.png</t>
  </si>
  <si>
    <t>HKI Rancangan Video Modifikasi Perilaku Kasus Kecanduan Gadget</t>
  </si>
  <si>
    <t>1. Aletheia Chandra Handoyo
2. Jason Gabriel Suwito
3. Sabina Audrey Cassandra Putri Gerrits
4. Wanda Rizki Azizah
5. Shearon Natasha Tiono
6. Jenny Lukito Setiawan (Dosen)
7. Tasia Puspita Sari (Dosen)</t>
  </si>
  <si>
    <t>https://employee.uc.ac.id/index.php/file/get/sis/t_cp/2a78b8f7-ca31-46fb-a221-77045a25b5cb_report.pdf</t>
  </si>
  <si>
    <t>KEMENTRIAN HUKUM DAN HAK ASASI INDONESIA</t>
  </si>
  <si>
    <t>2023-06-25</t>
  </si>
  <si>
    <t>https://employee.uc.ac.id/index.php/file/get/sis/t_cp/fb886b0d-62a4-11ee-9b39-000d3ac6bafe.pdf</t>
  </si>
  <si>
    <t>https://employee.uc.ac.id/index.php/file/get/sis/t_cp/fb886b0d-62a4-11ee-9b39-000d3ac6bafe_assignmentletter.pdf</t>
  </si>
  <si>
    <t>https://employee.uc.ac.id/index.php/file/get/sis/t_cp/fb886b0d-62a4-11ee-9b39-000d3ac6bafe_documentation.jpg</t>
  </si>
  <si>
    <t>Tim Relawan Psikologi Universitas Udayana</t>
  </si>
  <si>
    <t>0306012110047</t>
  </si>
  <si>
    <t>Shearon Natasha Tiono</t>
  </si>
  <si>
    <t>Hak Kekayaan Intelektual - Modul lansia sehat</t>
  </si>
  <si>
    <t>https://employee.uc.ac.id/index.php/file/get/sis/t_cp/caf12c94-5355-11ed-8ce1-000d3ac6bafe_assignmentletter.pdf</t>
  </si>
  <si>
    <t>Kementrian hukum dan hak asasi manusia</t>
  </si>
  <si>
    <t>Emotional Intelligence for Teamwork  Marketing Office CitraLand</t>
  </si>
  <si>
    <t>2023-01-13</t>
  </si>
  <si>
    <t>https://employee.uc.ac.id/index.php/file/get/sis/t_cp/1cb4b363-ef26-11ed-aaf1-000d3ac6bafe_assignmentletter.jpg</t>
  </si>
  <si>
    <t>https://employee.uc.ac.id/index.php/file/get/sis/t_cp/1cb4b363-ef26-11ed-aaf1-000d3ac6bafe_report.pdf</t>
  </si>
  <si>
    <t>Dr. Jimmy Ellya Kurniawan, S.Psi., M.Si., Psikolog</t>
  </si>
  <si>
    <t>Penmas Pelatihan Jangka Pendek Tingkat Lokal</t>
  </si>
  <si>
    <t>https://employee.uc.ac.id/index.php/file/get/sis/t_cp/multi/1b8f5ae3-6c95-11ee-bdc1-000d3ac6bafe_assignmentletter.jpg</t>
  </si>
  <si>
    <t>https://employee.uc.ac.id/index.php/file/get/sis/t_cp/multi/1b8f5ae3-6c95-11ee-bdc1-000d3ac6bafe_report.jpg</t>
  </si>
  <si>
    <t>0306012110049</t>
  </si>
  <si>
    <t>Raissa Nabila Chusaini</t>
  </si>
  <si>
    <t>Rancangan Modifikasi Perilaku Kasus Adiksi Game Online</t>
  </si>
  <si>
    <t>Rancangan program intervensi ini bertujuan untuk mengurangi durasi klien bermain game online serta meningkatkan variasi serta frekuensi munculnya alternatif kegiatan yang bisa klien lakukan untuk mengisi waktu luang yang sebelum digunakan olehnya untuk bermain game online</t>
  </si>
  <si>
    <t>https://employee.uc.ac.id/index.php/file/get/sis/t_cp/b6bbc357-cca8-11ee-9ce3-000d3ac6bafe_report.pdf</t>
  </si>
  <si>
    <t>Prof. Dra. Jenny Lukito Setiawan, M.A., Ph.D., Psi</t>
  </si>
  <si>
    <t>Pemetaan Kepribadian Kelas VIII E SMPN 40</t>
  </si>
  <si>
    <t>Memberikan asesmen dan psikoedukasi terkait dengan pemetaan kepribadian dan minat siswa SMP sehingga mereka memiliki gambaran mengenai kelebihan dan kelemahan yang dimiliki Berkaitan dengan hasil asesmen tersebut, mereka dapat mengoptimalkan potensi yang sudah dimiliki serta mengantisipasi kelemahan</t>
  </si>
  <si>
    <t>https://employee.uc.ac.id/index.php/file/get/sis/t_cp/d5e38371-1a21-43a2-b386-b827442be633_report.pdf</t>
  </si>
  <si>
    <t>Prisca Eunike, S.psi., M.Psi., Psikolog</t>
  </si>
  <si>
    <t>Pelatihan dan Pengembangan Ketelitian &amp; Keakuratan PT Pertamina</t>
  </si>
  <si>
    <t xml:space="preserve">Organisasi ini perlu mendapatkan pelatihan Ketelitian &amp; Keakuratan dengan model pelatihan berbasis experiential learning untuk menghasilkan data-data dari pengalaman, baik pengalaman keberhasilan maupun kegagalan, yang dapat diproses pemaknaannya (lesson learned) dan digenerasilakan dalam kehidupan </t>
  </si>
  <si>
    <t>https://employee.uc.ac.id/index.php/file/get/sis/t_cp/e49750b6-cca7-11ee-9ce3-000d3ac6bafe_report.pdf</t>
  </si>
  <si>
    <t>0306012110050</t>
  </si>
  <si>
    <t>Maria Ivana Linarto</t>
  </si>
  <si>
    <t>HKI Poster Hasil Penelitian</t>
  </si>
  <si>
    <t>We created a poster of our research project titled " The Role of Quarter Life Crisis Toward Personal Growth Initiative In Emerging Adulthood" and got Intellectual Property Rights.</t>
  </si>
  <si>
    <t>https://employee.uc.ac.id/index.php/file/get/sis/t_cp/435e1dd7-055f-4d89-aac6-89705e5c6fdd_assignmentletter.pdf</t>
  </si>
  <si>
    <t>Kementerian Hukum dan HAM</t>
  </si>
  <si>
    <t>jurnal PKM</t>
  </si>
  <si>
    <t>2023-09-03</t>
  </si>
  <si>
    <t>judul jurnal: Program Remaja Bijak Bermedia Sosial untuk Mengurangi Stres Remaja di Panti Asuhan Akibat Penggunaan Media Sosial</t>
  </si>
  <si>
    <t>https://employee.uc.ac.id/index.php/file/get/sis/t_cp/33aa271a-4a53-11ee-8788-000d3ac6bafe.jpg</t>
  </si>
  <si>
    <t>https://employee.uc.ac.id/index.php/file/get/sis/t_cp/35955005-4a53-11ee-8788-000d3ac6bafe_assignmentletter.jpg</t>
  </si>
  <si>
    <t>https://employee.uc.ac.id/index.php/file/get/sis/t_cp/371ddd25-4a53-11ee-8788-000d3ac6bafe_report.jpg</t>
  </si>
  <si>
    <t>Kemendikbud</t>
  </si>
  <si>
    <t>Journal Publication</t>
  </si>
  <si>
    <t>Our team and I published an article titled "The Role of Quarter-Life Crisis Toward Personal Growth Initiative in Emerging Adulthood" in Psychopreneur Journal. I was the lead researcher of this research.</t>
  </si>
  <si>
    <t>https://employee.uc.ac.id/index.php/file/get/sis/t_cp/f78f9911-ecdf-459d-a94f-220f9181a49f_assignmentletter.png</t>
  </si>
  <si>
    <t>https://employee.uc.ac.id/index.php/file/get/sis/t_cp/f78f9911-ecdf-459d-a94f-220f9181a49f_report.pdf</t>
  </si>
  <si>
    <t>Psychopreneur Journal</t>
  </si>
  <si>
    <t>HKI Poster Genogram</t>
  </si>
  <si>
    <t>https://employee.uc.ac.id/index.php/file/get/sis/t_cp/3a46e6e4-c979-4c78-832a-a3c7cd63e32b_assignmentletter.pdf</t>
  </si>
  <si>
    <t>HKI Poster Social Comparison</t>
  </si>
  <si>
    <t>https://employee.uc.ac.id/index.php/file/get/sis/t_cp/be882a7b-c135-4248-a8b0-fe5de3078758_assignmentletter.pdf</t>
  </si>
  <si>
    <t>0306012110051</t>
  </si>
  <si>
    <t>Muhammad Fadillah Anargya Sudarmawan</t>
  </si>
  <si>
    <t>Asian Music Games 2021 -Indonesia</t>
  </si>
  <si>
    <t>lomba battle drumcorps di babak penyisihan, tim saya berhasil mendapat juara 3 dan masuk ke tingkat internasional asia</t>
  </si>
  <si>
    <t>https://ambc.asia/2021/01/05/asian-music-games/</t>
  </si>
  <si>
    <t>https://employee.uc.ac.id/index.php/file/get/sis/t_cp/eee0fa15-8495-11ec-b221-000d3ac6bafe.jpg</t>
  </si>
  <si>
    <t>Asian Marching Band Confederation</t>
  </si>
  <si>
    <t>0306012110052</t>
  </si>
  <si>
    <t>Putri Sesilita Ria Adiarta</t>
  </si>
  <si>
    <t xml:space="preserve">Bahagia Diusia Senja </t>
  </si>
  <si>
    <t>2021-09-22</t>
  </si>
  <si>
    <t>2022-01-11</t>
  </si>
  <si>
    <t>Tugas ALP Kolaborasi Mental Proses &amp; Psi Perkembangan membuat Booklet berjudul Bahagia Diusia Senja.</t>
  </si>
  <si>
    <t>https://employee.uc.ac.id/index.php/file/get/sis/t_cp/c27f5f92-3b7a-49f2-ba5e-1d8cfffaf738_assignmentletter.pdf</t>
  </si>
  <si>
    <t>https://employee.uc.ac.id/index.php/file/get/sis/t_cp/c27f5f92-3b7a-49f2-ba5e-1d8cfffaf738_report.pdf</t>
  </si>
  <si>
    <t>Bu Cicilia Larasati &amp; Bu Meilani Sandjaja</t>
  </si>
  <si>
    <t>Pengaruh Kontrol Diri Terhadap Kecenderungan Kepribadian Narsistik Pada Mahasiswa Universitas X di S</t>
  </si>
  <si>
    <t>2022-09-21</t>
  </si>
  <si>
    <t>Hak kekayaan intelektual ini dieluarkan sebagai perlindungan ciptaan berdasarkan hasil penelitian dari kelompok saya pada mata kuliah kuantitatif yang dibimbing oleh Bu Livia dengan Kak Putri Ayu serta Kak Ricky sebagai asisten dosen, dengan judul Pengaruh Kontrol Diri Terhadapa Kecenderungan Keprib</t>
  </si>
  <si>
    <t>https://employee.uc.ac.id/index.php/file/get/sis/t_cp/712fc45c-6fbd-436f-84c1-e981f37d853b_assignmentletter.pdf</t>
  </si>
  <si>
    <t>https://employee.uc.ac.id/index.php/file/get/sis/t_cp/712fc45c-6fbd-436f-84c1-e981f37d853b_report.pdf</t>
  </si>
  <si>
    <t xml:space="preserve">Karya Rekaman Video dengan judul Adiksi Media Sosial </t>
  </si>
  <si>
    <t>2023-02-23</t>
  </si>
  <si>
    <t>Hak kekayaan intelektual ini dikeluarkan sebagai perlindungan cipta terhadap karya rekaman video yang dibuat oleh kelompok dengan tujuan sebagai syarat ALP dalam mata kuliah Kesehatan Mental yang dibimbing oleh Bu Stefani Virlia dan Kak Jesslyn Natania sebagai asisten dosen.</t>
  </si>
  <si>
    <t>https://employee.uc.ac.id/index.php/file/get/sis/t_cp/a233ba72-babc-42bd-8b71-e906ce29d956_assignmentletter.pdf</t>
  </si>
  <si>
    <t>https://employee.uc.ac.id/index.php/file/get/sis/t_cp/a233ba72-babc-42bd-8b71-e906ce29d956_report.pdf</t>
  </si>
  <si>
    <t xml:space="preserve">Bu Stefani Virlia &amp; Kak Jesslyn Natania </t>
  </si>
  <si>
    <t>Juara 1 Tim Sport Day PSYFEST 2023</t>
  </si>
  <si>
    <t>https://employee.uc.ac.id/index.php/file/get/sis/t_cp/multi/988d05a7-592d-11ee-ab89-000d3ac6bafe.jpeg</t>
  </si>
  <si>
    <t xml:space="preserve">Melakukan psikotest kepada siswa kelas VIII E di SMP Negeri 40 Surabaya untuk pemetaan kepribadian siswa </t>
  </si>
  <si>
    <t>https://employee.uc.ac.id/index.php/file/get/sis/t_cp/ddd1fd76-e895-4fa6-8f13-1376367d7ac6_assignmentletter.pdf</t>
  </si>
  <si>
    <t>https://employee.uc.ac.id/index.php/file/get/sis/t_cp/ddd1fd76-e895-4fa6-8f13-1376367d7ac6_report.pdf</t>
  </si>
  <si>
    <t xml:space="preserve">Prisca Eunike, S.Psi., M.Psi., Psikolog &amp; Stefani </t>
  </si>
  <si>
    <t xml:space="preserve">Pelatihan dan Pengembangan Meningkatkan Komitmen Belajar pada Siswa SD Dumas </t>
  </si>
  <si>
    <t>Kegiatan pelatihan yang dilakukan untuk meningkatkan komitmen belajar pada kelas 5 SD Dumas dilaksanakan 2 hari dengan membawakan materiefikasi diri dan regulasi diri</t>
  </si>
  <si>
    <t>https://employee.uc.ac.id/index.php/file/get/sis/t_cp/558b314c-13a8-4702-be74-0c358475d079_assignmentletter.pdf</t>
  </si>
  <si>
    <t>https://employee.uc.ac.id/index.php/file/get/sis/t_cp/558b314c-13a8-4702-be74-0c358475d079_report.jpg</t>
  </si>
  <si>
    <t>0306012110053</t>
  </si>
  <si>
    <t>Jeanie Sindayani Tandra</t>
  </si>
  <si>
    <t>0306012110058</t>
  </si>
  <si>
    <t>Vania Sulistiano</t>
  </si>
  <si>
    <t>Pelaksanaan Kegiatan Pengabdian Kepada Masyarakat</t>
  </si>
  <si>
    <t xml:space="preserve">Pelatihan dan Pengembangan Kepemimpinan dalam Organisasi SMA Shafta Surabaya. Pelatihan Jangka Pendek Tingkat Lokal. Tim Pelaksana: Dr. Jimmy Ellya Kurniawan, S. Psi., M. Si. Psikolog. Program Studi Psikologi UC. </t>
  </si>
  <si>
    <t>https://employee.uc.ac.id/index.php/file/get/sis/t_cp/3097171d-d1fd-11ee-865d-000d3ac6bafe_assignmentletter.pdf</t>
  </si>
  <si>
    <t>https://employee.uc.ac.id/index.php/file/get/sis/t_cp/3097171d-d1fd-11ee-865d-000d3ac6bafe_report.pdf</t>
  </si>
  <si>
    <t>0306012127102</t>
  </si>
  <si>
    <t>Monang Abednego Hutapea</t>
  </si>
  <si>
    <t>Psikoedukasi Strategi Pemasaran berdasarkan Marketing Mix (4P) di Olga Laundry</t>
  </si>
  <si>
    <t>2022-04-11</t>
  </si>
  <si>
    <t>https://employee.uc.ac.id/index.php/file/get/sis/t_cp/multi/4e8fa299-81c7-11ed-b3a8-000d3ac6bafe_assignmentletter.pdf</t>
  </si>
  <si>
    <t>https://employee.uc.ac.id/index.php/file/get/sis/t_cp/multi/4e8fa299-81c7-11ed-b3a8-000d3ac6bafe_report.pdf</t>
  </si>
  <si>
    <t>PSY</t>
  </si>
  <si>
    <t>0406012110001</t>
  </si>
  <si>
    <t>Felicia Budiarti</t>
  </si>
  <si>
    <t>Tourism-Hotel, Tourism, Event, and Business</t>
  </si>
  <si>
    <t>0406012110002</t>
  </si>
  <si>
    <t>Aileen Andini Sakti</t>
  </si>
  <si>
    <t>0406012110004</t>
  </si>
  <si>
    <t>Gabriella Josephine Lewi</t>
  </si>
  <si>
    <t>SU HTB 22/23</t>
  </si>
  <si>
    <t>KOOR dan BPH SU HTB 22/23</t>
  </si>
  <si>
    <t>https://employee.uc.ac.id/index.php/file/get/sis/t_cp/multi/a8e04c83-9faf-11ee-9e96-000d3ac6bafe.png</t>
  </si>
  <si>
    <t>Pengabdian Masyarakat Training Service Excellence Outsources Universitas Ciputra</t>
  </si>
  <si>
    <t>Pelaksanaan Kegiatan Pengabdian Masyarakat, Pelatihan Jangka Pendek Tingkat Lokal "Training Service Excellence Outsources Universitas Ciputra"</t>
  </si>
  <si>
    <t>https://employee.uc.ac.id/index.php/file/get/sis/t_cp/dbf02169-bf62-11ed-8405-000d3ac6bafe.jpg</t>
  </si>
  <si>
    <t>https://employee.uc.ac.id/index.php/file/get/sis/t_cp/0e2a2088-bf63-11ed-8405-000d3ac6bafe_assignmentletter.pdf</t>
  </si>
  <si>
    <t>https://employee.uc.ac.id/index.php/file/get/sis/t_cp/0e2a2088-bf63-11ed-8405-000d3ac6bafe_report.pdf</t>
  </si>
  <si>
    <t>Bapak Lexi Pranata</t>
  </si>
  <si>
    <t xml:space="preserve">Pengabdian Masyarakat Kemandirian Usaha Start Up di Industri Layanan Akomodasi Melalui Pengembangan </t>
  </si>
  <si>
    <t>input melalui BMA</t>
  </si>
  <si>
    <t>https://employee.uc.ac.id/index.php/file/get/sis/t_cp/multi/f8c08ffe-73bc-4447-8214-c5c404ce1f7e_assignmentletter.pdf</t>
  </si>
  <si>
    <t>https://employee.uc.ac.id/index.php/file/get/sis/t_cp/multi/f8c08ffe-73bc-4447-8214-c5c404ce1f7e_report.pdf</t>
  </si>
  <si>
    <t>Workshop Teknik Penjualan E-Commerce (Digital Marketing) Kampung Susu Lawu Kampung Susu Lawu</t>
  </si>
  <si>
    <t>Melaksanakan workshop mengenai digital marketing yang  diikuti oleh tim UMKM produk olahan kampung susu lawu</t>
  </si>
  <si>
    <t>https://employee.uc.ac.id/index.php/file/get/sis/t_cp/multi/8b6e0708-9fc1-4208-a9b6-17c1a7d8d3ec_assignmentletter.png</t>
  </si>
  <si>
    <t>https://employee.uc.ac.id/index.php/file/get/sis/t_cp/multi/8b6e0708-9fc1-4208-a9b6-17c1a7d8d3ec_report.pdf</t>
  </si>
  <si>
    <t>0406012110005</t>
  </si>
  <si>
    <t>Jane Kyla Hendrita</t>
  </si>
  <si>
    <t>Lomba Online Indonesia Menyambut Kemerdekaan</t>
  </si>
  <si>
    <t>Lomba online yang diadakan dalam rangka menyambut kemerdekaan Republik Indonesia</t>
  </si>
  <si>
    <t>https://instagram.com/bemain.eo?igshid=YmMyMTA2M2Y</t>
  </si>
  <si>
    <t>https://employee.uc.ac.id/index.php/file/get/sis/t_cp/30a462f3-2165-11ed-acc7-000d3ac6bafe.jpg</t>
  </si>
  <si>
    <t>BeMain EO</t>
  </si>
  <si>
    <t>0406012110006</t>
  </si>
  <si>
    <t>Maria Imaculata Louisa Sunarta</t>
  </si>
  <si>
    <t>Juara 1 HTB GOT TALENT 2021</t>
  </si>
  <si>
    <t>2021-10-08</t>
  </si>
  <si>
    <t>https://employee.uc.ac.id/index.php/file/get/sis/t_cp/multi/d71f2412-7818-11ec-a5e1-000d3ac6bafe.png</t>
  </si>
  <si>
    <t>SU HSO 2021/2022</t>
  </si>
  <si>
    <t>0406012110007</t>
  </si>
  <si>
    <t>Bernadet Ekaristi Wibowo</t>
  </si>
  <si>
    <t>Youthpreneur: Building Endurance in Business as Young Entrepreneur</t>
  </si>
  <si>
    <t xml:space="preserve">Melakukan pengajaran mengenai 4 external forces dan Business Model Canvas kepada siswa - siswi SMA Tunas Daud Bali yang dilakukan secara online via zoom. Pengajaran dilaksanakan selama 5 hari kepada siswa - siswi kelas 10 dan 11. </t>
  </si>
  <si>
    <t>https://employee.uc.ac.id/index.php/file/get/sis/t_cp/89243c3b-cd34-11ed-853b-000d3ac6bafe_assignmentletter.pdf</t>
  </si>
  <si>
    <t>https://employee.uc.ac.id/index.php/file/get/sis/t_cp/89243c3b-cd34-11ed-853b-000d3ac6bafe_report.pdf</t>
  </si>
  <si>
    <t>SMA Tunas Daud</t>
  </si>
  <si>
    <t>BATTLE OF EXCELLENCE IN ACADEMIC TALENT (BEAT)</t>
  </si>
  <si>
    <t>https://drive.google.com/file/d/17LNxkYIfNWwm35s9-</t>
  </si>
  <si>
    <t>https://employee.uc.ac.id/index.php/file/get/sis/t_cp/587018de-d336-426e-ba52-c6f41ccde82e_sertifikat.pdf</t>
  </si>
  <si>
    <t>https://employee.uc.ac.id/index.php/file/get/sis/t_cp/47d45414-d4a3-49c0-8d73-4073625915fc_surat_tugas.pdf</t>
  </si>
  <si>
    <t>https://employee.uc.ac.id/index.php/file/get/sis/t_cp/f6623727-6d1b-46f1-9096-7035d4c96824_dokumentasi.pdf</t>
  </si>
  <si>
    <t>Metronous</t>
  </si>
  <si>
    <t>0406012110008</t>
  </si>
  <si>
    <t>Helen Ayu Margadjie</t>
  </si>
  <si>
    <t>0406012110009</t>
  </si>
  <si>
    <t>Maria Ivannie</t>
  </si>
  <si>
    <t>0406012110010</t>
  </si>
  <si>
    <t>Natascha Venecia, Tan</t>
  </si>
  <si>
    <t>Cake Decorating Competition</t>
  </si>
  <si>
    <t>https://employee.uc.ac.id/index.php/file/get/sis/t_cp/6aae7323-52c3-11ed-a891-000d3ac6bafe.JPG</t>
  </si>
  <si>
    <t>https://employee.uc.ac.id/index.php/file/get/sis/t_cp/6aae7323-52c3-11ed-a891-000d3ac6bafe_documentation.jpg</t>
  </si>
  <si>
    <t>Ciputra World Hotel Surabaya</t>
  </si>
  <si>
    <t>0406012110011</t>
  </si>
  <si>
    <t>Kathleen Michelle</t>
  </si>
  <si>
    <t>0406012110012</t>
  </si>
  <si>
    <t>Diva Liliani</t>
  </si>
  <si>
    <t xml:space="preserve">Cake Decorating Competition </t>
  </si>
  <si>
    <t>2023-02-27</t>
  </si>
  <si>
    <t xml:space="preserve">Juara 2 Cake Decorating Competition at Hotel Ciputra World Surabaya </t>
  </si>
  <si>
    <t>https://employee.uc.ac.id/index.php/file/get/sis/t_cp/8b720417-b693-11ed-aa92-000d3ac6bafe.jpg</t>
  </si>
  <si>
    <t>https://employee.uc.ac.id/index.php/file/get/sis/t_cp/8feec5a4-b693-11ed-aa92-000d3ac6bafe_assignmentletter.png</t>
  </si>
  <si>
    <t>https://employee.uc.ac.id/index.php/file/get/sis/t_cp/934ccc79-b693-11ed-aa92-000d3ac6bafe_documentation.png</t>
  </si>
  <si>
    <t xml:space="preserve">Hotel Ciputra Surabaya </t>
  </si>
  <si>
    <t>0406012110013</t>
  </si>
  <si>
    <t>Eswen Renata</t>
  </si>
  <si>
    <t>0406012110014</t>
  </si>
  <si>
    <t>Lorenzia Aiko</t>
  </si>
  <si>
    <t>0406012110015</t>
  </si>
  <si>
    <t>Audrey Felicia Candra</t>
  </si>
  <si>
    <t>UCTC 2024 - Tour Package Competition</t>
  </si>
  <si>
    <t>2024-04-21</t>
  </si>
  <si>
    <t>http://uctc2024.com</t>
  </si>
  <si>
    <t>https://employee.uc.ac.id/index.php/file/get/sis/t_cp/95b92108-2f1a-4097-93f9-e27875febdaa_sertifikat.jpg</t>
  </si>
  <si>
    <t>https://employee.uc.ac.id/index.php/file/get/sis/t_cp/95b92108-2f1a-4097-93f9-e27875febdaa_surat_tugas.pdf</t>
  </si>
  <si>
    <t>https://employee.uc.ac.id/index.php/file/get/sis/t_cp/95b92108-2f1a-4097-93f9-e27875febdaa_dokumentasi.pdf</t>
  </si>
  <si>
    <t>HTB UCS</t>
  </si>
  <si>
    <t>0406012110016</t>
  </si>
  <si>
    <t>Elizabeth Florenza Heryanto</t>
  </si>
  <si>
    <t>O2MEC (Online Offline Millenials English Competition) 2022</t>
  </si>
  <si>
    <t>2022-05-06</t>
  </si>
  <si>
    <t>O2MEC (Online Offline Millenials English Competition) 2022 diadakan oleh Politeknik Pariwisata Palembang, dan lomba yang diikuti yaitu Tourism Battle of Wits.</t>
  </si>
  <si>
    <t>https://pastelink.net/FORMOMEC2022</t>
  </si>
  <si>
    <t>https://employee.uc.ac.id/index.php/file/get/sis/t_cp/38a1f591-e30f-11ec-aa55-000d3ac6bafe.jpg</t>
  </si>
  <si>
    <t>https://employee.uc.ac.id/index.php/file/get/sis/t_cp/3f2a8ab6-e30f-11ec-aa55-000d3ac6bafe_assignmentletter.jpg</t>
  </si>
  <si>
    <t>https://employee.uc.ac.id/index.php/file/get/sis/t_cp/7c92a521-e30f-11ec-aa55-000d3ac6bafe_documentation.jpg</t>
  </si>
  <si>
    <t>Politeknik Pariwisata Palembang</t>
  </si>
  <si>
    <t>Pengabdian Masyarakat Training Service Excellence Outsources UC</t>
  </si>
  <si>
    <t>Pelaksanaan Kegiatan Pengabdian Masyarakat, Pelatihan Jangka Pendek Tingkat Lokal “Training Service Excellence Outsources Universitas Ciputra”</t>
  </si>
  <si>
    <t>https://employee.uc.ac.id/index.php/file/get/sis/t_cp/ee4ad53f-bf60-11ed-8405-000d3ac6bafe.jpg</t>
  </si>
  <si>
    <t>https://employee.uc.ac.id/index.php/file/get/sis/t_cp/f0f4ca69-bf60-11ed-8405-000d3ac6bafe_assignmentletter.pdf</t>
  </si>
  <si>
    <t>https://employee.uc.ac.id/index.php/file/get/sis/t_cp/f0f4ca69-bf60-11ed-8405-000d3ac6bafe_report.pdf</t>
  </si>
  <si>
    <t>Pak Lexi</t>
  </si>
  <si>
    <t>0406012110017</t>
  </si>
  <si>
    <t>Juan Kaparang</t>
  </si>
  <si>
    <t>Hospitour 2023</t>
  </si>
  <si>
    <t>2023-07-06</t>
  </si>
  <si>
    <t>2023-07-08</t>
  </si>
  <si>
    <t>Hospitour adalah lomba tahunan di bidang hotel dan pariwisata yang diadakan ole Fakultas Pariwisata Universitas Pelita Harapan Jakarta. Cabang lomba Hospitour Business Idea Competition merupakan perlombaan hybrid antara online dan offline. Babak penyisihan yaitu pengumpulan Business Idea Overview.</t>
  </si>
  <si>
    <t>hospitour.uph.edu</t>
  </si>
  <si>
    <t>https://employee.uc.ac.id/index.php/file/get/sis/t_cp/136ba0a1-17b8-11ee-91b6-000d3ac6bafe.jpeg</t>
  </si>
  <si>
    <t>https://employee.uc.ac.id/index.php/file/get/sis/t_cp/136ba0a1-17b8-11ee-91b6-000d3ac6bafe_assignmentletter.jpeg</t>
  </si>
  <si>
    <t>0406012110018</t>
  </si>
  <si>
    <t>Michelle Suendi</t>
  </si>
  <si>
    <t>0406012110019</t>
  </si>
  <si>
    <t>Bryan Tanaya</t>
  </si>
  <si>
    <t>0406012110020</t>
  </si>
  <si>
    <t>Sharron Tiffany Nathania</t>
  </si>
  <si>
    <t>Turnamen Nasional Mobile Legends: Bang-Bang Lintang E-Sport Season 6</t>
  </si>
  <si>
    <t>Lomba turnamen nasional Mobile Legends khusus solo player yang berjudul "Bang Bang Lintang E-sport Season 6" yang diadakan oleh Lintang Indonesia dan PT. Zona Media Mandiri pada 9-10 September 2023</t>
  </si>
  <si>
    <t>https://www.instagram.com/lintang.or.id?igsh=MWNla</t>
  </si>
  <si>
    <t>https://employee.uc.ac.id/index.php/file/get/sis/t_cp/b9871be4-ae7d-4593-ae7f-6b1bfe55322b.jpg</t>
  </si>
  <si>
    <t>https://employee.uc.ac.id/index.php/file/get/sis/t_cp/b9871be4-ae7d-4593-ae7f-6b1bfe55322b_assignmentletter.pdf</t>
  </si>
  <si>
    <t>https://employee.uc.ac.id/index.php/file/get/sis/t_cp/b9871be4-ae7d-4593-ae7f-6b1bfe55322b_documentation.jpg</t>
  </si>
  <si>
    <t>Lintang Indonesia dan PT. Zona Media Mandiri</t>
  </si>
  <si>
    <t>Hak Kekayaan Intelektual Poster PPK Ormawa “Kampung Jahit Arumpreneur Series 1 : Segmenting, Targeti</t>
  </si>
  <si>
    <t xml:space="preserve">Hak Kekayaan Intelektual Poster PPK Ormawa “Kampung Jahit Arumpreneur” sebagai Program Pengembangan 
Kewirausahaan dalam Upaya Pemberdayaan dan Peningkatan Pendapatan 
Ibu-Ibu Rumah Tangga Desa Glagaharum </t>
  </si>
  <si>
    <t>https://employee.uc.ac.id/index.php/file/get/sis/t_cp/f5f96b4a-0118-4606-8311-59906b9dd436_assignmentletter.pdf</t>
  </si>
  <si>
    <t>https://employee.uc.ac.id/index.php/file/get/sis/t_cp/f5f96b4a-0118-4606-8311-59906b9dd436_report.pdf</t>
  </si>
  <si>
    <t>0406012110021</t>
  </si>
  <si>
    <t>Joseline Grace Cecillia Hariyono</t>
  </si>
  <si>
    <t>0406012110022</t>
  </si>
  <si>
    <t>Gabriel Michelle Wibisono</t>
  </si>
  <si>
    <t>0406012110023</t>
  </si>
  <si>
    <t>Alois Anthony Adhypranata</t>
  </si>
  <si>
    <t>Tourneio Amizade Surabaya (PUBG Mobile)</t>
  </si>
  <si>
    <t>kompetisi ini bernama Tourneio Amizade Surabaya (PUBG Mobile) turnamen PUBG ini diadakan secara online, lomba ini diadakan untuk memperingati hari proklamasi kemerdekaan Timor Leste, diadakan oleh asosiasi mahasiswa Timor Leste Surabaya</t>
  </si>
  <si>
    <t>https://youtu.be/ZAzt-RAy1GI</t>
  </si>
  <si>
    <t>https://employee.uc.ac.id/index.php/file/get/sis/t_cp/dee0055b-b196-11ed-8338-000d3ac6bafe.jpg</t>
  </si>
  <si>
    <t>https://employee.uc.ac.id/index.php/file/get/sis/t_cp/e1a9f9bc-b196-11ed-8338-000d3ac6bafe_assignmentletter.jpg</t>
  </si>
  <si>
    <t>https://employee.uc.ac.id/index.php/file/get/sis/t_cp/e45b7d71-b196-11ed-8338-000d3ac6bafe_documentation.jpg</t>
  </si>
  <si>
    <t>Assosiação dos Estudiantes de Timor-Leste.</t>
  </si>
  <si>
    <t>0406012110024</t>
  </si>
  <si>
    <t>Joshua Kevin Tandaki</t>
  </si>
  <si>
    <t>Juara 2 lomba futsal Rektor Cup 2022</t>
  </si>
  <si>
    <t>https://employee.uc.ac.id/index.php/file/get/sis/t_cp/multi/e68afcdc-f53b-11ed-9e31-000d3ac6bafe.jpeg</t>
  </si>
  <si>
    <t>0406012110025</t>
  </si>
  <si>
    <t>Erica Destiani Natalia</t>
  </si>
  <si>
    <t>Pengabdian Masyarakat Mata Kuliah Sustainable Tourism Management</t>
  </si>
  <si>
    <t>2022-12-14</t>
  </si>
  <si>
    <t>Kegiatan pengabdian masyarakat sebagai eksekusi proyek akhir mata kuliah Sustainable Tourism Management jurusan Hotel &amp; Tourism Business angkatan 2021. Mahasiswa dibagi ke dalam beberapa kelompok, yang mana masing-masing kelompok terdiri dari 4-5 mahasiswa. Setiap kelompok diberi kebebasan untuk men</t>
  </si>
  <si>
    <t>https://employee.uc.ac.id/index.php/file/get/sis/t_cp/140345e3-5890-11ee-86ec-000d3ac6bafe.pdf</t>
  </si>
  <si>
    <t>https://employee.uc.ac.id/index.php/file/get/sis/t_cp/140345e3-5890-11ee-86ec-000d3ac6bafe_report.pdf</t>
  </si>
  <si>
    <t>Nulis Bareng Antero</t>
  </si>
  <si>
    <t>https://employee.uc.ac.id/index.php/file/get/sis/t_cp/4907658c-8b6b-11ed-a20e-000d3ac6bafe.jpg</t>
  </si>
  <si>
    <t>https://employee.uc.ac.id/index.php/file/get/sis/t_cp/4bfa7a3c-8b6b-11ed-a20e-000d3ac6bafe_report.jpg</t>
  </si>
  <si>
    <t>Antero Publish</t>
  </si>
  <si>
    <t>Lomba Cipta Cerpen &amp; Puisi AR Publishing</t>
  </si>
  <si>
    <t>2023-04-10</t>
  </si>
  <si>
    <t>https://www.instagram.com/p/CnDQWw0hIdU/?igshid=Ym</t>
  </si>
  <si>
    <t>https://employee.uc.ac.id/index.php/file/get/sis/t_cp/30ef5d51-e8a0-11ed-81bd-000d3ac6bafe.jpeg</t>
  </si>
  <si>
    <t>https://employee.uc.ac.id/index.php/file/get/sis/t_cp/30ef5d51-e8a0-11ed-81bd-000d3ac6bafe_assignmentletter.pdf</t>
  </si>
  <si>
    <t>AR Publishing</t>
  </si>
  <si>
    <t>Lomba Cipta Puisi Tingkat Nasional</t>
  </si>
  <si>
    <t xml:space="preserve">Lomba Cipta Puisi Tingkat Nasional Tema Bebas </t>
  </si>
  <si>
    <t>https://employee.uc.ac.id/index.php/file/get/sis/t_cp/fc2ece30-8e81-11ed-acce-000d3ac6bafe.jpg</t>
  </si>
  <si>
    <t>https://employee.uc.ac.id/index.php/file/get/sis/t_cp/060f5c0a-8e82-11ed-acce-000d3ac6bafe_assignmentletter.jpg</t>
  </si>
  <si>
    <t>Antaraksa</t>
  </si>
  <si>
    <t>Pengabdian Masyarakat SMA Tunas Daud Bali</t>
  </si>
  <si>
    <t>2023-02-24</t>
  </si>
  <si>
    <t>Pemberian materi secara online melalui zoom mengenai tahapan membangun bisnis</t>
  </si>
  <si>
    <t>https://employee.uc.ac.id/index.php/file/get/sis/t_cp/b3d1af3b-cd3c-11ed-853b-000d3ac6bafe_assignmentletter.pdf</t>
  </si>
  <si>
    <t>https://employee.uc.ac.id/index.php/file/get/sis/t_cp/b3d1af3b-cd3c-11ed-853b-000d3ac6bafe_report.pdf</t>
  </si>
  <si>
    <t>SMA Tunas Daud Bali</t>
  </si>
  <si>
    <t>Lomba Puisi Tingkat Nasional 22/03/23-30/04/23 Lintang Indonesia</t>
  </si>
  <si>
    <t>2023-03-22</t>
  </si>
  <si>
    <t>2023-04-30</t>
  </si>
  <si>
    <t>Lomba menulis puisi tingkat nasional yang iselenggarakan secara online oleh Lintang Indonesia</t>
  </si>
  <si>
    <t>https://instagram.com/lombapuisi?igshid=MzRlODBiNW</t>
  </si>
  <si>
    <t>https://employee.uc.ac.id/index.php/file/get/sis/t_cp/9112f944-6daa-11ee-86ff-000d3ac6bafe.jpeg</t>
  </si>
  <si>
    <t>https://employee.uc.ac.id/index.php/file/get/sis/t_cp/9112f944-6daa-11ee-86ff-000d3ac6bafe_assignmentletter.pdf</t>
  </si>
  <si>
    <t>Lintang Indonesia</t>
  </si>
  <si>
    <t>Kemandirian Usaha Start-Up kampus di Industri Layanan Akomodasi Melalui Pengembangan Manajemen Layan</t>
  </si>
  <si>
    <t>Kegiatan ini merupakan sebuah kegiatan pengembangan usaha kampus (PUK) yang didanai oleh DIKTI dengan tujuan membenahi operasional HoLa UC Residence yang belum memiliki sistem dan SOP yang baku.</t>
  </si>
  <si>
    <t>https://employee.uc.ac.id/index.php/file/get/sis/t_cp/079f75bc-5d83-4750-b8e3-2f646fcf5563_report.pdf</t>
  </si>
  <si>
    <t>PUK DIKTI</t>
  </si>
  <si>
    <t xml:space="preserve">Pelatihan Pengembangan Tingkat Produktivitas dan Pemasaran UMKM Telur Asin Mekar Sari, Dukuh Pakis, </t>
  </si>
  <si>
    <t>Pendampingan pada pelaku UMKM Telur Asin Mekarsari terkait inovasi produk, penghitungan HPP, distribusi produk, hingga branding dan penjualan secara online.</t>
  </si>
  <si>
    <t>https://employee.uc.ac.id/index.php/file/get/sis/t_cp/7234af0b-af3d-11ed-96a9-000d3ac6bafe_assignmentletter.pdf</t>
  </si>
  <si>
    <t>https://employee.uc.ac.id/index.php/file/get/sis/t_cp/7234af0b-af3d-11ed-96a9-000d3ac6bafe_report.pdf</t>
  </si>
  <si>
    <t>School of Tourism</t>
  </si>
  <si>
    <t>Pelatihan Pengembangan Tingkat Produktivitas dan Pemasaran UMKM Telur Asin Mekar Sari, Dukuh Pakis, Kota Surabaya, Provinsi Jawa Timur UMKM Telur Asin Mekar Sari. Menghasilkan resep baru untuk melakukan inovasi produk telur asin (membuat saus salted egg yang diolah menjadi keripik telur asin).</t>
  </si>
  <si>
    <t>2023-11-13 16:31</t>
  </si>
  <si>
    <t>https://employee.uc.ac.id/index.php/file/get/sis/t_cp/multi/e81d3cbb-92f4-494b-8ef7-af8ecb7bf462_assignmentletter.pdf</t>
  </si>
  <si>
    <t>https://employee.uc.ac.id/index.php/file/get/sis/t_cp/multi/e81d3cbb-92f4-494b-8ef7-af8ecb7bf462_report.pdf</t>
  </si>
  <si>
    <t xml:space="preserve">Lexi Pranata Budidharmanto, S.Kom., M.B.A., M.M., </t>
  </si>
  <si>
    <t>0406012110026</t>
  </si>
  <si>
    <t>Jocelyn Vanessa Meidy Winarto</t>
  </si>
  <si>
    <t>Juara 3 HTB GOT TALENT 2021</t>
  </si>
  <si>
    <t>https://employee.uc.ac.id/index.php/file/get/sis/t_cp/multi/68390e89-7818-11ec-a5e1-000d3ac6bafe.png</t>
  </si>
  <si>
    <t>Juara 3 Dance RektorCup 2021</t>
  </si>
  <si>
    <t>https://employee.uc.ac.id/index.php/file/get/sis/t_cp/multi/09cda708-a368-11ec-b257-000d3ac6bafe.png</t>
  </si>
  <si>
    <t>VOPEC 2023</t>
  </si>
  <si>
    <t>VOPEC (Voice of Pancasila English Competition) adalah sebuah kegiatan perlombaan yang diselenggarakan oleh mahasiswa/i smt 4 prodi B.Ing STBA-YAPARI-ABA Bandung. Perlombaan ini terbagi menjadi 2 bidang, yaitu Speech Writing &amp; Story Writing dgn tema “Memperingati Hari Pancasila” &amp; diadakan scr online</t>
  </si>
  <si>
    <t>https://employee.uc.ac.id/index.php/file/get/sis/t_cp/18e062a1-05d4-11ee-acd2-000d3ac6bafe.jpg</t>
  </si>
  <si>
    <t>https://employee.uc.ac.id/index.php/file/get/sis/t_cp/2debb488-05d4-11ee-acd2-000d3ac6bafe_assignmentletter.jpg</t>
  </si>
  <si>
    <t>https://employee.uc.ac.id/index.php/file/get/sis/t_cp/86a94202-05d4-11ee-acd2-000d3ac6bafe_documentation.jpg</t>
  </si>
  <si>
    <t>STBA YAPARI ABA Bandung</t>
  </si>
  <si>
    <t>Public Speaking Competition</t>
  </si>
  <si>
    <t>2023-08-29</t>
  </si>
  <si>
    <t xml:space="preserve">Public Speaking Competition (PSC) 2023 merupakan ajang perlombaan public speaking berbahasa Indonesia yang dilaksanakan secara daring dengan peserta siswa/i aktif SMA maupun SMK serta mahasiswa/i aktif S1/Diploma di seluruh Indonesia yang diselenggarakan oleh Himpunan Mahasiswa Bisnis Digital FBHIS </t>
  </si>
  <si>
    <t>https://www.instagram.com/p/CvetxsFvO0R/</t>
  </si>
  <si>
    <t>https://employee.uc.ac.id/index.php/file/get/sis/t_cp/9570cbe1-47d7-11ee-8f0a-000d3ac6bafe.jpg</t>
  </si>
  <si>
    <t>https://employee.uc.ac.id/index.php/file/get/sis/t_cp/9570cbe1-47d7-11ee-8f0a-000d3ac6bafe_assignmentletter.jpg</t>
  </si>
  <si>
    <t>https://employee.uc.ac.id/index.php/file/get/sis/t_cp/9570cbe1-47d7-11ee-8f0a-000d3ac6bafe_documentation.png</t>
  </si>
  <si>
    <t>HIMABIG Universitas Muhammadiyah Sidoarjo</t>
  </si>
  <si>
    <t>Masa Persiapan Pensiun Yayasan Yohannes Gabriel</t>
  </si>
  <si>
    <t>Yayasan Yohannes Gabriel yang akan memasuki masa pensiun, menghadapi ketidakpastian ekonomi pasca-pensiun. Universitas Ciputra berupaya mengatasi masalah ini dengan menyediakan pembekalan materi entrepreneurship, membekali dengan mindset entrepreneurial dan memungkinkan mereka untuk memulai usaha ya</t>
  </si>
  <si>
    <t>https://employee.uc.ac.id/index.php/file/get/sis/t_cp/557d170a-aba3-4a81-9262-775ead0d536f_assignmentletter.pdf</t>
  </si>
  <si>
    <t>https://employee.uc.ac.id/index.php/file/get/sis/t_cp/557d170a-aba3-4a81-9262-775ead0d536f_report.jpg</t>
  </si>
  <si>
    <t>School of Entrepreneurship &amp; Humanities Universita</t>
  </si>
  <si>
    <t>Dean’s Award</t>
  </si>
  <si>
    <t>Dinobatkan sebagai “Best Student in Academic Competition” dalam Dean’s Award School of Tourism (SoT)</t>
  </si>
  <si>
    <t>https://employee.uc.ac.id/index.php/file/get/sis/t_cp/f10d327b-8d6a-496f-8d15-9984b5867706.jpeg</t>
  </si>
  <si>
    <t>Faculty of Tourism/School of Tourism</t>
  </si>
  <si>
    <t>28th ALSA National English Competition</t>
  </si>
  <si>
    <t>2024-05-02</t>
  </si>
  <si>
    <t>2024-05-07</t>
  </si>
  <si>
    <t>https://www.instagram.com/alsaecomp/</t>
  </si>
  <si>
    <t>https://employee.uc.ac.id/index.php/file/get/sis/t_cp/9beeb226-536d-4d1b-9a86-7932ce3cb964_sertifikat.pdf</t>
  </si>
  <si>
    <t>https://employee.uc.ac.id/index.php/file/get/sis/t_cp/9beeb226-536d-4d1b-9a86-7932ce3cb964_surat_tugas.pdf</t>
  </si>
  <si>
    <t>https://employee.uc.ac.id/index.php/file/get/sis/t_cp/9beeb226-536d-4d1b-9a86-7932ce3cb964_dokumentasi.jpg</t>
  </si>
  <si>
    <t>Universitas Indonesia</t>
  </si>
  <si>
    <t>0406012110027</t>
  </si>
  <si>
    <t>Anak Agung Ngurah Agung Satya Darma Mahendra</t>
  </si>
  <si>
    <t>0406012110028</t>
  </si>
  <si>
    <t>Cleavant Lewi</t>
  </si>
  <si>
    <t>Juara 1 Lomba FGT</t>
  </si>
  <si>
    <t>Juara 1 Lomba FGT yang diselenggarakan oleh Student Union Fashion Product Design &amp; Business Universitas Ciputra</t>
  </si>
  <si>
    <t>https://employee.uc.ac.id/index.php/file/get/sis/t_cp/multi/3401621b-7dd3-11ee-b33d-000d3ac6bafe.png</t>
  </si>
  <si>
    <t>FPD Got Talent</t>
  </si>
  <si>
    <t>Juara 1 FPD Got Talent</t>
  </si>
  <si>
    <t>https://employee.uc.ac.id/index.php/file/get/sis/t_cp/multi/e86fec5d-96fe-11ed-b71c-000d3ac6bafe.jpeg</t>
  </si>
  <si>
    <t>SU FPD 21/22</t>
  </si>
  <si>
    <t>Juara 2 Cabang Lomba Band</t>
  </si>
  <si>
    <t>https://employee.uc.ac.id/index.php/file/get/sis/t_cp/multi/24c3c89f-73c0-4b39-8d36-efecc41c51b3.png</t>
  </si>
  <si>
    <t>0406012110029</t>
  </si>
  <si>
    <t>Zaeden Vince Go</t>
  </si>
  <si>
    <t>Tourism Race Festro 2022</t>
  </si>
  <si>
    <t>2022-05-13</t>
  </si>
  <si>
    <t>2022-05-14</t>
  </si>
  <si>
    <t xml:space="preserve">juara 2 lomba tourism race festro 2022
</t>
  </si>
  <si>
    <t>IG : festro2022</t>
  </si>
  <si>
    <t>https://employee.uc.ac.id/index.php/file/get/sis/t_cp/8e1bf329-e242-11ec-93ae-000d3ac6bafe.jpg</t>
  </si>
  <si>
    <t>Festival Arek Suroboyo (FESTRO)</t>
  </si>
  <si>
    <t>0406012110030</t>
  </si>
  <si>
    <t>Catherine Angeline Helena Pieters</t>
  </si>
  <si>
    <t>cake decorating competition</t>
  </si>
  <si>
    <t>https://employee.uc.ac.id/index.php/file/get/sis/t_cp/e7a873a3-5f0e-11ed-b3de-000d3ac6bafe.pdf</t>
  </si>
  <si>
    <t>https://employee.uc.ac.id/index.php/file/get/sis/t_cp/e7a873a3-5f0e-11ed-b3de-000d3ac6bafe_assignmentletter.pdf</t>
  </si>
  <si>
    <t>https://employee.uc.ac.id/index.php/file/get/sis/t_cp/e7a873a3-5f0e-11ed-b3de-000d3ac6bafe_documentation.jpg</t>
  </si>
  <si>
    <t xml:space="preserve">Hotel Ciputra World </t>
  </si>
  <si>
    <t>0406012110032</t>
  </si>
  <si>
    <t>Vincent Antonio Satrya</t>
  </si>
  <si>
    <t>0406012110034</t>
  </si>
  <si>
    <t>Jason Theodore</t>
  </si>
  <si>
    <t>0406012110036</t>
  </si>
  <si>
    <t>Juan Fiorentino Sutanto</t>
  </si>
  <si>
    <t>Ketua UKM Karate 20222</t>
  </si>
  <si>
    <t>UKM Karate</t>
  </si>
  <si>
    <t>0406012110037</t>
  </si>
  <si>
    <t>Sylvia Veronica Gozali</t>
  </si>
  <si>
    <t>Cooking Class and Cake Decorating Competition</t>
  </si>
  <si>
    <t>Juara 3 Cooking Class and Cake Decorating Competition yang diselenggarakan oleh Hotel Ciputra World Surabaya</t>
  </si>
  <si>
    <t>https://www.uc.ac.id/htb/hari-chef-internasional-m</t>
  </si>
  <si>
    <t>https://employee.uc.ac.id/index.php/file/get/sis/t_cp/3b0eff32-b776-11ee-ab8d-000d3ac6bafe.pdf</t>
  </si>
  <si>
    <t>Hotel Ciputra World Surabaya</t>
  </si>
  <si>
    <t>0406012110038</t>
  </si>
  <si>
    <t>Ray Natha Krisda Anindya</t>
  </si>
  <si>
    <t>Tourism Battle of Wits O2MEC (Online Offline Millenials English Competition) 2022</t>
  </si>
  <si>
    <t>Tourism Battle of Wits adalah lomba cerdas cermat seputar pariwisata berbahasa Inggris yang diselenggarakan oleh Politeknik Pariwisata Palembang.</t>
  </si>
  <si>
    <t>https://employee.uc.ac.id/index.php/file/get/sis/t_cp/ca0dbf83-e604-11ec-b048-000d3ac6bafe.jpg</t>
  </si>
  <si>
    <t>https://employee.uc.ac.id/index.php/file/get/sis/t_cp/ca0dbf83-e604-11ec-b048-000d3ac6bafe_assignmentletter.jpg</t>
  </si>
  <si>
    <t>https://employee.uc.ac.id/index.php/file/get/sis/t_cp/ca0dbf83-e604-11ec-b048-000d3ac6bafe_documentation.jpg</t>
  </si>
  <si>
    <t>0406012110039</t>
  </si>
  <si>
    <t>Jevon Gunawan</t>
  </si>
  <si>
    <t>0406012110041</t>
  </si>
  <si>
    <t>Yenny Tantra</t>
  </si>
  <si>
    <t>Cooking class &amp; Cake decorating</t>
  </si>
  <si>
    <t>Eventnya sangat seru dan memorable.</t>
  </si>
  <si>
    <t>https://employee.uc.ac.id/index.php/file/get/sis/t_cp/8a7c486d-d93f-11ed-9422-000d3ac6bafe.pdf</t>
  </si>
  <si>
    <t>https://employee.uc.ac.id/index.php/file/get/sis/t_cp/8a7c486d-d93f-11ed-9422-000d3ac6bafe_assignmentletter.pdf</t>
  </si>
  <si>
    <t>https://employee.uc.ac.id/index.php/file/get/sis/t_cp/8a7c486d-d93f-11ed-9422-000d3ac6bafe_documentation.jpeg</t>
  </si>
  <si>
    <t>0406012110042</t>
  </si>
  <si>
    <t>Joya Azzahra Taufik</t>
  </si>
  <si>
    <t>O2MEC "Tourism : Battle of Wits"</t>
  </si>
  <si>
    <t>lomba cerdas cermat berbasis bahasa inggris seputar pariwisata yang diselenggarakan oleh Politeknik Pariwisata Palembang</t>
  </si>
  <si>
    <t>https://employee.uc.ac.id/index.php/file/get/sis/t_cp/3aa1459d-01e9-11ed-ba6b-000d3ac6bafe.jpg</t>
  </si>
  <si>
    <t>https://employee.uc.ac.id/index.php/file/get/sis/t_cp/3aa1459d-01e9-11ed-ba6b-000d3ac6bafe_assignmentletter.JPG</t>
  </si>
  <si>
    <t>https://employee.uc.ac.id/index.php/file/get/sis/t_cp/3aa1459d-01e9-11ed-ba6b-000d3ac6bafe_documentation.JPG</t>
  </si>
  <si>
    <t>0406012110043</t>
  </si>
  <si>
    <t>Jeselyn Rebecca Regina</t>
  </si>
  <si>
    <t>0406012110044</t>
  </si>
  <si>
    <t>Arnett Sucipto</t>
  </si>
  <si>
    <t>0406012110045</t>
  </si>
  <si>
    <t>Billy Tandrijaya</t>
  </si>
  <si>
    <t>Ketua UKM Futsal 20221</t>
  </si>
  <si>
    <t>Ketua UKM Futsal 20222</t>
  </si>
  <si>
    <t>0406012110047</t>
  </si>
  <si>
    <t>Ashley</t>
  </si>
  <si>
    <t>0406012110048</t>
  </si>
  <si>
    <t xml:space="preserve">Ariel Jeanivy </t>
  </si>
  <si>
    <t>0406012110049</t>
  </si>
  <si>
    <t>Evan Kevin Nathanael</t>
  </si>
  <si>
    <t>0406012110050</t>
  </si>
  <si>
    <t>Ariella Calista Tan</t>
  </si>
  <si>
    <t>0406012110051</t>
  </si>
  <si>
    <t>Christina Felicia Cen</t>
  </si>
  <si>
    <t>0406012110052</t>
  </si>
  <si>
    <t>Jonathan Steven</t>
  </si>
  <si>
    <t>0406012110053</t>
  </si>
  <si>
    <t>Fernando Arron Susilo</t>
  </si>
  <si>
    <t>Tourism Race 2022</t>
  </si>
  <si>
    <t>Juara 3 Tourism Race</t>
  </si>
  <si>
    <t>IG: festro2022</t>
  </si>
  <si>
    <t>https://employee.uc.ac.id/index.php/file/get/sis/t_cp/60b231c9-d4eb-11ec-9bc8-000d3ac6bafe.jpeg</t>
  </si>
  <si>
    <t>https://employee.uc.ac.id/index.php/file/get/sis/t_cp/60b231c9-d4eb-11ec-9bc8-000d3ac6bafe_assignmentletter.jpg</t>
  </si>
  <si>
    <t>https://employee.uc.ac.id/index.php/file/get/sis/t_cp/60b231c9-d4eb-11ec-9bc8-000d3ac6bafe_documentation.jpg</t>
  </si>
  <si>
    <t>Festival Arek Suroboyo 2022 (Festro)</t>
  </si>
  <si>
    <t>Juara 3 lomba ML Rektor Cup 2022</t>
  </si>
  <si>
    <t>https://employee.uc.ac.id/index.php/file/get/sis/t_cp/multi/8f911702-f548-11ed-9e31-000d3ac6bafe.jpeg</t>
  </si>
  <si>
    <t>UC E Sport Community Service</t>
  </si>
  <si>
    <t>Melakukan pelatihan terkait dengan Esport di SMA Kristen Gloria 1</t>
  </si>
  <si>
    <t>https://employee.uc.ac.id/index.php/file/get/sis/t_cp/7960842c-e046-11ee-9835-000d3ac6bafe_assignmentletter.pdf</t>
  </si>
  <si>
    <t>https://employee.uc.ac.id/index.php/file/get/sis/t_cp/7960842c-e046-11ee-9835-000d3ac6bafe_report.pdf</t>
  </si>
  <si>
    <t>UKM E Sport Universitas Ciputra</t>
  </si>
  <si>
    <t>Wakil Ketua UKM E-sport 20231</t>
  </si>
  <si>
    <t>UKM E-sport</t>
  </si>
  <si>
    <t>Penulisan Jurnal Internasional</t>
  </si>
  <si>
    <t>2023-09-23</t>
  </si>
  <si>
    <t>2023-10-14</t>
  </si>
  <si>
    <t>"THE INFLUENCE OF PRODUCT DESIGN ON PURCHASING DECISIONS OF VIRTUAL ITEMS ON MOBILE LEGENDS BANG-BANG GAME WITH PRICE AS A MODERATION VARIABLE" 
International Journal of Economics, Business and Accounting Research (IJEBAR)
Volume 7
Issue 4
This research aims to find the influence of product desi</t>
  </si>
  <si>
    <t>https://employee.uc.ac.id/index.php/file/get/sis/t_cp/4551ba17-b7a9-11ee-ab8d-000d3ac6bafe_report.png</t>
  </si>
  <si>
    <t>https://jurnal.stie-aas.ac.id/</t>
  </si>
  <si>
    <t>Wakil Ketua UKM E-sport 20232</t>
  </si>
  <si>
    <t>0406012110054</t>
  </si>
  <si>
    <t>Geraldi Nathanael</t>
  </si>
  <si>
    <t>0406012110055</t>
  </si>
  <si>
    <t>Angelline Oliver B Kaunang</t>
  </si>
  <si>
    <t>0406012110056</t>
  </si>
  <si>
    <t>William Farrel Hendrawan</t>
  </si>
  <si>
    <t>Juara 3 Lomba Tourism Race Festro 2022</t>
  </si>
  <si>
    <t>https://employee.uc.ac.id/index.php/file/get/sis/t_cp/88c823e1-e7e0-11ec-978d-000d3ac6bafe.png</t>
  </si>
  <si>
    <t>https://employee.uc.ac.id/index.php/file/get/sis/t_cp/c385209b-e7e0-11ec-978d-000d3ac6bafe_assignmentletter.jpg</t>
  </si>
  <si>
    <t>https://employee.uc.ac.id/index.php/file/get/sis/t_cp/cfbe235d-e7e0-11ec-978d-000d3ac6bafe_documentation.jpg</t>
  </si>
  <si>
    <t>Festival Arek Suroboyo 2022</t>
  </si>
  <si>
    <t>0406012110057</t>
  </si>
  <si>
    <t>Sisilya Kalyani Chandra</t>
  </si>
  <si>
    <t>lomba karya matkul Agama</t>
  </si>
  <si>
    <t>2024-06-24</t>
  </si>
  <si>
    <t>Video yang menjadi juara 1 bertemakan “berebut benar” berisikan sebuah kritik tentang bagaimana orang2 melakukan toleransi yang salah. video ini bertujuan untuk memberi pesan moral bagi orang2 beragama untuk melakukan toleransi yang benar</t>
  </si>
  <si>
    <t>https://employee.uc.ac.id/index.php/file/get/sis/t_cp/ec553312-d8d6-485b-a9f1-c49a03ef1460.jpg</t>
  </si>
  <si>
    <t>SEH UC</t>
  </si>
  <si>
    <t>0406012110058</t>
  </si>
  <si>
    <t>Annette Gabriella</t>
  </si>
  <si>
    <t xml:space="preserve">Cooking Class and Cake Decorating Competition </t>
  </si>
  <si>
    <t xml:space="preserve">juara 3 lomba cake decorating </t>
  </si>
  <si>
    <t>https://employee.uc.ac.id/index.php/file/get/sis/t_cp/6c3a7f64-9eac-11ed-b9cf-000d3ac6bafe.jpg</t>
  </si>
  <si>
    <t>https://employee.uc.ac.id/index.php/file/get/sis/t_cp/6c17c7c2-9eac-11ed-b9cf-000d3ac6bafe_assignmentletter.jpg</t>
  </si>
  <si>
    <t>https://employee.uc.ac.id/index.php/file/get/sis/t_cp/717251b5-9eac-11ed-b9cf-000d3ac6bafe_documentation.jpg</t>
  </si>
  <si>
    <t>Hotel Ciputra World</t>
  </si>
  <si>
    <t>Pelatihan Pengembangan Tingkat Produktivitas dan Pemasaran UMKM Telur Asin Mekarsari, Dukuh Pakis</t>
  </si>
  <si>
    <t>2023-12-11</t>
  </si>
  <si>
    <t>Memberikan pelatihan kepada UMKM Telur Asin untuk melakukan inovasi produk yaitu saus telur asin, dan mengajarkan tentang digital marketing kepada mereka</t>
  </si>
  <si>
    <t>https://employee.uc.ac.id/index.php/file/get/sis/t_cp/03ed64f7-cbbd-11ee-a493-000d3ac6bafe_assignmentletter.jpg</t>
  </si>
  <si>
    <t>https://employee.uc.ac.id/index.php/file/get/sis/t_cp/03ed64f7-cbbd-11ee-a493-000d3ac6bafe_report.pdf</t>
  </si>
  <si>
    <t>0406012110059</t>
  </si>
  <si>
    <t>Patrick</t>
  </si>
  <si>
    <t>0406022110002</t>
  </si>
  <si>
    <t>Celine Patricia Kusuma</t>
  </si>
  <si>
    <t>Tourism - Culinary Business</t>
  </si>
  <si>
    <t>Juara 1 Lomba Kreasi HB (Yoghurt) Cooking Demo and Creative Menu Challenge</t>
  </si>
  <si>
    <t>2023-11-08</t>
  </si>
  <si>
    <t xml:space="preserve">Lomba kreasi produk menggunakan greek yoghurt (Hevenly Blush)
</t>
  </si>
  <si>
    <t>https://employee.uc.ac.id/index.php/file/get/sis/t_cp/multi/a592ed06-c0b1-11ee-ae12-000d3ac6bafe.pdf</t>
  </si>
  <si>
    <t>Karya Seni Poster (Wine &amp; Cheese Popular Pairings)</t>
  </si>
  <si>
    <t>HKI karya seni berupa poster yang berkaitan dengan jurusan Culinary Business, yakni berjudul "Wine &amp; Cheese Popular Pairings).</t>
  </si>
  <si>
    <t>https://employee.uc.ac.id/index.php/file/get/sis/t_cp/00dee3be-e200-11ee-b370-000d3ac6bafe_assignmentletter.pdf</t>
  </si>
  <si>
    <t>https://employee.uc.ac.id/index.php/file/get/sis/t_cp/00dee3be-e200-11ee-b370-000d3ac6bafe_report.pdf</t>
  </si>
  <si>
    <t>Kementrian Hukun dan Hak Asasi Manusia Republik In</t>
  </si>
  <si>
    <t>0406022110003</t>
  </si>
  <si>
    <t>Keisha Liem</t>
  </si>
  <si>
    <t>0406022110005</t>
  </si>
  <si>
    <t>Meyra Eveleen Lie</t>
  </si>
  <si>
    <t>Health and Taste: Menu Sehat Bersama Sabtu Ciak dan Kedai Bakmi 182</t>
  </si>
  <si>
    <t>2024-06-15</t>
  </si>
  <si>
    <t>https://employee.uc.ac.id/index.php/file/get/sis/t_cp/multi/5ecf5e4b-fa30-46ee-a949-c0025548763f_assignmentletter.pdf</t>
  </si>
  <si>
    <t>https://employee.uc.ac.id/index.php/file/get/sis/t_cp/multi/5ecf5e4b-fa30-46ee-a949-c0025548763f_report.pdf</t>
  </si>
  <si>
    <t>0406022110007</t>
  </si>
  <si>
    <t>Felly Natalia Aryanto</t>
  </si>
  <si>
    <t>Modern Tempo Doloe "Lomba Business Pitching "I.D.E (Innovate-Develop-Elevate)""</t>
  </si>
  <si>
    <t>https://employee.uc.ac.id/index.php/file/get/sis/t_cp/multi/84a573dd-5900-11ed-ac79-000d3ac6bafe.jpeg</t>
  </si>
  <si>
    <t>Makanan Sehat dan Bergizi di Pendopo Cafe, Happy Resto, dan Luciole Cafe</t>
  </si>
  <si>
    <t>2024-06-11</t>
  </si>
  <si>
    <t>https://employee.uc.ac.id/index.php/file/get/sis/t_cp/multi/0d2f47c1-94f1-4661-b0be-421c8e5a08be_assignmentletter.pdf</t>
  </si>
  <si>
    <t>https://employee.uc.ac.id/index.php/file/get/sis/t_cp/multi/0d2f47c1-94f1-4661-b0be-421c8e5a08be_report.pdf</t>
  </si>
  <si>
    <t>0406022110009</t>
  </si>
  <si>
    <t>Jesselyn Soesanto</t>
  </si>
  <si>
    <t>HKI Poster Kelimutu National Park</t>
  </si>
  <si>
    <t>2022-03-25</t>
  </si>
  <si>
    <t>Pembuatan poster kelimutu national park dan didaftarkan sebagai hak cipta. Saya, Jesselyn Soesanto sebagai ketua dalam project ini dan Dra. Juliuska Sahertian, M.Sc. sebagai dosen dalam matkul project ini</t>
  </si>
  <si>
    <t>https://employee.uc.ac.id/index.php/file/get/sis/t_cp/eb291b2f-3edf-11ed-8f01-000d3ac6bafe.png</t>
  </si>
  <si>
    <t>https://employee.uc.ac.id/index.php/file/get/sis/t_cp/25dafdbe-3ee0-11ed-8f01-000d3ac6bafe_report.png</t>
  </si>
  <si>
    <t>Principle of Tourism Business</t>
  </si>
  <si>
    <t>Juara 1 Instagram Video Reels SPK Goes to Culinary Business Universitas Ciputra</t>
  </si>
  <si>
    <t>2023-09-21</t>
  </si>
  <si>
    <t>https://employee.uc.ac.id/index.php/file/get/sis/t_cp/multi/62ec89fa-c0af-11ee-ae12-000d3ac6bafe.pdf</t>
  </si>
  <si>
    <t>CBZ dan PT. Santos Premium Krimer</t>
  </si>
  <si>
    <t>0406022110010</t>
  </si>
  <si>
    <t>Elysia Valery Wijaya</t>
  </si>
  <si>
    <t>https://employee.uc.ac.id/index.php/file/get/sis/t_cp/multi/1fa4cfea-5901-11ed-ac79-000d3ac6bafe.jpeg</t>
  </si>
  <si>
    <t>0406022110011</t>
  </si>
  <si>
    <t>Stefanie Adamas Samjaya</t>
  </si>
  <si>
    <t>HKI poster kepulauan derawan</t>
  </si>
  <si>
    <t>pembuatan poster “Let’s Visit Kepulauan Derawan” didaftarkan sebagai hak cipta dan saya stefanie sebagai ketua kelompok pembuatan poster ini. 
Nama anggota :
Stefanie Adamas Samjaya
Jennifer Aurelie Tambuna
Clara Lucinda Theojaya
Audrey Angeline
Nama dosen mata kuliah: Dra. Juliuska Sahertia</t>
  </si>
  <si>
    <t>https://employee.uc.ac.id/index.php/file/get/sis/t_cp/e58399fa-762a-11ee-a7c8-000d3ac6bafe.png</t>
  </si>
  <si>
    <t>https://employee.uc.ac.id/index.php/file/get/sis/t_cp/e58399fa-762a-11ee-a7c8-000d3ac6bafe_report.pdf</t>
  </si>
  <si>
    <t>HAKI poster “Tahapan Design Thinking Untuk Mengetahui Prespektif Konsumen”</t>
  </si>
  <si>
    <t>2024-04-28</t>
  </si>
  <si>
    <t>HAKI poster “Tahapan Design Thinking Untuk Mengetahui Prespektif Konsumen”
Dosen: Charly Hongdiyanto
Peserta: Stefanie Adamas Samjaya, Alvaro Jason Gunawan, Vanesa Jocelyn Irtanto</t>
  </si>
  <si>
    <t>https://employee.uc.ac.id/index.php/file/get/sis/t_cp/d076e5f2-83e1-4766-9075-6f346d79cee6.jpg</t>
  </si>
  <si>
    <t>HAKI poster “Hubungan Alumni &amp; Orang Tua Dalam Kontribusinya Terhadap Pembelajaran Entrepreneuship”</t>
  </si>
  <si>
    <t>HAKI poster “Hubungan Alumni &amp; Orang Tua Dalam Kontribusinya Terhadap Pembelajaran Entrepreneuship”
Dosen: Charly Hongdiyanto
Peserta: Stefanie Adamas Samjaya, Alvaro Jason Gunawan, Vanesa Jocelyn Irtanto</t>
  </si>
  <si>
    <t>https://employee.uc.ac.id/index.php/file/get/sis/t_cp/67ccc8aa-0743-4061-82e8-56b271935c6f.jpg</t>
  </si>
  <si>
    <t>Haki Poster “Designpreneur: Penggabungan Ilmu Design dan Entrepreneur Dalam Merancang Produk”</t>
  </si>
  <si>
    <t>Haki Poster “Designpreneur: Penggabungan Ilmu Design dan Entrepreneur Dalam Merancang Produk”
Dosen: Charly Hongdiyanto
Peserta: Stefanie Adamas Samjaya, Alvaro Jason Gunawan, Vanesa Jocelyn Irtanto</t>
  </si>
  <si>
    <t>https://employee.uc.ac.id/index.php/file/get/sis/t_cp/929df3f7-c2c8-43ec-9c72-4d6af6cf71b9.jpg</t>
  </si>
  <si>
    <t>0406022110012</t>
  </si>
  <si>
    <t>Yedida Esther Giovanni Purnomo</t>
  </si>
  <si>
    <t>Pengabdian Masyarakat di Desa Gisik Cemandi, Sidoarjo</t>
  </si>
  <si>
    <t>2022-10-17</t>
  </si>
  <si>
    <t>Pengabdian Masyarakat dengan menjadi Fasilitator kepada masyarakat di Desa Gisik Cemandi, Sidorhajo dengan memberikan pelatihan inovasi produk dengan bahan kepiting</t>
  </si>
  <si>
    <t>https://employee.uc.ac.id/index.php/file/get/sis/t_cp/913c4e33-b83d-11ed-b290-000d3ac6bafe.jpg</t>
  </si>
  <si>
    <t>https://employee.uc.ac.id/index.php/file/get/sis/t_cp/7acda9aa-b83e-11ed-b290-000d3ac6bafe_assignmentletter.pdf</t>
  </si>
  <si>
    <t>https://employee.uc.ac.id/index.php/file/get/sis/t_cp/7acda9aa-b83e-11ed-b290-000d3ac6bafe_report.pdf</t>
  </si>
  <si>
    <t>Dosen Jurusan CB (Hari Minantyo S.Pd., M.M)</t>
  </si>
  <si>
    <t>0406022110013</t>
  </si>
  <si>
    <t>Fatkur Rochman</t>
  </si>
  <si>
    <t>0406022110014</t>
  </si>
  <si>
    <t>Sallis Bahihaqi Haqieqi</t>
  </si>
  <si>
    <t>Sekretaris UKM Teater Gemintang 20222</t>
  </si>
  <si>
    <t>UKM Teater Gemintang</t>
  </si>
  <si>
    <t>0406022110018</t>
  </si>
  <si>
    <t>Audrey Carissa Chandra</t>
  </si>
  <si>
    <t>0406022110019</t>
  </si>
  <si>
    <t>Audrey Angeline Prasetyo</t>
  </si>
  <si>
    <t>0406022110020</t>
  </si>
  <si>
    <t>Jocelin Leony Tjokro</t>
  </si>
  <si>
    <t>0406022110021</t>
  </si>
  <si>
    <t>Afifa Nur Septiarini Adellia</t>
  </si>
  <si>
    <t>0406022110022</t>
  </si>
  <si>
    <t>Jennifer Aurelia</t>
  </si>
  <si>
    <t>0406022110025</t>
  </si>
  <si>
    <t>Jessica Widjanarko</t>
  </si>
  <si>
    <t>0406022110026</t>
  </si>
  <si>
    <t>Nicholas Valentino</t>
  </si>
  <si>
    <t>Juara 1 Kategori Main Course SPK Goes to Culinary Business Universitas Ciputra</t>
  </si>
  <si>
    <t>https://employee.uc.ac.id/index.php/file/get/sis/t_cp/multi/dcc4e401-c0ae-11ee-ae12-000d3ac6bafe.pdf</t>
  </si>
  <si>
    <t>0406022110027</t>
  </si>
  <si>
    <t>Hermawan Salim</t>
  </si>
  <si>
    <t>0406022110030</t>
  </si>
  <si>
    <t>Abrianna Shanice Eleanor Buwono</t>
  </si>
  <si>
    <t>0406022110032</t>
  </si>
  <si>
    <t>Zefnat Gusti Raharja</t>
  </si>
  <si>
    <t>0406022110033</t>
  </si>
  <si>
    <t>Cherry Fredrerica Wibowo</t>
  </si>
  <si>
    <t>0406022110034</t>
  </si>
  <si>
    <t>Theodora Kezia Sudibyo</t>
  </si>
  <si>
    <t>Karya Rekaman Video Membuat Mie Berbahan Dasar Aron Jagung Putih Dan Daun Semen</t>
  </si>
  <si>
    <t>https://employee.uc.ac.id/index.php/file/get/sis/t_cp/24c3449e-8e9c-11ee-8544-000d3ac6bafe_assignmentletter.pdf</t>
  </si>
  <si>
    <t>https://employee.uc.ac.id/index.php/file/get/sis/t_cp/24c3449e-8e9c-11ee-8544-000d3ac6bafe_report.pdf</t>
  </si>
  <si>
    <t>Juara 1 Kategori Pastry Bakery SPK Goes to Culinary Business Universitas Ciputra</t>
  </si>
  <si>
    <t xml:space="preserve">Lomba kreasi produk dari bahan dasar non dairy creamer
</t>
  </si>
  <si>
    <t>https://employee.uc.ac.id/index.php/file/get/sis/t_cp/multi/ffce0c93-c0ad-11ee-ae12-000d3ac6bafe.pdf</t>
  </si>
  <si>
    <t>0406022110035</t>
  </si>
  <si>
    <t>Kenzie Felicia</t>
  </si>
  <si>
    <t>0406022110036</t>
  </si>
  <si>
    <t>Callista Fortune</t>
  </si>
  <si>
    <t>0406022110037</t>
  </si>
  <si>
    <t>Laura Evangeline</t>
  </si>
  <si>
    <t>0406022110039</t>
  </si>
  <si>
    <t>Jessica Julia Purnomo</t>
  </si>
  <si>
    <t>https://employee.uc.ac.id/index.php/file/get/sis/t_cp/multi/dea68c70-5900-11ed-ac79-000d3ac6bafe.jpeg</t>
  </si>
  <si>
    <t>0406022110040</t>
  </si>
  <si>
    <t>Hartzen Fritz Tjahyono</t>
  </si>
  <si>
    <t>pelaksanaan kegiatan pengabdian masyarakat di desa wonorejo kecamatan bantur</t>
  </si>
  <si>
    <t>https://employee.uc.ac.id/index.php/file/get/sis/t_cp/490cb2f0-2409-4f0e-9f28-5cafccdbe524_assignmentletter.pdf</t>
  </si>
  <si>
    <t xml:space="preserve">universitas UC Cbz </t>
  </si>
  <si>
    <t>0406022110041</t>
  </si>
  <si>
    <t>Evangelica Maria Brigitta Santoso</t>
  </si>
  <si>
    <t xml:space="preserve">Koordinator PCD O-Week Batch 1 </t>
  </si>
  <si>
    <t>https://employee.uc.ac.id/index.php/file/get/sis/t_cp/multi/3d68b553-72e8-4a5c-99b1-f425c1f6cc16.png</t>
  </si>
  <si>
    <t>0406022110044</t>
  </si>
  <si>
    <t>Aline Theola Budiarso</t>
  </si>
  <si>
    <t>Juara 2 Kategori Main Course SPK Goes to Culinary Business Universitas Ciputra</t>
  </si>
  <si>
    <t>https://employee.uc.ac.id/index.php/file/get/sis/t_cp/multi/27cd8869-c0af-11ee-ae12-000d3ac6bafe.pdf</t>
  </si>
  <si>
    <t>0406022110047</t>
  </si>
  <si>
    <t>Janet Jasintha</t>
  </si>
  <si>
    <t>Modern Tempo Doeloe "Lomba Food Review "Brings Us to Old Memories""</t>
  </si>
  <si>
    <t>2022-05-25</t>
  </si>
  <si>
    <t>https://employee.uc.ac.id/index.php/file/get/sis/t_cp/multi/24e52325-58f7-11ed-ac79-000d3ac6bafe.jpeg</t>
  </si>
  <si>
    <t>https://employee.uc.ac.id/index.php/file/get/sis/t_cp/multi/24e52325-58f7-11ed-ac79-000d3ac6bafe_assignmentletter.jpeg</t>
  </si>
  <si>
    <t>https://employee.uc.ac.id/index.php/file/get/sis/t_cp/multi/24e52325-58f7-11ed-ac79-000d3ac6bafe_documentation.jpeg</t>
  </si>
  <si>
    <t>0406022110048</t>
  </si>
  <si>
    <t>Janice Jasintha</t>
  </si>
  <si>
    <t>0406022110049</t>
  </si>
  <si>
    <t>Michael Christian Purwanto</t>
  </si>
  <si>
    <t>0406022110052</t>
  </si>
  <si>
    <t>Nikita Nathania Jiadi</t>
  </si>
  <si>
    <t>Pengabmas Mojokerto “Pelatihan Pembuatan Nasi Kotak Untuk Makanan Khas Mojokerto”</t>
  </si>
  <si>
    <t>2022-07-25</t>
  </si>
  <si>
    <t>Pengabdian Masyarakat Mojokerto “Pelatihan Pembuatan Nasi Kotak Untuk Makanan Khas Mojokerto”</t>
  </si>
  <si>
    <t>https://employee.uc.ac.id/index.php/file/get/sis/t_cp/6dbde9dd-0bbd-11ed-9da2-000d3ac6bafe.png</t>
  </si>
  <si>
    <t>pengabmas</t>
  </si>
  <si>
    <t>0406022110053</t>
  </si>
  <si>
    <t>Rafael Juan Chesna Tjoanda</t>
  </si>
  <si>
    <t>Juara 2 Lomba Kreasi HB (Yoghurt) Cooking Demo and Creative Menu Challenge</t>
  </si>
  <si>
    <t>https://employee.uc.ac.id/index.php/file/get/sis/t_cp/multi/f90c372c-c0b1-11ee-ae12-000d3ac6bafe.pdf</t>
  </si>
  <si>
    <t>0406022110054</t>
  </si>
  <si>
    <t>Rowland Cyrano</t>
  </si>
  <si>
    <t>lomba pitching modern tempo doloe</t>
  </si>
  <si>
    <t xml:space="preserve">lomba pitching produk </t>
  </si>
  <si>
    <t>https://employee.uc.ac.id/index.php/file/get/sis/t_cp/43472cae-f516-11ec-85eb-000d3ac6bafe.jpg</t>
  </si>
  <si>
    <t>kelas MiCE angkatan 2020</t>
  </si>
  <si>
    <t>0406022110055</t>
  </si>
  <si>
    <t>Jason Widagdo</t>
  </si>
  <si>
    <t>0406022110056</t>
  </si>
  <si>
    <t>Melvern</t>
  </si>
  <si>
    <t>Menjadi fasilitator kepada masyarakat di desa Gisik Cemandi, Sidoarjo dengan memberikan pelatihan inovasi produk dengan bahan kepiting.</t>
  </si>
  <si>
    <t>https://employee.uc.ac.id/index.php/file/get/sis/t_cp/0c81c1b7-b83c-11ed-b290-000d3ac6bafe.jpg</t>
  </si>
  <si>
    <t>https://employee.uc.ac.id/index.php/file/get/sis/t_cp/ae1a7adf-b83e-11ed-b290-000d3ac6bafe_assignmentletter.pdf</t>
  </si>
  <si>
    <t>https://employee.uc.ac.id/index.php/file/get/sis/t_cp/ae1a7adf-b83e-11ed-b290-000d3ac6bafe_report.pdf</t>
  </si>
  <si>
    <t>Menjadi fasilitator kepada masyarakat di desa Gisik Cemandi, Sidoarjo dengan memberikan pelatihan inovasi produk dengan bahan kepiting. Dan membuat laporan jurnal dengan akreditasi sinta 5.</t>
  </si>
  <si>
    <t>https://employee.uc.ac.id/index.php/file/get/sis/t_cp/dd8eb9d4-244a-11ee-af40-000d3ac6bafe_assignmentletter.pdf</t>
  </si>
  <si>
    <t>https://employee.uc.ac.id/index.php/file/get/sis/t_cp/dd8eb9d4-244a-11ee-af40-000d3ac6bafe_report.pdf</t>
  </si>
  <si>
    <t>Dosen Jurusan CB (Hari Minantyo S.Pd.,M.M)</t>
  </si>
  <si>
    <t>0406022110057</t>
  </si>
  <si>
    <t>Aurelia Devina Sanjaya</t>
  </si>
  <si>
    <t>2022-09-17</t>
  </si>
  <si>
    <t>Menjadi fasilitator kepada masyarakat di Desa Gisik Cemandi, Sidoarjo dengan memberikan pelatihan inovasi produk dengan bahan dasar kepiting. Lalu membuat laporan jurnal dengan akreditasi sinta 5 yang sudah dipublikasikan dan diterbitkan pada tanggal 15 Juli 2023.</t>
  </si>
  <si>
    <t>https://employee.uc.ac.id/index.php/file/get/sis/t_cp/4854e9d1-2451-11ee-af40-000d3ac6bafe_assignmentletter.pdf</t>
  </si>
  <si>
    <t>https://employee.uc.ac.id/index.php/file/get/sis/t_cp/4854e9d1-2451-11ee-af40-000d3ac6bafe_report.pdf</t>
  </si>
  <si>
    <t>Dosen Jurusan CBz, Hari Minantyo S.Pd., M.M</t>
  </si>
  <si>
    <t xml:space="preserve">Menjadi fasilitator kepada masyarakat di Desa Gisik Cemandi, Sidoarjo dengan memberikan pelatihan inovasi produk dengan bahan dasar kepiting. </t>
  </si>
  <si>
    <t>https://employee.uc.ac.id/index.php/file/get/sis/t_cp/45d5603e-b83d-11ed-b290-000d3ac6bafe.jpg</t>
  </si>
  <si>
    <t>https://employee.uc.ac.id/index.php/file/get/sis/t_cp/635fc196-b83e-11ed-b290-000d3ac6bafe_assignmentletter.pdf</t>
  </si>
  <si>
    <t>https://employee.uc.ac.id/index.php/file/get/sis/t_cp/635fc196-b83e-11ed-b290-000d3ac6bafe_report.pdf</t>
  </si>
  <si>
    <t>2022-11-22</t>
  </si>
  <si>
    <t>Menjadi Narasumber, Pemateri Acara, dan Pemakalah di Seminar Nasional Pengabdian Masyarakat IV dengan makalah yang saya angkat berjudul “Pelatihan Kreasi Membuat Makanan Berbahan Dasar Kepiting untuk Memacu Kreativitas Masyarakat Desa Gisik Cemandi Pasca Covid” pada tanggal 24 November 2022</t>
  </si>
  <si>
    <t>lppm.ciputra.ac.id</t>
  </si>
  <si>
    <t>https://employee.uc.ac.id/index.php/file/get/sis/t_cp/e7b0e200-b843-11ed-b290-000d3ac6bafe.jpg</t>
  </si>
  <si>
    <t>0406022110058</t>
  </si>
  <si>
    <t>Afrizal Riza Putera Fahmi</t>
  </si>
  <si>
    <t>0406022110059</t>
  </si>
  <si>
    <t>Florentina Evelyn Candra Wardana</t>
  </si>
  <si>
    <t>0406022110062</t>
  </si>
  <si>
    <t>Matthew Elbert Wijaya</t>
  </si>
  <si>
    <t>0406022110063</t>
  </si>
  <si>
    <t>Aishadilah Prudence Mahsayuna</t>
  </si>
  <si>
    <t>Juara 2 Kategori Pastry Bakery SPK Goes to Culinary Business Universitas Ciputra</t>
  </si>
  <si>
    <t>https://employee.uc.ac.id/index.php/file/get/sis/t_cp/multi/8f53f686-c0ae-11ee-ae12-000d3ac6bafe.pdf</t>
  </si>
  <si>
    <t>0406022110066</t>
  </si>
  <si>
    <t>Rama Indrawan Masbudi</t>
  </si>
  <si>
    <t>0406022110067</t>
  </si>
  <si>
    <t>Diana Suryapraja</t>
  </si>
  <si>
    <t>0406022110069</t>
  </si>
  <si>
    <t>Rayhan Zaki Hendrawan</t>
  </si>
  <si>
    <t>0406022110072</t>
  </si>
  <si>
    <t>Ratu Padma Ap Fatsah</t>
  </si>
  <si>
    <t>Pelatihan Produk Olahan Kerang di Desa Gisik Cemandi, Sidoarjo</t>
  </si>
  <si>
    <t>2023-05-20</t>
  </si>
  <si>
    <t>memberikan pembelajaran kepada warga desa gisik cemandi cara mengolah kerang ke berbagai menu lainnya yang dimana nantinya dapat mengembangkan nilai jual pendapatan desa tersebut (kerang)</t>
  </si>
  <si>
    <t>https://employee.uc.ac.id/index.php/file/get/sis/t_cp/4700e210-9df9-4cb4-b93a-5dc125c6dc6c.jpg</t>
  </si>
  <si>
    <t>https://employee.uc.ac.id/index.php/file/get/sis/t_cp/76010b48-f5f5-47c2-804a-fe22393d9f42_assignmentletter.pdf</t>
  </si>
  <si>
    <t>https://employee.uc.ac.id/index.php/file/get/sis/t_cp/76010b48-f5f5-47c2-804a-fe22393d9f42_report.pdf</t>
  </si>
  <si>
    <t>CBz LPPM</t>
  </si>
  <si>
    <t>0406022110074</t>
  </si>
  <si>
    <t>Calandra Kiara</t>
  </si>
  <si>
    <t>0406022110075</t>
  </si>
  <si>
    <t>Stefany Felicia Teguh</t>
  </si>
  <si>
    <t>Sekretaris/Bendahara UKM Badminton 20221</t>
  </si>
  <si>
    <t>0406022110076</t>
  </si>
  <si>
    <t>Ilhamni Althaf Abror</t>
  </si>
  <si>
    <t>0406022110078</t>
  </si>
  <si>
    <t>Petra Julianto</t>
  </si>
  <si>
    <t>0406022110080</t>
  </si>
  <si>
    <t>Isabell Yenina Sapan</t>
  </si>
  <si>
    <t>0406022110082</t>
  </si>
  <si>
    <t>Nirada Isjwara</t>
  </si>
  <si>
    <t>0406022110083</t>
  </si>
  <si>
    <t>Kelly Gunawan</t>
  </si>
  <si>
    <t>0406022110084</t>
  </si>
  <si>
    <t>Nicholas Bryan Stanley</t>
  </si>
  <si>
    <t>0406022110085</t>
  </si>
  <si>
    <t>Jessica Piter</t>
  </si>
  <si>
    <t>Cooking Competition Challenge 2023</t>
  </si>
  <si>
    <t>Juara 3 Cooking Competition Challenge 2023</t>
  </si>
  <si>
    <t>https://employee.uc.ac.id/index.php/file/get/sis/t_cp/multi/50259980-fe91-11ed-920d-000d3ac6bafe.png</t>
  </si>
  <si>
    <t>https://employee.uc.ac.id/index.php/file/get/sis/t_cp/multi/50259980-fe91-11ed-920d-000d3ac6bafe_assignmentletter.png</t>
  </si>
  <si>
    <t>https://employee.uc.ac.id/index.php/file/get/sis/t_cp/multi/50259980-fe91-11ed-920d-000d3ac6bafe_documentation.docx</t>
  </si>
  <si>
    <t>SU CB 22/23</t>
  </si>
  <si>
    <t>0406042110002</t>
  </si>
  <si>
    <t>Ellen Angelica Arijono</t>
  </si>
  <si>
    <t>Food Technology Program</t>
  </si>
  <si>
    <t>Ketua UKM Choir 20231</t>
  </si>
  <si>
    <t>Ketua UKM Choir 20232</t>
  </si>
  <si>
    <t>FESPA UBAYA 2024</t>
  </si>
  <si>
    <t>https://fespaubaya.blogspot.com/</t>
  </si>
  <si>
    <t>https://employee.uc.ac.id/index.php/file/get/sis/t_cp/d81fedcf-b0d3-415d-97cc-5a12dedf51cf_sertifikat.pdf</t>
  </si>
  <si>
    <t>https://employee.uc.ac.id/index.php/file/get/sis/t_cp/d81fedcf-b0d3-415d-97cc-5a12dedf51cf_surat_tugas.pdf</t>
  </si>
  <si>
    <t>https://employee.uc.ac.id/index.php/file/get/sis/t_cp/d81fedcf-b0d3-415d-97cc-5a12dedf51cf_dokumentasi.JPG</t>
  </si>
  <si>
    <t>0406042110003</t>
  </si>
  <si>
    <t>Birgitta Allison Kesuma</t>
  </si>
  <si>
    <t>SU FTP 22/23</t>
  </si>
  <si>
    <t>BPH SU FTP 22/23</t>
  </si>
  <si>
    <t>https://employee.uc.ac.id/index.php/file/get/sis/t_cp/multi/d5ecd22e-7e07-11ee-b33d-000d3ac6bafe.png</t>
  </si>
  <si>
    <t>Student Union FTP 2023/2024</t>
  </si>
  <si>
    <t>Wakil Ketua Student Union FTP 2023/2024</t>
  </si>
  <si>
    <t>https://employee.uc.ac.id/index.php/file/get/sis/t_cp/multi/3f2c4448-1801-4926-a730-c689b79d5e14.png</t>
  </si>
  <si>
    <t>SU FTP</t>
  </si>
  <si>
    <t>My Plate for My Health - Pengabdian Masyarakat</t>
  </si>
  <si>
    <t>2023-07-24</t>
  </si>
  <si>
    <t>Memberikan penyuluhan atau seminar kepada anak kelas 5 SD di Sekolah Citra Berkat Surabaya mengenai makanan sehat dengan dilengkapi aktivitas membuat bento sehat.</t>
  </si>
  <si>
    <t>https://employee.uc.ac.id/index.php/file/get/sis/t_cp/f4dec291-61a9-11ee-bb53-000d3ac6bafe.pdf</t>
  </si>
  <si>
    <t>Sekolah Citra Berkat Surabaya</t>
  </si>
  <si>
    <t>0406042110005</t>
  </si>
  <si>
    <t>Jennifer Callysta Thee</t>
  </si>
  <si>
    <t>Lomba Karya Terbaik Mata Kuliah Agama</t>
  </si>
  <si>
    <t>Pada lomba karya terbaik mata kuliah agama, kami diberi tugas untuk membuat video sesuai dengan kreativitas kami. Tema yang digunakan oleh kelompok saya adalah tentang saling memberi support dan menjalin toleransi satu sama lain terhadap teman yang berbeda agama.</t>
  </si>
  <si>
    <t>https://employee.uc.ac.id/index.php/file/get/sis/t_cp/13401f6e-966f-437d-b5ed-9f5781f01153.pdf</t>
  </si>
  <si>
    <t>0406042110007</t>
  </si>
  <si>
    <t>Hillary Ellen Yapradinata</t>
  </si>
  <si>
    <t>Karakterisasi Tepung Mbote untuk Menemukan Potensinya sebagai Bahan Pembuatan Produk Pangan Fungsion</t>
  </si>
  <si>
    <t>2022-05-31</t>
  </si>
  <si>
    <t>membuat video luaran</t>
  </si>
  <si>
    <t>https://employee.uc.ac.id/index.php/file/get/sis/t_cp/b06cef80-667a-49af-ab83-4969635fc3c1_assignmentletter.pdf</t>
  </si>
  <si>
    <t>https://employee.uc.ac.id/index.php/file/get/sis/t_cp/b06cef80-667a-49af-ab83-4969635fc3c1_report.pdf</t>
  </si>
  <si>
    <t>LPPM, FTP</t>
  </si>
  <si>
    <t>Workshop POE “Health Inspector” bagi siswa kelas 5 SD Citra Berkat</t>
  </si>
  <si>
    <t>2022-08-26</t>
  </si>
  <si>
    <t>https://employee.uc.ac.id/index.php/file/get/sis/t_cp/e0225898-2e94-11ed-9391-000d3ac6bafe.jpg</t>
  </si>
  <si>
    <t>https://employee.uc.ac.id/index.php/file/get/sis/t_cp/e0225898-2e94-11ed-9391-000d3ac6bafe_assignmentletter.pdf</t>
  </si>
  <si>
    <t>Universitas Ciputra dan Sekolah Citra Berkat</t>
  </si>
  <si>
    <t>Sekretaris/Bendahara Student Union FTP 2023/2024</t>
  </si>
  <si>
    <t>https://employee.uc.ac.id/index.php/file/get/sis/t_cp/multi/41fa4d72-8bcc-40cd-a0c1-5db8c280607f.png</t>
  </si>
  <si>
    <t>Pengembangan Produk Inovasi Pangan Organik di Desa Balong Tunjung, Kecamatan Benjeng, Kabupaten Gres</t>
  </si>
  <si>
    <t>workshop dan pelatihan pembuatan pupuk organik dan pemanfaatan hasil panen</t>
  </si>
  <si>
    <t>https://employee.uc.ac.id/index.php/file/get/sis/t_cp/34dd46f3-169c-411b-8d77-f75e5625a140_assignmentletter.pdf</t>
  </si>
  <si>
    <t>https://employee.uc.ac.id/index.php/file/get/sis/t_cp/34dd46f3-169c-411b-8d77-f75e5625a140_report.pdf</t>
  </si>
  <si>
    <t>0406042110008</t>
  </si>
  <si>
    <t>Raymond Hamidy</t>
  </si>
  <si>
    <t>Wakil Ketua UKM Choir 20231</t>
  </si>
  <si>
    <t>Wakil Ketua UKM Choir 20232</t>
  </si>
  <si>
    <t>0406042110010</t>
  </si>
  <si>
    <t>Belinda Manuela Angkadjaja</t>
  </si>
  <si>
    <t>Food Science Student Conference (FOSTER) 2023: "Food Innovations For a Secure Future)</t>
  </si>
  <si>
    <t>2023-07-30</t>
  </si>
  <si>
    <t>2023-09-20</t>
  </si>
  <si>
    <t>Juara "Best Presenter" pada paper competition pada FOSTER 2023</t>
  </si>
  <si>
    <t>https://www.unika.ac.id/en/fakultas/ftp/food-scien</t>
  </si>
  <si>
    <t>https://employee.uc.ac.id/index.php/file/get/sis/t_cp/4ff5f623-f8d0-47df-a90c-779bfdb6b570.pdf</t>
  </si>
  <si>
    <t>https://employee.uc.ac.id/index.php/file/get/sis/t_cp/4ff5f623-f8d0-47df-a90c-779bfdb6b570_assignmentletter.pdf</t>
  </si>
  <si>
    <t>BEM Fakultas Teknologi Pertanian Soegijapranata Ca</t>
  </si>
  <si>
    <t>Pengembangan Produk Inovasi Pangan Organik di Desa Balong Tunjung, Kecamatan Benjeng,
Kabupaten Gresik, Provinsi Jawa Timur</t>
  </si>
  <si>
    <t>https://employee.uc.ac.id/index.php/file/get/sis/t_cp/fe0a97a0-d02a-4013-bc32-302fc944992e_assignmentletter.pdf</t>
  </si>
  <si>
    <t>https://employee.uc.ac.id/index.php/file/get/sis/t_cp/fe0a97a0-d02a-4013-bc32-302fc944992e_report.pdf</t>
  </si>
  <si>
    <t>0406042110011</t>
  </si>
  <si>
    <t>Stefanie Hendra Olivia</t>
  </si>
  <si>
    <t>0406042110014</t>
  </si>
  <si>
    <t>Anak Agung Ngurah Kenarya Dawawrata</t>
  </si>
  <si>
    <t>Ketua Student Union FTP 2023/2024</t>
  </si>
  <si>
    <t>https://employee.uc.ac.id/index.php/file/get/sis/t_cp/multi/75397f77-a519-4ee6-ab37-3022bf69400e.png</t>
  </si>
  <si>
    <t>0406042110015</t>
  </si>
  <si>
    <t>Fionna Fabiola Adristi</t>
  </si>
  <si>
    <t>HOD UCS Solution 2022/2023</t>
  </si>
  <si>
    <t xml:space="preserve">HOD program kerja pengabdian masyarakat UCS Student Mentor
</t>
  </si>
  <si>
    <t>https://employee.uc.ac.id/index.php/file/get/sis/t_cp/multi/373bf898-1fab-11ee-8fa6-000d3ac6bafe_assignmentletter.jpeg</t>
  </si>
  <si>
    <t>https://employee.uc.ac.id/index.php/file/get/sis/t_cp/multi/373bf898-1fab-11ee-8fa6-000d3ac6bafe_report.pdf</t>
  </si>
  <si>
    <t>0406042110016</t>
  </si>
  <si>
    <t>Mellisa Erika Saleh</t>
  </si>
  <si>
    <t>POMPROV</t>
  </si>
  <si>
    <t>2022-03-21</t>
  </si>
  <si>
    <t>https://employee.uc.ac.id/index.php/file/get/sis/t_cp/80106e79-e3b0-11ec-810e-000d3ac6bafe.jpg</t>
  </si>
  <si>
    <t>Machubg</t>
  </si>
  <si>
    <t>PORPROV Bola Basket 5x5 2023</t>
  </si>
  <si>
    <t>2023-09-05</t>
  </si>
  <si>
    <t>Juara 1 Kejuaraan Bola basket se provinsi, tidak ada sertifikat</t>
  </si>
  <si>
    <t>https://employee.uc.ac.id/index.php/file/get/sis/t_cp/e4a7e4fd-6f33-11ee-9e57-000d3ac6bafe.jpeg</t>
  </si>
  <si>
    <t>https://employee.uc.ac.id/index.php/file/get/sis/t_cp/e4a7e4fd-6f33-11ee-9e57-000d3ac6bafe_assignmentletter.pdf</t>
  </si>
  <si>
    <t>https://employee.uc.ac.id/index.php/file/get/sis/t_cp/e4a7e4fd-6f33-11ee-9e57-000d3ac6bafe_documentation.jpeg</t>
  </si>
  <si>
    <t>Perbasi Jawa Timur</t>
  </si>
  <si>
    <t>Kejurnas 3x3 KU 23 2023</t>
  </si>
  <si>
    <t>2023-09-28</t>
  </si>
  <si>
    <t xml:space="preserve">Juara 1 Kejuaraan Nasional Bola Basket 3x3 </t>
  </si>
  <si>
    <t>https://employee.uc.ac.id/index.php/file/get/sis/t_cp/a825fdb0-5dc9-11ee-a9cf-000d3ac6bafe.jpeg</t>
  </si>
  <si>
    <t>https://employee.uc.ac.id/index.php/file/get/sis/t_cp/a825fdb0-5dc9-11ee-a9cf-000d3ac6bafe_assignmentletter.pdf</t>
  </si>
  <si>
    <t>https://employee.uc.ac.id/index.php/file/get/sis/t_cp/a825fdb0-5dc9-11ee-a9cf-000d3ac6bafe_documentation.jpeg</t>
  </si>
  <si>
    <t>Perbasi Pusat</t>
  </si>
  <si>
    <t>Livin Mandiri 3x3 Jawa Timur Series 2023</t>
  </si>
  <si>
    <t xml:space="preserve">Juara 1 Lomba Bola Basket 3x3 Livin Mandiri Regional Jawa Timur </t>
  </si>
  <si>
    <t>https://employee.uc.ac.id/index.php/file/get/sis/t_cp/e3fadf84-5dca-11ee-a9cf-000d3ac6bafe.jpeg</t>
  </si>
  <si>
    <t>https://employee.uc.ac.id/index.php/file/get/sis/t_cp/e3fadf84-5dca-11ee-a9cf-000d3ac6bafe_assignmentletter.pdf</t>
  </si>
  <si>
    <t>https://employee.uc.ac.id/index.php/file/get/sis/t_cp/e3fadf84-5dca-11ee-a9cf-000d3ac6bafe_documentation.jpeg</t>
  </si>
  <si>
    <t>SSS Livin Mandiri</t>
  </si>
  <si>
    <t>Pekan Olahraga Nasional (PON XXI) Bola Basket 5x5</t>
  </si>
  <si>
    <t>2024-09-01</t>
  </si>
  <si>
    <t>2024-09-17</t>
  </si>
  <si>
    <t>https://employee.uc.ac.id/index.php/file/get/sis/t_cp/5e719b54-f706-4952-8bbb-d7fa7d87e1cc_sertifikat.pdf</t>
  </si>
  <si>
    <t>https://employee.uc.ac.id/index.php/file/get/sis/t_cp/5e719b54-f706-4952-8bbb-d7fa7d87e1cc_surat_tugas.pdf</t>
  </si>
  <si>
    <t>https://employee.uc.ac.id/index.php/file/get/sis/t_cp/5e719b54-f706-4952-8bbb-d7fa7d87e1cc_dokumentasi.jpeg</t>
  </si>
  <si>
    <t>Perbasi Pusat / PB PON</t>
  </si>
  <si>
    <t>0406042110017</t>
  </si>
  <si>
    <t>Bima Nugroho Putra Sutanto</t>
  </si>
  <si>
    <t>Ramadhan Kpop Dance Cover Competition</t>
  </si>
  <si>
    <t>2022-04-29</t>
  </si>
  <si>
    <t xml:space="preserve">Juara 2 lomba offline dance competition dengan kategori solo/duo. Dari lomba itu terdapat 2 kategori yaitu solo/duo dan grup. total peserta untuk keseluruhan ada 25. 20 peserta solo/duo dan 5 peserta grup. Dilaksanakan di Surabaya Town Square pada tanggal 29 April 2022. </t>
  </si>
  <si>
    <t>https://www.instagram.com/p/Ccmt_nJvtRA/?igshid=Ym</t>
  </si>
  <si>
    <t>https://employee.uc.ac.id/index.php/file/get/sis/t_cp/be6a9150-e544-11ec-baa3-000d3ac6bafe.jpg</t>
  </si>
  <si>
    <t>https://employee.uc.ac.id/index.php/file/get/sis/t_cp/be6a9150-e544-11ec-baa3-000d3ac6bafe_documentation.jpg</t>
  </si>
  <si>
    <t>Surabaya thrifting society</t>
  </si>
  <si>
    <t>Rookie War</t>
  </si>
  <si>
    <t>Lomba kpop dance cover yang diadakan di Pare pada Minggu 12 Juni 2022. Dari total 45 partisipasi dibagi menjadi 2 kategori yaitu solo dan grup. total grup ada 10 dan 30 performance solo. Saya meraih penghargaan sebagai juara favorit pada event tersebut. (Maaf dibagian Activity + scope tidak ada juar</t>
  </si>
  <si>
    <t>https://www.instagram.com/p/CebNw7aJiEs/?igshid=Ym</t>
  </si>
  <si>
    <t>https://employee.uc.ac.id/index.php/file/get/sis/t_cp/a8471f82-eb3d-11ec-bf5c-000d3ac6bafe.jpg</t>
  </si>
  <si>
    <t>https://employee.uc.ac.id/index.php/file/get/sis/t_cp/a8471f82-eb3d-11ec-bf5c-000d3ac6bafe_documentation.jpg</t>
  </si>
  <si>
    <t>Joheun Kpop Shop 2</t>
  </si>
  <si>
    <t>Kpop Dream and Happy Dance Competition 1.2</t>
  </si>
  <si>
    <t>2022-07-03</t>
  </si>
  <si>
    <t>Lomba kpop Dance Cover yang diadakan oleh Vega. Ent, bertempat di Ciputra World Mall pada tanggal 3 July 2022. Acara dimulai dari jam 2 siang hingga jam 8 malam. Mendapat hasil juara 3 dalam kategori group.</t>
  </si>
  <si>
    <t>https://www.instagram.com/p/CeN58MuPyyD/?igshid=Ym</t>
  </si>
  <si>
    <t>https://employee.uc.ac.id/index.php/file/get/sis/t_cp/b2280326-14b2-11ed-9c89-000d3ac6bafe.jpg</t>
  </si>
  <si>
    <t>https://employee.uc.ac.id/index.php/file/get/sis/t_cp/b2280326-14b2-11ed-9c89-000d3ac6bafe_documentation.jpg</t>
  </si>
  <si>
    <t>Vega Entertainment</t>
  </si>
  <si>
    <t>Digicash Annyongkfest 2022 x Kpop Vaganza</t>
  </si>
  <si>
    <t xml:space="preserve">Digicash Annyongkfest 2022 x Kpop Vaganza merupakan lomba dance cover yang diadakan oleh bank bjb di Surabaya untuk pertama kalinya. Acara ini biasanya diadakan di kota Bandung terdapat 3 kategori lomba rookie, hoobae dan sunbae. Pada 25 September 2022 kemarin tim saya menang juara 1 untuk kategori </t>
  </si>
  <si>
    <t>https://www.instagram.com/p/CizgAz5vsRq/?igshid=Y2</t>
  </si>
  <si>
    <t>https://employee.uc.ac.id/index.php/file/get/sis/t_cp/668cfa7e-3f07-11ed-8f01-000d3ac6bafe.jpg</t>
  </si>
  <si>
    <t>https://employee.uc.ac.id/index.php/file/get/sis/t_cp/668cfa7e-3f07-11ed-8f01-000d3ac6bafe_assignmentletter.pdf</t>
  </si>
  <si>
    <t>https://employee.uc.ac.id/index.php/file/get/sis/t_cp/668cfa7e-3f07-11ed-8f01-000d3ac6bafe_documentation.jpg</t>
  </si>
  <si>
    <t>Bank BJB, Digicash</t>
  </si>
  <si>
    <t>Kpop Invasion Dance Cover Competition Grand Final</t>
  </si>
  <si>
    <t>Kpop Invasion Dance Cover Competition (KIDCC) Grand Final merupakan lanjutan acara lomba kpop KIDCC yang sebelumya, diadakan oleh Telkom Indonesia yang bekerja sama dengan Invasion DC. Setelah didapatkan 10 finalis yang kemudian dikarantina selama 1 minggu untuk mengikuti serangkaian acara mulai dar</t>
  </si>
  <si>
    <t>https://www.instagram.com/p/Cjt3w5qvao0/?igshid=Ym</t>
  </si>
  <si>
    <t>https://employee.uc.ac.id/index.php/file/get/sis/t_cp/f451172d-5a53-11ed-b21c-000d3ac6bafe.jpg</t>
  </si>
  <si>
    <t>https://employee.uc.ac.id/index.php/file/get/sis/t_cp/f451172d-5a53-11ed-b21c-000d3ac6bafe_documentation.jpg</t>
  </si>
  <si>
    <t>IndiHome, Useeprime, Telkom Indonesia</t>
  </si>
  <si>
    <t xml:space="preserve">STAY LOUNGE Kpop Dance Cover Competition </t>
  </si>
  <si>
    <t>2023-02-19</t>
  </si>
  <si>
    <t xml:space="preserve">Acara ini diadakan di Yogyakarta pada tanggal 19 Februari 2023. Merupakan acara lomba solo/duo/trio yang diadakan oleh Stay Louge. Dari sekitar 25 peserta saya mendapatkan predikat juara 1. </t>
  </si>
  <si>
    <t>https://www.instagram.com/p/CnI3jWnBZGA/?igshid=Ym</t>
  </si>
  <si>
    <t>https://employee.uc.ac.id/index.php/file/get/sis/t_cp/2ddcadf9-b341-11ed-aac2-000d3ac6bafe.jpg</t>
  </si>
  <si>
    <t>https://employee.uc.ac.id/index.php/file/get/sis/t_cp/2ddcadf9-b341-11ed-aac2-000d3ac6bafe_assignmentletter.pdf</t>
  </si>
  <si>
    <t>https://employee.uc.ac.id/index.php/file/get/sis/t_cp/2ddcadf9-b341-11ed-aac2-000d3ac6bafe_documentation.jpg</t>
  </si>
  <si>
    <t xml:space="preserve">Stay Lounge </t>
  </si>
  <si>
    <t>CHIEKIEZIE COMPETITION &amp; SHOWCASE VOL 3</t>
  </si>
  <si>
    <t>2023-06-17</t>
  </si>
  <si>
    <t>Lomba diadakan di kepanjen kabupaten malang, berisi 4 kategori yang meliputi dance cover solo dan grub juga tradisional dan modern dance. Lomba tersebut terbukan untuk umum untuk seluruh Indonesia</t>
  </si>
  <si>
    <t>https://www.instagram.com/chiekiezie/</t>
  </si>
  <si>
    <t>https://employee.uc.ac.id/index.php/file/get/sis/t_cp/5f2bb711-0f88-11ee-bb52-000d3ac6bafe.jpg</t>
  </si>
  <si>
    <t>https://employee.uc.ac.id/index.php/file/get/sis/t_cp/5f2bb711-0f88-11ee-bb52-000d3ac6bafe_assignmentletter.pdf</t>
  </si>
  <si>
    <t>https://employee.uc.ac.id/index.php/file/get/sis/t_cp/5f2bb711-0f88-11ee-bb52-000d3ac6bafe_documentation.jpg</t>
  </si>
  <si>
    <t>Chiekiezie Dance Studio</t>
  </si>
  <si>
    <t>STAY LOUNGE Kpop Dance Cover Competition Season 2</t>
  </si>
  <si>
    <t>2023-07-29</t>
  </si>
  <si>
    <t>Lomba dalam rangka perayaan ulang tahun pertama dari Stay Lounge Cafe Yogyakarta dengan perserta lebih dari 30 performer</t>
  </si>
  <si>
    <t>https://www.instagram.com/p/Cuo7gymhm8b/?igshid=MW</t>
  </si>
  <si>
    <t>https://employee.uc.ac.id/index.php/file/get/sis/t_cp/47b715bb-520c-11ee-a57c-000d3ac6bafe.jpg</t>
  </si>
  <si>
    <t>https://employee.uc.ac.id/index.php/file/get/sis/t_cp/47b715bb-520c-11ee-a57c-000d3ac6bafe_assignmentletter.pdf</t>
  </si>
  <si>
    <t>Shine Dance Competition</t>
  </si>
  <si>
    <t xml:space="preserve">Lomba dalam rangka perayaan 6 tahun Hitz Management Kediri. Dilaksanakan di Dhoho Plaza Kediri dengan lebih dari 70 participant. Lomba diadakan secara terbuka untuk seluruh indonesia dan diikuti oleh 7 kota. dengan 3 kategori perlombaan yaitu dance cover, tari tradisional, modern dance.  </t>
  </si>
  <si>
    <t>https://www.instagram.com/p/CuHgKvmpXYB/?igshid=MW</t>
  </si>
  <si>
    <t>https://employee.uc.ac.id/index.php/file/get/sis/t_cp/067ce8ea-520b-11ee-a57c-000d3ac6bafe.jpg</t>
  </si>
  <si>
    <t>https://employee.uc.ac.id/index.php/file/get/sis/t_cp/067ce8ea-520b-11ee-a57c-000d3ac6bafe_assignmentletter.pdf</t>
  </si>
  <si>
    <t>Hitz Management</t>
  </si>
  <si>
    <t xml:space="preserve">KPOP PARTY 4.0 </t>
  </si>
  <si>
    <t>2023-08-13</t>
  </si>
  <si>
    <t>Lomba Kpop Dance Cover yang diadakan di BG Junction Surabaya secara offline.</t>
  </si>
  <si>
    <t>https://www.instagram.com/p/CvEx6vZvXfw/?igshid=MW</t>
  </si>
  <si>
    <t>https://employee.uc.ac.id/index.php/file/get/sis/t_cp/871a3c5e-520d-11ee-a57c-000d3ac6bafe.jpg</t>
  </si>
  <si>
    <t>https://employee.uc.ac.id/index.php/file/get/sis/t_cp/871a3c5e-520d-11ee-a57c-000d3ac6bafe_assignmentletter.pdf</t>
  </si>
  <si>
    <t>Kpopmedbuzzer, Onwatchu</t>
  </si>
  <si>
    <t>Kpop Dance Cover Competition Sudut Cantik</t>
  </si>
  <si>
    <t>Lomba dance cover yang diadakan di Kediri dalam rangka 17 Agustus dan ulang tahun pertama sudut cantik. Lomba diadakan secara terbuka untuk seluruh indonesia dan diikuti oleh 7 kota. dengan 3 kategori perlombaan yaitu dance cover, tari tradisional, modern dance.</t>
  </si>
  <si>
    <t>https://www.instagram.com/p/CvbQaV2J2Vn/?igshid=MW</t>
  </si>
  <si>
    <t>https://employee.uc.ac.id/index.php/file/get/sis/t_cp/6ebc99a9-5210-11ee-a57c-000d3ac6bafe.jpg</t>
  </si>
  <si>
    <t>https://employee.uc.ac.id/index.php/file/get/sis/t_cp/6ebc99a9-5210-11ee-a57c-000d3ac6bafe_assignmentletter.pdf</t>
  </si>
  <si>
    <t>https://employee.uc.ac.id/index.php/file/get/sis/t_cp/6ebc99a9-5210-11ee-a57c-000d3ac6bafe_documentation.jpg</t>
  </si>
  <si>
    <t>Sudut Cantik x Scarlett</t>
  </si>
  <si>
    <t>Japanime X Kpop Fest Dance Cover Competition</t>
  </si>
  <si>
    <t>2023-08-26</t>
  </si>
  <si>
    <t>Lomba yang diadakan di FX Sudirman Jakarta secara offline dengan 30 lebih participant</t>
  </si>
  <si>
    <t>https://www.instagram.com/p/CwOlfQgBnUa/?igshid=MW</t>
  </si>
  <si>
    <t>https://employee.uc.ac.id/index.php/file/get/sis/t_cp/dfff9a51-5211-11ee-a57c-000d3ac6bafe.jpg</t>
  </si>
  <si>
    <t>https://employee.uc.ac.id/index.php/file/get/sis/t_cp/dfff9a51-5211-11ee-a57c-000d3ac6bafe_assignmentletter.pdf</t>
  </si>
  <si>
    <t>https://employee.uc.ac.id/index.php/file/get/sis/t_cp/dfff9a51-5211-11ee-a57c-000d3ac6bafe_documentation.jpg</t>
  </si>
  <si>
    <t>RAF Creative</t>
  </si>
  <si>
    <t>0406042110020</t>
  </si>
  <si>
    <t>Kadek Grace Bunga</t>
  </si>
  <si>
    <t>0506012110001</t>
  </si>
  <si>
    <t>Euginia Crisiella</t>
  </si>
  <si>
    <t>Communication Science</t>
  </si>
  <si>
    <t>KATARI : Kampung Tales Lestari Pendidikan dan Penyuluhan</t>
  </si>
  <si>
    <t xml:space="preserve">Pengabdian Masyarakat di Wonokromo
KATARI : Kampung Tales Lestari Pendidikan dan Penyuluhan
</t>
  </si>
  <si>
    <t>https://employee.uc.ac.id/index.php/file/get/sis/t_cp/2fa2d880-e6c0-11ee-b9ac-000d3ac6bafe_assignmentletter.pdf</t>
  </si>
  <si>
    <t>https://employee.uc.ac.id/index.php/file/get/sis/t_cp/2fa2d880-e6c0-11ee-b9ac-000d3ac6bafe_report.pdf</t>
  </si>
  <si>
    <t>Yayasan Kasih Bangsa Surabaya</t>
  </si>
  <si>
    <t>0506012110002</t>
  </si>
  <si>
    <t>Chrestella Angelica Husodo</t>
  </si>
  <si>
    <t>Penelitian Perancangan Video Iklan Bagi Usaha Mikro Kecil Menengah</t>
  </si>
  <si>
    <t>2022-01-12</t>
  </si>
  <si>
    <t>2022-07-11</t>
  </si>
  <si>
    <t>Hasil dari penelitian menemukan bahwa UMKM memerlukan video iklan, sebagai alternatif dalam komunikasi pemasaran untuk menjangkau pasar yang lebih luas. Penggunaan iklan dalam bentuk audio visual akan menarik perhatian khalayak dan juga meninggalkan impresi yang lebih baik.</t>
  </si>
  <si>
    <t>https://www.kemenkumham.go.id</t>
  </si>
  <si>
    <t>https://employee.uc.ac.id/index.php/file/get/sis/t_cp/c6262258-01b6-11ed-ba6b-000d3ac6bafe.pdf</t>
  </si>
  <si>
    <t>https://employee.uc.ac.id/index.php/file/get/sis/t_cp/c6262258-01b6-11ed-ba6b-000d3ac6bafe_assignmentletter.pdf</t>
  </si>
  <si>
    <t>https://employee.uc.ac.id/index.php/file/get/sis/t_cp/c6262258-01b6-11ed-ba6b-000d3ac6bafe_report.pdf</t>
  </si>
  <si>
    <t>Universitas Ciputra Debate Competition - 2022</t>
  </si>
  <si>
    <t>2022-05-22</t>
  </si>
  <si>
    <t>Bendahara</t>
  </si>
  <si>
    <t>https://employee.uc.ac.id/index.php/file/get/sis/t_cp/multi/43091df5-0f1b-11ed-8040-000d3ac6bafe.jpg</t>
  </si>
  <si>
    <t>KATARI: Kampung Tales Lestari Yayasan Kasih Bangsa Surabaya</t>
  </si>
  <si>
    <t xml:space="preserve">Adanya permasalahan dalam Kampung Tales, yaitu kurangnya edukasi mengenai lingkungan hidup dan pengolahan sampah organik rumah tangga, kelompok kami mengimplementasikan pengajaran dan praktik secara langsung untuk membuat pupuk kompos kepada warga kampung Tales yang didominasi oleh ibu-ibu.
</t>
  </si>
  <si>
    <t>https://employee.uc.ac.id/index.php/file/get/sis/t_cp/bd87ffec-82da-11ee-8a78-000d3ac6bafe_assignmentletter.pdf</t>
  </si>
  <si>
    <t>https://employee.uc.ac.id/index.php/file/get/sis/t_cp/bd87ffec-82da-11ee-8a78-000d3ac6bafe_report.pdf</t>
  </si>
  <si>
    <t>PROGRAM STUDI ILMU KOMUNIKASI FAKULTAS ILMU KOMUNI</t>
  </si>
  <si>
    <t>Kompetisi Debat Mahasiswa Indonesia (KDMI)</t>
  </si>
  <si>
    <t>Menjadi Juri Terakreditasi dalam Kompetisi Debat Mahasiswa Indonesia (KDMI)</t>
  </si>
  <si>
    <t>https://pusatprestasinasional.kemdikbud.go.id</t>
  </si>
  <si>
    <t>https://employee.uc.ac.id/index.php/file/get/sis/t_cp/a9ee4039-4f74-11ed-97d9-000d3ac6bafe.pdf</t>
  </si>
  <si>
    <t>https://employee.uc.ac.id/index.php/file/get/sis/t_cp/a9ee4039-4f74-11ed-97d9-000d3ac6bafe_assignmentletter.pdf</t>
  </si>
  <si>
    <t>Pusat Prestasi Nasional, Kementerian Pendidikan, K</t>
  </si>
  <si>
    <t>Ketua UKM Keluarga Mahasiswa Katolik 20231</t>
  </si>
  <si>
    <t>Ketua UKM Keluarga Mahasiswa Katolik 20232</t>
  </si>
  <si>
    <t>0506012110003</t>
  </si>
  <si>
    <t>Verawati Puspita Sari</t>
  </si>
  <si>
    <t>PELAKSANAAN KEGIATAN PENGABDIAN MASYARAKAT PELATIHAN JANGKA PENDEK TINGKAT LOKAL</t>
  </si>
  <si>
    <t>Kampanye Sosial Edukasi Membatik Dengan Teknik Ecoprint Guna Menunjang Pertumbuhan Dunia Pendidikan 
Anggota Team : 
1. Hilda Yunita Wono, S.I.Kom., M.Med.Kom.,CIQaR
2. Gabriela Laras Dewi Swastika, S.I.Kom., M.A.
3. Monika Teguh, S.Sos., M.Med.Kom, CiQnR
4. Siti Zahira Badriyah 
5. Verawati P</t>
  </si>
  <si>
    <t>https://employee.uc.ac.id/index.php/file/get/sis/t_cp/49ec7bc6-83d0-11ee-b565-000d3ac6bafe_assignmentletter.pdf</t>
  </si>
  <si>
    <t>https://employee.uc.ac.id/index.php/file/get/sis/t_cp/49ec7bc6-83d0-11ee-b565-000d3ac6bafe_report.pdf</t>
  </si>
  <si>
    <t>FIKOM Universitas Ciputra</t>
  </si>
  <si>
    <t xml:space="preserve">Pembinaan Peningkatan Kapasitas Usaha di UMKM Alenk Jaya Desa Galengdowo </t>
  </si>
  <si>
    <t>https://employee.uc.ac.id/index.php/file/get/sis/t_cp/513df1da-35eb-11ee-a11f-000d3ac6bafe_assignmentletter.png</t>
  </si>
  <si>
    <t>https://employee.uc.ac.id/index.php/file/get/sis/t_cp/513df1da-35eb-11ee-a11f-000d3ac6bafe_report.png</t>
  </si>
  <si>
    <t xml:space="preserve">PPK ORMAWA </t>
  </si>
  <si>
    <t>HKI Alenk Jaya</t>
  </si>
  <si>
    <t>2023-11-26</t>
  </si>
  <si>
    <t>Dospem : Ricky Fernando, Romauli Nainggolan
anggota : I Made Mahotama Warmasuta, Verawati Puspita Sari,  Daril Pramadan, Anastasia Jesslyn</t>
  </si>
  <si>
    <t>https://employee.uc.ac.id/index.php/file/get/sis/t_cp/b10e5bdb-35e7-11ee-a11f-000d3ac6bafe_assignmentletter.pdf</t>
  </si>
  <si>
    <t>https://employee.uc.ac.id/index.php/file/get/sis/t_cp/b10e5bdb-35e7-11ee-a11f-000d3ac6bafe_report.pdf</t>
  </si>
  <si>
    <t>0506012110004</t>
  </si>
  <si>
    <t>Thalia Nikky Siswono</t>
  </si>
  <si>
    <t xml:space="preserve">Kompetisi film pendek Fikom Universitas Ciputra </t>
  </si>
  <si>
    <t>2023-01-05</t>
  </si>
  <si>
    <t>Lomba film pendek satu angkatan fikom</t>
  </si>
  <si>
    <t>Uc.ac.id</t>
  </si>
  <si>
    <t>https://employee.uc.ac.id/index.php/file/get/sis/t_cp/45ebb0f5-b16e-11ed-8338-000d3ac6bafe.jpg</t>
  </si>
  <si>
    <t xml:space="preserve">Fikom Universitas Ciputra Surabaya </t>
  </si>
  <si>
    <t>Penulisan Jurnal Kreativitas Pengabdian Kepada Masyarakat Program PPK ORMAWA Sandang Terpandang</t>
  </si>
  <si>
    <t>2023-06-13</t>
  </si>
  <si>
    <t>Penulis ke-2 dalam Jurnal Pengabdian Masyarakat dalam program PPK ORMAWA Sandang Terpandang
https://www.ejurnalmalahayati.ac.id/index.php/kreativitas/article/view/12902
Dengan Anggota
 Ivana Clairine Sistiawan -  Universitas Ciputra Surabaya, Indonesia
 Thalia Nikky Siswono -  Universitas Ci</t>
  </si>
  <si>
    <t>https://employee.uc.ac.id/index.php/file/get/sis/t_cp/508b86f2-b9b5-11ee-bfa0-000d3ac6bafe_report.pdf</t>
  </si>
  <si>
    <t>Jurnal Kreativitas Pengabdian Kepada Masyarakat Un</t>
  </si>
  <si>
    <t>Ketua UKM E-sport 20231</t>
  </si>
  <si>
    <t>Penulisan Jurnal Penelitian Esport International</t>
  </si>
  <si>
    <t>Menjadi penulis kedua dalam penelitian Esport dengan anggota rekan kerja HOD Esport, Fernando A, Vivia Pauline, Catherine Lorena V F, dan pembina Pak Junko Alessandro</t>
  </si>
  <si>
    <t>https://jurnal.stie-aas.ac.id/index.php/IJEBAR/art</t>
  </si>
  <si>
    <t>https://employee.uc.ac.id/index.php/file/get/sis/t_cp/95d72e54-b7a9-11ee-ab8d-000d3ac6bafe_report.pdf</t>
  </si>
  <si>
    <t>International Journal of Economics, Business and A</t>
  </si>
  <si>
    <t>HKI Video Dokumentasi Sandang Terpandang</t>
  </si>
  <si>
    <t>2023-12-25</t>
  </si>
  <si>
    <t>https://employee.uc.ac.id/index.php/file/get/sis/t_cp/multi/9685e872-d6e1-11ee-bd6c-000d3ac6bafe_assignmentletter.png</t>
  </si>
  <si>
    <t>https://employee.uc.ac.id/index.php/file/get/sis/t_cp/multi/9685e872-d6e1-11ee-bd6c-000d3ac6bafe_report.png</t>
  </si>
  <si>
    <t>HKI Penggunaan Mesin Jahit Sandang Terpandang</t>
  </si>
  <si>
    <t>2023-12-26</t>
  </si>
  <si>
    <t>https://employee.uc.ac.id/index.php/file/get/sis/t_cp/multi/40ed5135-d6e3-11ee-bd6c-000d3ac6bafe_assignmentletter.png</t>
  </si>
  <si>
    <t>https://employee.uc.ac.id/index.php/file/get/sis/t_cp/multi/40ed5135-d6e3-11ee-bd6c-000d3ac6bafe_report.png</t>
  </si>
  <si>
    <t xml:space="preserve">CCPR MELUKIS SENYUMAN </t>
  </si>
  <si>
    <t>2023-11-14</t>
  </si>
  <si>
    <t>Matakuliah CCPR bekerjasama dengan YKBS</t>
  </si>
  <si>
    <t>uc.ac.id</t>
  </si>
  <si>
    <t>https://employee.uc.ac.id/index.php/file/get/sis/t_cp/7a6599f9-82c4-11ee-8a78-000d3ac6bafe.png</t>
  </si>
  <si>
    <t>https://employee.uc.ac.id/index.php/file/get/sis/t_cp/7850e225-82c4-11ee-8a78-000d3ac6bafe_assignmentletter.png</t>
  </si>
  <si>
    <t>https://employee.uc.ac.id/index.php/file/get/sis/t_cp/7f9ff170-82c4-11ee-8a78-000d3ac6bafe_report.png</t>
  </si>
  <si>
    <t>Prodi FIKOM</t>
  </si>
  <si>
    <t>HKI Poster Proposal Bisnis Sandang Terpandang</t>
  </si>
  <si>
    <t>https://employee.uc.ac.id/index.php/file/get/sis/t_cp/multi/6515aab6-d6e0-11ee-bd6c-000d3ac6bafe_assignmentletter.png</t>
  </si>
  <si>
    <t>https://employee.uc.ac.id/index.php/file/get/sis/t_cp/multi/6515aab6-d6e0-11ee-bd6c-000d3ac6bafe_report.png</t>
  </si>
  <si>
    <t>HKI Poster Profil</t>
  </si>
  <si>
    <t>2023-12-09</t>
  </si>
  <si>
    <t>https://employee.uc.ac.id/index.php/file/get/sis/t_cp/multi/23f7934a-d6e0-11ee-bd6c-000d3ac6bafe_assignmentletter.png</t>
  </si>
  <si>
    <t>https://employee.uc.ac.id/index.php/file/get/sis/t_cp/multi/23f7934a-d6e0-11ee-bd6c-000d3ac6bafe_report.png</t>
  </si>
  <si>
    <t>Abdimas UKM Esport pembentukan ekstrakurikuler Esport untuk siswa SMA Kr. Gloria</t>
  </si>
  <si>
    <t>2024-05-17</t>
  </si>
  <si>
    <t>Menjadi panitia dalam Abdimas UKM Esport pembentukan ekstrakurikuler Esport untuk siswa SMA Kr. Gloria</t>
  </si>
  <si>
    <t>https://employee.uc.ac.id/index.php/file/get/sis/t_cp/7b035619-0b17-4ebb-b0d3-2ddba83ee0ea_assignmentletter.pdf</t>
  </si>
  <si>
    <t>https://employee.uc.ac.id/index.php/file/get/sis/t_cp/7b035619-0b17-4ebb-b0d3-2ddba83ee0ea_report.pdf</t>
  </si>
  <si>
    <t>UKM Esport Universitas Ciputra</t>
  </si>
  <si>
    <t>Ketua UKM E-sport 20232</t>
  </si>
  <si>
    <t>0506012110005</t>
  </si>
  <si>
    <t>Blasius Malvino Wibowoputra</t>
  </si>
  <si>
    <t>Lomba 3C</t>
  </si>
  <si>
    <t>2022-12-15</t>
  </si>
  <si>
    <t>Lomba Valorant</t>
  </si>
  <si>
    <t>https://desty.page/3ckmkits2022?fbclid=PAAaa1nZfxD</t>
  </si>
  <si>
    <t>https://employee.uc.ac.id/index.php/file/get/sis/t_cp/858b0414-7c5e-11ed-b07f-000d3ac6bafe.jpg</t>
  </si>
  <si>
    <t>https://employee.uc.ac.id/index.php/file/get/sis/t_cp/858b0414-7c5e-11ed-b07f-000d3ac6bafe_assignmentletter.pdf</t>
  </si>
  <si>
    <t>KMK ITS</t>
  </si>
  <si>
    <t>CCPR</t>
  </si>
  <si>
    <t>2022-01-06</t>
  </si>
  <si>
    <t>Menyeleggarakan kelas public speaking di YKBS</t>
  </si>
  <si>
    <t>https://employee.uc.ac.id/index.php/file/get/sis/t_cp/8a560961-85b9-11ee-9c28-000d3ac6bafe_assignmentletter.pdf</t>
  </si>
  <si>
    <t>https://employee.uc.ac.id/index.php/file/get/sis/t_cp/8a560961-85b9-11ee-9c28-000d3ac6bafe_report.pdf</t>
  </si>
  <si>
    <t>Kelompok CCPR</t>
  </si>
  <si>
    <t>0506012110006</t>
  </si>
  <si>
    <t>Nirma Ayu Yulia Rachman</t>
  </si>
  <si>
    <t>PELAKSANAAN KEGIATAN PENGABDIAN KEPADA MASYARAKAT "Pelatihan Jangka Pendek Tingkat Lokal"</t>
  </si>
  <si>
    <t>Pelaksanaan Kegiatan Pengabdian Masyarakat Pelatihan Jangka Pendek Tingkat Lokal "Pengaruh Upah Minimum Terhadap Kesejahteraan Buruh di Jawa Timur Tahun 2022 Yayasan Kasih Bangsa Surabaya</t>
  </si>
  <si>
    <t>https://employee.uc.ac.id/index.php/file/get/sis/t_cp/b70cee93-82f5-11ee-8a78-000d3ac6bafe_assignmentletter.pdf</t>
  </si>
  <si>
    <t>https://employee.uc.ac.id/index.php/file/get/sis/t_cp/b70cee93-82f5-11ee-8a78-000d3ac6bafe_report.pdf</t>
  </si>
  <si>
    <t xml:space="preserve">Ilmu Komunikasi &amp; Bisnis Media </t>
  </si>
  <si>
    <t>0506012110007</t>
  </si>
  <si>
    <t>Ivana Clairine Sistiawan</t>
  </si>
  <si>
    <t>Student Union FIKOM Periode 2022/2023</t>
  </si>
  <si>
    <t>Ketua Student Union FIKOM Periode 2022/2023</t>
  </si>
  <si>
    <t>https://employee.uc.ac.id/index.php/file/get/sis/t_cp/multi/b8105b84-b110-11ee-9c22-000d3ac6bafe.png</t>
  </si>
  <si>
    <t>Kegiatan Kampanye Sosial "Stop Wasting More Cleaning"</t>
  </si>
  <si>
    <t>2022-11-27</t>
  </si>
  <si>
    <t xml:space="preserve">Pengabdian masyarakat berupa kegiatan kampanye sosial di Lebo Agung Surabaya berkolaborasi dengan Yayasan Kasih Bangsa Surabaya terkhususnya divisi Solidaritas Relawan Kemanusiaan. </t>
  </si>
  <si>
    <t>https://employee.uc.ac.id/index.php/file/get/sis/t_cp/f6f213a3-836c-11ee-9c7d-000d3ac6bafe_assignmentletter.pdf</t>
  </si>
  <si>
    <t>https://employee.uc.ac.id/index.php/file/get/sis/t_cp/f6f213a3-836c-11ee-9c7d-000d3ac6bafe_report.pdf</t>
  </si>
  <si>
    <t xml:space="preserve">Jurnal Komunikasi Sinta 3 </t>
  </si>
  <si>
    <t>Penulis dalam Jurnal "Strategic Cyber Public Relations: A Case Study of PT PLN Nusantara Power’s Engagement on Instagram"</t>
  </si>
  <si>
    <t>http://journal1.uad.ac.id/index.php/channel/articl</t>
  </si>
  <si>
    <t>https://employee.uc.ac.id/index.php/file/get/sis/t_cp/7fbbc74a-9fad-11ee-9e96-000d3ac6bafe_assignmentletter.pdf</t>
  </si>
  <si>
    <t>https://employee.uc.ac.id/index.php/file/get/sis/t_cp/7fbbc74a-9fad-11ee-9e96-000d3ac6bafe_report.pdf</t>
  </si>
  <si>
    <t>CHANNEL: Jurnal Komunikasi published by Universita</t>
  </si>
  <si>
    <t>Kompetisi Film Pendek Move Uper</t>
  </si>
  <si>
    <t>2023-04-20</t>
  </si>
  <si>
    <t>Kompetisi Film Pendek ini diselenggarakan oleh Universitas Pertamina dengan salah satu kategori tingkat mahasiswa se-Indonesia.</t>
  </si>
  <si>
    <t>https://instagram.com/move.uper?igshid=MzRlODBiNWF</t>
  </si>
  <si>
    <t>https://employee.uc.ac.id/index.php/file/get/sis/t_cp/1ff7d762-314c-11ee-b17d-000d3ac6bafe.jpeg</t>
  </si>
  <si>
    <t>https://employee.uc.ac.id/index.php/file/get/sis/t_cp/1ff7d762-314c-11ee-b17d-000d3ac6bafe_assignmentletter.pdf</t>
  </si>
  <si>
    <t>https://employee.uc.ac.id/index.php/file/get/sis/t_cp/1ff7d762-314c-11ee-b17d-000d3ac6bafe_documentation.jpeg</t>
  </si>
  <si>
    <t>Talkshow EXPOSURE 2023</t>
  </si>
  <si>
    <t>Narasumber Talkshow EXPOSURE 2023</t>
  </si>
  <si>
    <t>https://employee.uc.ac.id/index.php/file/get/sis/t_cp/multi/45916284-63e8-4077-8056-914670a50e9f.png</t>
  </si>
  <si>
    <t>https://employee.uc.ac.id/index.php/file/get/sis/t_cp/multi/45916284-63e8-4077-8056-914670a50e9f_assignmentletter.png</t>
  </si>
  <si>
    <t>https://employee.uc.ac.id/index.php/file/get/sis/t_cp/multi/9966d465-8828-11ee-ae4d-000d3ac6bafe.png</t>
  </si>
  <si>
    <t>https://employee.uc.ac.id/index.php/file/get/sis/t_cp/multi/9966d465-8828-11ee-ae4d-000d3ac6bafe_assignmentletter.png</t>
  </si>
  <si>
    <t>Jurnal Pengabdian Masyarakat</t>
  </si>
  <si>
    <t>Penulis Pertama dalam Jurnal "Pembinaan Peningkatan Kapasitas Usaha dalam Program Sandang Terpandang Melalui Pelatihan Komunikasi Pemasaran"</t>
  </si>
  <si>
    <t>https://www.ejurnalmalahayati.ac.id/index.php/krea</t>
  </si>
  <si>
    <t>https://employee.uc.ac.id/index.php/file/get/sis/t_cp/bafc475e-9fae-11ee-9e96-000d3ac6bafe_assignmentletter.pdf</t>
  </si>
  <si>
    <t>Malahayati</t>
  </si>
  <si>
    <t>Pembicara Flashclass CV</t>
  </si>
  <si>
    <t>Flashclass CV adalah kelas singkat yang diadakan oleh Student Union Fikom dengan tujuan menjadi wadah untuk memaksimalkan kemampuan dan pemahaman mahasiswa terkhususnya dari FIKOM.</t>
  </si>
  <si>
    <t>https://employee.uc.ac.id/index.php/file/get/sis/t_cp/1248c4a1-7201-11ee-b231-000d3ac6bafe.jpg</t>
  </si>
  <si>
    <t>Student Union COM</t>
  </si>
  <si>
    <t>Pembicara Internal Training 2 SRB</t>
  </si>
  <si>
    <t>2024-03-02</t>
  </si>
  <si>
    <t>Pembicara dalam kegiatan internal training dari Student Representative Board</t>
  </si>
  <si>
    <t>https://employee.uc.ac.id/index.php/file/get/sis/t_cp/6237f0cb-4d45-4ef1-9e52-9bb18505a398.jpg</t>
  </si>
  <si>
    <t>SRB UC</t>
  </si>
  <si>
    <t>0506012110008</t>
  </si>
  <si>
    <t>Fiorella Lauw</t>
  </si>
  <si>
    <t>Pengurus Student Union FIKOM Periode 2022/2023</t>
  </si>
  <si>
    <t>https://employee.uc.ac.id/index.php/file/get/sis/t_cp/multi/040dca7a-b111-11ee-9c22-000d3ac6bafe.png</t>
  </si>
  <si>
    <t>Seminar "Creating a Good Content" untuk remaja Karang Taruna Desa Lebo Agung RW02 Kelurahan Gading Y</t>
  </si>
  <si>
    <t>Pengabdian Masyarakat Matkul CCPR di Desa Lebo Agung</t>
  </si>
  <si>
    <t>https://employee.uc.ac.id/index.php/file/get/sis/t_cp/be49f028-8368-11ee-9c7d-000d3ac6bafe_assignmentletter.pdf</t>
  </si>
  <si>
    <t>https://employee.uc.ac.id/index.php/file/get/sis/t_cp/be49f028-8368-11ee-9c7d-000d3ac6bafe_report.pdf</t>
  </si>
  <si>
    <t>Prodi</t>
  </si>
  <si>
    <t xml:space="preserve">Sekretaris O-Week Batch 1 2023 </t>
  </si>
  <si>
    <t>https://employee.uc.ac.id/index.php/file/get/sis/t_cp/multi/dfac30fe-abbc-4557-93f3-66d45de81c3a.png</t>
  </si>
  <si>
    <t>ABDIMAS Pengembangan Produk Fesyen Religi Desa Bungurasih</t>
  </si>
  <si>
    <t>Membantu kegiatan pengabdian masyarakat dalam membuat produk sajadah anak dari kain perca</t>
  </si>
  <si>
    <t>https://employee.uc.ac.id/index.php/file/get/sis/t_cp/cb042d55-5f7f-4ff5-997c-3e282c145daf_assignmentletter.pdf</t>
  </si>
  <si>
    <t>https://employee.uc.ac.id/index.php/file/get/sis/t_cp/cb042d55-5f7f-4ff5-997c-3e282c145daf_report.pdf</t>
  </si>
  <si>
    <t>FIKOM UC</t>
  </si>
  <si>
    <t>Penulisan Jurnal Pengabdian Masyarakat</t>
  </si>
  <si>
    <t>Penulis ke-3 dalam jurnal Program Pelatihan Pemanfaatan Sisa Bahan Perca untuk Produksi Busana Binatang Peliharaan Pada Desa Bungurasih sebagai salah satu luaran PPK ORMAWA "Sandang Terpandang' https://ejurnalmalahayati.ac.id/index.php/kreativitas/article/view/12976
Dokumen Lengkap: https://drive.g</t>
  </si>
  <si>
    <t>https://employee.uc.ac.id/index.php/file/get/sis/t_cp/00e50071-9d5f-11ee-9961-000d3ac6bafe_assignmentletter.pdf</t>
  </si>
  <si>
    <t>https://employee.uc.ac.id/index.php/file/get/sis/t_cp/00e50071-9d5f-11ee-9961-000d3ac6bafe_report.png</t>
  </si>
  <si>
    <t>0506012110009</t>
  </si>
  <si>
    <t>Vivia Pauline Harliana</t>
  </si>
  <si>
    <t>UC Esport Community Service</t>
  </si>
  <si>
    <t>UC Esport membantu teman² dari SMAK Gloria untuk mengetahui prospek dunia Esport yang lebih melalui edukasi yang dilakukan setiap minggunya.</t>
  </si>
  <si>
    <t>https://employee.uc.ac.id/index.php/file/get/sis/t_cp/0bb4edc1-b99d-11ee-bfa0-000d3ac6bafe_assignmentletter.pdf</t>
  </si>
  <si>
    <t>https://employee.uc.ac.id/index.php/file/get/sis/t_cp/0bb4edc1-b99d-11ee-bfa0-000d3ac6bafe_report.pdf</t>
  </si>
  <si>
    <t>UKM UC Esport</t>
  </si>
  <si>
    <t>Pengabdian Kepada Masyarakat Sosialisasi "Peran Orang Tua Dalam Membatasi Penggunaan HP yang Berlebi</t>
  </si>
  <si>
    <t>Kegiatan Pengmas Kerjasama Antara Prodi Fikom UC dan YKBS</t>
  </si>
  <si>
    <t>https://employee.uc.ac.id/index.php/file/get/sis/t_cp/794184ae-8b32-11ee-a0af-000d3ac6bafe_assignmentletter.pdf</t>
  </si>
  <si>
    <t>https://employee.uc.ac.id/index.php/file/get/sis/t_cp/794184ae-8b32-11ee-a0af-000d3ac6bafe_report.pdf</t>
  </si>
  <si>
    <t>Prodi Fikom UC</t>
  </si>
  <si>
    <t>Penulisan Jurnal Penelitian Esport Internasional</t>
  </si>
  <si>
    <t>Menjadi penulis keempat jurnal penelitian Esport bersama Pak Junko selaku pembina Esport dan juga BPH Esport, yaitu Thalia, Fernando dan Catherine</t>
  </si>
  <si>
    <t>https://employee.uc.ac.id/index.php/file/get/sis/t_cp/95868aeb-ca1d-11ee-bbe6-000d3ac6bafe_assignmentletter.pdf</t>
  </si>
  <si>
    <t>https://employee.uc.ac.id/index.php/file/get/sis/t_cp/95868aeb-ca1d-11ee-bbe6-000d3ac6bafe_report.pdf</t>
  </si>
  <si>
    <t>Abdimas UKM Esport ke SMA Gloria 1</t>
  </si>
  <si>
    <t>Pengabdian Masyarakat  Esport di SMA Gloria</t>
  </si>
  <si>
    <t>https://employee.uc.ac.id/index.php/file/get/sis/t_cp/8fd69f8d-fbfe-4c2d-b6f2-c4dd76e06741_assignmentletter.pdf</t>
  </si>
  <si>
    <t>https://employee.uc.ac.id/index.php/file/get/sis/t_cp/8fd69f8d-fbfe-4c2d-b6f2-c4dd76e06741_report.pdf</t>
  </si>
  <si>
    <t>UKM Esport UC</t>
  </si>
  <si>
    <t>0506012110010</t>
  </si>
  <si>
    <t>Valentino Reynaldi</t>
  </si>
  <si>
    <t>Harmony In Diversity</t>
  </si>
  <si>
    <t>https://ubaya.ac.id/2018/content/agenda_detail/125</t>
  </si>
  <si>
    <t>https://employee.uc.ac.id/index.php/file/get/sis/t_cp/f2afe2f8-55f4-11ed-a863-000d3ac6bafe.jpg</t>
  </si>
  <si>
    <t>https://employee.uc.ac.id/index.php/file/get/sis/t_cp/f2afe2f8-55f4-11ed-a863-000d3ac6bafe_assignmentletter.pdf</t>
  </si>
  <si>
    <t xml:space="preserve">Kampanye Sosial Edukasi Membatik Dengan Teknik Ecoprint Guna Menunjang Pertumbuhan Dunia Pendidikan </t>
  </si>
  <si>
    <t>SMM atau Sanggar Merah Merdeka memiliki tujuan untuk membantu anak-anak muda untuk lebih giat
dalam belajar dan lebih semangat untuk mengikuti aktivitas positif seperti belajar pelajaran sekolah,
mengasah skill non-akademik (menggambar, skill komunikasi, keterampilan, membangun kreatifitas,
olahr</t>
  </si>
  <si>
    <t>https://employee.uc.ac.id/index.php/file/get/sis/t_cp/b5eb3721-82da-11ee-8a78-000d3ac6bafe_assignmentletter.pdf</t>
  </si>
  <si>
    <t>https://employee.uc.ac.id/index.php/file/get/sis/t_cp/b5eb3721-82da-11ee-8a78-000d3ac6bafe_report.pdf</t>
  </si>
  <si>
    <t>Fakultas Ilmu Komunikasi Universitas Ciputra</t>
  </si>
  <si>
    <t>HKI Karya Sinematografi</t>
  </si>
  <si>
    <t>2024-08-09</t>
  </si>
  <si>
    <t>2024-08-10</t>
  </si>
  <si>
    <t>HKI karya sinematografi di bidang ilmu pengetahuan, seni dan sastra berdasarkan Undang-Undang Nomor 28 Tahun 2014 tentang Hak Cipta</t>
  </si>
  <si>
    <t>https://employee.uc.ac.id/index.php/file/get/sis/t_cp/a9323d2f-c2f1-466e-aa88-f2afbdadea02_assignmentletter.pdf</t>
  </si>
  <si>
    <t>0506012110011</t>
  </si>
  <si>
    <t>Nova Kirana Putri</t>
  </si>
  <si>
    <t>Pelatihan Pengelolaan Bank Sampah bagi RW 10 Tales Yayasan Kasih Bangsa Surabaya</t>
  </si>
  <si>
    <t>Membuat suatu pelatihan pengelolaan bank sampah untuk warga Tales RW 10 Yayasan Kasih Bangsa Surabaya, yang dilakukan dengan cara membuat sosialisasi tentang pengelolaan bank sampah yang bisa terjun langsung ke dalam lingkungan bank sampah.</t>
  </si>
  <si>
    <t>https://employee.uc.ac.id/index.php/file/get/sis/t_cp/3d855726-89ab-11ee-a7ca-000d3ac6bafe_assignmentletter.pdf</t>
  </si>
  <si>
    <t>https://employee.uc.ac.id/index.php/file/get/sis/t_cp/3d855726-89ab-11ee-a7ca-000d3ac6bafe_report.pdf</t>
  </si>
  <si>
    <t>0506012110014</t>
  </si>
  <si>
    <t>Vallene Laurencia Viendry Sujarwo</t>
  </si>
  <si>
    <t>Accounting E-Sports League Vol. 2</t>
  </si>
  <si>
    <t>Juara 3 lomba Accounting E-Sports League Vol. 2</t>
  </si>
  <si>
    <t>https://employee.uc.ac.id/index.php/file/get/sis/t_cp/multi/dba31b1a-6e2d-11ee-8cc9-000d3ac6bafe.jpg</t>
  </si>
  <si>
    <t>https://employee.uc.ac.id/index.php/file/get/sis/t_cp/multi/dba31b1a-6e2d-11ee-8cc9-000d3ac6bafe_assignmentletter.jpg</t>
  </si>
  <si>
    <t>https://employee.uc.ac.id/index.php/file/get/sis/t_cp/multi/dba31b1a-6e2d-11ee-8cc9-000d3ac6bafe_documentation.jpg</t>
  </si>
  <si>
    <t>Kegiatan Pengabdian kepada Masyarakat “Social Media for SchoolPromotion”</t>
  </si>
  <si>
    <t>2024-05-19</t>
  </si>
  <si>
    <t>In recognition of being a speaker in
Pengabdian kepada Masyarakat
"Social Media for School Promotion" in Yayasan Gloria Surabaya.</t>
  </si>
  <si>
    <t>www.ciputra.ac.id</t>
  </si>
  <si>
    <t>https://employee.uc.ac.id/index.php/file/get/sis/t_cp/80a4a532-d54e-4e52-a656-d3af7ff45c15.jpg</t>
  </si>
  <si>
    <t>https://employee.uc.ac.id/index.php/file/get/sis/t_cp/a208d922-df6c-464d-b59f-0726802209d9_assignmentletter.png</t>
  </si>
  <si>
    <t>https://employee.uc.ac.id/index.php/file/get/sis/t_cp/28497cd0-3515-4afe-83cf-d820991591ce_report.jpg</t>
  </si>
  <si>
    <t>Fakultas Ilmu Komunikasi dan Business Media UC</t>
  </si>
  <si>
    <t>0506012110015</t>
  </si>
  <si>
    <t>Natasha Lidya Margaretha</t>
  </si>
  <si>
    <t xml:space="preserve">Pengabdian Masyakarat </t>
  </si>
  <si>
    <t>2022-09-08</t>
  </si>
  <si>
    <t>2022-12-22</t>
  </si>
  <si>
    <t>Kegiatan Pengabdian Masyarakat untuk kegiatan Mata Kuliah CCPR dan bekerjasama dengan pihak eskternal yaitu YKBS</t>
  </si>
  <si>
    <t>https://employee.uc.ac.id/index.php/file/get/sis/t_cp/341acc5d-8369-11ee-9c7d-000d3ac6bafe_assignmentletter.pdf</t>
  </si>
  <si>
    <t>https://employee.uc.ac.id/index.php/file/get/sis/t_cp/341acc5d-8369-11ee-9c7d-000d3ac6bafe_report.pdf</t>
  </si>
  <si>
    <t>Penelitian Jurnal Pengabdian Masyarakat</t>
  </si>
  <si>
    <t>Jurnal Penelitian Pengabdian Masyarakat luaran dari PPK Ormawa Sandang Terpandang.
Ketua Pelaksana: Fiorella Lauw
Anggota PPK Ormawa: 
Ivana Clairine Sistiawan 	
Mehta Juwita Resi Iklas Darmagati
Ida Ayu Indira Cempaka Sari	
Thalia Nikky Siswono
Natasha Lidya Margaretha 	
Dinda Ayu Windya Sa</t>
  </si>
  <si>
    <t>https://employee.uc.ac.id/index.php/file/get/sis/t_cp/3e644cb0-8368-11ee-9c7d-000d3ac6bafe_assignmentletter.pdf</t>
  </si>
  <si>
    <t>Universitas Malayahati Lampung</t>
  </si>
  <si>
    <t>0506012110016</t>
  </si>
  <si>
    <t>Alfredo Suhatta</t>
  </si>
  <si>
    <t>Kegiatan Pembinaan Cara Membuat Sabun Cuci Multifungsi Kepada Mantan Buruh Terdampak PHK</t>
  </si>
  <si>
    <t>Dari permasalahan yang saat ini dihadapi oleh para buruh diatas dan dihadapkan dengan potensi yang kami lihat dan pelajari dari beberapa hari melaksanakan survei di lokasi sasaran seperti semangat bekerja mereka masih sangatlah tinggi dan kemauan personal untuk menciptakan lapangan kerja baru dihada</t>
  </si>
  <si>
    <t>https://employee.uc.ac.id/index.php/file/get/sis/t_cp/6ed8f202-876d-11ee-8025-000d3ac6bafe_assignmentletter.pdf</t>
  </si>
  <si>
    <t>https://employee.uc.ac.id/index.php/file/get/sis/t_cp/6ed8f202-876d-11ee-8025-000d3ac6bafe_report.pdf</t>
  </si>
  <si>
    <t>Kompetisi Film Pendek Move Uper 2023</t>
  </si>
  <si>
    <t>2023-06-11</t>
  </si>
  <si>
    <t>saya merupakan aggota team AKIBU yang meraih Juara 2 dalam Kompetisi Film Pendek Move Uper 2023 yang di adakan oleh Universitas Pertamina Jakarta, Indonesia.</t>
  </si>
  <si>
    <t>https://www.instagram.com/move.uper?igsh=cDgxem1me</t>
  </si>
  <si>
    <t>https://employee.uc.ac.id/index.php/file/get/sis/t_cp/0a8da73c-93f6-4e20-9e06-6f88224c245d.png</t>
  </si>
  <si>
    <t>https://employee.uc.ac.id/index.php/file/get/sis/t_cp/0a8da73c-93f6-4e20-9e06-6f88224c245d_assignmentletter.pdf</t>
  </si>
  <si>
    <t>https://employee.uc.ac.id/index.php/file/get/sis/t_cp/0a8da73c-93f6-4e20-9e06-6f88224c245d_documentation.jpeg</t>
  </si>
  <si>
    <t>Universitas Pertamina Jakarta, Indonesia.</t>
  </si>
  <si>
    <t xml:space="preserve">Pengabdian kepada Masyarakat </t>
  </si>
  <si>
    <t>menjadi pembiacara di pengabdian kepada masyarakat "Social Media for School Promotion" di Yayasan Gloria Surabaya yang pesertanya merupakan kepala sekolah dan guru dari beberapa sekolah Gloria yang berada di bawah Yayasan Gloria</t>
  </si>
  <si>
    <t>https://employee.uc.ac.id/index.php/file/get/sis/t_cp/58da1bfc-8763-48c1-bdd3-bc7a8408d7fb.pdf</t>
  </si>
  <si>
    <t>Yayasan Gloria</t>
  </si>
  <si>
    <t>0506012110017</t>
  </si>
  <si>
    <t>Kyla Azalis Prasetio</t>
  </si>
  <si>
    <t>PENGADAAN FILTRASI AIR SUMUR WARGA LEBO AGUNG III RT 05 RW 2</t>
  </si>
  <si>
    <t xml:space="preserve">Kelompok kami, Little Hopes bekerja sama dengan Yayasan Kasih Bangsa Surabaya (YKBS) dengan Membantu dalam pengadaan filtrasi air sumur bagi warga Lebo Agung III RT 05 RW 02 dan memberikan sosialisasi dan edukasi mengenai pentingnya penggunaan air bersih. 
</t>
  </si>
  <si>
    <t>https://employee.uc.ac.id/index.php/file/get/sis/t_cp/f29cd67a-845e-11ee-a037-000d3ac6bafe_assignmentletter.pdf</t>
  </si>
  <si>
    <t>https://employee.uc.ac.id/index.php/file/get/sis/t_cp/f29cd67a-845e-11ee-a037-000d3ac6bafe_report.pdf</t>
  </si>
  <si>
    <t xml:space="preserve">Kelompok 7 CCPR </t>
  </si>
  <si>
    <t>https://www.instagram.com/p/CodiEtBho4T/</t>
  </si>
  <si>
    <t>https://employee.uc.ac.id/index.php/file/get/sis/t_cp/d5517f10-be3a-11ed-8a3c-000d3ac6bafe.jpg</t>
  </si>
  <si>
    <t>https://employee.uc.ac.id/index.php/file/get/sis/t_cp/d5517f10-be3a-11ed-8a3c-000d3ac6bafe_assignmentletter.png</t>
  </si>
  <si>
    <t>https://employee.uc.ac.id/index.php/file/get/sis/t_cp/d5517f10-be3a-11ed-8a3c-000d3ac6bafe_documentation.jpg</t>
  </si>
  <si>
    <t>Kormi, FBSI Kota Malang</t>
  </si>
  <si>
    <t>https://employee.uc.ac.id/index.php/file/get/sis/t_cp/c3c0bf5b-5923-11ee-ab89-000d3ac6bafe.jpg</t>
  </si>
  <si>
    <t>https://employee.uc.ac.id/index.php/file/get/sis/t_cp/c3c0bf5b-5923-11ee-ab89-000d3ac6bafe_assignmentletter.png</t>
  </si>
  <si>
    <t>https://employee.uc.ac.id/index.php/file/get/sis/t_cp/c3c0bf5b-5923-11ee-ab89-000d3ac6bafe_documentation.png</t>
  </si>
  <si>
    <t>Ketua UKM Dance 20231</t>
  </si>
  <si>
    <t>Ketua UKM Dance 20232</t>
  </si>
  <si>
    <t>Lo Kreatif 2024 Kategori Lomba Unjuk Talenta</t>
  </si>
  <si>
    <t>https://employee.uc.ac.id/index.php/file/get/sis/t_cp/3d286141-6407-4057-a863-636902c0da18_sertifikat.pdf</t>
  </si>
  <si>
    <t>https://employee.uc.ac.id/index.php/file/get/sis/t_cp/3d286141-6407-4057-a863-636902c0da18_surat_tugas.pdf</t>
  </si>
  <si>
    <t>https://employee.uc.ac.id/index.php/file/get/sis/t_cp/3d286141-6407-4057-a863-636902c0da18_dokumentasi.jpg</t>
  </si>
  <si>
    <t>0506012110019</t>
  </si>
  <si>
    <t>Jessica Nathalia Hermawan</t>
  </si>
  <si>
    <t>Pembuatan Gerobak Sampah Bersama dengan Warga Tambaksari Yayasan Kasih Bangsa Surabaya</t>
  </si>
  <si>
    <t xml:space="preserve">Penumpukan sampah yang menggunung hingga mengeluarkan aroma yang tidak sedap di lingkungan sekitar, banjir, merusak pemandangan jalan yang indah di Lebo Agung dan sampah-sampah yang menggunung ini juga menjadi tempat berkumpulnya sarang penyakit juga pencemaran lingkungan. Solusi yang kelompok kami </t>
  </si>
  <si>
    <t>https://employee.uc.ac.id/index.php/file/get/sis/t_cp/ed6ee2ba-2b8e-11ee-ac54-000d3ac6bafe_assignmentletter.pdf</t>
  </si>
  <si>
    <t>https://employee.uc.ac.id/index.php/file/get/sis/t_cp/ed6ee2ba-2b8e-11ee-ac54-000d3ac6bafe_report.pdf</t>
  </si>
  <si>
    <t>Kelompok 6 CCPR</t>
  </si>
  <si>
    <t>The Digital Communication of Male Birth Control in Surabaya</t>
  </si>
  <si>
    <t>Melakukan penelitian dengan judul "The Digital Communication of Male Birth Control in Surabaya"</t>
  </si>
  <si>
    <t>https://employee.uc.ac.id/index.php/file/get/sis/t_cp/567002cb-89ca-11ee-a7ca-000d3ac6bafe_assignmentletter.pdf</t>
  </si>
  <si>
    <t>https://employee.uc.ac.id/index.php/file/get/sis/t_cp/567002cb-89ca-11ee-a7ca-000d3ac6bafe_report.pdf</t>
  </si>
  <si>
    <t>Kerua Program Studi Ilmu Komunikasi dan Bisnis Med</t>
  </si>
  <si>
    <t>Preferensi Media Sosial dalam Pemenuhan Informasi Studi Lanjut</t>
  </si>
  <si>
    <t>Melakukan penelitian dengan judul “Preferensi Media Sosial dalam Pemenuhan Informasi Studi Lanjut”</t>
  </si>
  <si>
    <t>https://employee.uc.ac.id/index.php/file/get/sis/t_cp/21758b2b-9fbf-11ee-9e96-000d3ac6bafe_assignmentletter.pdf</t>
  </si>
  <si>
    <t>https://employee.uc.ac.id/index.php/file/get/sis/t_cp/21758b2b-9fbf-11ee-9e96-000d3ac6bafe_report.docx</t>
  </si>
  <si>
    <t xml:space="preserve">Ketua Program Studi Ilmu Komunikasi Fakultas Ilmu </t>
  </si>
  <si>
    <t>Mengikuti lomba kesenian nasional untuk kategori lomba fotomodel dengan tema bebas.</t>
  </si>
  <si>
    <t>https://www.instagram.com/p/CpPYgwfyKcu/?utm_sourc</t>
  </si>
  <si>
    <t>https://employee.uc.ac.id/index.php/file/get/sis/t_cp/6c38b504-c246-11ed-b2e1-000d3ac6bafe.pdf</t>
  </si>
  <si>
    <t>https://employee.uc.ac.id/index.php/file/get/sis/t_cp/6c38b504-c246-11ed-b2e1-000d3ac6bafe_assignmentletter.pdf</t>
  </si>
  <si>
    <t>RedGolden Media</t>
  </si>
  <si>
    <t>Consumer Preferences for Integrated Marketing Communication Expert28 Cafe Kediri</t>
  </si>
  <si>
    <t>Melakukan kegiatan penelitian dengan judul "Consumer Preferences for Integrated Marketing Communcation Expert28 Café Kediri"</t>
  </si>
  <si>
    <t>https://employee.uc.ac.id/index.php/file/get/sis/t_cp/7ca4a563-f2ef-428c-8d60-d51cec23b034_assignmentletter.pdf</t>
  </si>
  <si>
    <t>https://employee.uc.ac.id/index.php/file/get/sis/t_cp/7ca4a563-f2ef-428c-8d60-d51cec23b034_report.pdf</t>
  </si>
  <si>
    <t>IMC PREFERENCES IN THE ANNUAL MARKETING PROGRAM AT BMC SCHOOL GRESIK</t>
  </si>
  <si>
    <t>Melakukan kegiatan penelitian dengan judul “IMC Preferences in The Annual Marketing Program at BMC School”</t>
  </si>
  <si>
    <t>https://employee.uc.ac.id/index.php/file/get/sis/t_cp/8529441c-4d7a-48d9-8177-0168430cdf77_assignmentletter.pdf</t>
  </si>
  <si>
    <t>https://employee.uc.ac.id/index.php/file/get/sis/t_cp/8529441c-4d7a-48d9-8177-0168430cdf77_report.pdf</t>
  </si>
  <si>
    <t>Ketua Program Studi Ilmu Komunikasi dan Bisnis Med</t>
  </si>
  <si>
    <t>Kompetisi Film Pendek Move Upper 2023</t>
  </si>
  <si>
    <t>2023-04-25</t>
  </si>
  <si>
    <t xml:space="preserve">Kompetisi Film Pendek Move Upper 2023 diadakan oleh Universitas Pertamina.
Kompetisi ini bertajuk: "Vibing The Memories and Enjoy The Great Masterpiece."
</t>
  </si>
  <si>
    <t>https://employee.uc.ac.id/index.php/file/get/sis/t_cp/8bb14d06-29d7-11ee-b601-000d3ac6bafe.png</t>
  </si>
  <si>
    <t>https://employee.uc.ac.id/index.php/file/get/sis/t_cp/8bb14d06-29d7-11ee-b601-000d3ac6bafe_assignmentletter.pdf</t>
  </si>
  <si>
    <t>https://employee.uc.ac.id/index.php/file/get/sis/t_cp/8bb14d06-29d7-11ee-b601-000d3ac6bafe_documentation.png</t>
  </si>
  <si>
    <t>Pengabdian Masyarakat Internasional kerjasama antara School of Business and Management Universitas C</t>
  </si>
  <si>
    <t xml:space="preserve">Melakukan pengabdian masyarakat Pembekalan Wirausaha Muda 
melalui Program Ready to Work bekerjasama dengan Yayasan Plan 
International Indonesia (YPII)
</t>
  </si>
  <si>
    <t>https://employee.uc.ac.id/index.php/file/get/sis/t_cp/ea5cfe38-8dd0-11ee-b8fc-000d3ac6bafe_assignmentletter.pdf</t>
  </si>
  <si>
    <t>https://employee.uc.ac.id/index.php/file/get/sis/t_cp/ea5cfe38-8dd0-11ee-b8fc-000d3ac6bafe_report.pdf</t>
  </si>
  <si>
    <t>0506012110021</t>
  </si>
  <si>
    <t>Gabrielle Emanuelle Hariyanto</t>
  </si>
  <si>
    <t>Stop Wasting More Cleaning</t>
  </si>
  <si>
    <t>UC FIKOM berkolaborasi dengan Yayasan Kasih Bangsa Surabaya (YKBS) melaksanakan kegiatan Abdimas bertajuk "Stop Wasting More Cleaning" di Lebo Agung bersama para Karang Taruna.</t>
  </si>
  <si>
    <t>https://employee.uc.ac.id/index.php/file/get/sis/t_cp/78d92c1f-330d-41a8-ae76-e0213fdfd757_assignmentletter.pdf</t>
  </si>
  <si>
    <t>https://employee.uc.ac.id/index.php/file/get/sis/t_cp/78d92c1f-330d-41a8-ae76-e0213fdfd757_report.pdf</t>
  </si>
  <si>
    <t>0506012110022</t>
  </si>
  <si>
    <t>Enrico Matthew</t>
  </si>
  <si>
    <t>Lomba Festival Film Pendek "Move Upper" Universitas Pertamina</t>
  </si>
  <si>
    <t>Menjadi juara 2 dalam kompetisi short movie</t>
  </si>
  <si>
    <t>https://www.instagram.com/move.uper/?hl=id</t>
  </si>
  <si>
    <t>https://employee.uc.ac.id/index.php/file/get/sis/t_cp/c6005e60-297e-11ee-948e-000d3ac6bafe.png</t>
  </si>
  <si>
    <t>https://employee.uc.ac.id/index.php/file/get/sis/t_cp/c6005e60-297e-11ee-948e-000d3ac6bafe_assignmentletter.pdf</t>
  </si>
  <si>
    <t>https://employee.uc.ac.id/index.php/file/get/sis/t_cp/c6005e60-297e-11ee-948e-000d3ac6bafe_documentation.jpg</t>
  </si>
  <si>
    <t>Prodi Ilmu Komunikasi Universitas Pertamina</t>
  </si>
  <si>
    <t>0506012110023</t>
  </si>
  <si>
    <t>Jeremy Hendradi Yuda</t>
  </si>
  <si>
    <t>2022-09-30</t>
  </si>
  <si>
    <t>Kerjasama antara Yayasan Kasih Bangsa Surabaya dengan mahasiswa di Ilmu Komunikasi Universitas Ciputra Surabaya dalam membantu anak anak yatim piatu di Lebak Arum</t>
  </si>
  <si>
    <t>https://employee.uc.ac.id/index.php/file/get/sis/t_cp/3f895f5f-82c6-11ee-8a78-000d3ac6bafe_assignmentletter.pdf</t>
  </si>
  <si>
    <t>https://employee.uc.ac.id/index.php/file/get/sis/t_cp/3f895f5f-82c6-11ee-8a78-000d3ac6bafe_report.pdf</t>
  </si>
  <si>
    <t>0506012110024</t>
  </si>
  <si>
    <t>Calvin Sebastian Masli</t>
  </si>
  <si>
    <t>0506012110025</t>
  </si>
  <si>
    <t>Cindi Felysia Sutanto</t>
  </si>
  <si>
    <t xml:space="preserve">Learn and Grow with TikTok </t>
  </si>
  <si>
    <t>Membuat pelatihan jangka pendek tingkat lokal dengan nama kegiatan “Learn and Grow with Tiktok”. Kegiatan diisi dengan sosialisasi aplikasi Tiktok dan pembelajaran tata cara mengedit video kepada anak - anak Sanggar Merah Merdeka.</t>
  </si>
  <si>
    <t>https://employee.uc.ac.id/index.php/file/get/sis/t_cp/703f95eb-89aa-11ee-a7ca-000d3ac6bafe_assignmentletter.pdf</t>
  </si>
  <si>
    <t>https://employee.uc.ac.id/index.php/file/get/sis/t_cp/703f95eb-89aa-11ee-a7ca-000d3ac6bafe_report.pdf</t>
  </si>
  <si>
    <t>Lomba Festival Film Pendek “Move Uper”</t>
  </si>
  <si>
    <t>2023-08-05</t>
  </si>
  <si>
    <t xml:space="preserve">Lomba film pendek dengan tema "Vibing The Memories and Enjoy The Great Masterpiece."
</t>
  </si>
  <si>
    <t>https://employee.uc.ac.id/index.php/file/get/sis/t_cp/3d55cf7d-336a-11ee-b206-000d3ac6bafe.png</t>
  </si>
  <si>
    <t>https://employee.uc.ac.id/index.php/file/get/sis/t_cp/5ef1b67e-336a-11ee-b206-000d3ac6bafe_assignmentletter.jpg</t>
  </si>
  <si>
    <t>https://employee.uc.ac.id/index.php/file/get/sis/t_cp/6256c3d0-336a-11ee-b206-000d3ac6bafe_documentation.jpg</t>
  </si>
  <si>
    <t>0506012110026</t>
  </si>
  <si>
    <t>M. Tino Alamsyah Effendy</t>
  </si>
  <si>
    <t xml:space="preserve">Festawijaya 8 </t>
  </si>
  <si>
    <t>Lomba Teater (Kategori Teater Terbaik Juara 1)</t>
  </si>
  <si>
    <t>Instagram @festawijaya</t>
  </si>
  <si>
    <t>https://employee.uc.ac.id/index.php/file/get/sis/t_cp/ab7a5b41-a5da-11ec-a4bb-000d3ac6bafe.jpg</t>
  </si>
  <si>
    <t>Festawijaya (Festival Teater Brawijaya)</t>
  </si>
  <si>
    <t>Juara 2 PUBG RektorCup 2021</t>
  </si>
  <si>
    <t>https://employee.uc.ac.id/index.php/file/get/sis/t_cp/multi/69cf2964-a5ba-11ec-a4bb-000d3ac6bafe.png</t>
  </si>
  <si>
    <t xml:space="preserve">Juara 2 Tiktok RektorCup 2021 </t>
  </si>
  <si>
    <t>https://employee.uc.ac.id/index.php/file/get/sis/t_cp/multi/89015c57-a5bb-11ec-a4bb-000d3ac6bafe.png</t>
  </si>
  <si>
    <t>Kampanye Sosial Edukasi Membatik Dengan Teknik Ecoprint Guna Menunjang Pertumbuhan Dunia Pendidikan</t>
  </si>
  <si>
    <t>Pendidikan dan Penyuluhan untuk Sanggar Merah Merdeka</t>
  </si>
  <si>
    <t>https://www.instagram.com/sanggarmerahmerdeka/</t>
  </si>
  <si>
    <t>https://employee.uc.ac.id/index.php/file/get/sis/t_cp/829f5164-8372-11ee-9c7d-000d3ac6bafe_assignmentletter.pdf</t>
  </si>
  <si>
    <t>https://employee.uc.ac.id/index.php/file/get/sis/t_cp/829f5164-8372-11ee-9c7d-000d3ac6bafe_report.pdf</t>
  </si>
  <si>
    <t>Fakultas Ilmu Komunikasi dan Bisnis Media &amp; Sangga</t>
  </si>
  <si>
    <t>Juara 2 lomba chess Rektor Cup 2022</t>
  </si>
  <si>
    <t>https://employee.uc.ac.id/index.php/file/get/sis/t_cp/multi/51bd6a4e-eefc-11ed-8dcc-000d3ac6bafe.jpeg</t>
  </si>
  <si>
    <t>Dies Natalis Communication Science Festival</t>
  </si>
  <si>
    <t>Dencofe - Short Movie Competition "Self Expression" DENCOFE 2023</t>
  </si>
  <si>
    <t>https://www.instagram.com/dencofe/</t>
  </si>
  <si>
    <t>https://employee.uc.ac.id/index.php/file/get/sis/t_cp/c79fccb5-c96b-11ed-a5be-000d3ac6bafe.jpg</t>
  </si>
  <si>
    <t>https://employee.uc.ac.id/index.php/file/get/sis/t_cp/c79fccb5-c96b-11ed-a5be-000d3ac6bafe_assignmentletter.jpeg</t>
  </si>
  <si>
    <t>Dies Natalis Communication</t>
  </si>
  <si>
    <t>COMMNIAFEST 3.0 ROAD TO MOVE UPER FESTIVAL 2024</t>
  </si>
  <si>
    <t>2023-05-24</t>
  </si>
  <si>
    <t>MOVE UPER LOMBA FESTIVAL FILM PENDEK</t>
  </si>
  <si>
    <t>https://www.instagram.com/p/CsoO-p-BmhI/?utm_sourc</t>
  </si>
  <si>
    <t>https://employee.uc.ac.id/index.php/file/get/sis/t_cp/506d96a7-5a09-11ee-8d80-000d3ac6bafe.png</t>
  </si>
  <si>
    <t>https://employee.uc.ac.id/index.php/file/get/sis/t_cp/506d96a7-5a09-11ee-8d80-000d3ac6bafe_assignmentletter.pdf</t>
  </si>
  <si>
    <t>https://employee.uc.ac.id/index.php/file/get/sis/t_cp/506d96a7-5a09-11ee-8d80-000d3ac6bafe_documentation.JPG</t>
  </si>
  <si>
    <t>COMMNIAFEST</t>
  </si>
  <si>
    <t>Lomba Nasional Video Contest CaritauBangsaku</t>
  </si>
  <si>
    <t>Lomba video kontes yang diadakan oleh caritahu.com dalam menyambut HUT ke-78 Republik Indonesia dan HUT ke-1 Caritau</t>
  </si>
  <si>
    <t>https://employee.uc.ac.id/index.php/file/get/sis/t_cp/84ebc3de-8060-11ee-bdaa-000d3ac6bafe.jpg</t>
  </si>
  <si>
    <t>https://employee.uc.ac.id/index.php/file/get/sis/t_cp/993d6274-8060-11ee-bdaa-000d3ac6bafe_assignmentletter.jpg</t>
  </si>
  <si>
    <t>https://employee.uc.ac.id/index.php/file/get/sis/t_cp/cbde3f68-8060-11ee-bdaa-000d3ac6bafe_documentation.jpg</t>
  </si>
  <si>
    <t>caritau.com</t>
  </si>
  <si>
    <t>0506012110027</t>
  </si>
  <si>
    <t>Lusyannie Evangeline Giri Putra</t>
  </si>
  <si>
    <t>Peran orangtua dalam membatasi penggunaan HP yang berlebih terhadap Anak</t>
  </si>
  <si>
    <t>2023-11-28</t>
  </si>
  <si>
    <t xml:space="preserve">Memberikan materi mengenai "Peran orangtua dlm membatasi penggunaan HP yang berlebih pada anak" di Yayasan Kasih Bangsa Surabaya </t>
  </si>
  <si>
    <t>https://employee.uc.ac.id/index.php/file/get/sis/t_cp/5e918637-8d94-11ee-b8fc-000d3ac6bafe.jpg</t>
  </si>
  <si>
    <t>https://employee.uc.ac.id/index.php/file/get/sis/t_cp/64437155-8d94-11ee-b8fc-000d3ac6bafe_assignmentletter.jpg</t>
  </si>
  <si>
    <t>https://employee.uc.ac.id/index.php/file/get/sis/t_cp/6d029418-8d94-11ee-b8fc-000d3ac6bafe_report.jpg</t>
  </si>
  <si>
    <t>UC FIKOM</t>
  </si>
  <si>
    <t>0506012110028</t>
  </si>
  <si>
    <t>Yohana Intan Permatasari</t>
  </si>
  <si>
    <t>Lead Your Self</t>
  </si>
  <si>
    <t xml:space="preserve">pelaksanaan kegiatan pengabdian kepada masyarakat pelaksanaan masyarakat sesuai bidang kehalian </t>
  </si>
  <si>
    <t>https://employee.uc.ac.id/index.php/file/get/sis/t_cp/9d2202b7-878c-11ee-8025-000d3ac6bafe.pdf</t>
  </si>
  <si>
    <t>https://employee.uc.ac.id/index.php/file/get/sis/t_cp/9d2202b7-878c-11ee-8025-000d3ac6bafe_assignmentletter.pdf</t>
  </si>
  <si>
    <t>https://employee.uc.ac.id/index.php/file/get/sis/t_cp/9d2202b7-878c-11ee-8025-000d3ac6bafe_report.pdf</t>
  </si>
  <si>
    <t>Uc Fikom</t>
  </si>
  <si>
    <t>Best Business Model Innovation Award in Trading IndustryEntrepreneurship Innovation 2023</t>
  </si>
  <si>
    <t>2023-11-16</t>
  </si>
  <si>
    <t>Best Business Model Innovation Award in Trading Industry
Entrepreneurship Innovation 2023</t>
  </si>
  <si>
    <t>https://employee.uc.ac.id/index.php/file/get/sis/t_cp/80357013-848a-11ee-ac09-000d3ac6bafe.jpg</t>
  </si>
  <si>
    <t xml:space="preserve">Lead Your selft </t>
  </si>
  <si>
    <t>PELAKSANAAN KEGIATAN PENGABDIAN KEPADA MASYARAKAT
pelaksanaan  Masvarakat sesuai Bidang Keahlian</t>
  </si>
  <si>
    <t>https://employee.uc.ac.id/index.php/file/get/sis/t_cp/61dcf087-853d-11ee-8b9b-000d3ac6bafe.png</t>
  </si>
  <si>
    <t>https://employee.uc.ac.id/index.php/file/get/sis/t_cp/63e3b758-853d-11ee-8b9b-000d3ac6bafe_assignmentletter.png</t>
  </si>
  <si>
    <t>https://employee.uc.ac.id/index.php/file/get/sis/t_cp/66430b95-853d-11ee-8b9b-000d3ac6bafe_report.png</t>
  </si>
  <si>
    <t>0506012110029</t>
  </si>
  <si>
    <t>Christabella Angelina Widjaya</t>
  </si>
  <si>
    <t>Let's Have Fun With English</t>
  </si>
  <si>
    <t xml:space="preserve">Melihat anak-anak yang sulit untuk memahami materi dengan cara yang biasa, “Let’s Have Fun with English” mengambil solusi dengan menggunakan metode belajar bermain bersama. </t>
  </si>
  <si>
    <t>https://employee.uc.ac.id/index.php/file/get/sis/t_cp/a9a6331a-84a3-11ee-8413-000d3ac6bafe_assignmentletter.pdf</t>
  </si>
  <si>
    <t>https://employee.uc.ac.id/index.php/file/get/sis/t_cp/a9a6331a-84a3-11ee-8413-000d3ac6bafe_report.pdf</t>
  </si>
  <si>
    <t>Kelompok dan Yayasan</t>
  </si>
  <si>
    <t>Karya Rekaman Video UMKM</t>
  </si>
  <si>
    <t>Peserta HKI Karya Rekaman Video</t>
  </si>
  <si>
    <t>https://employee.uc.ac.id/index.php/file/get/sis/t_cp/397c6059-55ed-11ee-8778-000d3ac6bafe_report.pdf</t>
  </si>
  <si>
    <t>FIKOM</t>
  </si>
  <si>
    <t>0506012110031</t>
  </si>
  <si>
    <t>James Gracie Sutandyo</t>
  </si>
  <si>
    <t>pembuatan gerobak sampak bersama dengan warga tambaksari yayasan kasih bangsa surabaya</t>
  </si>
  <si>
    <t>penumpukan sampah yanh menggunung hingga mengeluarkan aroma yang tidak sedap di lingkungan sekitar, banjir, merusak pemandangan jalan yang indah di lebo agung dan sampah-sampah yang menggunung ini juga menjadi sarang penyakit dan pencemaran lingkungan</t>
  </si>
  <si>
    <t>https://employee.uc.ac.id/index.php/file/get/sis/t_cp/6137c0db-2bc0-11ee-ac54-000d3ac6bafe_assignmentletter.pdf</t>
  </si>
  <si>
    <t>https://employee.uc.ac.id/index.php/file/get/sis/t_cp/6137c0db-2bc0-11ee-ac54-000d3ac6bafe_report.pdf</t>
  </si>
  <si>
    <t>kelompok 6 CCPR</t>
  </si>
  <si>
    <t>0506012110032</t>
  </si>
  <si>
    <t>Afifah Ahadiyah Hanif</t>
  </si>
  <si>
    <t>FESTAWIJAYA 8</t>
  </si>
  <si>
    <t>2021-12-23</t>
  </si>
  <si>
    <t>2022-01-20</t>
  </si>
  <si>
    <t>https://employee.uc.ac.id/index.php/file/get/sis/t_cp/c2661c9c-9605-11ec-acc8-000d3ac6bafe.jpeg</t>
  </si>
  <si>
    <t>"ASING" Asah Branding Yayasan Kasih Bangsa Surabaya</t>
  </si>
  <si>
    <t>https://employee.uc.ac.id/index.php/file/get/sis/t_cp/355296e6-8b94-11ee-a0af-000d3ac6bafe_assignmentletter.pdf</t>
  </si>
  <si>
    <t>https://employee.uc.ac.id/index.php/file/get/sis/t_cp/355296e6-8b94-11ee-a0af-000d3ac6bafe_report.pdf</t>
  </si>
  <si>
    <t>Ilmu Komunikasi Universitas Ciputra</t>
  </si>
  <si>
    <t>Festival film pendek move uper 2023</t>
  </si>
  <si>
    <t>https://www.instagram.com/p/CsoO-p-BmhI/?igshid=Mz</t>
  </si>
  <si>
    <t>https://employee.uc.ac.id/index.php/file/get/sis/t_cp/2106995b-5a0b-11ee-8d80-000d3ac6bafe.jpg</t>
  </si>
  <si>
    <t>https://employee.uc.ac.id/index.php/file/get/sis/t_cp/2106995b-5a0b-11ee-8d80-000d3ac6bafe_assignmentletter.pdf</t>
  </si>
  <si>
    <t>universitas pertamina</t>
  </si>
  <si>
    <t>0506012110033</t>
  </si>
  <si>
    <t>Radithya Raffee Hanan</t>
  </si>
  <si>
    <t>Pengelolaan bank sampah bagi RW 10 Tales</t>
  </si>
  <si>
    <t>Kegiatan yang bertujuan untuk kemanusiaaan guna membantu perkembangan lingkungan warga sekitar</t>
  </si>
  <si>
    <t>https://employee.uc.ac.id/index.php/file/get/sis/t_cp/a22e30a5-8741-11ee-8025-000d3ac6bafe_assignmentletter.pdf</t>
  </si>
  <si>
    <t>https://employee.uc.ac.id/index.php/file/get/sis/t_cp/a22e30a5-8741-11ee-8025-000d3ac6bafe_report.pdf</t>
  </si>
  <si>
    <t>Hilda Yunita Wono, S.I.Kon, M.Med.Kom, CIQaR</t>
  </si>
  <si>
    <t>0506012110035</t>
  </si>
  <si>
    <t>Nicholas Marcellino Sariputera</t>
  </si>
  <si>
    <t>Peram orang tua dalam membatasi penggunaan HP yang berlebih pada anak yayasan kasih bangsa surabaya</t>
  </si>
  <si>
    <t>https://employee.uc.ac.id/index.php/file/get/sis/t_cp/adf9b393-bfc1-11ee-8384-000d3ac6bafe_assignmentletter.pdf</t>
  </si>
  <si>
    <t>https://employee.uc.ac.id/index.php/file/get/sis/t_cp/adf9b393-bfc1-11ee-8384-000d3ac6bafe_report.pdf</t>
  </si>
  <si>
    <t>Fikom UC</t>
  </si>
  <si>
    <t>UPER</t>
  </si>
  <si>
    <t>lomba film pendek UPER</t>
  </si>
  <si>
    <t>https://www.instagram.com/p/CuGiYsVhhyT/?igshid=Mz</t>
  </si>
  <si>
    <t>https://employee.uc.ac.id/index.php/file/get/sis/t_cp/e4ea54cc-55e4-11ee-8778-000d3ac6bafe.png</t>
  </si>
  <si>
    <t>prodi ilmu komunikasi universitas pertamina</t>
  </si>
  <si>
    <t>0506012110036</t>
  </si>
  <si>
    <t>Aang Arif Amrullah</t>
  </si>
  <si>
    <t>festival Teater Brawijaya 2021 Festawijaya</t>
  </si>
  <si>
    <t>2021-11-11</t>
  </si>
  <si>
    <t>https://employee.uc.ac.id/index.php/file/get/sis/t_cp/deba8b23-34a2-11ed-a414-000d3ac6bafe.jpg</t>
  </si>
  <si>
    <t>Festival Teater Brawijaya 2021</t>
  </si>
  <si>
    <t>Aktor terbaik 3 festival teater festawijaya universitas brawijaya</t>
  </si>
  <si>
    <t>https://employee.uc.ac.id/index.php/file/get/sis/t_cp/be4a78b7-34a3-11ed-a414-000d3ac6bafe.jpg</t>
  </si>
  <si>
    <t>Putera Puteri Pendidikan Jawa Timur</t>
  </si>
  <si>
    <t>Duta Pendidikan Perguruan Tinggi Jawa Timur 2022</t>
  </si>
  <si>
    <t>https://employee.uc.ac.id/index.php/file/get/sis/t_cp/7f43da19-34a5-11ed-a414-000d3ac6bafe.jpg</t>
  </si>
  <si>
    <t>https://employee.uc.ac.id/index.php/file/get/sis/t_cp/8499f6c6-34a5-11ed-a414-000d3ac6bafe_assignmentletter.jpg</t>
  </si>
  <si>
    <t>https://employee.uc.ac.id/index.php/file/get/sis/t_cp/a7a56f83-34a5-11ed-a414-000d3ac6bafe_documentation.jpg</t>
  </si>
  <si>
    <t>Paguyuban Putera Puteri Pendidikan Jawa Timur</t>
  </si>
  <si>
    <t>Wakil Ketua UKM Teater Gemintang 20221</t>
  </si>
  <si>
    <t>Pemilihan Duta Fakultas Ilmu Sosial dan Hukum Unesa</t>
  </si>
  <si>
    <t>2022-09-14</t>
  </si>
  <si>
    <t>Juri Grand Final Pemilihan Duta Fish Unesa 2022</t>
  </si>
  <si>
    <t>https://employee.uc.ac.id/index.php/file/get/sis/t_cp/d7f4ecfc-3e15-11ed-a641-000d3ac6bafe.jpg</t>
  </si>
  <si>
    <t>Paguyuban Duta Fish Unesa</t>
  </si>
  <si>
    <t>LKMM &amp; CRISTA XI UNISMA</t>
  </si>
  <si>
    <t>pemateri personal branding lkmm &amp; crista XI universitas islam malang</t>
  </si>
  <si>
    <t>https://instagram.com/lkmmcrista11?igshid=YmMyMTA2</t>
  </si>
  <si>
    <t>https://employee.uc.ac.id/index.php/file/get/sis/t_cp/9e27b819-ad0c-11ed-87f5-000d3ac6bafe.jpg</t>
  </si>
  <si>
    <t>BEM FK UNISMA MALANG</t>
  </si>
  <si>
    <t>FESTIVAL TEATER  PELAJAR DAN MAHASISWA NASIONAL 2022</t>
  </si>
  <si>
    <t>juara 2 monolog ftpmn 2022</t>
  </si>
  <si>
    <t>https://www.instagram.com/p/CkqM9s3S3Uj/?igshid=Ym</t>
  </si>
  <si>
    <t>https://employee.uc.ac.id/index.php/file/get/sis/t_cp/3d4f43e0-ad0d-11ed-87f5-000d3ac6bafe.jpg</t>
  </si>
  <si>
    <t>https://employee.uc.ac.id/index.php/file/get/sis/t_cp/4ab8200a-ad0d-11ed-87f5-000d3ac6bafe_assignmentletter.jpg</t>
  </si>
  <si>
    <t>fakultas sendratasik unesa</t>
  </si>
  <si>
    <t>Lomba Kesenian Nasional Indonesia</t>
  </si>
  <si>
    <t>Juara 1 Lomba Fotografi Umum Lomba Kesenian Nasional Indonesia</t>
  </si>
  <si>
    <t>https://www.instagram.com/p/CqTSj13SiXx/?igshid=Y2</t>
  </si>
  <si>
    <t>https://employee.uc.ac.id/index.php/file/get/sis/t_cp/c8ee43bc-158f-11ee-9279-000d3ac6bafe.jpg</t>
  </si>
  <si>
    <t>https://employee.uc.ac.id/index.php/file/get/sis/t_cp/ca8b3def-158f-11ee-9279-000d3ac6bafe_assignmentletter.pdf</t>
  </si>
  <si>
    <t>Lomba kesenian Nasional</t>
  </si>
  <si>
    <t>Talkshow Hardiknas</t>
  </si>
  <si>
    <t>2023-06-28</t>
  </si>
  <si>
    <t>Pembicara Talkshow di event Hardiknas Universitas Ciputra Surabaya sebagai Duta  Pendidikan Perguruan Tinggi Jawa Timur tanggal 3 Mei 2023</t>
  </si>
  <si>
    <t>https://www.instagram.com/p/CrmvDj4r9j0/?igshid=Y2</t>
  </si>
  <si>
    <t>https://employee.uc.ac.id/index.php/file/get/sis/t_cp/481197d4-1590-11ee-9279-000d3ac6bafe.jpg</t>
  </si>
  <si>
    <t>https://employee.uc.ac.id/index.php/file/get/sis/t_cp/4e8dccb7-1590-11ee-9279-000d3ac6bafe_assignmentletter.jpg</t>
  </si>
  <si>
    <t>0506012110037</t>
  </si>
  <si>
    <t>Rosihan Amril Farouqi</t>
  </si>
  <si>
    <t>Saya disini sebagai editor memenangkan nominasi sebagai editor terbaik</t>
  </si>
  <si>
    <t>https://employee.uc.ac.id/index.php/file/get/sis/t_cp/f56d4fdc-8db2-11ec-8862-000d3ac6bafe.png</t>
  </si>
  <si>
    <t>Dencofe Short Movie Competition</t>
  </si>
  <si>
    <t>Saya sebagai produser pelaksana dalam tim di film Sliyut yang berhasil mendapatkan juara 2 pada 18 Maret 2023</t>
  </si>
  <si>
    <t>https://instagram.com/dencofe?igshid=Mzc1MmZhNjY=</t>
  </si>
  <si>
    <t>https://employee.uc.ac.id/index.php/file/get/sis/t_cp/aa87e1d4-c94d-11ed-a5be-000d3ac6bafe.jpg</t>
  </si>
  <si>
    <t>https://employee.uc.ac.id/index.php/file/get/sis/t_cp/b4b1e7da-c94d-11ed-a5be-000d3ac6bafe_assignmentletter.jpg</t>
  </si>
  <si>
    <t>https://employee.uc.ac.id/index.php/file/get/sis/t_cp/bb381f1e-c94d-11ed-a5be-000d3ac6bafe_documentation.jpg</t>
  </si>
  <si>
    <t>Universitas Islam Negri Sunan Ampel</t>
  </si>
  <si>
    <t>Lomba video kontes yang diadakan oleh caritau.com dalam menyambut HUT ke-78 Republik Indonesia dan Hut ke-1 Caritau.com</t>
  </si>
  <si>
    <t>https://employee.uc.ac.id/index.php/file/get/sis/t_cp/1f58dc92-804c-11ee-bdaa-000d3ac6bafe.jpeg</t>
  </si>
  <si>
    <t>https://employee.uc.ac.id/index.php/file/get/sis/t_cp/1f58dc92-804c-11ee-bdaa-000d3ac6bafe_assignmentletter.pdf</t>
  </si>
  <si>
    <t>Workshop Digital Campaign: Membangun Opini Melalui Petisi yang Dikampayekan di Sosial Media. Menyent</t>
  </si>
  <si>
    <t>https://employee.uc.ac.id/index.php/file/get/sis/t_cp/7babb32e-84a2-11ee-8413-000d3ac6bafe_assignmentletter.pdf</t>
  </si>
  <si>
    <t>https://employee.uc.ac.id/index.php/file/get/sis/t_cp/7babb32e-84a2-11ee-8413-000d3ac6bafe_report.pdf</t>
  </si>
  <si>
    <t>0506012110038</t>
  </si>
  <si>
    <t>Mehta Juwita Resi Iklas Darmagati</t>
  </si>
  <si>
    <t>https://instagram.com/festawijaya?utm</t>
  </si>
  <si>
    <t>https://employee.uc.ac.id/index.php/file/get/sis/t_cp/01894fbc-ae5b-11ec-ae91-000d3ac6bafe.png</t>
  </si>
  <si>
    <t>Festival Teater Pelajar dan Mahasiswa Nasional 2022</t>
  </si>
  <si>
    <t>https://instagram.com/ftpmn2022?igshid=YmMyMTA2M2Y</t>
  </si>
  <si>
    <t>https://employee.uc.ac.id/index.php/file/get/sis/t_cp/62b16193-55f7-11ed-a863-000d3ac6bafe.jpeg</t>
  </si>
  <si>
    <t>https://employee.uc.ac.id/index.php/file/get/sis/t_cp/62b16193-55f7-11ed-a863-000d3ac6bafe_assignmentletter.pdf</t>
  </si>
  <si>
    <t>Penulisan jurnal</t>
  </si>
  <si>
    <t>Sebagai penulis kedua dan sebagai korespondensi 
Sudah dikonfirmasi bahwa jurnal termasuk sinta 4. penulisan jurnal ini juga didampingi oleh dosen pembina.
penulis : 
1. Veccyl Olivia	0206062110016
2. Mehta Juwita Resi Iklas Darmagati	0506012110038
3. Fiorella Lauw	0506012110008
4. Adelene Kon</t>
  </si>
  <si>
    <t>https://employee.uc.ac.id/index.php/file/get/sis/t_cp/ffda6aff-89d9-11ee-a7ca-000d3ac6bafe_assignmentletter.pdf</t>
  </si>
  <si>
    <t>https://employee.uc.ac.id/index.php/file/get/sis/t_cp/ffda6aff-89d9-11ee-a7ca-000d3ac6bafe_report.png</t>
  </si>
  <si>
    <t>Peran Orang Tua dalam Membatasi Penggunaan HP yang Berlebih Pada Anak Yayasan Kasih Bangsa Surabaya</t>
  </si>
  <si>
    <t>https://employee.uc.ac.id/index.php/file/get/sis/t_cp/81d39169-82b4-11ee-8a78-000d3ac6bafe_assignmentletter.pdf</t>
  </si>
  <si>
    <t>https://employee.uc.ac.id/index.php/file/get/sis/t_cp/81d39169-82b4-11ee-8a78-000d3ac6bafe_report.pdf</t>
  </si>
  <si>
    <t>Prodi Ilmu Komunikasi</t>
  </si>
  <si>
    <t>0506012110039</t>
  </si>
  <si>
    <t>Adhin Ramadhan Khayatullah</t>
  </si>
  <si>
    <t>PENGADAAN FILTRASI AIR SUMUR WARGA LEBO AGUNG III RT 05 RW 2 Yayasan Kasih Bangsa Surabaya</t>
  </si>
  <si>
    <t>1. Membantu dalam pengadaan filtrasi air sumur bagi warga Lebo Agung III RT 05 RW 02. Pengadaan filtrasi air ini dilakukan oleh kelompok Little Hopes yang dibantu koordinasi oleh Pusat Pengembangan Sosial YKBS dan ketua RT warga Lebo Agung. 2. Memberikan sosialisasi dan edukasi mengenai pentingnya p</t>
  </si>
  <si>
    <t>https://employee.uc.ac.id/index.php/file/get/sis/t_cp/eadd2b73-830b-11ee-930d-000d3ac6bafe.pdf</t>
  </si>
  <si>
    <t>https://employee.uc.ac.id/index.php/file/get/sis/t_cp/eadd2b73-830b-11ee-930d-000d3ac6bafe_assignmentletter.pdf</t>
  </si>
  <si>
    <t>https://employee.uc.ac.id/index.php/file/get/sis/t_cp/eadd2b73-830b-11ee-930d-000d3ac6bafe_report.pdf</t>
  </si>
  <si>
    <t>Kelompok Little hopes dan Yayasan Kasih Bangsa Sur</t>
  </si>
  <si>
    <t>PENGADAAN FILTRASI AIR SUMUR WARGA LEBO AGUNG III RT 05 RW 2 Yayasan  Kasih Bangsa Surabaya</t>
  </si>
  <si>
    <t>1. Membantu dalam pengadaan filtrasi air sumur bagi warga Lebo Agung III RT 05 RW 02. Pengadaan
filtrasi air ini dilakukan oleh kelompok Little Hopes yang dibantu koordinasi oleh Pusat Pengembangan
Sosial YKBS dan ketua RT warga Lebo Agung. 2. Memberikan sosialisasi dan edukasi mengenai
pentingny</t>
  </si>
  <si>
    <t>https://employee.uc.ac.id/index.php/file/get/sis/t_cp/b42a86b5-830d-11ee-930d-000d3ac6bafe_assignmentletter.pdf</t>
  </si>
  <si>
    <t>https://employee.uc.ac.id/index.php/file/get/sis/t_cp/b42a86b5-830d-11ee-930d-000d3ac6bafe_report.pdf</t>
  </si>
  <si>
    <t>Little Hope's dan Yayasan Kasih Bangsa Surabaya</t>
  </si>
  <si>
    <t>0506012110040</t>
  </si>
  <si>
    <t>Kevin Utomo</t>
  </si>
  <si>
    <t>uc comms</t>
  </si>
  <si>
    <t>2021-09-25</t>
  </si>
  <si>
    <t xml:space="preserve">pembicara dari uc comms
</t>
  </si>
  <si>
    <t>WWW.uc.ac.id</t>
  </si>
  <si>
    <t>https://employee.uc.ac.id/index.php/file/get/sis/t_cp/c6f84176-4768-11ec-bde0-000d3ac6bafe.png</t>
  </si>
  <si>
    <t xml:space="preserve">UC </t>
  </si>
  <si>
    <t xml:space="preserve">INNOVA FORTUNER AUTOMATIVE MEETUP </t>
  </si>
  <si>
    <t>2021-11-28</t>
  </si>
  <si>
    <t xml:space="preserve">lomba mobil kategori perlampuan
juara 1 start up class
</t>
  </si>
  <si>
    <t>https://employee.uc.ac.id/index.php/file/get/sis/t_cp/2847d5b5-7ac3-11ec-a8a5-000d3ac6bafe.jpg</t>
  </si>
  <si>
    <t>SAPPHIRE INDONESIA</t>
  </si>
  <si>
    <t>pelatihan pengelolaan bank sampah bagi RW 10 Tales</t>
  </si>
  <si>
    <t>kita memberikan pelatihan kepada masyarakat RW 10 Tales untuk pengelolaan bank sampah. supaya lingkungan lebih bersih dan sehat. dan dibantu oleh YKBS</t>
  </si>
  <si>
    <t>https://employee.uc.ac.id/index.php/file/get/sis/t_cp/bd5976a4-defe-11ee-bf43-000d3ac6bafe_assignmentletter.pdf</t>
  </si>
  <si>
    <t>PRODI FIKOM</t>
  </si>
  <si>
    <t>0506012110041</t>
  </si>
  <si>
    <t>Wilson David Mulya Huang</t>
  </si>
  <si>
    <t>Juara 1 Musik RektorCup 2021</t>
  </si>
  <si>
    <t>https://employee.uc.ac.id/index.php/file/get/sis/t_cp/multi/781ae134-a36a-11ec-b257-000d3ac6bafe.png</t>
  </si>
  <si>
    <t>BPH dan Kepala Departement Student Council 2022/2023</t>
  </si>
  <si>
    <t>https://employee.uc.ac.id/index.php/file/get/sis/t_cp/multi/cd843ff4-e1d4-11ee-9d64-000d3ac6bafe.png</t>
  </si>
  <si>
    <t>1. Permasalahan Mitra
Inilah masalah yang dialami oleh warga Lebo Agung III RT. 05 RW. 02 saat ini. Para warga Lebo Agung III
menggunakan air sumur yang memiliki kualitas air tergolong tidak layak digunakan untuk kegiatan sehari
- hari sejak puluhan tahun yang lalu. Para warga Lebo Agung III tida</t>
  </si>
  <si>
    <t>https://employee.uc.ac.id/index.php/file/get/sis/t_cp/9fb12bf7-86f5-11ee-897e-000d3ac6bafe_assignmentletter.pdf</t>
  </si>
  <si>
    <t>https://employee.uc.ac.id/index.php/file/get/sis/t_cp/9fb12bf7-86f5-11ee-897e-000d3ac6bafe_report.pdf</t>
  </si>
  <si>
    <t>Little Hopes (CCPR)</t>
  </si>
  <si>
    <t>Ketua Student Council 2023/2024</t>
  </si>
  <si>
    <t>https://employee.uc.ac.id/index.php/file/get/sis/t_cp/multi/394ee67a-fb42-4f14-a9a7-6672f249fa91.png</t>
  </si>
  <si>
    <t>0506012110042</t>
  </si>
  <si>
    <t>Muhammad Abdul Wafi</t>
  </si>
  <si>
    <t>Lomba teater dengan lakon Citra</t>
  </si>
  <si>
    <t>https://instagram.com/festawijaya?_utmmedium=copy_</t>
  </si>
  <si>
    <t>https://employee.uc.ac.id/index.php/file/get/sis/t_cp/09131a21-b453-11ec-b785-000d3ac6bafe.png</t>
  </si>
  <si>
    <t>Melukis Senyuman</t>
  </si>
  <si>
    <t>Melukis senyuman adalah program abdimas yang dilaksanakan oleh mahasiswa fikom 21 di yayasan sanggar merah merdeka. Program melukis senyuman sendiri yaitu program pengajaran dan prakterk kepada anak TK hingga Sekolah Dasar mengenai teknik melukis dan menggambar.</t>
  </si>
  <si>
    <t>https://www.instagram.com/p/Cmq12-Jh6pK/?igshid=Yj</t>
  </si>
  <si>
    <t>https://employee.uc.ac.id/index.php/file/get/sis/t_cp/531670e3-82d2-11ee-8a78-000d3ac6bafe_assignmentletter.pdf</t>
  </si>
  <si>
    <t>https://employee.uc.ac.id/index.php/file/get/sis/t_cp/531670e3-82d2-11ee-8a78-000d3ac6bafe_report.pdf</t>
  </si>
  <si>
    <t>Fakultas Ilmu Komunikasi dan Bisnis Media Universi</t>
  </si>
  <si>
    <t>0506012110043</t>
  </si>
  <si>
    <t>Nathania Angelica Santoso</t>
  </si>
  <si>
    <t>CCPR Pengabdian Masyarakat</t>
  </si>
  <si>
    <t>Kegiatan pengabdian masyarakat yang memberika pembelajaran Bahasa Inggris kepada anak-anak TK hingga Sekolah Dasar, dengan judul "Let's Have Fun with English"</t>
  </si>
  <si>
    <t>https://employee.uc.ac.id/index.php/file/get/sis/t_cp/063dc7a6-8369-11ee-9c7d-000d3ac6bafe_report.pdf</t>
  </si>
  <si>
    <t>Prodi Fikom</t>
  </si>
  <si>
    <t>Penulis ketiga dari jurnal "Pembinaan Peningkatan Kapasitas Usaha dalam Program Sandang Terpandang Melalui Pelatihan Komunikasi Pemasaran" sebagai luaran dari PPK Ormawa</t>
  </si>
  <si>
    <t>https://employee.uc.ac.id/index.php/file/get/sis/t_cp/1c384e8a-9fa7-11ee-9e96-000d3ac6bafe_assignmentletter.pdf</t>
  </si>
  <si>
    <t>https://employee.uc.ac.id/index.php/file/get/sis/t_cp/1c384e8a-9fa7-11ee-9e96-000d3ac6bafe_report.pdf</t>
  </si>
  <si>
    <t>0506012110045</t>
  </si>
  <si>
    <t>Steffi Maureen Wijaya</t>
  </si>
  <si>
    <t>0506012110046</t>
  </si>
  <si>
    <t>Gracia Ella Puspita</t>
  </si>
  <si>
    <t>Luaran HAK Cipta Video UMKM</t>
  </si>
  <si>
    <t>2022-01-01</t>
  </si>
  <si>
    <t>2022-03-01</t>
  </si>
  <si>
    <t>Karya Rekaman Video UMKM Zaki Gitar Shop. UMKM Zaki Gitar Shop merupakan UMKM yang berada di Unggaran, Jawa Tengah. Dalam video terdapat professional marketing communicator dari Zaki Gitar Shop yang mempromosikan dan menjelaskan apa saja produk dari Zaki Gitar Shop hingga cabang Zaki Gitar Shop.</t>
  </si>
  <si>
    <t>https://drive.google.com/file/d/1IUkmCSwEQ-IgCUSnX</t>
  </si>
  <si>
    <t>https://employee.uc.ac.id/index.php/file/get/sis/t_cp/3ea3c5c9-7c4b-11ee-939c-000d3ac6bafe_assignmentletter.pdf</t>
  </si>
  <si>
    <t>https://employee.uc.ac.id/index.php/file/get/sis/t_cp/3ea3c5c9-7c4b-11ee-939c-000d3ac6bafe_report.pdf</t>
  </si>
  <si>
    <t>https://employee.uc.ac.id/index.php/file/get/sis/t_cp/d00821d2-b867-11ee-92ea-000d3ac6bafe_assignmentletter.pdf</t>
  </si>
  <si>
    <t>https://employee.uc.ac.id/index.php/file/get/sis/t_cp/d00821d2-b867-11ee-92ea-000d3ac6bafe_report.pdf</t>
  </si>
  <si>
    <t>0506012110047</t>
  </si>
  <si>
    <t>Puspita Rohana Handayani</t>
  </si>
  <si>
    <t>CC ART NIGHT 2021</t>
  </si>
  <si>
    <t>2021-09-05</t>
  </si>
  <si>
    <t>Mengikuti perlombaan kategori seni tari dalam kegiatan CC Art Night 2021 yang diselenggarakan oleh PMK Christian Community Fakultas Pertanian, Universitas Brawijaya  pada Sabtu, 25 September 2021 dan mendapatkan penghargaan Juara 1 dan Juara Favorit</t>
  </si>
  <si>
    <t>https://linktr.ee/CCArtNight2021</t>
  </si>
  <si>
    <t>https://employee.uc.ac.id/index.php/file/get/sis/t_cp/d69f683a-2047-11ec-b0d3-000d3ac6bafe.pdf</t>
  </si>
  <si>
    <t>kesenian budaya</t>
  </si>
  <si>
    <t>Pengabdi Masyarakat Yayasan Kasih bangsa Mata Kuliah CCPR</t>
  </si>
  <si>
    <t>Melakukan Pelatihan dan Pengelolaan Bank Sampah bagi RW 10 warga Tales, surabaya dengan mengadakan Sosialisasi bersama warga sekitar RW 10 yang sangat minim pembuangan dan pengelolaan bank sampah</t>
  </si>
  <si>
    <t>https://employee.uc.ac.id/index.php/file/get/sis/t_cp/a8e54657-8379-11ee-9c7d-000d3ac6bafe_assignmentletter.pdf</t>
  </si>
  <si>
    <t>https://employee.uc.ac.id/index.php/file/get/sis/t_cp/a8e54657-8379-11ee-9c7d-000d3ac6bafe_report.pdf</t>
  </si>
  <si>
    <t>Pengabdi Masyarakat Mahasiswa FIKOM</t>
  </si>
  <si>
    <t>Ketua UKM Tari Tradisional 20222</t>
  </si>
  <si>
    <t>0506012110048</t>
  </si>
  <si>
    <t>Jeremy Sugiarto Sunardi</t>
  </si>
  <si>
    <t xml:space="preserve">Pelaksanaan Pengabdian Masyarakat dari FIKOM yang bekerjasama dengan organisasi WADAS dengan membuat Workshop Digital Campaign bagi komunitas buruh agar dapat melakukan kampanye melalui sosial media. </t>
  </si>
  <si>
    <t>https://employee.uc.ac.id/index.php/file/get/sis/t_cp/491cf004-f728-4c58-88bb-2f55b7fa6db5_assignmentletter.pdf</t>
  </si>
  <si>
    <t>https://employee.uc.ac.id/index.php/file/get/sis/t_cp/491cf004-f728-4c58-88bb-2f55b7fa6db5_report.pdf</t>
  </si>
  <si>
    <t>FIKOM x WADAS</t>
  </si>
  <si>
    <t xml:space="preserve">Competition </t>
  </si>
  <si>
    <t>Mengikuti Lomba Short Movie Competition "Self Expression" DENCOFE pada tanggal 18 Maret 2023 di Surabaya.</t>
  </si>
  <si>
    <t>https://employee.uc.ac.id/index.php/file/get/sis/t_cp/513b071d-175d-11ee-a1d8-000d3ac6bafe.jpg</t>
  </si>
  <si>
    <t>https://employee.uc.ac.id/index.php/file/get/sis/t_cp/513b071d-175d-11ee-a1d8-000d3ac6bafe_assignmentletter.jpg</t>
  </si>
  <si>
    <t>https://employee.uc.ac.id/index.php/file/get/sis/t_cp/513b071d-175d-11ee-a1d8-000d3ac6bafe_documentation.jpg</t>
  </si>
  <si>
    <t>UINSA</t>
  </si>
  <si>
    <t>0506012110049</t>
  </si>
  <si>
    <t>Debora Tri Gunawan</t>
  </si>
  <si>
    <t xml:space="preserve">Melukis Senyuman Yayasan Kasih Bangsa </t>
  </si>
  <si>
    <t>Kegiatan  “Melukis Senyuman” merupakan acara kegiatan yang kelompok kami adakan, yang
dilaksanakan di Sanggar Merah Merdeka, Jl. Lebak Arum Barat No 21, Tambaksari, Surabaya. Melukis
Senyuman diartikan dengan Melukis sebagai kegiatan program kami dan Senyuman melambangkan
ekspresi anak bangsa unt</t>
  </si>
  <si>
    <t>https://employee.uc.ac.id/index.php/file/get/sis/t_cp/ee50f650-8ac7-11ee-9465-000d3ac6bafe_assignmentletter.pdf</t>
  </si>
  <si>
    <t>https://employee.uc.ac.id/index.php/file/get/sis/t_cp/ee50f650-8ac7-11ee-9465-000d3ac6bafe_report.pdf</t>
  </si>
  <si>
    <t>Kelas Corporate Communication and Public Relation</t>
  </si>
  <si>
    <t>0506012110052</t>
  </si>
  <si>
    <t>Noviyanti Putri Rahmadani</t>
  </si>
  <si>
    <t>PELAKSANAAN KEPADA PENGABDIAN KEPADA MASYARAKAT "Pelatihan Jangka Pendek Tingkat Lokal"</t>
  </si>
  <si>
    <t>Pelaksanaan Kegiatan Pengabdian Masyarakat Pelatihan Jangka Pendek Tingkat Lokal "Pelatihan Pembuatan Sabun Cuci Yayasan Kasih Bangsa Surabaya</t>
  </si>
  <si>
    <t>https://employee.uc.ac.id/index.php/file/get/sis/t_cp/739d06ea-89f3-11ee-a2c7-000d3ac6bafe_assignmentletter.pdf</t>
  </si>
  <si>
    <t>https://employee.uc.ac.id/index.php/file/get/sis/t_cp/739d06ea-89f3-11ee-a2c7-000d3ac6bafe_report.pdf</t>
  </si>
  <si>
    <t xml:space="preserve"> Ilmu Komunikasi Dan Bisnis Media</t>
  </si>
  <si>
    <t>Implikasi Indikator Trustworthy News AMSI Tingkat Mikro Ditinjau dari Perspektif Teori Dependensi</t>
  </si>
  <si>
    <t>Menjadi penulis kedua dalam penelitian yang berjudul " Implikasi Indikator Trustworthy News AMSI Tingkat Mikro Ditinjau dari Perspektif Teori Dependensi "</t>
  </si>
  <si>
    <t>https://employee.uc.ac.id/index.php/file/get/sis/t_cp/c15cd261-9414-4255-8f8c-81c38e7144e3_assignmentletter.pdf</t>
  </si>
  <si>
    <t>https://employee.uc.ac.id/index.php/file/get/sis/t_cp/c15cd261-9414-4255-8f8c-81c38e7144e3_report.pdf</t>
  </si>
  <si>
    <t>0506012110054</t>
  </si>
  <si>
    <t>Hanna Dwimanda Putri</t>
  </si>
  <si>
    <t>Pelayanan masyarakat sesuai bidang keahlian UC-ComDev 20220326</t>
  </si>
  <si>
    <t>Kegiatan pengabdian masyarakat dibawah naungan mata kuliah CCPR, dengan membuat program kurikulum untuk diajarkan dan diterapkan oleh anggota sanggar merah merdeka</t>
  </si>
  <si>
    <t>https://employee.uc.ac.id/index.php/file/get/sis/t_cp/c2c673d3-94de-11ee-bdd6-000d3ac6bafe_assignmentletter.pdf</t>
  </si>
  <si>
    <t>https://employee.uc.ac.id/index.php/file/get/sis/t_cp/c2c673d3-94de-11ee-bdd6-000d3ac6bafe_report.pdf</t>
  </si>
  <si>
    <t>UC-ComDev 20220326 - FIKOM</t>
  </si>
  <si>
    <t>0506012110055</t>
  </si>
  <si>
    <t>Eunice Michelle Aurelia</t>
  </si>
  <si>
    <t>Workshop Digital Campaign: Membangun Opini Melalui Petisi yang Dikampayekan  di Sosial Media. Menyen</t>
  </si>
  <si>
    <t>Pihak WADAS (Wadah Asah Solidaritas) merupakan suatu pihak yang bergerak dalam pendampingan 
buruh dan memiliki visi untuk mengembangkan, mendukung kegiatan dan gerakan perburuhan demi 
terciptanya kehidupan buruh yang sejahtera, berkeadilan yang hidup dalam semangat solidaritas. 
Sebelumnya mitr</t>
  </si>
  <si>
    <t>https://employee.uc.ac.id/index.php/file/get/sis/t_cp/6f5a16eb-87af-11ee-8025-000d3ac6bafe_assignmentletter.pdf</t>
  </si>
  <si>
    <t>https://employee.uc.ac.id/index.php/file/get/sis/t_cp/6f5a16eb-87af-11ee-8025-000d3ac6bafe_report.pdf</t>
  </si>
  <si>
    <t>Ilmu Komunikasi UC</t>
  </si>
  <si>
    <t>Lomba Fotografi Tingkat Nasional</t>
  </si>
  <si>
    <t>2024-10-10</t>
  </si>
  <si>
    <t>https://www.instagram.com/p/DAnCcpkSrKn/?igsh=MWww</t>
  </si>
  <si>
    <t>https://employee.uc.ac.id/index.php/file/get/sis/t_cp/030bd600-fc17-4a3a-8a47-cb593f069faf_sertifikat.jpg</t>
  </si>
  <si>
    <t>https://employee.uc.ac.id/index.php/file/get/sis/t_cp/030bd600-fc17-4a3a-8a47-cb593f069faf_surat_tugas.pdf</t>
  </si>
  <si>
    <t>https://employee.uc.ac.id/index.php/file/get/sis/t_cp/ba3a11da-455c-4bc1-a91e-dbe4c30aefc1_dokumentasi.pdf</t>
  </si>
  <si>
    <t>Ruang Lomba Nasional Seni dan Sastra</t>
  </si>
  <si>
    <t>0506012110056</t>
  </si>
  <si>
    <t>Ida Ayu Indira Cempaka Sari</t>
  </si>
  <si>
    <t xml:space="preserve">Stop Wasting, More Cleaning </t>
  </si>
  <si>
    <t xml:space="preserve">Stop Wasting, More Cleaning di Desa Lebo Agung </t>
  </si>
  <si>
    <t>https://employee.uc.ac.id/index.php/file/get/sis/t_cp/c5ffef31-83a7-11ee-9c7d-000d3ac6bafe_assignmentletter.pdf</t>
  </si>
  <si>
    <t>https://employee.uc.ac.id/index.php/file/get/sis/t_cp/c5ffef31-83a7-11ee-9c7d-000d3ac6bafe_report.pdf</t>
  </si>
  <si>
    <t>FESTIVAL PENJOR SURABAYA2022</t>
  </si>
  <si>
    <t>juara 3 cabang lomba gebogan dalam
festival penjor surabaya 2022 yang
diselenggarakan KMHDI Kota
Surabava</t>
  </si>
  <si>
    <t>https://employee.uc.ac.id/index.php/file/get/sis/t_cp/21ee14db-536f-11ed-8ce1-000d3ac6bafe.JPG</t>
  </si>
  <si>
    <t>https://employee.uc.ac.id/index.php/file/get/sis/t_cp/21ee14db-536f-11ed-8ce1-000d3ac6bafe_assignmentletter.pdf</t>
  </si>
  <si>
    <t xml:space="preserve"> KMHDI KOTA SURABAYA</t>
  </si>
  <si>
    <t>Penulisan Jurnal Pengabdian Masyarakat PPK Ormawa</t>
  </si>
  <si>
    <t xml:space="preserve">PENULIS KE -6 JURNAL SINTA 4 PEMBINAAN PENINGKATAN KAPASITAS USAHA DALAM PROGRAMSANDANG TERPANDANG MELALUI PELATIHAN KOMUNIKASI PEMASARAN
link jurnal : https://www.ejurnalmalahayati.ac.id/index.php/kreativitas/article/view/12902/Download%20Artikel
KETUA : 
Fiorella lauw 
Anggota : 
Ivana </t>
  </si>
  <si>
    <t>https://employee.uc.ac.id/index.php/file/get/sis/t_cp/d1c7e1a7-b8d5-11ee-a24e-000d3ac6bafe_assignmentletter.png</t>
  </si>
  <si>
    <t>https://employee.uc.ac.id/index.php/file/get/sis/t_cp/d1c7e1a7-b8d5-11ee-a24e-000d3ac6bafe_report.pdf</t>
  </si>
  <si>
    <t>JURNAL KREATIVITAS PENGABDIAN MASYARAKAT (PKM ) JU</t>
  </si>
  <si>
    <t>0506012110057</t>
  </si>
  <si>
    <t>Sekar Ayu Dedari Sukma</t>
  </si>
  <si>
    <t>Wakil Ketua UKM Abstract (Musik) 20221</t>
  </si>
  <si>
    <t>Wakil Ketua UKM Abstract (Musik) 20222</t>
  </si>
  <si>
    <t>Workshop Digital Campaign</t>
  </si>
  <si>
    <t>Wokrshop Digital Campaign dengan program untuk membangun opini melalui petisi yang dikampanyekan melalui sosial media yang dilaksanakan oleh mahasiswa fikom '21 yang bermitra dengan WADAS (Wadah Asah
Solidaritas) yang bergerak dalam pendampiangan dengan buruh.</t>
  </si>
  <si>
    <t>https://employee.uc.ac.id/index.php/file/get/sis/t_cp/62a381c8-8601-11ee-9c28-000d3ac6bafe.jpg</t>
  </si>
  <si>
    <t>https://employee.uc.ac.id/index.php/file/get/sis/t_cp/6d836fac-8601-11ee-9c28-000d3ac6bafe_assignmentletter.jpg</t>
  </si>
  <si>
    <t>https://employee.uc.ac.id/index.php/file/get/sis/t_cp/670838b6-8601-11ee-9c28-000d3ac6bafe_report.jpg</t>
  </si>
  <si>
    <t>Fakultas Ilmu Konunikasi dan Bisnis Media UC</t>
  </si>
  <si>
    <t>0506012110058</t>
  </si>
  <si>
    <t>Keisya Calysta</t>
  </si>
  <si>
    <t>Sekretaris UKM Abstract (Musik) 20221</t>
  </si>
  <si>
    <t>Penharuh Upah Minimun terhadap kesejahteraan buruh di Jawa Timur</t>
  </si>
  <si>
    <t>2022-12-27</t>
  </si>
  <si>
    <t>Pengabdian masyarakat pelatihan jangka pendek tingkat lokal di YKBS</t>
  </si>
  <si>
    <t>https://employee.uc.ac.id/index.php/file/get/sis/t_cp/aac921b0-82b5-11ee-8a78-000d3ac6bafe_assignmentletter.pdf</t>
  </si>
  <si>
    <t>https://employee.uc.ac.id/index.php/file/get/sis/t_cp/aac921b0-82b5-11ee-8a78-000d3ac6bafe_report.pdf</t>
  </si>
  <si>
    <t xml:space="preserve">Fakultas Ilmu Komunikasi </t>
  </si>
  <si>
    <t>Sekretaris UKM Abstract (Musik) 20222</t>
  </si>
  <si>
    <t>MOVEUPER</t>
  </si>
  <si>
    <t>https://employee.uc.ac.id/index.php/file/get/sis/t_cp/519ef74c-2f9e-11ee-a0b7-000d3ac6bafe.png</t>
  </si>
  <si>
    <t>https://employee.uc.ac.id/index.php/file/get/sis/t_cp/519ef74c-2f9e-11ee-a0b7-000d3ac6bafe_assignmentletter.pdf</t>
  </si>
  <si>
    <t>https://employee.uc.ac.id/index.php/file/get/sis/t_cp/519ef74c-2f9e-11ee-a0b7-000d3ac6bafe_documentation.pdf</t>
  </si>
  <si>
    <t xml:space="preserve">Universitas Pertamina </t>
  </si>
  <si>
    <t>Public Speaking and Negosiasi Bisnis (Elevator Pitch)</t>
  </si>
  <si>
    <t>2023-09-06</t>
  </si>
  <si>
    <t>Melakukan pengabdian masyarakat Pembekalan Wirausaha Muda melalui Program Ready to Work bekerjasama dengan Yayasan Plan International Indonesia (YPII)</t>
  </si>
  <si>
    <t>https://employee.uc.ac.id/index.php/file/get/sis/t_cp/c126cd5e-969d-11ee-b118-000d3ac6bafe_assignmentletter.pdf</t>
  </si>
  <si>
    <t>https://employee.uc.ac.id/index.php/file/get/sis/t_cp/c126cd5e-969d-11ee-b118-000d3ac6bafe_report.pdf</t>
  </si>
  <si>
    <t>Universitas Ciputra dan YPII</t>
  </si>
  <si>
    <t>0506012110059</t>
  </si>
  <si>
    <t>Erica Arthamevia Putri Iskandar</t>
  </si>
  <si>
    <t>festawijaya VIII</t>
  </si>
  <si>
    <t>lomba teater, membawakan teater berjudul citra</t>
  </si>
  <si>
    <t>www.instagram.com/festawijaya/</t>
  </si>
  <si>
    <t>https://employee.uc.ac.id/index.php/file/get/sis/t_cp/722e5ab7-c4fa-11ec-bd1b-000d3ac6bafe.png</t>
  </si>
  <si>
    <t>https://employee.uc.ac.id/index.php/file/get/sis/t_cp/722e5ab7-c4fa-11ec-bd1b-000d3ac6bafe_documentation.png</t>
  </si>
  <si>
    <t>Creating a Good Content</t>
  </si>
  <si>
    <t>Creating a Good Content merupakan program abdimas yang dilaksanakan oleh mahasiswa fikom 21 dengan Yayasan Kasih Bangsa Surabaya. Pada program Creating a Good Content, kami mengadakan seminar terkait content, yang kami rasa para remaja karang taruna di desa lebo agung rw02 memiliki kemampuan yang bi</t>
  </si>
  <si>
    <t>https://employee.uc.ac.id/index.php/file/get/sis/t_cp/adbcc518-84ff-11ee-8b9b-000d3ac6bafe_assignmentletter.pdf</t>
  </si>
  <si>
    <t>https://employee.uc.ac.id/index.php/file/get/sis/t_cp/adbcc518-84ff-11ee-8b9b-000d3ac6bafe_report.pdf</t>
  </si>
  <si>
    <t>smamda edu fair 2022</t>
  </si>
  <si>
    <t>narasumber smamda edufair</t>
  </si>
  <si>
    <t>https://employee.uc.ac.id/index.php/file/get/sis/t_cp/43089dba-77ac-11ed-9e73-000d3ac6bafe.jpg</t>
  </si>
  <si>
    <t>Sma muhammadiyah 2 surabaya</t>
  </si>
  <si>
    <t>0506012110060</t>
  </si>
  <si>
    <t>Dzulfikar Ramadhan Trisnandie</t>
  </si>
  <si>
    <t>0506012110061</t>
  </si>
  <si>
    <t xml:space="preserve">Nabila Zulfiniar Putri </t>
  </si>
  <si>
    <t>dalam proses ini saya menjadi salah satu tim dalam penggarapan teater yang berjudul Citra dan berhasil memperoleh juara 1 sebagai teater terbaik</t>
  </si>
  <si>
    <t>https://employee.uc.ac.id/index.php/file/get/sis/t_cp/65ae059a-9c24-11ec-816e-000d3ac6bafe.jpg</t>
  </si>
  <si>
    <t>universitas brawijaya</t>
  </si>
  <si>
    <t>Penelitian Pengaruh Upah Minimum Terhadap Kesejahteraan Buruh di Jawa Timur Tahun 2022 Yayasan Kasih</t>
  </si>
  <si>
    <t xml:space="preserve"> penelitian terhadap upah buruh jawa timur tahun 2022 yang dilatarbelakangi karena banyaknya keluhan buruh di jawa timur yang masih belum mendapatkan kesejahteraan dan haknya. harapannya penelitian ini dapat dijadikan acuan dalam aksi demontrasi oleh perserikatan buruh di jawa timur.</t>
  </si>
  <si>
    <t>https://employee.uc.ac.id/index.php/file/get/sis/t_cp/1bf9cf6f-8504-11ee-8b9b-000d3ac6bafe_assignmentletter.pdf</t>
  </si>
  <si>
    <t>https://employee.uc.ac.id/index.php/file/get/sis/t_cp/1bf9cf6f-8504-11ee-8b9b-000d3ac6bafe_report.pdf</t>
  </si>
  <si>
    <t>fakultas ilmu komunikasi dan bisnis media universi</t>
  </si>
  <si>
    <t>0506012110062</t>
  </si>
  <si>
    <t>Sam Ryan Irawan</t>
  </si>
  <si>
    <t>toleranation</t>
  </si>
  <si>
    <t xml:space="preserve">lomba bikin film pendek yang diadakan oleh ubaya </t>
  </si>
  <si>
    <t>https://employee.uc.ac.id/index.php/file/get/sis/t_cp/389ecf4a-7ee6-11ed-a4e4-000d3ac6bafe.PNG</t>
  </si>
  <si>
    <t>https://employee.uc.ac.id/index.php/file/get/sis/t_cp/389ecf4a-7ee6-11ed-a4e4-000d3ac6bafe_assignmentletter.pdf</t>
  </si>
  <si>
    <t>UBAYA/NUNI</t>
  </si>
  <si>
    <t>0506012110063</t>
  </si>
  <si>
    <t>Dimas Hanif Syamsa Hikmah</t>
  </si>
  <si>
    <t>COMMANIAFEST 3.0 ROAD TO MOVE UPPER FESTIVAL 2024</t>
  </si>
  <si>
    <t>MOVE UPPER LOMBA FESTIVAL FILM PENDEK</t>
  </si>
  <si>
    <t>https://employee.uc.ac.id/index.php/file/get/sis/t_cp/b6bf9c1c-5a09-11ee-8d80-000d3ac6bafe.png</t>
  </si>
  <si>
    <t>https://employee.uc.ac.id/index.php/file/get/sis/t_cp/b6bf9c1c-5a09-11ee-8d80-000d3ac6bafe_assignmentletter.pdf</t>
  </si>
  <si>
    <t>https://employee.uc.ac.id/index.php/file/get/sis/t_cp/b6bf9c1c-5a09-11ee-8d80-000d3ac6bafe_documentation.jpeg</t>
  </si>
  <si>
    <t>2024-10-15</t>
  </si>
  <si>
    <t>kegiatan dari mata kuliah CCPR melakukan pengabdian berupa edukasi kepada yayasan SSM di daerah bendul kepada anak jalanan yang tidak memiliki kesempatan sekolah dengan range pengajara kelas 1 - 3 sd sekali di hari rabu di setiap minggunya</t>
  </si>
  <si>
    <t>https://employee.uc.ac.id/index.php/file/get/sis/t_cp/b1809999-098f-4812-893b-14df1eedd333.jpg</t>
  </si>
  <si>
    <t>https://employee.uc.ac.id/index.php/file/get/sis/t_cp/b1809999-098f-4812-893b-14df1eedd333_assignmentletter.jpeg</t>
  </si>
  <si>
    <t>https://employee.uc.ac.id/index.php/file/get/sis/t_cp/b1809999-098f-4812-893b-14df1eedd333_report.pdf</t>
  </si>
  <si>
    <t>Kelompok dari fikom</t>
  </si>
  <si>
    <t>0506012110064</t>
  </si>
  <si>
    <t>Alyssa Saqina Nabila Parmadi</t>
  </si>
  <si>
    <t>0506012110065</t>
  </si>
  <si>
    <t>Hanif Umron Riadi</t>
  </si>
  <si>
    <t xml:space="preserve">Mengikuti Lomba Short Movie Competition </t>
  </si>
  <si>
    <t>Mengikuti Lomba Short Movie Competition "Self Expression" DENCOFE https://www.instagram.com/reel/CpsXLXGp7qk/?igshid=MzRlODBiNWFlZA==</t>
  </si>
  <si>
    <t>https://employee.uc.ac.id/index.php/file/get/sis/t_cp/81ee9946-1647-11ee-908d-000d3ac6bafe.jpeg</t>
  </si>
  <si>
    <t>https://employee.uc.ac.id/index.php/file/get/sis/t_cp/81ee9946-1647-11ee-908d-000d3ac6bafe_assignmentletter.pdf</t>
  </si>
  <si>
    <t>https://employee.uc.ac.id/index.php/file/get/sis/t_cp/81ee9946-1647-11ee-908d-000d3ac6bafe_documentation.png</t>
  </si>
  <si>
    <t>lomba national video contest caritaubagsaku</t>
  </si>
  <si>
    <t>lomba video kontest yang diadakan oleh caritau.com dalam menyambut HUT ke-78 republik indonesia dan HUT ke 1 caritau.com</t>
  </si>
  <si>
    <t>https://employee.uc.ac.id/index.php/file/get/sis/t_cp/c32b456d-8053-11ee-bdaa-000d3ac6bafe.jpg</t>
  </si>
  <si>
    <t>https://employee.uc.ac.id/index.php/file/get/sis/t_cp/2cad3e91-8054-11ee-bdaa-000d3ac6bafe_assignmentletter.jpg</t>
  </si>
  <si>
    <t>0506012110066</t>
  </si>
  <si>
    <t>Biondy Arbiansyah Putra</t>
  </si>
  <si>
    <t>Festa Wijaya</t>
  </si>
  <si>
    <t>2021-12-13</t>
  </si>
  <si>
    <t>Koor Artistik</t>
  </si>
  <si>
    <t>https://instagram.com/festawijaya?igshid=YzAyZWRlM</t>
  </si>
  <si>
    <t>https://employee.uc.ac.id/index.php/file/get/sis/t_cp/18744837-d776-11ec-aea3-000d3ac6bafe.jpg</t>
  </si>
  <si>
    <t>https://employee.uc.ac.id/index.php/file/get/sis/t_cp/1bd4f5dd-d776-11ec-aea3-000d3ac6bafe_assignmentletter.jpg</t>
  </si>
  <si>
    <t>DENCOFE</t>
  </si>
  <si>
    <t>2023-06-29</t>
  </si>
  <si>
    <t>Mengikuti Lomba Short Movie
Competition "Self Expression" DENCOFE</t>
  </si>
  <si>
    <t>https://instagram.com/dencofe?igshid=YmM0MjE2YWMzO</t>
  </si>
  <si>
    <t>https://employee.uc.ac.id/index.php/file/get/sis/t_cp/a7be243e-1650-11ee-908d-000d3ac6bafe.jpg</t>
  </si>
  <si>
    <t>https://employee.uc.ac.id/index.php/file/get/sis/t_cp/ab09401c-1650-11ee-908d-000d3ac6bafe_assignmentletter.jpg</t>
  </si>
  <si>
    <t>Abdimas Latihan Alam 2.0 UKM Teater Gemintang</t>
  </si>
  <si>
    <t>2023-10-13</t>
  </si>
  <si>
    <t>Kegiatan Latam 2.0 UMKM di sekitar lokasi untuk meningkatkan pengetahuan dalam branding dan digital marketing melalui workshop sebagai bentuk pengabdian masyarakat UKM Teater Gemintang  tujuannya untuk meningkatkan kompetensi UMKM sekitar Pantai Semilir dalam berbisnis melalui Branding dan Digital M</t>
  </si>
  <si>
    <t>https://employee.uc.ac.id/index.php/file/get/sis/t_cp/multi/1bff4bbd-cba8-11ee-a493-000d3ac6bafe_assignmentletter.png</t>
  </si>
  <si>
    <t>https://employee.uc.ac.id/index.php/file/get/sis/t_cp/multi/1bff4bbd-cba8-11ee-a493-000d3ac6bafe_report.pdf</t>
  </si>
  <si>
    <t>0506012110068</t>
  </si>
  <si>
    <t>Kalenia Lailia Rahmawati</t>
  </si>
  <si>
    <t>Kegiatan Abdimas “Melukis Seyuman”</t>
  </si>
  <si>
    <t xml:space="preserve">Nama kegiatan ini adalah “Melukis Senyuman”  diartikan dengan Melukis sebagai kegiatan program kami dan Senyuman melambangkan ekspresi anak bangsa untuk menumbuhkan semangat meraih masa depan. 
</t>
  </si>
  <si>
    <t>https://employee.uc.ac.id/index.php/file/get/sis/t_cp/e9c9ea07-874c-11ee-8025-000d3ac6bafe.pdf</t>
  </si>
  <si>
    <t>https://employee.uc.ac.id/index.php/file/get/sis/t_cp/e9c9ea07-874c-11ee-8025-000d3ac6bafe_assignmentletter.png</t>
  </si>
  <si>
    <t>https://employee.uc.ac.id/index.php/file/get/sis/t_cp/e9c9ea07-874c-11ee-8025-000d3ac6bafe_report.pdf</t>
  </si>
  <si>
    <t>Mata Kuliah CCPR</t>
  </si>
  <si>
    <t>0506012110069</t>
  </si>
  <si>
    <t>Wildan Bima Prakusya</t>
  </si>
  <si>
    <t>0506012110070</t>
  </si>
  <si>
    <t>Aryo Bagaskoro</t>
  </si>
  <si>
    <t xml:space="preserve">Anggota Teater Gemintang sebagai Digital Imaging Tehnical and Soundman </t>
  </si>
  <si>
    <t>https://employee.uc.ac.id/index.php/file/get/sis/t_cp/4f1334b6-a5cd-11ec-a4bb-000d3ac6bafe.jpg</t>
  </si>
  <si>
    <t>FTPMN</t>
  </si>
  <si>
    <t>Lomba monolog teater gemintang. Mengikuti Lomba yang diselenggarakan oleh UNESA</t>
  </si>
  <si>
    <t>https://instagram.com/ftpmn2022?igshid=NDk5N2NlZjQ</t>
  </si>
  <si>
    <t>https://employee.uc.ac.id/index.php/file/get/sis/t_cp/0bf97f66-ae0d-11ed-ac50-000d3ac6bafe.jpg</t>
  </si>
  <si>
    <t>https://employee.uc.ac.id/index.php/file/get/sis/t_cp/0bf97f66-ae0d-11ed-ac50-000d3ac6bafe_assignmentletter.pdf</t>
  </si>
  <si>
    <t>https://employee.uc.ac.id/index.php/file/get/sis/t_cp/0bf97f66-ae0d-11ed-ac50-000d3ac6bafe_documentation.jpg</t>
  </si>
  <si>
    <t>Teater Gemintang</t>
  </si>
  <si>
    <t xml:space="preserve">Workshop </t>
  </si>
  <si>
    <t>Mahasiswa - Mahasiswi Universitas Ciputra, Jurusan Ilmu Komunikasi angkatan 2021 membuat kegiatan bersama Komunitas WADAS yang menyelenggarakan workshop Digital campaign . Dalam kegiatan tersebut kami mahasiswa memberikan ilmu yang kita peroleh dalam perkuliahan dengan dibantu oleh bapak dan ibu dos</t>
  </si>
  <si>
    <t>https://employee.uc.ac.id/index.php/file/get/sis/t_cp/c49c1107-bf29-11ee-a756-000d3ac6bafe_assignmentletter.pdf</t>
  </si>
  <si>
    <t>https://employee.uc.ac.id/index.php/file/get/sis/t_cp/c49c1107-bf29-11ee-a756-000d3ac6bafe_report.pdf</t>
  </si>
  <si>
    <t>DENCOFE UINSA</t>
  </si>
  <si>
    <t xml:space="preserve">Sebagai pemenang juara 2 lomba film pendek. Lomba film ini merupakan lomba nasional, karena pemenang juara 1 nya dari Yogyakarta.
</t>
  </si>
  <si>
    <t>https://instagram.com/dencofe?igshid=NTc4MTIwNjQ2Y</t>
  </si>
  <si>
    <t>https://employee.uc.ac.id/index.php/file/get/sis/t_cp/e44e7db5-1647-11ee-908d-000d3ac6bafe.jpg</t>
  </si>
  <si>
    <t>https://employee.uc.ac.id/index.php/file/get/sis/t_cp/e44e7db5-1647-11ee-908d-000d3ac6bafe_assignmentletter.pdf</t>
  </si>
  <si>
    <t>https://employee.uc.ac.id/index.php/file/get/sis/t_cp/e44e7db5-1647-11ee-908d-000d3ac6bafe_documentation.jpg</t>
  </si>
  <si>
    <t>CARITAU.COM (Tunjukkan Kreativitasmu, Tampilkan Keindahan Daerahmu)</t>
  </si>
  <si>
    <t>Mengikuti Lomba Video Pendek</t>
  </si>
  <si>
    <t>https://instagram.com/caritaucom?igshid=OGQ5ZDc2OD</t>
  </si>
  <si>
    <t>https://employee.uc.ac.id/index.php/file/get/sis/t_cp/6d5d54f6-7fe2-11ee-8a55-000d3ac6bafe.png</t>
  </si>
  <si>
    <t>https://employee.uc.ac.id/index.php/file/get/sis/t_cp/85190803-7fe2-11ee-8a55-000d3ac6bafe_assignmentletter.jpg</t>
  </si>
  <si>
    <t>https://employee.uc.ac.id/index.php/file/get/sis/t_cp/9e17eb6d-7fe2-11ee-8a55-000d3ac6bafe_documentation.jpg</t>
  </si>
  <si>
    <t>Lomba Seni Nusantara</t>
  </si>
  <si>
    <t>2024-01-18</t>
  </si>
  <si>
    <t>2024-01-28</t>
  </si>
  <si>
    <t>https://www.instagram.com/p/C2ocT0qJOOA/?igsh=MTY1</t>
  </si>
  <si>
    <t>https://employee.uc.ac.id/index.php/file/get/sis/t_cp/b9796fa8-c0ad-11ee-ae12-000d3ac6bafe_sertifikat.pdf</t>
  </si>
  <si>
    <t>https://employee.uc.ac.id/index.php/file/get/sis/t_cp/b9796fa8-c0ad-11ee-ae12-000d3ac6bafe_surat_tugas.pdf</t>
  </si>
  <si>
    <t>https://employee.uc.ac.id/index.php/file/get/sis/t_cp/b9796fa8-c0ad-11ee-ae12-000d3ac6bafe_dokumentasi.jpg</t>
  </si>
  <si>
    <t>0506012110072</t>
  </si>
  <si>
    <t>Salsabila Andriati</t>
  </si>
  <si>
    <t xml:space="preserve">JUARA 1 LOMBA TEATER YANG DISELENGGARAKAN OLEH UNIVERSITAS BRAWIJAYA </t>
  </si>
  <si>
    <t>https://instagram.com/festawijaya?igshid=YmMyMTA2M</t>
  </si>
  <si>
    <t>https://employee.uc.ac.id/index.php/file/get/sis/t_cp/86a9112c-c15d-11ec-8c3d-000d3ac6bafe.png</t>
  </si>
  <si>
    <t>UNIVERSITAS BRAWIJAYA</t>
  </si>
  <si>
    <t>Creating a good content merupakan program abdimas yang dilaksanakan oleh mahasiswa fikom 21 dengan yayasan kasih bangsa surabaya. pada program creating a good content ,kami mengadakan sebuah seminar terkait membuat content, creating a good content ini sangat bermanfaat untuk anak remaja karang tarun</t>
  </si>
  <si>
    <t>https://employee.uc.ac.id/index.php/file/get/sis/t_cp/21cd470d-8502-11ee-8b9b-000d3ac6bafe_assignmentletter.pdf</t>
  </si>
  <si>
    <t>https://employee.uc.ac.id/index.php/file/get/sis/t_cp/21cd470d-8502-11ee-8b9b-000d3ac6bafe_report.pdf</t>
  </si>
  <si>
    <t>0506012110073</t>
  </si>
  <si>
    <t>Ni Ayu Laura Maharani</t>
  </si>
  <si>
    <t xml:space="preserve">Stop Wasting, More Cleaning Pendidikan dan Penyeluhan </t>
  </si>
  <si>
    <t>sebagai Pelaksana kegiatan Pengabdian Masyarakat Pelatihan Jangka Pendek Tingkat Lokal UC-ComDev 20222023</t>
  </si>
  <si>
    <t>https://employee.uc.ac.id/index.php/file/get/sis/t_cp/1a422b71-8eb3-11ee-8544-000d3ac6bafe.jpg</t>
  </si>
  <si>
    <t>https://employee.uc.ac.id/index.php/file/get/sis/t_cp/1c2145aa-8eb3-11ee-8544-000d3ac6bafe_assignmentletter.jpg</t>
  </si>
  <si>
    <t>https://employee.uc.ac.id/index.php/file/get/sis/t_cp/1de5dd3e-8eb3-11ee-8544-000d3ac6bafe_report.jpg</t>
  </si>
  <si>
    <t>0506012110074</t>
  </si>
  <si>
    <t>Siti Zahira Badriyah</t>
  </si>
  <si>
    <t>2022-02-17</t>
  </si>
  <si>
    <t>selain memenangkan nominasi teater terbaik 1, saya sebagai peran utama juga memenangkan nominasi aktris terbaik 1</t>
  </si>
  <si>
    <t>https://employee.uc.ac.id/index.php/file/get/sis/t_cp/15ce5bb8-8fd3-11ec-8fa9-000d3ac6bafe.png</t>
  </si>
  <si>
    <t xml:space="preserve">Universitas Brawijaya </t>
  </si>
  <si>
    <t>Kegiatan Abdimas ini dilakukan di Sanggar Merah Merdeka yang dinaungi oleh Yayasan Kasih Bangsa Surabaya</t>
  </si>
  <si>
    <t>https://www.instagram.com/p/ClLt9VltglL/?igshid=Yj</t>
  </si>
  <si>
    <t>https://employee.uc.ac.id/index.php/file/get/sis/t_cp/503d4067-82d7-11ee-8a78-000d3ac6bafe_assignmentletter.pdf</t>
  </si>
  <si>
    <t>https://employee.uc.ac.id/index.php/file/get/sis/t_cp/503d4067-82d7-11ee-8a78-000d3ac6bafe_report.pdf</t>
  </si>
  <si>
    <t>FESTAWIJAYA VIII</t>
  </si>
  <si>
    <t>Lomba Teater dan saya memenangkan nominasi Aktris Terbaik</t>
  </si>
  <si>
    <t>https://www.instagram.com/tv/CY8XIOwheae/?igshid=M</t>
  </si>
  <si>
    <t>https://employee.uc.ac.id/index.php/file/get/sis/t_cp/1168b99f-6a52-11ed-a5c5-000d3ac6bafe.jpg</t>
  </si>
  <si>
    <t>https://employee.uc.ac.id/index.php/file/get/sis/t_cp/2c13d5de-6a52-11ed-a5c5-000d3ac6bafe_assignmentletter.jpg</t>
  </si>
  <si>
    <t>https://employee.uc.ac.id/index.php/file/get/sis/t_cp/22545666-6a52-11ed-a5c5-000d3ac6bafe_documentation.png</t>
  </si>
  <si>
    <t>0506012110075</t>
  </si>
  <si>
    <t>Ranni Iqlima Putri</t>
  </si>
  <si>
    <t>Pelayanan Masyarakat Sesuai Bidang Keahlian UC ComDev 20220326</t>
  </si>
  <si>
    <t>kegiatan pengabdian masyarakat dibawah naungan mata kuliah CCPR, dengan membuat program kurikulum untuk diajarkan dan diterapkan oleh anggota sanggar merah merdeka</t>
  </si>
  <si>
    <t>https://employee.uc.ac.id/index.php/file/get/sis/t_cp/c27ccaab-8476-11ee-ac09-000d3ac6bafe_assignmentletter.pdf</t>
  </si>
  <si>
    <t>https://employee.uc.ac.id/index.php/file/get/sis/t_cp/c27ccaab-8476-11ee-ac09-000d3ac6bafe_report.pdf</t>
  </si>
  <si>
    <t>UC ComDev 20220326</t>
  </si>
  <si>
    <t>UNIVERSITAS CIPUTRA PRESIDENT ELECTION 2024</t>
  </si>
  <si>
    <t>https://employee.uc.ac.id/index.php/file/get/sis/t_cp/multi/daea6d0f-26f2-4919-b9d7-f94e2fc8475f.xlsx</t>
  </si>
  <si>
    <t>Leadership 101</t>
  </si>
  <si>
    <t>2024-12-07</t>
  </si>
  <si>
    <t>berbagi dan belajr bersama mengenai keorganisasian yang berimpact pada diri sendiri dan kampus pada acara leadership 101</t>
  </si>
  <si>
    <t>https://www.instagram.com/leadership101.uc?igsh=MT</t>
  </si>
  <si>
    <t>https://employee.uc.ac.id/index.php/file/get/sis/t_cp/5a42c218-3003-49a4-8dd6-a9ac2a1d26b9.jpg</t>
  </si>
  <si>
    <t>Leadership 101 &amp; SA</t>
  </si>
  <si>
    <t>0506012110076</t>
  </si>
  <si>
    <t>Puspa Izzati Annisa Darmawan</t>
  </si>
  <si>
    <t xml:space="preserve">Pengabdian Masyarakat Melukis Senyuman Yayasan Kasih Bangsa </t>
  </si>
  <si>
    <t>Kegiatan yang bernama kegiatan ini adalah “Melukis Senyuman” yang
dilaksanakan di Sanggar Merah Merdeka, Jl. Lebak Arum Barat No 21, Tambaksari, Surabaya. Melukis
Senyuman diartikan dengan Melukis sebagai kegiatan program kami dan Senyuman melambangkan
ekspresi anak bangsa untuk menumbuhkan seman</t>
  </si>
  <si>
    <t>https://employee.uc.ac.id/index.php/file/get/sis/t_cp/c1829fe7-94e5-11ee-bdd6-000d3ac6bafe_assignmentletter.pdf</t>
  </si>
  <si>
    <t>https://employee.uc.ac.id/index.php/file/get/sis/t_cp/c1829fe7-94e5-11ee-bdd6-000d3ac6bafe_report.pdf</t>
  </si>
  <si>
    <t>kelas Corporate Communication and public Relation</t>
  </si>
  <si>
    <t xml:space="preserve">Lomba Film Move Uper Universitas Pertamina </t>
  </si>
  <si>
    <t>Kompetisi Film Pendek Move Uper yang diadakan universita pertamina 
( link penyelenggara https://www.instagram.com/move.uper/ )</t>
  </si>
  <si>
    <t>https://employee.uc.ac.id/index.php/file/get/sis/t_cp/59b125bc-94e7-11ee-bdd6-000d3ac6bafe.png</t>
  </si>
  <si>
    <t>https://employee.uc.ac.id/index.php/file/get/sis/t_cp/59b125bc-94e7-11ee-bdd6-000d3ac6bafe_assignmentletter.pdf</t>
  </si>
  <si>
    <t>0506012110077</t>
  </si>
  <si>
    <t>Citta Catherine Gozali</t>
  </si>
  <si>
    <t>Lomba makeup tema cerita nusantara</t>
  </si>
  <si>
    <t>https://employee.uc.ac.id/index.php/file/get/sis/t_cp/e998883e-40ca-11ed-8891-000d3ac6bafe.png</t>
  </si>
  <si>
    <t>Festawijaya 8 Lomba Teater</t>
  </si>
  <si>
    <t>Lomba Teater Jawa Timur</t>
  </si>
  <si>
    <t>https://employee.uc.ac.id/index.php/file/get/sis/t_cp/23e591d0-3134-11ed-bb51-000d3ac6bafe.jpg</t>
  </si>
  <si>
    <t>Surat Pencatatan Ciptaan Karya Rekaman Video</t>
  </si>
  <si>
    <t>https://employee.uc.ac.id/index.php/file/get/sis/t_cp/e8c028d3-42d6-11ed-9174-000d3ac6bafe_assignmentletter.pdf</t>
  </si>
  <si>
    <t>https://employee.uc.ac.id/index.php/file/get/sis/t_cp/e8c028d3-42d6-11ed-9174-000d3ac6bafe_report.pdf</t>
  </si>
  <si>
    <t>United Festival Toleranation</t>
  </si>
  <si>
    <t>Lomba Film Pendek Mahasiswa</t>
  </si>
  <si>
    <t>https://employee.uc.ac.id/index.php/file/get/sis/t_cp/0d133905-2eab-11ed-9173-000d3ac6bafe.png</t>
  </si>
  <si>
    <t>https://employee.uc.ac.id/index.php/file/get/sis/t_cp/0d133905-2eab-11ed-9173-000d3ac6bafe_assignmentletter.pdf</t>
  </si>
  <si>
    <t>Sosialisasi berupa pelatihan dan kegiatan terjun langsung mengenai pengelolaan bank sampah bagi RW 10 Tales Yayasan Kasih Bangsa Surabaya.</t>
  </si>
  <si>
    <t>https://employee.uc.ac.id/index.php/file/get/sis/t_cp/7ab2020f-8f60-11ee-b216-000d3ac6bafe_assignmentletter.pdf</t>
  </si>
  <si>
    <t>https://employee.uc.ac.id/index.php/file/get/sis/t_cp/7ab2020f-8f60-11ee-b216-000d3ac6bafe_report.pdf</t>
  </si>
  <si>
    <t>Fakultas Ilmu Komunikasi Universitas Ciputra Surab</t>
  </si>
  <si>
    <t>Vice President O-Week Batch 1 2023</t>
  </si>
  <si>
    <t>https://employee.uc.ac.id/index.php/file/get/sis/t_cp/multi/ee2eddd8-510d-4e91-8f47-0546d1bc4faf.png</t>
  </si>
  <si>
    <t>Short Movie Competition Dencofe 2023</t>
  </si>
  <si>
    <t>www.instagram.com/dencofe</t>
  </si>
  <si>
    <t>https://employee.uc.ac.id/index.php/file/get/sis/t_cp/17ec5c19-55dc-11ee-8778-000d3ac6bafe.jpg</t>
  </si>
  <si>
    <t>https://employee.uc.ac.id/index.php/file/get/sis/t_cp/17ec5c19-55dc-11ee-8778-000d3ac6bafe_assignmentletter.pdf</t>
  </si>
  <si>
    <t>UIN Sunan Ampel</t>
  </si>
  <si>
    <t>Advertising Week Festival 2023</t>
  </si>
  <si>
    <t>Lomba Fotografi Produk</t>
  </si>
  <si>
    <t>https://employee.uc.ac.id/index.php/file/get/sis/t_cp/87e2f1e9-cc8f-11ed-8930-000d3ac6bafe.pdf</t>
  </si>
  <si>
    <t>https://employee.uc.ac.id/index.php/file/get/sis/t_cp/87e2f1e9-cc8f-11ed-8930-000d3ac6bafe_assignmentletter.pdf</t>
  </si>
  <si>
    <t>Move Uper</t>
  </si>
  <si>
    <t>Lomba Film Pendek</t>
  </si>
  <si>
    <t>https://www.instagram.com/move.uper/</t>
  </si>
  <si>
    <t>https://employee.uc.ac.id/index.php/file/get/sis/t_cp/d3640024-29d6-11ee-b601-000d3ac6bafe.png</t>
  </si>
  <si>
    <t>https://employee.uc.ac.id/index.php/file/get/sis/t_cp/d3640024-29d6-11ee-b601-000d3ac6bafe_assignmentletter.pdf</t>
  </si>
  <si>
    <t>President O-Week Batch 2 2023</t>
  </si>
  <si>
    <t>https://employee.uc.ac.id/index.php/file/get/sis/t_cp/multi/c5369ab2-7ce6-4a8b-8ad1-ede48412c37d.png</t>
  </si>
  <si>
    <t>Flash Class CV</t>
  </si>
  <si>
    <t>Membawakan materi mengenai pembuatan CV</t>
  </si>
  <si>
    <t>https://employee.uc.ac.id/index.php/file/get/sis/t_cp/3b29a2fa-55da-11ee-8778-000d3ac6bafe.jpg</t>
  </si>
  <si>
    <t>Student Union Fakultas Ilmu Komunikasi</t>
  </si>
  <si>
    <t>HKI</t>
  </si>
  <si>
    <t>HKI untuk film pendek</t>
  </si>
  <si>
    <t>https://employee.uc.ac.id/index.php/file/get/sis/t_cp/7f8e4273-3bee-4ae1-89d0-5343620c7202_assignmentletter.pdf</t>
  </si>
  <si>
    <t>https://employee.uc.ac.id/index.php/file/get/sis/t_cp/7f8e4273-3bee-4ae1-89d0-5343620c7202_report.pdf</t>
  </si>
  <si>
    <t>HKI untuk video pendek</t>
  </si>
  <si>
    <t>https://employee.uc.ac.id/index.php/file/get/sis/t_cp/0d397798-1eab-4f62-a227-5bb3a11056da_assignmentletter.pdf</t>
  </si>
  <si>
    <t>https://employee.uc.ac.id/index.php/file/get/sis/t_cp/0d397798-1eab-4f62-a227-5bb3a11056da_report.pdf</t>
  </si>
  <si>
    <t>0506012110078</t>
  </si>
  <si>
    <t>Davin Nuariantino Putra Mulyono</t>
  </si>
  <si>
    <t>festival teater pelajar dan mahasiswa nasional (FTPMN)</t>
  </si>
  <si>
    <t>juara 2 FTPMN</t>
  </si>
  <si>
    <t>https://instagram.com/ftpmn2022?igshid=YWJhMjlhZTc</t>
  </si>
  <si>
    <t>https://employee.uc.ac.id/index.php/file/get/sis/t_cp/b1aafcde-7d06-11ed-9a57-000d3ac6bafe.jpg</t>
  </si>
  <si>
    <t>https://employee.uc.ac.id/index.php/file/get/sis/t_cp/b1aafcde-7d06-11ed-9a57-000d3ac6bafe_assignmentletter.pdf</t>
  </si>
  <si>
    <t>https://employee.uc.ac.id/index.php/file/get/sis/t_cp/b1aafcde-7d06-11ed-9a57-000d3ac6bafe_documentation.jpg</t>
  </si>
  <si>
    <t>Fakultas Seni Dan Budaya Unesa</t>
  </si>
  <si>
    <t>COMMNIAFEST 3.0 ROAD TO MOVE UPPER FESTIVAL 2024</t>
  </si>
  <si>
    <t>https://employee.uc.ac.id/index.php/file/get/sis/t_cp/093e2c1d-5a0a-11ee-8d80-000d3ac6bafe.png</t>
  </si>
  <si>
    <t>https://employee.uc.ac.id/index.php/file/get/sis/t_cp/093e2c1d-5a0a-11ee-8d80-000d3ac6bafe_assignmentletter.pdf</t>
  </si>
  <si>
    <t>https://employee.uc.ac.id/index.php/file/get/sis/t_cp/093e2c1d-5a0a-11ee-8d80-000d3ac6bafe_documentation.jpeg</t>
  </si>
  <si>
    <t>0506012110079</t>
  </si>
  <si>
    <t>Kinanti Padma Bidhari</t>
  </si>
  <si>
    <t>0506012110080</t>
  </si>
  <si>
    <t>Michelle Janette Hosea</t>
  </si>
  <si>
    <t>apresiasi sastra</t>
  </si>
  <si>
    <t xml:space="preserve">pembacaan terbaik karya sastra puisi yang diadakan MKU bahasa Indonesia semester 1 (2021). </t>
  </si>
  <si>
    <t>https://employee.uc.ac.id/index.php/file/get/sis/t_cp/0fa074a2-e506-11ec-b85b-000d3ac6bafe.png</t>
  </si>
  <si>
    <t>MPK Ciputra</t>
  </si>
  <si>
    <t>LEAD YOURSELF</t>
  </si>
  <si>
    <t>Fakultas Ilmu Komunikasi Universitas Ciputra bekerjasama dengan SRK (Solidaritas Relawan Kemanusiaan) untuk mengadakan acara edukasi mengenai mitigasi saat terjadinya bencana dan juga saat setelah bencana terjadi di SMAK Kalam Kudus Surabaya.</t>
  </si>
  <si>
    <t>https://employee.uc.ac.id/index.php/file/get/sis/t_cp/6b252c34-835c-11ee-9c7d-000d3ac6bafe_assignmentletter.pdf</t>
  </si>
  <si>
    <t>https://employee.uc.ac.id/index.php/file/get/sis/t_cp/6b252c34-835c-11ee-9c7d-000d3ac6bafe_report.pdf</t>
  </si>
  <si>
    <t>Fikom</t>
  </si>
  <si>
    <t>0506012110081</t>
  </si>
  <si>
    <t>Johan Wijaya Tjendra</t>
  </si>
  <si>
    <t>KEJURPROV JATIM 2022</t>
  </si>
  <si>
    <t xml:space="preserve">Juara 1 medali emas Kejuaraan tingkat Provinsi Jawa Timur (KEJURPROV) Taekwondo </t>
  </si>
  <si>
    <t>https://employee.uc.ac.id/index.php/file/get/sis/t_cp/c2a59b84-ab66-11ed-86ff-000d3ac6bafe.jpeg</t>
  </si>
  <si>
    <t>https://employee.uc.ac.id/index.php/file/get/sis/t_cp/c2a59b84-ab66-11ed-86ff-000d3ac6bafe_assignmentletter.jpeg</t>
  </si>
  <si>
    <t>https://employee.uc.ac.id/index.php/file/get/sis/t_cp/c2a59b84-ab66-11ed-86ff-000d3ac6bafe_documentation.jpeg</t>
  </si>
  <si>
    <t>KONI JATIM</t>
  </si>
  <si>
    <t>0506012110082</t>
  </si>
  <si>
    <t>Allodia Astried Brennadiva</t>
  </si>
  <si>
    <t>Melalui mata kuliah CCPR yang bekerjasama dengan Yayasan Kasih Bangsa Surabaya, kami menggagas kegiatan pengabdian masyarakat tentang bagaimana cara membuat/membangun branding sebuah produk  dan usaha yang disasarkan pada buruh yang terkena dampak PHK.</t>
  </si>
  <si>
    <t>https://employee.uc.ac.id/index.php/file/get/sis/t_cp/4070a9d6-d174-11ee-a3dd-000d3ac6bafe_assignmentletter.pdf</t>
  </si>
  <si>
    <t>https://employee.uc.ac.id/index.php/file/get/sis/t_cp/4070a9d6-d174-11ee-a3dd-000d3ac6bafe_report.pdf</t>
  </si>
  <si>
    <t>Kelompok 5 CCPR</t>
  </si>
  <si>
    <t>0506012110086</t>
  </si>
  <si>
    <t>Dinda Ayu Windya Salim</t>
  </si>
  <si>
    <t xml:space="preserve">Juara 3 PKM-GFK RektorCup 2021 </t>
  </si>
  <si>
    <t>https://employee.uc.ac.id/index.php/file/get/sis/t_cp/multi/e4dd3445-a5b9-11ec-a4bb-000d3ac6bafe.png</t>
  </si>
  <si>
    <t>Entrepreneurship Course Closing Ceremony</t>
  </si>
  <si>
    <t>Integrate Sustainability For Your Scale-Up Strategies</t>
  </si>
  <si>
    <t>https://employee.uc.ac.id/index.php/file/get/sis/t_cp/04236f00-9e89-11ec-941c-000d3ac6bafe.jpeg</t>
  </si>
  <si>
    <t>0506012110088</t>
  </si>
  <si>
    <t>Mohammad Dante Ravindra</t>
  </si>
  <si>
    <t>ASING (Asah Branding) Dalam Mata Kuliah CCPR yang bekerja sama dengan YKBS</t>
  </si>
  <si>
    <t>2022-09-02</t>
  </si>
  <si>
    <t>bekerja sama dengan YKBS dalam mata kuliah CCPR dan membuat sebuah pelatihan untuk mengasah branding yang disingkat sebagai ASING</t>
  </si>
  <si>
    <t>https://employee.uc.ac.id/index.php/file/get/sis/t_cp/85252cce-82f8-11ee-8a78-000d3ac6bafe_assignmentletter.pdf</t>
  </si>
  <si>
    <t>https://employee.uc.ac.id/index.php/file/get/sis/t_cp/85252cce-82f8-11ee-8a78-000d3ac6bafe_report.pdf</t>
  </si>
  <si>
    <t>0506012110090</t>
  </si>
  <si>
    <t>Johanes Michael</t>
  </si>
  <si>
    <t>Kompetisi Film Pendek Move Upper 2023 diadakan oleh Universitas Pertamina.
Kompetisi ini bertajuk: "Vibing The Memories and Enjoy The Great Masterpiece."</t>
  </si>
  <si>
    <t>https://employee.uc.ac.id/index.php/file/get/sis/t_cp/c9a0a260-536f-11ee-921b-000d3ac6bafe.JPG</t>
  </si>
  <si>
    <t>https://employee.uc.ac.id/index.php/file/get/sis/t_cp/c9a0a260-536f-11ee-921b-000d3ac6bafe_assignmentletter.pdf</t>
  </si>
  <si>
    <t>https://employee.uc.ac.id/index.php/file/get/sis/t_cp/c9a0a260-536f-11ee-921b-000d3ac6bafe_documentation.JPG</t>
  </si>
  <si>
    <t>0506012110092</t>
  </si>
  <si>
    <t>Deddy Liem</t>
  </si>
  <si>
    <t>Pelatihan Pembuatan Sabun Cuci Yayasan Kasih Bangsa Surabaya</t>
  </si>
  <si>
    <t>Dari permasalahan yang saat ini dihadapi oleh para buruh diatas dan dihadapkan dengan potensi yang kami lihat dan pelajari dari beberapa hari melaksanakan survei di lokasi sasaran seperti semangat bekerja menga desian keatian da ang arus talent, maka kan aassa rom daerias
Ciputra memberikan alterna</t>
  </si>
  <si>
    <t>https://employee.uc.ac.id/index.php/file/get/sis/t_cp/22bec6fa-8d19-11ee-85e6-000d3ac6bafe.pdf</t>
  </si>
  <si>
    <t>https://employee.uc.ac.id/index.php/file/get/sis/t_cp/22bec6fa-8d19-11ee-85e6-000d3ac6bafe_assignmentletter.pdf</t>
  </si>
  <si>
    <t>https://employee.uc.ac.id/index.php/file/get/sis/t_cp/22bec6fa-8d19-11ee-85e6-000d3ac6bafe_report.pdf</t>
  </si>
  <si>
    <t>0606012110001</t>
  </si>
  <si>
    <t>Vivian Rosiana Susanto</t>
  </si>
  <si>
    <t>Medical</t>
  </si>
  <si>
    <t>Dekan Cup 2.0 FK</t>
  </si>
  <si>
    <t>2023-02-11</t>
  </si>
  <si>
    <t>juara 1 lomba neuro Dekan Cup 2.0 FK</t>
  </si>
  <si>
    <t>https://employee.uc.ac.id/index.php/file/get/sis/t_cp/multi/a779b720-8496-11ee-ac09-000d3ac6bafe.jpeg</t>
  </si>
  <si>
    <t>SU MED 22/23</t>
  </si>
  <si>
    <t>Dekan Cup 2.0 2023</t>
  </si>
  <si>
    <t>https://employee.uc.ac.id/index.php/file/get/sis/t_cp/9138cf1a-ff84-11ed-a9ae-000d3ac6bafe.pdf</t>
  </si>
  <si>
    <t>SU FKUC</t>
  </si>
  <si>
    <t>0606012110002</t>
  </si>
  <si>
    <t>Michelle Devina</t>
  </si>
  <si>
    <t>Juara 3 Cerdas Cermat RektorCup 2021</t>
  </si>
  <si>
    <t>https://employee.uc.ac.id/index.php/file/get/sis/t_cp/multi/dc53a7d5-a366-11ec-b257-000d3ac6bafe.png</t>
  </si>
  <si>
    <t>Regional Medical Olympiad 2023</t>
  </si>
  <si>
    <t>Olimpiade Kedokteran Regional Wilayah 4 ISMKI</t>
  </si>
  <si>
    <t>https://employee.uc.ac.id/index.php/file/get/sis/t_cp/7323e178-788c-11ee-a0ef-000d3ac6bafe.jpeg</t>
  </si>
  <si>
    <t>https://employee.uc.ac.id/index.php/file/get/sis/t_cp/7323e178-788c-11ee-a0ef-000d3ac6bafe_assignmentletter.pdf</t>
  </si>
  <si>
    <t>ISMKI</t>
  </si>
  <si>
    <t>0606012110003</t>
  </si>
  <si>
    <t>Sharlene Joy Santosa</t>
  </si>
  <si>
    <t>0606012110007</t>
  </si>
  <si>
    <t>Monica Jennifer Gunawan</t>
  </si>
  <si>
    <t>Student Union MED Periode 2022/2023</t>
  </si>
  <si>
    <t>Pengurus Student Union MED Periode 2022/2023</t>
  </si>
  <si>
    <t>https://employee.uc.ac.id/index.php/file/get/sis/t_cp/multi/e158c79f-b0fb-11ee-9c22-000d3ac6bafe.png</t>
  </si>
  <si>
    <t>Ketua UKM Basket 20221</t>
  </si>
  <si>
    <t>juara 2 telent show Dekan Cup 2.0 FK</t>
  </si>
  <si>
    <t>https://employee.uc.ac.id/index.php/file/get/sis/t_cp/multi/5d28f820-848d-11ee-ac09-000d3ac6bafe.jpeg</t>
  </si>
  <si>
    <t>juara 2 Muskuloskeletal Dekan Cup 2.0 FK</t>
  </si>
  <si>
    <t>https://employee.uc.ac.id/index.php/file/get/sis/t_cp/multi/fd3b1471-8495-11ee-ac09-000d3ac6bafe.jpeg</t>
  </si>
  <si>
    <t>Ketua UKM Basket 20222</t>
  </si>
  <si>
    <t>0606012110008</t>
  </si>
  <si>
    <t>Olivia Natalie Singgih</t>
  </si>
  <si>
    <t>0606012110010</t>
  </si>
  <si>
    <t>Dewa Ayu Manik Utari</t>
  </si>
  <si>
    <t>Lomba Online Mother's Day</t>
  </si>
  <si>
    <t>2022-12-26</t>
  </si>
  <si>
    <t>Merayakan hari ibu</t>
  </si>
  <si>
    <t>https://www.instagram.com/p/CmrBJXKBhpg/?igshid=Zj</t>
  </si>
  <si>
    <t>https://employee.uc.ac.id/index.php/file/get/sis/t_cp/c95728c7-a47b-11ed-b2de-000d3ac6bafe.pdf</t>
  </si>
  <si>
    <t>https://employee.uc.ac.id/index.php/file/get/sis/t_cp/c95728c7-a47b-11ed-b2de-000d3ac6bafe_assignmentletter.pdf</t>
  </si>
  <si>
    <t>CCEO Event</t>
  </si>
  <si>
    <t>0606012110013</t>
  </si>
  <si>
    <t>Anacy Simproza Melania Themone</t>
  </si>
  <si>
    <t>Lomba Tiktok Bahaya Radiasi dan Kecanduan Gadget.</t>
  </si>
  <si>
    <t>2022-08-18</t>
  </si>
  <si>
    <t>2022-09-19</t>
  </si>
  <si>
    <t>KMKFKI ( Keluarga Mahasiswa Katolik Fakultas Kedokteran Indonesia ) adalah sebuah organisasi yang menjadi wadah perkumpulan Mahasiswa/i FK yang beragama katolik diseluruh Indonesia. Lomba online jadi saya tidak mendapat surat tugas .</t>
  </si>
  <si>
    <t>https://www.instagram.com/p/CgRhGblp0Bg/?igshid=Ym</t>
  </si>
  <si>
    <t>https://employee.uc.ac.id/index.php/file/get/sis/t_cp/8a348eeb-9e0f-11ed-9d29-000d3ac6bafe.png</t>
  </si>
  <si>
    <t>KMKFKI</t>
  </si>
  <si>
    <t>Juara 1 lomba PKM Rektor Cup 2022</t>
  </si>
  <si>
    <t>https://employee.uc.ac.id/index.php/file/get/sis/t_cp/multi/315e2fd7-f553-11ed-9e31-000d3ac6bafe.jpeg</t>
  </si>
  <si>
    <t>Publikasi artikel di Jurnal  Dharma Bakti Ekuitas Sinta 5</t>
  </si>
  <si>
    <t>2024-05-14</t>
  </si>
  <si>
    <t xml:space="preserve">Membantu  dosen dalam penelitian dan menghasilkan artikel dengan judul Penguatan Konsep Sistem Pendengaran, Pembau, dan Perasa pada Komunitas Guru Biologi Sidoarjo di jurnal Dharma Bakti Ekuitas SINTA 5.  saya menampilkan LoA dan juga artikel yang sudah jadi, dan tercantum nama saya: Anacy Simproza </t>
  </si>
  <si>
    <t>http://ojs.ekuitas.ac.id/index.php/dharma-bhakti/a</t>
  </si>
  <si>
    <t>https://employee.uc.ac.id/index.php/file/get/sis/t_cp/048dbfef-8718-4390-afb9-d5c8eb63e362_assignmentletter.pdf</t>
  </si>
  <si>
    <t>https://employee.uc.ac.id/index.php/file/get/sis/t_cp/048dbfef-8718-4390-afb9-d5c8eb63e362_report.pdf</t>
  </si>
  <si>
    <t>FK UC</t>
  </si>
  <si>
    <t>Melakukan pengabdian masyarakat dengan judul “Melawan Stunting dengan Skrining dan Edukasi</t>
  </si>
  <si>
    <t>Bersama dengan TIM FK UC melakukan pengabdian masyakat dinongkojajar, pasuruan . Persiapan untuk pengmas ini sekitar 3 bulan, dari persiapan proposal , surat perizinan dan berakhir pada pelaksanaan pengabdian masyarakat. Pengmas kali ini berfokus pada kondisi Anemia pada ibu ibu dinongkojajar sehing</t>
  </si>
  <si>
    <t>https://employee.uc.ac.id/index.php/file/get/sis/t_cp/b6bcfb19-880e-11ee-ae4d-000d3ac6bafe.pdf</t>
  </si>
  <si>
    <t>https://employee.uc.ac.id/index.php/file/get/sis/t_cp/b6bcfb19-880e-11ee-ae4d-000d3ac6bafe_assignmentletter.pdf</t>
  </si>
  <si>
    <t>https://employee.uc.ac.id/index.php/file/get/sis/t_cp/b6bcfb19-880e-11ee-ae4d-000d3ac6bafe_report.pdf</t>
  </si>
  <si>
    <t xml:space="preserve">FK UC </t>
  </si>
  <si>
    <t>0606012110014</t>
  </si>
  <si>
    <t>Vincy Falencia</t>
  </si>
  <si>
    <t>0606012110019</t>
  </si>
  <si>
    <t>Vadia Juniati</t>
  </si>
  <si>
    <t>Pencegahan Kanker Serviks Melalui Implementasi Program Ciputra Plus : Pap Smear, Pelatihan Kader dan</t>
  </si>
  <si>
    <t>https://employee.uc.ac.id/index.php/file/get/sis/t_cp/ed1037e8-2b0b-4761-a916-a653953a1fa3_report.pdf</t>
  </si>
  <si>
    <t>Fakultas Kedokteran Universitas Ciputra</t>
  </si>
  <si>
    <t>0606012110021</t>
  </si>
  <si>
    <t>Vincentia Amaranggana Zebada Susanto</t>
  </si>
  <si>
    <t xml:space="preserve">Juara 2 Debat RektorCup 2021 </t>
  </si>
  <si>
    <t>https://employee.uc.ac.id/index.php/file/get/sis/t_cp/multi/5e0ea4c5-a368-11ec-b257-000d3ac6bafe.png</t>
  </si>
  <si>
    <t>English Debate DEKAN CUP 2022</t>
  </si>
  <si>
    <t>English Debate DEKAN CUP Fakultas Kedokteran Universitas Ciputra Surabaya 2022</t>
  </si>
  <si>
    <t>https://employee.uc.ac.id/index.php/file/get/sis/t_cp/7b0cccb6-97f5-11ed-af4b-000d3ac6bafe.jpeg</t>
  </si>
  <si>
    <t>Student Union Fakultas Kedokteran Universitas Cipu</t>
  </si>
  <si>
    <t>Juara 1 lomba debat Dekan Cup 2.0 FK</t>
  </si>
  <si>
    <t>https://employee.uc.ac.id/index.php/file/get/sis/t_cp/multi/aca86f35-8488-11ee-ac09-000d3ac6bafe.jpeg</t>
  </si>
  <si>
    <t>Regional Medical Olympiad (RMO) 2023</t>
  </si>
  <si>
    <t>2023-10-06</t>
  </si>
  <si>
    <t>Regional Medical Olympiad (RMO) 2023 Bidang GastroenteroHepatologi</t>
  </si>
  <si>
    <t>https://employee.uc.ac.id/index.php/file/get/sis/t_cp/be7fa553-61bb-11ee-bb53-000d3ac6bafe.pdf</t>
  </si>
  <si>
    <t>https://employee.uc.ac.id/index.php/file/get/sis/t_cp/be7fa553-61bb-11ee-bb53-000d3ac6bafe_assignmentletter.pdf</t>
  </si>
  <si>
    <t>https://employee.uc.ac.id/index.php/file/get/sis/t_cp/be7fa553-61bb-11ee-bb53-000d3ac6bafe_documentation.jpg</t>
  </si>
  <si>
    <t>Ikatan Senat Mahasiswa Kedokteran Indonesia Wilaya</t>
  </si>
  <si>
    <t>0606012110022</t>
  </si>
  <si>
    <t>Valennia Thio</t>
  </si>
  <si>
    <t>Juara 2 lomba band Rektor Cup 2022</t>
  </si>
  <si>
    <t>https://employee.uc.ac.id/index.php/file/get/sis/t_cp/multi/405cd897-f25b-11ed-8b2e-000d3ac6bafe.jpeg</t>
  </si>
  <si>
    <t>juara I kompetisi ML Dekan Cup 2.0 FK</t>
  </si>
  <si>
    <t>https://employee.uc.ac.id/index.php/file/get/sis/t_cp/multi/2a418450-8498-11ee-ac09-000d3ac6bafe.xlsx</t>
  </si>
  <si>
    <t>0606012110023</t>
  </si>
  <si>
    <t>Billie Devincent</t>
  </si>
  <si>
    <t>0606012110025</t>
  </si>
  <si>
    <t>Arnold Gennaro Geraldo Kumayas</t>
  </si>
  <si>
    <t>Dekan cup</t>
  </si>
  <si>
    <t xml:space="preserve">Lomba dekan cup mobile legend pada tanggal 12 februari sampai 13 februari. </t>
  </si>
  <si>
    <t>https://employee.uc.ac.id/index.php/file/get/sis/t_cp/c562f02d-1658-11ed-b765-000d3ac6bafe.jpg</t>
  </si>
  <si>
    <t>Dekan Fakultas Kedokteran UC</t>
  </si>
  <si>
    <t>Pengabdian Masyarakat Pap Smear</t>
  </si>
  <si>
    <t>Pencegahan Kanker Serviks Melalui Implementasi Program Ciputra Plus : Pap Smear, Pelatihan Kader dan Sosialisasi Kanker Serviks untuk Awam Bagi 50 Wanita di Kelurahan Made, Kecamatan Sambikerep, Provinsi Jawa Timur</t>
  </si>
  <si>
    <t>https://employee.uc.ac.id/index.php/file/get/sis/t_cp/6c27f384-7136-494b-a580-1715f94b049d_assignmentletter.pdf</t>
  </si>
  <si>
    <t>https://employee.uc.ac.id/index.php/file/get/sis/t_cp/6c27f384-7136-494b-a580-1715f94b049d_report.pdf</t>
  </si>
  <si>
    <t>Fakultas Kedokteran UC Surabaya</t>
  </si>
  <si>
    <t>0606012110026</t>
  </si>
  <si>
    <t>Ryan Ekaristy Adventa Djami</t>
  </si>
  <si>
    <t xml:space="preserve">Juara 3 lomba futsal Rektor Cup 2022
</t>
  </si>
  <si>
    <t>https://employee.uc.ac.id/index.php/file/get/sis/t_cp/multi/304f62d2-f53b-11ed-9e31-000d3ac6bafe.jpeg</t>
  </si>
  <si>
    <t>Juara 1 Lomba  Stumble Guys Dekan Cup 2.0 FK</t>
  </si>
  <si>
    <t>https://employee.uc.ac.id/index.php/file/get/sis/t_cp/multi/8fd8a7dc-8469-11ee-a037-000d3ac6bafe.jpeg</t>
  </si>
  <si>
    <t>Juara 2 Cabang Lomba Futsal</t>
  </si>
  <si>
    <t>https://employee.uc.ac.id/index.php/file/get/sis/t_cp/multi/029fa17c-3b35-41f9-82f5-f991a9473ec2.png</t>
  </si>
  <si>
    <t>0606012110027</t>
  </si>
  <si>
    <t>Ahmad Mumtaz Rabbani</t>
  </si>
  <si>
    <t xml:space="preserve">DEKAN CUP </t>
  </si>
  <si>
    <t>2023-02-18</t>
  </si>
  <si>
    <t>Juara 1 lomba basket Dekan cup UC</t>
  </si>
  <si>
    <t>SU</t>
  </si>
  <si>
    <t>0606012110029</t>
  </si>
  <si>
    <t>Yurivia Melita</t>
  </si>
  <si>
    <t>https://employee.uc.ac.id/index.php/file/get/sis/t_cp/multi/8f5a2fe2-d01b-11ec-934b-000d3ac6bafe.png</t>
  </si>
  <si>
    <t>0606012110030</t>
  </si>
  <si>
    <t>Fauzi Mumtaz Santana</t>
  </si>
  <si>
    <t>Dekan Cup</t>
  </si>
  <si>
    <t xml:space="preserve">Lomba Mobile Legends melalui event Dekan Cup 1.0 2022 bersama dengan team saya “Kwando
yang dimulai dari tanggal 12 Februari 2022 - 13 Februari 2022
</t>
  </si>
  <si>
    <t>https://employee.uc.ac.id/index.php/file/get/sis/t_cp/951765e7-1658-11ed-b765-000d3ac6bafe.jpg</t>
  </si>
  <si>
    <t>0606012110032</t>
  </si>
  <si>
    <t>Maya Atria Corvietasari</t>
  </si>
  <si>
    <t>2022-03-05</t>
  </si>
  <si>
    <t>https://instagram.com/uc_fk?igshid=MWI4MTIyMDE=</t>
  </si>
  <si>
    <t>https://employee.uc.ac.id/index.php/file/get/sis/t_cp/c71628a4-97f5-11ed-af4b-000d3ac6bafe.jpeg</t>
  </si>
  <si>
    <t>0606012110033</t>
  </si>
  <si>
    <t>Moh. Abel Khalfani</t>
  </si>
  <si>
    <t>Juara 1 Chess RektorCup 2021</t>
  </si>
  <si>
    <t>https://employee.uc.ac.id/index.php/file/get/sis/t_cp/multi/193f15f7-a367-11ec-b257-000d3ac6bafe.png</t>
  </si>
  <si>
    <t>0606012110034</t>
  </si>
  <si>
    <t>Ony Intan Tsalsa Cahyaning Endik</t>
  </si>
  <si>
    <t xml:space="preserve">Mini Workshop </t>
  </si>
  <si>
    <t>2022-06-28</t>
  </si>
  <si>
    <t>2022-07-26</t>
  </si>
  <si>
    <t>Sebagai pembicara pada acara Mini Workshop "Lima Organ Penting dan Bagaimana Cara Merawatnya serta Penyakit Hepatitis (gejala, pencegahan, dan pengobatan)" yang di paparkan kepada siswa SD kelas 3 di Sekolah CIta Hati East.</t>
  </si>
  <si>
    <t>https://employee.uc.ac.id/index.php/file/get/sis/t_cp/ca876fd6-e6bd-11ee-b9ac-000d3ac6bafe.pdf</t>
  </si>
  <si>
    <t>Cita Hati Christian Elementary East Campus</t>
  </si>
  <si>
    <t>Ketua UKM Choir 20221</t>
  </si>
  <si>
    <t>Ketua UKM Choir 20222</t>
  </si>
  <si>
    <t>Acara pengmas ini berisikan promosi dan sosialisasi mengenai pentingnya untuk dilakukan pap smear rutin. 50 wanita mendapatkan fasilitas pap smear gratis, penjelasan hasil, dan rujukan bila diperlukan.</t>
  </si>
  <si>
    <t>https://employee.uc.ac.id/index.php/file/get/sis/t_cp/f7b67370-47de-4392-bb37-65b0f1f57804_assignmentletter.pdf</t>
  </si>
  <si>
    <t>https://employee.uc.ac.id/index.php/file/get/sis/t_cp/f7b67370-47de-4392-bb37-65b0f1f57804_report.pdf</t>
  </si>
  <si>
    <t>0606012110036</t>
  </si>
  <si>
    <t>Faiza Jullinar</t>
  </si>
  <si>
    <t>Juara 2 lomba dance Rektor Cup 2022</t>
  </si>
  <si>
    <t>https://employee.uc.ac.id/index.php/file/get/sis/t_cp/multi/d88ecf73-f553-11ed-9e31-000d3ac6bafe.jpeg</t>
  </si>
  <si>
    <t>KONAS PDK3MI &amp; MUNAS BKS-IKM-IKK-IKP</t>
  </si>
  <si>
    <t xml:space="preserve">Lomba poster publik berjudul PERKASA atau pencegahan kekerasan seksual pada anak. Saya memberikan data kemudian cara pencegahan serta pusat pelaporan. </t>
  </si>
  <si>
    <t>https://employee.uc.ac.id/index.php/file/get/sis/t_cp/1a273707-5048-11ee-8cc1-000d3ac6bafe.pdf</t>
  </si>
  <si>
    <t>https://employee.uc.ac.id/index.php/file/get/sis/t_cp/1a273707-5048-11ee-8cc1-000d3ac6bafe_assignmentletter.pdf</t>
  </si>
  <si>
    <t>PDK3MI &amp; BKS-IKM-IKK-IKP</t>
  </si>
  <si>
    <t xml:space="preserve">Pengabdian Masyarakat ini bertujuan untuk mengetahui prevalensi lesi prakanker serviks dengan cara melakukan skrining kanker serviks menggunakan pemeriksaan Pap smear. Sehingga mengurangi angka komplikasi kesehatan, dengan adanya kerjasama antara fakultas kedokteran Universitas ciputra Surabaya </t>
  </si>
  <si>
    <t>https://employee.uc.ac.id/index.php/file/get/sis/t_cp/499cb9fc-99b1-4288-bc21-c80f796f37ed_assignmentletter.pdf</t>
  </si>
  <si>
    <t>https://employee.uc.ac.id/index.php/file/get/sis/t_cp/499cb9fc-99b1-4288-bc21-c80f796f37ed_report.pdf</t>
  </si>
  <si>
    <t>MED</t>
  </si>
  <si>
    <t>0606012110039</t>
  </si>
  <si>
    <t>Iie Sudargo</t>
  </si>
  <si>
    <t>0606012110040</t>
  </si>
  <si>
    <t>Kenza Kalihanugrah Akbar</t>
  </si>
  <si>
    <t>Juara 1 lomba debat Rektor Cup 2022</t>
  </si>
  <si>
    <t>https://employee.uc.ac.id/index.php/file/get/sis/t_cp/multi/074e9925-eee3-11ed-8dcc-000d3ac6bafe.jpeg</t>
  </si>
  <si>
    <t>0606012110043</t>
  </si>
  <si>
    <t>Nurul Illahi Muhammad Risha</t>
  </si>
  <si>
    <t>2022-11-29</t>
  </si>
  <si>
    <t>Juara 3 lomba PUBG Rektor Cup 2022</t>
  </si>
  <si>
    <t>https://employee.uc.ac.id/index.php/file/get/sis/t_cp/multi/7d73c53e-f541-11ed-9e31-000d3ac6bafe.jpeg</t>
  </si>
  <si>
    <t>0606012110047</t>
  </si>
  <si>
    <t>Theresia Vianny Chandra</t>
  </si>
  <si>
    <t>https://employee.uc.ac.id/index.php/file/get/sis/t_cp/multi/c9d8f44f-f540-11ed-9e31-000d3ac6bafe.jpeg</t>
  </si>
  <si>
    <t xml:space="preserve">Pengabdian Masyarakat </t>
  </si>
  <si>
    <t>Pengabdian Masyarakat mengenai Pap Smear kepada 50 orang wanita</t>
  </si>
  <si>
    <t>https://employee.uc.ac.id/index.php/file/get/sis/t_cp/17b770e8-d919-420f-a214-49247a963892_report.pdf</t>
  </si>
  <si>
    <t xml:space="preserve">Fakultas Kedokteran Universitas Ciputra </t>
  </si>
  <si>
    <t>0606012110049</t>
  </si>
  <si>
    <t>Nur Intan Permatasari Gumay</t>
  </si>
  <si>
    <t>juara 2 lomba neuro Dekan Cup 2.0 FK</t>
  </si>
  <si>
    <t>https://employee.uc.ac.id/index.php/file/get/sis/t_cp/multi/2514ad7e-8497-11ee-ac09-000d3ac6bafe.jpeg</t>
  </si>
  <si>
    <t>0606012110051</t>
  </si>
  <si>
    <t>Salwadinda Lintang Tazkiyah</t>
  </si>
  <si>
    <t>Lomba Pesentasi Oral Poster dan Karya Ilmiah</t>
  </si>
  <si>
    <t>2023-06-24</t>
  </si>
  <si>
    <t>bit.ly/m/konasmunas2023</t>
  </si>
  <si>
    <t>https://employee.uc.ac.id/index.php/file/get/sis/t_cp/de1b3498-367a-11ee-b2c6-000d3ac6bafe.pdf</t>
  </si>
  <si>
    <t>https://employee.uc.ac.id/index.php/file/get/sis/t_cp/de1b3498-367a-11ee-b2c6-000d3ac6bafe_assignmentletter.pdf</t>
  </si>
  <si>
    <t>Perhimpunan Dokter Kedokteran Komunitas dan Keseha</t>
  </si>
  <si>
    <t>Peka dengan PAP SMEAR</t>
  </si>
  <si>
    <t>Pengabdian masyarakat dengan mengadakan kegiatan screening kanker serviks dengan pemeriksaan pap smear</t>
  </si>
  <si>
    <t>https://employee.uc.ac.id/index.php/file/get/sis/t_cp/784e36d7-c836-4547-9c0b-bf11f16389ba_report.pdf</t>
  </si>
  <si>
    <t>Fakultas Kedokteran Universitas Ciputra Surabaya</t>
  </si>
  <si>
    <t>0606012110052</t>
  </si>
  <si>
    <t>Aditya Tirta Gunawan</t>
  </si>
  <si>
    <t>Lomba Karya Terbaik Mata Kuliah Menjadi Indonesia</t>
  </si>
  <si>
    <t>Saya sebagai Juara 1 dalam Lomba Karya Terbaik Mata Kuliah Menjadi Indonesia, yang dilaksanakan pada tanggal 17 Juni 2022 hingga 18 Juni 2022. Lomba ini diadakan oleh para dosen dan panitia lomba mata kuliah Menjadi Indonesia, serta lomba ini juga diadakan untuk mengapresiasi hasil karya essai Sejar</t>
  </si>
  <si>
    <t>https://employee.uc.ac.id/index.php/file/get/sis/t_cp/b36770f1-f4aa-11ec-82cb-000d3ac6bafe.JPG</t>
  </si>
  <si>
    <t>Dosen dan Panitia mata kuliah Menjadi Indonesia, U</t>
  </si>
  <si>
    <t>0606012110055</t>
  </si>
  <si>
    <t>Emian Rambu Nalla</t>
  </si>
  <si>
    <t>Dekan Cup  1.0</t>
  </si>
  <si>
    <t>2022-03-03</t>
  </si>
  <si>
    <t>Fakultas Kedokteran Universitas Ciputra mempersembahkan Dekan Cup 1.0 dengan tema "The Inspiring Competition for Advanced Generation". Lomba diikuti secara perseorangan maupun berkelompok sesuai dengan bidang dan guideline. Bidang tersebut adalah MoC, Debate, Seni dan E-Sport</t>
  </si>
  <si>
    <t>https://employee.uc.ac.id/index.php/file/get/sis/t_cp/c42825d2-9e27-11ec-bda4-000d3ac6bafe.pdf</t>
  </si>
  <si>
    <t>Pencegahan Ca Servix melalui program Ciputra Pluas: pap smear di Kelurahan Made</t>
  </si>
  <si>
    <t>2023-05-15</t>
  </si>
  <si>
    <t>Fakultas Kedokteran Universitas Ciputra memberikan tindakan screening seperti pap smear kepada wanita guna untuk mencegah dan mendeteksi secara dini adanya kanker serviks. Pap smear memiliki manfaat mengetahui lebih dini terkait kondisi keganasan dari kanker serviks sehingga dapat ditangani dengan b</t>
  </si>
  <si>
    <t>https://employee.uc.ac.id/index.php/file/get/sis/t_cp/4c41d7be-9a23-4318-b98c-f03f64996784_assignmentletter.pdf</t>
  </si>
  <si>
    <t>https://employee.uc.ac.id/index.php/file/get/sis/t_cp/4c41d7be-9a23-4318-b98c-f03f64996784_report.pdf</t>
  </si>
  <si>
    <t>Pencegahan Penyakit Kardiovaskuler Pada Lansia di GKI Sepanjang Sidoarjo</t>
  </si>
  <si>
    <t>Penyuluhan kesehatan yang diberikan kepada para peserta pengabdian masyarakat adalah berkaitan dengan penyakit kardiovaskuler, cara penanganan dan pencegahannya. Pemeriksaan kesehatan yang dilakukan adalah berupa cek tekanan darah, pemeriksaan asam urat, kolesterol dan gula darah acak. Health corner</t>
  </si>
  <si>
    <t>https://employee.uc.ac.id/index.php/file/get/sis/t_cp/bc9710cf-6773-11ee-a721-000d3ac6bafe_assignmentletter.pdf</t>
  </si>
  <si>
    <t>https://employee.uc.ac.id/index.php/file/get/sis/t_cp/bc9710cf-6773-11ee-a721-000d3ac6bafe_report.pdf</t>
  </si>
  <si>
    <t>FKUC</t>
  </si>
  <si>
    <t>0606012110056</t>
  </si>
  <si>
    <t>Dezaundra Ayesha Zachranie</t>
  </si>
  <si>
    <t>0606012110057</t>
  </si>
  <si>
    <t>Cindy Clara Sari</t>
  </si>
  <si>
    <t>PENCEGAHAN PENYAKIT KARDIOVASKULER PADA LANSIA DI GKI SEPANJANG SIDOARJO</t>
  </si>
  <si>
    <t>https://employee.uc.ac.id/index.php/file/get/sis/t_cp/f4ebf2b6-7201-11ee-b231-000d3ac6bafe_assignmentletter.pdf</t>
  </si>
  <si>
    <t>https://employee.uc.ac.id/index.php/file/get/sis/t_cp/f4ebf2b6-7201-11ee-b231-000d3ac6bafe_report.pdf</t>
  </si>
  <si>
    <t>0606012110059</t>
  </si>
  <si>
    <t>Firzhoneinsky Arsyahera Attliantika W</t>
  </si>
  <si>
    <t>2022-05-10</t>
  </si>
  <si>
    <t>https://employee.uc.ac.id/index.php/file/get/sis/t_cp/multi/0754c7ae-d01c-11ec-934b-000d3ac6bafe.png</t>
  </si>
  <si>
    <t>0606012110061</t>
  </si>
  <si>
    <t>Putri Maharani Salsa Bilatussalama</t>
  </si>
  <si>
    <t>PENGABDIAN KEPADA MASYARAKAT HIBAH FAKULTAS KEDOKTERAN PENCEGAHAN PENYAKIT KARDIOVASKULER PADA LANSI</t>
  </si>
  <si>
    <t xml:space="preserve">Gereka Kristen Indonesia (GKI) Sepanjang Sidoarjo memiliki visi
melaksanakan karya keselamatan dengan mewujudkan keadilan dan damai sejahtera di dunia. Banyak warga jemaat telah memasuki usia lansia dan berisiko terhadap penyakit kardiovaskuler. Permasalahan yang dihadapi oleh jemaat di GKI adalah </t>
  </si>
  <si>
    <t>https://employee.uc.ac.id/index.php/file/get/sis/t_cp/9589cd99-6c89-11ee-bdc1-000d3ac6bafe_assignmentletter.pdf</t>
  </si>
  <si>
    <t>https://employee.uc.ac.id/index.php/file/get/sis/t_cp/9589cd99-6c89-11ee-bdc1-000d3ac6bafe_report.HEIC</t>
  </si>
  <si>
    <t>0606012110063</t>
  </si>
  <si>
    <t>Najmul Laila</t>
  </si>
  <si>
    <t>Pemeriksaan Kanker Serviks Melalui Pap Smear dan Sosialisasi Kanker Serviks untuk Awam Bagi 50 Wanita di Kelurahan Made, Kecamatan
Sambikerep, Provinsi Jawa Timur</t>
  </si>
  <si>
    <t>https://employee.uc.ac.id/index.php/file/get/sis/t_cp/f0d5743a-51ed-4007-abbb-aa81d3fd1b8a_assignmentletter.pdf</t>
  </si>
  <si>
    <t>https://employee.uc.ac.id/index.php/file/get/sis/t_cp/f0d5743a-51ed-4007-abbb-aa81d3fd1b8a_report.jpeg</t>
  </si>
  <si>
    <t>Bakti Sosial Pencegahan Penyakit Kardiovascular Pada Lansia dI GKI Sepanjang Sidoarjo</t>
  </si>
  <si>
    <t>https://employee.uc.ac.id/index.php/file/get/sis/t_cp/f84e97e6-5cc3-11ee-b688-000d3ac6bafe_assignmentletter.pdf</t>
  </si>
  <si>
    <t>https://employee.uc.ac.id/index.php/file/get/sis/t_cp/f84e97e6-5cc3-11ee-b688-000d3ac6bafe_report.pdf</t>
  </si>
  <si>
    <t>0606012110065</t>
  </si>
  <si>
    <t>Maynard Adam Liemdjaja</t>
  </si>
  <si>
    <t>Pengmas Pap Smear</t>
  </si>
  <si>
    <t>https://employee.uc.ac.id/index.php/file/get/sis/t_cp/ec49802f-ad9a-4ca9-96cf-61c477bf6c68_assignmentletter.pdf</t>
  </si>
  <si>
    <t>0606012110069</t>
  </si>
  <si>
    <t>Ian Ardhiya Firmanto</t>
  </si>
  <si>
    <t>https://employee.uc.ac.id/index.php/file/get/sis/t_cp/5cf28ba7-3173-440e-b793-dc53d78e3e61.pdf</t>
  </si>
  <si>
    <t>https://employee.uc.ac.id/index.php/file/get/sis/t_cp/5cf28ba7-3173-440e-b793-dc53d78e3e61_assignmentletter.pdf</t>
  </si>
  <si>
    <t>https://employee.uc.ac.id/index.php/file/get/sis/t_cp/5cf28ba7-3173-440e-b793-dc53d78e3e61_report.pdf</t>
  </si>
  <si>
    <t>0706012110001</t>
  </si>
  <si>
    <t>Vincent Farellio Gunawan</t>
  </si>
  <si>
    <t>Informatics</t>
  </si>
  <si>
    <t>SU IMT 22/23</t>
  </si>
  <si>
    <t>BPH SU IMT 22/23</t>
  </si>
  <si>
    <t>https://employee.uc.ac.id/index.php/file/get/sis/t_cp/multi/6743c8c3-7de9-11ee-b33d-000d3ac6bafe.png</t>
  </si>
  <si>
    <t>Biro Bebras Universitas Ciputra</t>
  </si>
  <si>
    <t>https://employee.uc.ac.id/index.php/file/get/sis/t_cp/430ead3c-c0ee-11ee-ae12-000d3ac6bafe_assignmentletter.pdf</t>
  </si>
  <si>
    <t>https://employee.uc.ac.id/index.php/file/get/sis/t_cp/430ead3c-c0ee-11ee-ae12-000d3ac6bafe_report.pdf</t>
  </si>
  <si>
    <t>Informatika Universitas Ciputra</t>
  </si>
  <si>
    <t>0706012110002</t>
  </si>
  <si>
    <t>Michelle Swastika Bianglala Nusantara</t>
  </si>
  <si>
    <t>0706012110003</t>
  </si>
  <si>
    <t>Jason Emanuel Susanto</t>
  </si>
  <si>
    <t>JCI KIM Hackathon 2023</t>
  </si>
  <si>
    <t>JCI Kim Hackathon 2023 adalah lomba hackathon yang diadakan selama 3 hari 2 malam, bertujuan untuk membuat website yang membantu KIM (kelompok informasi masyarakat) dan mendigitalisasi desa.</t>
  </si>
  <si>
    <t>https://jcieastjava.or.id/view/945</t>
  </si>
  <si>
    <t>https://employee.uc.ac.id/index.php/file/get/sis/t_cp/88b64c64-6807-11ee-876c-000d3ac6bafe.pdf</t>
  </si>
  <si>
    <t>https://employee.uc.ac.id/index.php/file/get/sis/t_cp/88b64c64-6807-11ee-876c-000d3ac6bafe_assignmentletter.pdf</t>
  </si>
  <si>
    <t>https://employee.uc.ac.id/index.php/file/get/sis/t_cp/88b64c64-6807-11ee-876c-000d3ac6bafe_documentation.jpg</t>
  </si>
  <si>
    <t>JCI East Java</t>
  </si>
  <si>
    <t>Pelatihan Computational Thinking dan Micro Teaching</t>
  </si>
  <si>
    <t>Panitia Inventory Pelatihan Computational Thinking dan Micro Teaching</t>
  </si>
  <si>
    <t>https://employee.uc.ac.id/index.php/file/get/sis/t_cp/7d9c5b5e-8833-11ee-ae4d-000d3ac6bafe_assignmentletter.pdf</t>
  </si>
  <si>
    <t>https://employee.uc.ac.id/index.php/file/get/sis/t_cp/7d9c5b5e-8833-11ee-ae4d-000d3ac6bafe_report.pdf</t>
  </si>
  <si>
    <t>Biro Bebras UC</t>
  </si>
  <si>
    <t>0706012110005</t>
  </si>
  <si>
    <t>Kenneth Raffelino Sugianto</t>
  </si>
  <si>
    <t xml:space="preserve">Juara 1 lomba Stumble Guys Rektor Cup 2022
</t>
  </si>
  <si>
    <t>https://employee.uc.ac.id/index.php/file/get/sis/t_cp/multi/7986ae01-eedd-11ed-8dcc-000d3ac6bafe.jpeg</t>
  </si>
  <si>
    <t>JCI Kim Hackathon 2023 adalah lomba hackathon yang diadakan selama 3 hari 2 malam, bertujuan untuk membuat website yang membantu KIM (kelompok informasi masyarakat) dan mendigitalisasi desa.mengerjakan sebuah proyek untuk mendukung program KIM di daerah, selama 3 hari dengan total 60 jam di Singapor</t>
  </si>
  <si>
    <t>https://employee.uc.ac.id/index.php/file/get/sis/t_cp/55a248cd-6807-11ee-876c-000d3ac6bafe.pdf</t>
  </si>
  <si>
    <t>https://employee.uc.ac.id/index.php/file/get/sis/t_cp/55a248cd-6807-11ee-876c-000d3ac6bafe_assignmentletter.pdf</t>
  </si>
  <si>
    <t>https://employee.uc.ac.id/index.php/file/get/sis/t_cp/55a248cd-6807-11ee-876c-000d3ac6bafe_documentation.JPG</t>
  </si>
  <si>
    <t>0706012110006</t>
  </si>
  <si>
    <t>Tegar Marino</t>
  </si>
  <si>
    <t>Juara 2 Cerdas Cermat RektorCup 2021</t>
  </si>
  <si>
    <t>https://employee.uc.ac.id/index.php/file/get/sis/t_cp/multi/939390bb-a366-11ec-b257-000d3ac6bafe.png</t>
  </si>
  <si>
    <t>Workshop Peningkatan Kompetensi Guru Informatika SMK JATIM</t>
  </si>
  <si>
    <t xml:space="preserve">Saya menjadi anggota dari event ini sebagai panitia dokumentasi yang memiliki tugas untuk mendokumentasikan acara. Acara ini adalah Workshop Peningkatan Kompetensi Guru Informatika SMK JATIM yang. </t>
  </si>
  <si>
    <t>https://employee.uc.ac.id/index.php/file/get/sis/t_cp/d27e9ff8-d85b-4fdb-80a1-626b0a46e9c5_assignmentletter.pdf</t>
  </si>
  <si>
    <t>https://employee.uc.ac.id/index.php/file/get/sis/t_cp/d27e9ff8-d85b-4fdb-80a1-626b0a46e9c5_report.pdf</t>
  </si>
  <si>
    <t>MGMP Informatika Jatim</t>
  </si>
  <si>
    <t>0706012110009</t>
  </si>
  <si>
    <t>Stefanus Reynaldo</t>
  </si>
  <si>
    <t>Juara 1 Valorant RektorCup 2021</t>
  </si>
  <si>
    <t>https://employee.uc.ac.id/index.php/file/get/sis/t_cp/multi/22b62438-a5bc-11ec-a4bb-000d3ac6bafe.png</t>
  </si>
  <si>
    <t>Rektor Cup 2021 Valorant</t>
  </si>
  <si>
    <t>2021-12-29</t>
  </si>
  <si>
    <t>2021-12-07</t>
  </si>
  <si>
    <t>Juara 1 lomba Esport Valorant dari jurusan IMT</t>
  </si>
  <si>
    <t>https://employee.uc.ac.id/index.php/file/get/sis/t_cp/0daea54a-8df6-11ec-8e45-000d3ac6bafe.png</t>
  </si>
  <si>
    <t>FIFO 2023</t>
  </si>
  <si>
    <t>https://linktr.ee/FIFo2023</t>
  </si>
  <si>
    <t>https://employee.uc.ac.id/index.php/file/get/sis/t_cp/09080c46-b6e7-4209-8f71-a0f64d5bff07_sertifikat.pdf</t>
  </si>
  <si>
    <t>https://employee.uc.ac.id/index.php/file/get/sis/t_cp/09080c46-b6e7-4209-8f71-a0f64d5bff07_surat_tugas.pdf</t>
  </si>
  <si>
    <t>https://employee.uc.ac.id/index.php/file/get/sis/t_cp/09080c46-b6e7-4209-8f71-a0f64d5bff07_dokumentasi.png</t>
  </si>
  <si>
    <t>Workshop Figma bagi SMU Petra 1 (kelas XII)</t>
  </si>
  <si>
    <t>Menjadi divisi perlengkapan dan juga membantu pengajaran materi dalam workshop figma (tutor ketika ada yang tidak mengerti materi)</t>
  </si>
  <si>
    <t>https://employee.uc.ac.id/index.php/file/get/sis/t_cp/748225dd-a69f-430b-9260-7068cdfbcdfc_assignmentletter.pdf</t>
  </si>
  <si>
    <t>https://employee.uc.ac.id/index.php/file/get/sis/t_cp/748225dd-a69f-430b-9260-7068cdfbcdfc_report.pdf</t>
  </si>
  <si>
    <t>MNA &amp; IMT Universitas Ciputra</t>
  </si>
  <si>
    <t>Workshop Petra 1 Kelas X-1 SMUK Petra 1 Surabaya SMUK Petra 1 Surabaya</t>
  </si>
  <si>
    <t>Menjadi Mentor untuk workshop tentang google site</t>
  </si>
  <si>
    <t>https://employee.uc.ac.id/index.php/file/get/sis/t_cp/827dc8ec-9563-4f69-b413-ed2ea80e28f5_assignmentletter.pdf</t>
  </si>
  <si>
    <t>https://employee.uc.ac.id/index.php/file/get/sis/t_cp/827dc8ec-9563-4f69-b413-ed2ea80e28f5_report.pdf</t>
  </si>
  <si>
    <t>0706012110011</t>
  </si>
  <si>
    <t>I Gede Nengah Rama Adi Nugraha</t>
  </si>
  <si>
    <t>LO Kreatif Web Development</t>
  </si>
  <si>
    <t>2021-09-08</t>
  </si>
  <si>
    <t>Memenangkan juara 1 lomba mobile app / web development di LO Kreatif 2021 yang diadakan oleh APTISI bersama tim 4 orang</t>
  </si>
  <si>
    <t>https://employee.uc.ac.id/index.php/file/get/sis/t_cp/1339c857-5e1c-11ec-b357-000d3ac6bafe.png</t>
  </si>
  <si>
    <t>APTISI 7 JATIM</t>
  </si>
  <si>
    <t>FIT Competition 2024 (Mobile Application Development)</t>
  </si>
  <si>
    <t>https://www.uksw.edu/agendakampus/fit-competition-</t>
  </si>
  <si>
    <t>https://employee.uc.ac.id/index.php/file/get/sis/t_cp/4f065f18-cb95-478c-b960-94c6fe7e40ce_sertifikat.pdf</t>
  </si>
  <si>
    <t>https://employee.uc.ac.id/index.php/file/get/sis/t_cp/4f065f18-cb95-478c-b960-94c6fe7e40ce_surat_tugas.pdf</t>
  </si>
  <si>
    <t>https://employee.uc.ac.id/index.php/file/get/sis/t_cp/4f065f18-cb95-478c-b960-94c6fe7e40ce_dokumentasi.jpeg</t>
  </si>
  <si>
    <t>Universitas Kristen Satya Wacana</t>
  </si>
  <si>
    <t>0706012110012</t>
  </si>
  <si>
    <t>Edward Hartantio</t>
  </si>
  <si>
    <t>Juara 1 Lomba Mobile Legend Dean's Cup 2022 yang diselenggarakan oleh SIFT</t>
  </si>
  <si>
    <t>https://employee.uc.ac.id/index.php/file/get/sis/t_cp/multi/5c8f388e-d958-11ed-9422-000d3ac6bafe.png</t>
  </si>
  <si>
    <t>Bebras UC - Pelatihan Computational Thinking untuk Guru Batch-6</t>
  </si>
  <si>
    <t>Pengmas CT - Pelatihan Jangka Pendek Tingkat Nasional. Pelatihan Gerakan PANDAI dalam Mempersiapkan Micro-Teaching Berbasis Computational Thinking untuk Guru-Guru SMA/SMK MGMP Informatika se-Jawa Timur Tahun 2023 oleh BEBRAS BIRO UC</t>
  </si>
  <si>
    <t>https://employee.uc.ac.id/index.php/file/get/sis/t_cp/5bc7c8de-8625-11ee-9c28-000d3ac6bafe_assignmentletter.pdf</t>
  </si>
  <si>
    <t>https://employee.uc.ac.id/index.php/file/get/sis/t_cp/5bc7c8de-8625-11ee-9c28-000d3ac6bafe_report.pdf</t>
  </si>
  <si>
    <t>Bebras Biro UC</t>
  </si>
  <si>
    <t>0706012110013</t>
  </si>
  <si>
    <t>Marcell Jeremy Wiradinata</t>
  </si>
  <si>
    <t>Hari Pendidikan Nasional 2023</t>
  </si>
  <si>
    <t>Panitia Perayaan Hardiknas 2023 UCS</t>
  </si>
  <si>
    <t>https://employee.uc.ac.id/index.php/file/get/sis/t_cp/multi/bf94d583-91c0-40e8-a3d1-e56e896a78bb.png</t>
  </si>
  <si>
    <t>MD</t>
  </si>
  <si>
    <t>Jurnal Artikel Internasional untuk International Journal of Computer and Information System (IJCIS)</t>
  </si>
  <si>
    <t>2024-03-05</t>
  </si>
  <si>
    <t>Jurnal Artikel membahas mengenai prediksi harga dari Used Car atau mobil bekas.</t>
  </si>
  <si>
    <t>https://ijcis.net/index.php/ijcis/article/view/147</t>
  </si>
  <si>
    <t>https://employee.uc.ac.id/index.php/file/get/sis/t_cp/b76b4809-ca67-469b-97a6-6122655f88bf_report.pdf</t>
  </si>
  <si>
    <t>IJCIS</t>
  </si>
  <si>
    <t>Jurnal Artikel Nasional untuk Journal of Applied Informatics and Computing</t>
  </si>
  <si>
    <t>2024-11-26</t>
  </si>
  <si>
    <t>Publikasi Artikel Jurnal sebagai salah satu syarat alternatif tugas akhir dari School of Information Technology.
Judul: The Effects of Preprocessing Techniques on Nasnetmobile's Performance for Classifying Knee Osteoarthritis Based on the Kellgren-Lawrence System
Link preview artikel jurnal: htt</t>
  </si>
  <si>
    <t>https://employee.uc.ac.id/index.php/file/get/sis/t_cp/98ff3a16-36ff-4ddb-b424-885f10573233_report.pdf</t>
  </si>
  <si>
    <t>School of Information Technology, Universitas Cipu</t>
  </si>
  <si>
    <t>0706012110014</t>
  </si>
  <si>
    <t>Devano Anggara Putra Herwanto</t>
  </si>
  <si>
    <t>0706012110015</t>
  </si>
  <si>
    <t>Jeshaiah Jesse</t>
  </si>
  <si>
    <t>0706012110016</t>
  </si>
  <si>
    <t>Darell Aditya Sean Darmayasa</t>
  </si>
  <si>
    <t>Juara 3 Mobile Legend RektorCup 2021</t>
  </si>
  <si>
    <t>https://employee.uc.ac.id/index.php/file/get/sis/t_cp/multi/1a6881ad-a36a-11ec-b257-000d3ac6bafe.png</t>
  </si>
  <si>
    <t>biro bebras UC - pelatihan CT Batch 6</t>
  </si>
  <si>
    <t>Biro Bebras UC - Pelatihan CT Untuk Pengajar Se-Jawa Timur Batch 6</t>
  </si>
  <si>
    <t>https://employee.uc.ac.id/index.php/file/get/sis/t_cp/dd2770c0-875b-11ee-8025-000d3ac6bafe_assignmentletter.pdf</t>
  </si>
  <si>
    <t>https://employee.uc.ac.id/index.php/file/get/sis/t_cp/dd2770c0-875b-11ee-8025-000d3ac6bafe_report.pdf</t>
  </si>
  <si>
    <t>0706012110018</t>
  </si>
  <si>
    <t>Vebrillia Santoso</t>
  </si>
  <si>
    <t>Pelatihan Gerakan Pandai Informatika Untuk Guru Informatika Sekolah se-Indonesia Tahun 2023</t>
  </si>
  <si>
    <t>Memberikan pelatihan informatika untuk para guru-guru sd-sma se-Indonesia</t>
  </si>
  <si>
    <t>https://employee.uc.ac.id/index.php/file/get/sis/t_cp/69fae7d6-717f-11ee-8c98-000d3ac6bafe.pdf</t>
  </si>
  <si>
    <t>https://employee.uc.ac.id/index.php/file/get/sis/t_cp/69fae7d6-717f-11ee-8c98-000d3ac6bafe_assignmentletter.pdf</t>
  </si>
  <si>
    <t>https://employee.uc.ac.id/index.php/file/get/sis/t_cp/69fae7d6-717f-11ee-8c98-000d3ac6bafe_report.pdf</t>
  </si>
  <si>
    <t>Jurnal SINTA 4 "TECHNOLOGY ACCEPTANCE MODEL (TAM): THE EFFECT OF FINANCIAL LITERACY ON EFFECTIVENESS</t>
  </si>
  <si>
    <t>2024-01-25</t>
  </si>
  <si>
    <t>link jurnal https://www.jurnal.stie-aas.ac.id/index.php/IJEBAR/article/view/11550/4794
link akreditasi jurnal https://sinta.kemdikbud.go.id/journals/profile/6510</t>
  </si>
  <si>
    <t>https://www.jurnal.stie-aas.ac.id/index.php/IJEBAR</t>
  </si>
  <si>
    <t>https://employee.uc.ac.id/index.php/file/get/sis/t_cp/6ab313e8-d0a2-11ee-ab7b-000d3ac6bafe_report.pdf</t>
  </si>
  <si>
    <t>LPPM STIE AAS SURAKARTA</t>
  </si>
  <si>
    <t>0706012110019</t>
  </si>
  <si>
    <t>Ileene Trinia Santoso</t>
  </si>
  <si>
    <t>https://employee.uc.ac.id/index.php/file/get/sis/t_cp/multi/1d1e49dc-0f1b-11ed-8040-000d3ac6bafe.jpg</t>
  </si>
  <si>
    <t>Pengabdian Masyarakat Google I/O</t>
  </si>
  <si>
    <t>2022-04-15</t>
  </si>
  <si>
    <t>2022-07-06</t>
  </si>
  <si>
    <t>https://employee.uc.ac.id/index.php/file/get/sis/t_cp/24ca8fd3-7ab4-11ed-a30a-000d3ac6bafe_assignmentletter.pdf</t>
  </si>
  <si>
    <t>https://employee.uc.ac.id/index.php/file/get/sis/t_cp/24ca8fd3-7ab4-11ed-a30a-000d3ac6bafe_report.pdf</t>
  </si>
  <si>
    <t>Google I/O</t>
  </si>
  <si>
    <t>Pengabdian Masyarakat UCTC 2022</t>
  </si>
  <si>
    <t>https://employee.uc.ac.id/index.php/file/get/sis/t_cp/f0fff5b1-9acf-11ed-bfe8-000d3ac6bafe_assignmentletter.pdf</t>
  </si>
  <si>
    <t>https://employee.uc.ac.id/index.php/file/get/sis/t_cp/f0fff5b1-9acf-11ed-bfe8-000d3ac6bafe_report.pdf</t>
  </si>
  <si>
    <t>UC SIFT</t>
  </si>
  <si>
    <t>Sosialisais inaRISK BNPB (badan nasional penanggulana bencana)</t>
  </si>
  <si>
    <t>2022-09-15</t>
  </si>
  <si>
    <t>https://employee.uc.ac.id/index.php/file/get/sis/t_cp/f135fed7-b652-11ed-aa92-000d3ac6bafe_assignmentletter.pdf</t>
  </si>
  <si>
    <t>https://employee.uc.ac.id/index.php/file/get/sis/t_cp/f135fed7-b652-11ed-aa92-000d3ac6bafe_report.pdf</t>
  </si>
  <si>
    <t>BNPB Indonesia dan Universitas Ciputra</t>
  </si>
  <si>
    <t>Juara 1 Lomba Baca Puisi Dean's Cup 2022 yang diselenggarakan oleh SIFT</t>
  </si>
  <si>
    <t>https://employee.uc.ac.id/index.php/file/get/sis/t_cp/multi/a288cd97-d826-11ed-a359-000d3ac6bafe.png</t>
  </si>
  <si>
    <t>Lomba Essay FLC 2022 diadakan oleh salah satu organisasi Universitas Brawijaya Malang dengan tema "Excavating Language Education for The Internalization of Indonesian Culture"</t>
  </si>
  <si>
    <t>https://www.instagram.com/p/Chhbp_DLG8u/</t>
  </si>
  <si>
    <t>https://employee.uc.ac.id/index.php/file/get/sis/t_cp/1815e078-7134-11ed-944c-000d3ac6bafe.pdf</t>
  </si>
  <si>
    <t>https://employee.uc.ac.id/index.php/file/get/sis/t_cp/1815e078-7134-11ed-944c-000d3ac6bafe_assignmentletter.pdf</t>
  </si>
  <si>
    <t>https://employee.uc.ac.id/index.php/file/get/sis/t_cp/1815e078-7134-11ed-944c-000d3ac6bafe_documentation.pdf</t>
  </si>
  <si>
    <t>Lomba KTI (Karya Tulis Ilmiah) FLC 2022</t>
  </si>
  <si>
    <t>Lomba KTI (Karya Tulis Ilmiah) diadakan oleh salah satu organisasi Universitas Brawijaya Malang dengan tema "Excavating Language Education for The Internalization of Indonesian Culture"</t>
  </si>
  <si>
    <t>https://employee.uc.ac.id/index.php/file/get/sis/t_cp/a04890f3-7132-11ed-944c-000d3ac6bafe.pdf</t>
  </si>
  <si>
    <t>https://employee.uc.ac.id/index.php/file/get/sis/t_cp/a04890f3-7132-11ed-944c-000d3ac6bafe_assignmentletter.pdf</t>
  </si>
  <si>
    <t>https://employee.uc.ac.id/index.php/file/get/sis/t_cp/a04890f3-7132-11ed-944c-000d3ac6bafe_documentation.jpg</t>
  </si>
  <si>
    <t>Juara 1 Lomba Web App Competition</t>
  </si>
  <si>
    <t xml:space="preserve">juara 1 lomba digital business web app competition dengan website neotribal </t>
  </si>
  <si>
    <t>https://unmdigitalbisnis.info/kategori-lomba-detai</t>
  </si>
  <si>
    <t>https://employee.uc.ac.id/index.php/file/get/sis/t_cp/3a386e99-73bd-11ee-b010-000d3ac6bafe.jpg</t>
  </si>
  <si>
    <t>https://employee.uc.ac.id/index.php/file/get/sis/t_cp/3a386e99-73bd-11ee-b010-000d3ac6bafe_assignmentletter.pdf</t>
  </si>
  <si>
    <t>https://employee.uc.ac.id/index.php/file/get/sis/t_cp/3a386e99-73bd-11ee-b010-000d3ac6bafe_documentation.jpg</t>
  </si>
  <si>
    <t>JCI Kim Hackathon 2023</t>
  </si>
  <si>
    <t>https://employee.uc.ac.id/index.php/file/get/sis/t_cp/c473f417-6807-11ee-876c-000d3ac6bafe.pdf</t>
  </si>
  <si>
    <t>https://employee.uc.ac.id/index.php/file/get/sis/t_cp/c473f417-6807-11ee-876c-000d3ac6bafe_assignmentletter.pdf</t>
  </si>
  <si>
    <t>https://employee.uc.ac.id/index.php/file/get/sis/t_cp/c473f417-6807-11ee-876c-000d3ac6bafe_documentation.jpg</t>
  </si>
  <si>
    <t>Webinar Debat SMA Kanaan x ALR</t>
  </si>
  <si>
    <t>Webinar Debat SMA Kanaan yang berkolaborasi dengan ALR (Academia Law Research) mengundang saya dalam webinar mengenai analisis argumen dalam debat, menyusun strategi dalam debat, bagaimana cara rebuttals dengan benar, dan lain sebagainya.</t>
  </si>
  <si>
    <t>https://www.linkedin.com/company/academia-law-rese</t>
  </si>
  <si>
    <t>https://employee.uc.ac.id/index.php/file/get/sis/t_cp/7bf2a0c5-684f-11ee-86ec-000d3ac6bafe.pdf</t>
  </si>
  <si>
    <t>https://employee.uc.ac.id/index.php/file/get/sis/t_cp/7bf2a0c5-684f-11ee-86ec-000d3ac6bafe_assignmentletter.png</t>
  </si>
  <si>
    <t>ALR (Academia Law Research)</t>
  </si>
  <si>
    <t>Juri English Debate Koarmada 2023</t>
  </si>
  <si>
    <t>Menjadi juri debat bahasa Inggris di Koarmada 2023 dengan format asian parliamentary</t>
  </si>
  <si>
    <t>https://employee.uc.ac.id/index.php/file/get/sis/t_cp/e8bec7da-9048-11ee-9103-000d3ac6bafe.pdf</t>
  </si>
  <si>
    <t>https://employee.uc.ac.id/index.php/file/get/sis/t_cp/e8bec7da-9048-11ee-9103-000d3ac6bafe_assignmentletter.pdf</t>
  </si>
  <si>
    <t>Koarmada Surabaya</t>
  </si>
  <si>
    <t>PANDCO 2024</t>
  </si>
  <si>
    <t>I'm thrilled to share that I had the incredible honor of serving as the Chief Adjudicator for the English Debate PANDCO (Perbanas Amazing Newbie English Debate Competition) 2024, organized by Universitas Hayam Wuruk (Perbanas Institute). The competition, held on May, 25th, 2024, featured the Asian P</t>
  </si>
  <si>
    <t>https://employee.uc.ac.id/index.php/file/get/sis/t_cp/0cbedf50-b6f2-4219-b69a-bef4ee064130.png</t>
  </si>
  <si>
    <t>https://employee.uc.ac.id/index.php/file/get/sis/t_cp/0cbedf50-b6f2-4219-b69a-bef4ee064130_assignmentletter.pdf</t>
  </si>
  <si>
    <t>Universitas Hayam Wuruk (PERBANAS)</t>
  </si>
  <si>
    <t xml:space="preserve">Mulawarman Economic Fair Debate Competition 2024                                </t>
  </si>
  <si>
    <t>2024-10-12</t>
  </si>
  <si>
    <t>2024-10-13</t>
  </si>
  <si>
    <t>https://www.instagram.com/mecofair2024?igsh=Z3pveW</t>
  </si>
  <si>
    <t>https://employee.uc.ac.id/index.php/file/get/sis/t_cp/bb56c787-f179-4402-948b-af798a3af91c_sertifikat.pdf</t>
  </si>
  <si>
    <t>https://employee.uc.ac.id/index.php/file/get/sis/t_cp/9bdee3d1-e01e-4cbf-b641-28d0ae6e57f4_surat_tugas.pdf</t>
  </si>
  <si>
    <t>https://employee.uc.ac.id/index.php/file/get/sis/t_cp/9bdee3d1-e01e-4cbf-b641-28d0ae6e57f4_dokumentasi.png</t>
  </si>
  <si>
    <t>Universitas Mulawarman</t>
  </si>
  <si>
    <t>0706012110020</t>
  </si>
  <si>
    <t>Davina Teresa Wijaya</t>
  </si>
  <si>
    <t>Lomba Karya Terbaik MK. Menjadi Indonesia</t>
  </si>
  <si>
    <t>https://employee.uc.ac.id/index.php/file/get/sis/t_cp/456330c9-08f5-11ee-9976-000d3ac6bafe.pdf</t>
  </si>
  <si>
    <t>School of Entrepreneurship and Humanities</t>
  </si>
  <si>
    <t>Pelatihan Gerakan PANDAI INFORMATIKA untuk Guru Informatika Sekolah se-Indonesia Tahun 2023 - BEBRAS</t>
  </si>
  <si>
    <t>Membantu dalam membuat modul dan mengingatkan guru (sebagai partisipan workshop) untuk mengumpulkan microteaching</t>
  </si>
  <si>
    <t>https://employee.uc.ac.id/index.php/file/get/sis/t_cp/9b724db3-6e83-11ee-b73c-000d3ac6bafe.pdf</t>
  </si>
  <si>
    <t>https://employee.uc.ac.id/index.php/file/get/sis/t_cp/9b724db3-6e83-11ee-b73c-000d3ac6bafe_report.pdf</t>
  </si>
  <si>
    <t>Dosen Informatika UC</t>
  </si>
  <si>
    <t>"AI for Impact" Innovation Challenge</t>
  </si>
  <si>
    <t>2023-11-09</t>
  </si>
  <si>
    <t>https://events.westernsydney.edu.au/ai-innovationc</t>
  </si>
  <si>
    <t>https://employee.uc.ac.id/index.php/file/get/sis/t_cp/899bce33-d129-11ee-a3dd-000d3ac6bafe_sertifikat.jpg</t>
  </si>
  <si>
    <t>https://employee.uc.ac.id/index.php/file/get/sis/t_cp/899bce33-d129-11ee-a3dd-000d3ac6bafe_surat_tugas.pdf</t>
  </si>
  <si>
    <t>https://employee.uc.ac.id/index.php/file/get/sis/t_cp/899bce33-d129-11ee-a3dd-000d3ac6bafe_dokumentasi.pdf</t>
  </si>
  <si>
    <t>Launchpad by Western Sydney University</t>
  </si>
  <si>
    <t>"AI For Impact" Innovation Challenge Powered by Launchpad WSU</t>
  </si>
  <si>
    <t>https://employee.uc.ac.id/index.php/file/get/sis/t_cp/3eb5b1fe-d49d-11ee-9cf8-000d3ac6bafe.jpg</t>
  </si>
  <si>
    <t>https://employee.uc.ac.id/index.php/file/get/sis/t_cp/3eb5b1fe-d49d-11ee-9cf8-000d3ac6bafe_assignmentletter.pdf</t>
  </si>
  <si>
    <t>https://employee.uc.ac.id/index.php/file/get/sis/t_cp/3eb5b1fe-d49d-11ee-9cf8-000d3ac6bafe_documentation.pdf</t>
  </si>
  <si>
    <t>0706012110021</t>
  </si>
  <si>
    <t>Michelle Alvera Lolang</t>
  </si>
  <si>
    <t>Workshop Computational Thinking for Educators</t>
  </si>
  <si>
    <t>Pelatihan kepada guru-guru Sekolah Citra Berkat agar dapat menerapkan computational thinking di kelas</t>
  </si>
  <si>
    <t>https://employee.uc.ac.id/index.php/file/get/sis/t_cp/00812775-a3d3-11ed-85df-000d3ac6bafe_assignmentletter.pdf</t>
  </si>
  <si>
    <t>https://employee.uc.ac.id/index.php/file/get/sis/t_cp/00812775-a3d3-11ed-85df-000d3ac6bafe_report.pdf</t>
  </si>
  <si>
    <t>Fakultas Teknologi Informasi UC</t>
  </si>
  <si>
    <t>0706012110023</t>
  </si>
  <si>
    <t>Muhammad Gathfan Fasha</t>
  </si>
  <si>
    <t>PEMBEKALAN ILMU ENTREPRENEURSHIP MELAUI PROGRAM IBM-GOES TO SCHOOL DENGAN LPPM UNIVERSITAS CIPUTRA PADA SISWA SMA HANG TUAH 1 SURABAYA DAN SMA HANG TUAH 2 SIDOARJO.</t>
  </si>
  <si>
    <t>https://employee.uc.ac.id/index.php/file/get/sis/t_cp/a99464f6-8d49-45a2-9e31-a25f4eb48428.pdf</t>
  </si>
  <si>
    <t>LPPM UNIVERSITAS CIPUTRA</t>
  </si>
  <si>
    <t>0706012110026</t>
  </si>
  <si>
    <t>Alexander Hartono</t>
  </si>
  <si>
    <t>Lomba Nasional LO Kreatif 2022</t>
  </si>
  <si>
    <t>2022-11-10</t>
  </si>
  <si>
    <t>Lomba Nasional Kreativitas Mahasiswa LO KREATIF 2022. Lomba tersebut menyediakan berbagai lomba seperti aplikasi mobile/web, lomba UI/UX, dan lain sebagainnya</t>
  </si>
  <si>
    <t>https://employee.uc.ac.id/index.php/file/get/sis/t_cp/1ab0be08-7d0a-11ed-9a57-000d3ac6bafe.png</t>
  </si>
  <si>
    <t>https://employee.uc.ac.id/index.php/file/get/sis/t_cp/1ab0be08-7d0a-11ed-9a57-000d3ac6bafe_assignmentletter.pdf</t>
  </si>
  <si>
    <t>https://employee.uc.ac.id/index.php/file/get/sis/t_cp/1ab0be08-7d0a-11ed-9a57-000d3ac6bafe_documentation.pdf</t>
  </si>
  <si>
    <t>Pelatihan Gerakan PANDAI Computational Thinking</t>
  </si>
  <si>
    <t>Memberikan materi kepada guru-guru sekolah bagaimana cara berpikir computational</t>
  </si>
  <si>
    <t>https://employee.uc.ac.id/index.php/file/get/sis/t_cp/d77f813d-844f-11ee-a037-000d3ac6bafe_assignmentletter.pdf</t>
  </si>
  <si>
    <t>https://employee.uc.ac.id/index.php/file/get/sis/t_cp/d77f813d-844f-11ee-a037-000d3ac6bafe_report.pdf</t>
  </si>
  <si>
    <t>BEBRAS BIRO UC</t>
  </si>
  <si>
    <t>Pelatihan Gerakan PANDAI Micro Teaching Berbasis Computational Thinking bagi pengajar SMA</t>
  </si>
  <si>
    <t>Pelatihan bagaimana berpikir computational thinking pada guru-guru SMA sejawa timur untuk mempersiapkan generasi yang terbuka akan teknologi</t>
  </si>
  <si>
    <t>https://employee.uc.ac.id/index.php/file/get/sis/t_cp/65c23a35-68a0-439e-ac8f-87d0c1f0f508_assignmentletter.pdf</t>
  </si>
  <si>
    <t>https://employee.uc.ac.id/index.php/file/get/sis/t_cp/65c23a35-68a0-439e-ac8f-87d0c1f0f508_report.pdf</t>
  </si>
  <si>
    <t>Workshop Petra 1 Kelas XII - Figma SMUK Petra 1 Surabaya SMUK Petra 1 Surabaya</t>
  </si>
  <si>
    <t>Pada kesempatan kali ini dalam workshop kali ini akan memberikan bekal pengetahuan kepada para
siswa/i ilmu dalam bidang Informatika; khususnya tentang Full Stack Development (FSD). Kali ini akan
diberikan ilmu mengenai Ui/UX. UI/UX ini yang dimaksudkan adalah interface yang ada pada aplikasi
Mob</t>
  </si>
  <si>
    <t>https://employee.uc.ac.id/index.php/file/get/sis/t_cp/2aa5ba08-24d6-434c-96c4-bda3e966a4fb_assignmentletter.pdf</t>
  </si>
  <si>
    <t>https://employee.uc.ac.id/index.php/file/get/sis/t_cp/2aa5ba08-24d6-434c-96c4-bda3e966a4fb_report.pdf</t>
  </si>
  <si>
    <t>Informatika UC Surabaya</t>
  </si>
  <si>
    <t>Workshop Petra 1 Kelas X-6 SMUK Petra 1 Surabaya SMUK Petra 1 Surabaya</t>
  </si>
  <si>
    <t>https://employee.uc.ac.id/index.php/file/get/sis/t_cp/3fc8748b-2e0c-4c3a-ace6-52e7f52f3756_assignmentletter.pdf</t>
  </si>
  <si>
    <t>https://employee.uc.ac.id/index.php/file/get/sis/t_cp/3fc8748b-2e0c-4c3a-ace6-52e7f52f3756_report.pdf</t>
  </si>
  <si>
    <t>0706012110027</t>
  </si>
  <si>
    <t>Nick Devano Sulistio</t>
  </si>
  <si>
    <t>Panitia pelaksanaan Pelatihan Computational Thinking dan Micro Teaching</t>
  </si>
  <si>
    <t>Panitia LO pada event Computational Thinking dan Micro Teaching</t>
  </si>
  <si>
    <t>https://employee.uc.ac.id/index.php/file/get/sis/t_cp/4e5002a8-881f-11ee-ae4d-000d3ac6bafe_assignmentletter.pdf</t>
  </si>
  <si>
    <t>https://employee.uc.ac.id/index.php/file/get/sis/t_cp/4e5002a8-881f-11ee-ae4d-000d3ac6bafe_report.pdf</t>
  </si>
  <si>
    <t>0706012110028</t>
  </si>
  <si>
    <t>Jevon Cledwyn Subagio</t>
  </si>
  <si>
    <t>Workshop Petra 1 Kelas X-4 SMUK Petra 1 Surabaya SMUK Petra 1 Surabaya</t>
  </si>
  <si>
    <t>Menjadi Mentor pada workshop</t>
  </si>
  <si>
    <t>https://employee.uc.ac.id/index.php/file/get/sis/t_cp/9e5182a9-6b15-42f5-8575-e8885f3e1d5e_assignmentletter.pdf</t>
  </si>
  <si>
    <t>https://employee.uc.ac.id/index.php/file/get/sis/t_cp/9e5182a9-6b15-42f5-8575-e8885f3e1d5e_report.pdf</t>
  </si>
  <si>
    <t>MNA Universitas Ciputra</t>
  </si>
  <si>
    <t>0706012110030</t>
  </si>
  <si>
    <t>Steven Rafael Sunarto</t>
  </si>
  <si>
    <t>Juara 3 lomba Dean's CUP SIFT</t>
  </si>
  <si>
    <t>https://employee.uc.ac.id/index.php/file/get/sis/t_cp/multi/38ed28e7-04f5-11ee-8e8c-000d3ac6bafe.jpeg</t>
  </si>
  <si>
    <t>Sekretaris/Bendahara UKM Tabletop (Game) 20221</t>
  </si>
  <si>
    <t>Juara 3 Lomba Mobile Legend Dean's Cup 2022 yang diselenggarakan oleh SIFT</t>
  </si>
  <si>
    <t>https://employee.uc.ac.id/index.php/file/get/sis/t_cp/multi/2a569ec4-d959-11ed-9422-000d3ac6bafe.png</t>
  </si>
  <si>
    <t>Sekretaris/Bendahara UKM Tabletop (Game) 20222</t>
  </si>
  <si>
    <t>0706012110031</t>
  </si>
  <si>
    <t>Nuzulul Salsabila</t>
  </si>
  <si>
    <t>Sekretaris UKM Choir 20221</t>
  </si>
  <si>
    <t>Sekretaris UKM Choir 20222</t>
  </si>
  <si>
    <t>Pelatihan Gerakan PANDAI ( Computational Thinking) untuk guru-guru sekolah se-Indonesia tahun 2023</t>
  </si>
  <si>
    <t xml:space="preserve">Pelatihan Gerakan PANDAI ( Computational Thinking) untuk guru-guru sekolah se-Indonesia tahun 2023 - BEBRAS BIRO UC 
</t>
  </si>
  <si>
    <t>https://employee.uc.ac.id/index.php/file/get/sis/t_cp/6c49a44a-ce40-4bd3-8079-90d0e0bbab10_assignmentletter.pdf</t>
  </si>
  <si>
    <t>https://employee.uc.ac.id/index.php/file/get/sis/t_cp/6c49a44a-ce40-4bd3-8079-90d0e0bbab10_report.pdf</t>
  </si>
  <si>
    <t>0706012110032</t>
  </si>
  <si>
    <t>Micheila Jiemesha</t>
  </si>
  <si>
    <t>https://employee.uc.ac.id/index.php/file/get/sis/t_cp/b975975e-ab73-11ed-86ff-000d3ac6bafe.png</t>
  </si>
  <si>
    <t>https://employee.uc.ac.id/index.php/file/get/sis/t_cp/b975975e-ab73-11ed-86ff-000d3ac6bafe_assignmentletter.pdf</t>
  </si>
  <si>
    <t>https://employee.uc.ac.id/index.php/file/get/sis/t_cp/b975975e-ab73-11ed-86ff-000d3ac6bafe_documentation.pdf</t>
  </si>
  <si>
    <t>Pelatihan Gerakan Pandai Bebras Computational Thinking Untuk Guru-Guru Sekolah Se-Indonesia Tahun 20</t>
  </si>
  <si>
    <t>Pelaksanaan Kegiatan Pengabdian Masyarakat kepada Masyarakat Pelatihan Jangka Panjang Tingkat Nasional.
Biro Bebras adalah organisasi internasional yang berfokus pada pendidikan dan pelatihan Computational Thinking bagi anak-anak dan remaja di seluruh dunia. Sejak 2019 Universitas Ciputra Surabay</t>
  </si>
  <si>
    <t>https://bebras.uc.ac.id</t>
  </si>
  <si>
    <t>https://employee.uc.ac.id/index.php/file/get/sis/t_cp/91e4ba56-8dc0-11ee-b8fc-000d3ac6bafe_assignmentletter.pdf</t>
  </si>
  <si>
    <t>https://employee.uc.ac.id/index.php/file/get/sis/t_cp/91e4ba56-8dc0-11ee-b8fc-000d3ac6bafe_report.pdf</t>
  </si>
  <si>
    <t>Biro Bebras Universitas Ciputra Surabaya</t>
  </si>
  <si>
    <t>LKTIN CHAIN IX</t>
  </si>
  <si>
    <t>Lomba Karya Tulis Ilmiah Nasional yang diadakan oleh Universitas Syiah Kuala dimana kami mengikutinya dengan memberikan KTI mengenai penerapan sistem IoT dan analisis data pada tanaman aeroponik. Diadakan pendaftaran mulai dari 12 Juni hingga pelaksanaan closing ceremony kemarin pada 9 November</t>
  </si>
  <si>
    <t>https://employee.uc.ac.id/index.php/file/get/sis/t_cp/c55d0964-7ef1-11ee-b176-000d3ac6bafe.pdf</t>
  </si>
  <si>
    <t>https://employee.uc.ac.id/index.php/file/get/sis/t_cp/c55d0964-7ef1-11ee-b176-000d3ac6bafe_assignmentletter.pdf</t>
  </si>
  <si>
    <t>https://employee.uc.ac.id/index.php/file/get/sis/t_cp/c55d0964-7ef1-11ee-b176-000d3ac6bafe_documentation.jpg</t>
  </si>
  <si>
    <t>Universitas Syiah Kuala</t>
  </si>
  <si>
    <t>Sosialisasi Aplikasi inaRISK BNPB Badan Nasional Penanggulangan Bencana</t>
  </si>
  <si>
    <t>https://employee.uc.ac.id/index.php/file/get/sis/t_cp/4a176947-b95f-11ed-bff1-000d3ac6bafe_assignmentletter.pdf</t>
  </si>
  <si>
    <t>https://employee.uc.ac.id/index.php/file/get/sis/t_cp/4a176947-b95f-11ed-bff1-000d3ac6bafe_report.pdf</t>
  </si>
  <si>
    <t>BNPB Badan Nasional Penanggulangan Bencana dan Pro</t>
  </si>
  <si>
    <t>Publish Jurnal INSYST Sinta 4</t>
  </si>
  <si>
    <t>2024-04-10</t>
  </si>
  <si>
    <t>Jurnal ini merupakan Jurnal Skripsi. Pak Daniel Martomanggolo Wonohadidjojo adalah dosen pembimbing saya.</t>
  </si>
  <si>
    <t>https://employee.uc.ac.id/index.php/file/get/sis/t_cp/a59c4ab4-63c2-465e-b75e-23b3ec812cf5_assignmentletter.pdf</t>
  </si>
  <si>
    <t>https://employee.uc.ac.id/index.php/file/get/sis/t_cp/a59c4ab4-63c2-465e-b75e-23b3ec812cf5_report.pdf</t>
  </si>
  <si>
    <t>iSTTS</t>
  </si>
  <si>
    <t>Language and Culture Show English Public Speaking Competition</t>
  </si>
  <si>
    <t>https://employee.uc.ac.id/index.php/file/get/sis/t_cp/42a04bdd-4d12-4e5e-b653-5eb6c9b13031.pdf</t>
  </si>
  <si>
    <t>0706012110033</t>
  </si>
  <si>
    <t>Bryan Anthony</t>
  </si>
  <si>
    <t>PKM MGMP BIOLOGI SIDOARJO: PENDAMPINGAN KONSEP DAN OLIMPIADE MGMP BIOLOGI SIDOARGJO</t>
  </si>
  <si>
    <t>Pelatihan pada guru guru biologi di Sidoarjo</t>
  </si>
  <si>
    <t>https://employee.uc.ac.id/index.php/file/get/sis/t_cp/fe1f3acb-257b-4b48-9cb2-9f5cb78e8e4a_assignmentletter.pdf</t>
  </si>
  <si>
    <t>https://employee.uc.ac.id/index.php/file/get/sis/t_cp/fe1f3acb-257b-4b48-9cb2-9f5cb78e8e4a_report.pdf</t>
  </si>
  <si>
    <t>Kedokteran UC</t>
  </si>
  <si>
    <t>LO KREATIF 2022</t>
  </si>
  <si>
    <t xml:space="preserve">Lomba LO Kreatif bidang aplikasi mobile/web yang diadakan pada tahun 2022, berhasil memenangkan juara 3 dengan atas nama PotenSeek. Untuk gambar bukti kalau pernah menang juga bisa dilihat langsung di instagram informatika uc. </t>
  </si>
  <si>
    <t>https://employee.uc.ac.id/index.php/file/get/sis/t_cp/1f749ecf-2ab9-11ee-ad49-000d3ac6bafe.png</t>
  </si>
  <si>
    <t>https://employee.uc.ac.id/index.php/file/get/sis/t_cp/1f749ecf-2ab9-11ee-ad49-000d3ac6bafe_assignmentletter.pdf</t>
  </si>
  <si>
    <t>https://employee.uc.ac.id/index.php/file/get/sis/t_cp/1f749ecf-2ab9-11ee-ad49-000d3ac6bafe_documentation.jxr</t>
  </si>
  <si>
    <t>APTISI Wil. VII Jawa Timur</t>
  </si>
  <si>
    <t>Abdimas Workshop Petra 1</t>
  </si>
  <si>
    <t>https://employee.uc.ac.id/index.php/file/get/sis/t_cp/e45ff235-1984-44ed-a10c-67e7eec57d56.pdf</t>
  </si>
  <si>
    <t>Publikasi Sinta 4</t>
  </si>
  <si>
    <t>2024-04-02</t>
  </si>
  <si>
    <t>2024-12-18</t>
  </si>
  <si>
    <t>https://jurnal.istts.ac.id/index.php/INSYST/articl</t>
  </si>
  <si>
    <t>https://employee.uc.ac.id/index.php/file/get/sis/t_cp/2f348899-a591-4095-b139-19f97f68a8cd_assignmentletter.pdf</t>
  </si>
  <si>
    <t>https://employee.uc.ac.id/index.php/file/get/sis/t_cp/2f348899-a591-4095-b139-19f97f68a8cd_report.png</t>
  </si>
  <si>
    <t>INSYST</t>
  </si>
  <si>
    <t>0706012110034</t>
  </si>
  <si>
    <t>Marsha Alexis Likorawung</t>
  </si>
  <si>
    <t>Abdimas Bebras UC 2023</t>
  </si>
  <si>
    <t xml:space="preserve">Mengikuti bebras uc 2023 sebagai panitia bebras, bertugas sebagai asisten modul 
sertifikat: https://drive.google.com/drive/folders/1THW-es8aFgEY8_6vPNQ62g4kRqzxUJIC
</t>
  </si>
  <si>
    <t>https://employee.uc.ac.id/index.php/file/get/sis/t_cp/5052bf6c-7ec2-11ee-b176-000d3ac6bafe_assignmentletter.pdf</t>
  </si>
  <si>
    <t>https://employee.uc.ac.id/index.php/file/get/sis/t_cp/5052bf6c-7ec2-11ee-b176-000d3ac6bafe_report.pdf</t>
  </si>
  <si>
    <t>Bebras UC</t>
  </si>
  <si>
    <t>Publish Jurnal Pada Insyst: Journal of Intelligent system and computation untuk alternatif TA</t>
  </si>
  <si>
    <t>2024-10-31</t>
  </si>
  <si>
    <t>Melakukan publikasi jurnal terindeks sinta 4 pada insyst dengan link berikut https://jurnal.stts.edu/index.php/INSYST/article/view/401</t>
  </si>
  <si>
    <t>https://jurnal.stts.edu/index.php/INSYST/article/v</t>
  </si>
  <si>
    <t>https://employee.uc.ac.id/index.php/file/get/sis/t_cp/4324e503-7232-4b0f-80e7-9ea03c08a8f4_assignmentletter.pdf</t>
  </si>
  <si>
    <t>https://employee.uc.ac.id/index.php/file/get/sis/t_cp/4324e503-7232-4b0f-80e7-9ea03c08a8f4_report.pdf</t>
  </si>
  <si>
    <t>Informatics Department institut sains dan teknolog</t>
  </si>
  <si>
    <t>Publish Jurnal pada INSYST: Journal of Intelligent System and Computation untuk Alternative TA</t>
  </si>
  <si>
    <t>Melakukan publikasi jurnal terindeks sinta 4 pada INSYST: Journal of Intelligent System and Computation, dengan link berikut 
https://jurnal.stts.edu/index.php/INSYST/article/view/401</t>
  </si>
  <si>
    <t>https://jurnal.stts.edu/index.php/INSYST/index</t>
  </si>
  <si>
    <t>https://employee.uc.ac.id/index.php/file/get/sis/t_cp/337eb677-1158-4361-bc57-de2d19a6437a_assignmentletter.pdf</t>
  </si>
  <si>
    <t>https://employee.uc.ac.id/index.php/file/get/sis/t_cp/337eb677-1158-4361-bc57-de2d19a6437a_report.pdf</t>
  </si>
  <si>
    <t>Informatics Department Institut Sains dan Teknolog</t>
  </si>
  <si>
    <t>0706012110036</t>
  </si>
  <si>
    <t>Evelyn Callista Yaurentius</t>
  </si>
  <si>
    <t>Sosialisasi Aplikasi inaRisk BNPB Badan Nasional Penanggulangan Bencana</t>
  </si>
  <si>
    <t>https://employee.uc.ac.id/index.php/file/get/sis/t_cp/1b9a26fc-b33b-11ed-aac2-000d3ac6bafe_assignmentletter.pdf</t>
  </si>
  <si>
    <t>https://employee.uc.ac.id/index.php/file/get/sis/t_cp/1b9a26fc-b33b-11ed-aac2-000d3ac6bafe_report.pdf</t>
  </si>
  <si>
    <t>Pelatihan Gerakan PANDAI Computational Thinking untuk Guru-guru sekolah se Indonesia tahun 2023</t>
  </si>
  <si>
    <t>Pelatihan micro teaching computational thinking</t>
  </si>
  <si>
    <t>https://bebras.uc.ac.id/</t>
  </si>
  <si>
    <t>https://employee.uc.ac.id/index.php/file/get/sis/t_cp/6b1f2ac1-72ff-11ee-b20d-000d3ac6bafe_assignmentletter.pdf</t>
  </si>
  <si>
    <t>https://employee.uc.ac.id/index.php/file/get/sis/t_cp/6b1f2ac1-72ff-11ee-b20d-000d3ac6bafe_report.pdf</t>
  </si>
  <si>
    <t>Biro Bebras</t>
  </si>
  <si>
    <t>Publish Jurnal pada JUTIF: Jurnal Teknik Informatika untuk Alternative TA</t>
  </si>
  <si>
    <t>2024-11-21</t>
  </si>
  <si>
    <t xml:space="preserve">Paper diterima ke Jurnal Teknik Informatika (JUTIF) sinta 3 dalam kondisi LoA dan belum di publish	</t>
  </si>
  <si>
    <t>https://employee.uc.ac.id/index.php/file/get/sis/t_cp/ed004a09-3be7-4133-b2f4-a881a967c384_assignmentletter.pdf</t>
  </si>
  <si>
    <t>https://employee.uc.ac.id/index.php/file/get/sis/t_cp/ed004a09-3be7-4133-b2f4-a881a967c384_report.pdf</t>
  </si>
  <si>
    <t>0706012110037</t>
  </si>
  <si>
    <t>Hagen Kwik</t>
  </si>
  <si>
    <t>Pelatihan Gerakan Pandai Informatika Untuk Guru Informatika - Bebras UC</t>
  </si>
  <si>
    <t>Pelatihan pada guru-guru dari berbagai sekolah jangka panjang. Pelatihan ini termasuk memberi materi secara online maupun offline, melakukan diskusi, pendampinigan guru-guru diluar hari pelatihan sampai para guru mampu melakukan implenetasi pengajaran informatika bedasarekan kurikulum dan melakjukan</t>
  </si>
  <si>
    <t>https://employee.uc.ac.id/index.php/file/get/sis/t_cp/e05c3895-70d2-11ee-b377-000d3ac6bafe_assignmentletter.pdf</t>
  </si>
  <si>
    <t>https://employee.uc.ac.id/index.php/file/get/sis/t_cp/e05c3895-70d2-11ee-b377-000d3ac6bafe_report.pdf</t>
  </si>
  <si>
    <t>Workshop UI/UX menggunakan FIgma bagi Siswa/i SMU</t>
  </si>
  <si>
    <t>2023-07-04</t>
  </si>
  <si>
    <t>Workshop Design UI/UX dengan Figma sebagai tools yang diadakan pada hari open day UC</t>
  </si>
  <si>
    <t>https://employee.uc.ac.id/index.php/file/get/sis/t_cp/23f85197-2476-11ee-af40-000d3ac6bafe_assignmentletter.pdf</t>
  </si>
  <si>
    <t>https://employee.uc.ac.id/index.php/file/get/sis/t_cp/23f85197-2476-11ee-af40-000d3ac6bafe_report.pdf</t>
  </si>
  <si>
    <t>BPH Student Union 2023/2024</t>
  </si>
  <si>
    <t>https://employee.uc.ac.id/index.php/file/get/sis/t_cp/multi/5227ceb1-289d-4474-86ba-645367df22af.png</t>
  </si>
  <si>
    <t>0706012110039</t>
  </si>
  <si>
    <t>Dhammiko Dharmawan</t>
  </si>
  <si>
    <t>BEBRAS UC</t>
  </si>
  <si>
    <t>Pelatihan Gerakan PANDAI INFORMATIKA untuk Guru Informatika Sekolah
Mojokerto Sekitarnya (MGMP) Tahun 2023 - BEBRAS BIRO UC SMAN 3 Mojokerto, SMPN 1 Asembagus, SMAN 1 DAWARBLANDONG, SMAN 1 Mojokerto, SMAN 1 Gedeg, SMAN 1 Sooko, SMAS Karya Gedeg, SMAN 1 Pacet, SMAN 1 Bangsal</t>
  </si>
  <si>
    <t>bebras.uc.ac.id</t>
  </si>
  <si>
    <t>https://employee.uc.ac.id/index.php/file/get/sis/t_cp/d66e7066-1160-40cb-9be7-5bfe1faa31cd_assignmentletter.pdf</t>
  </si>
  <si>
    <t>https://employee.uc.ac.id/index.php/file/get/sis/t_cp/d66e7066-1160-40cb-9be7-5bfe1faa31cd_report.pdf</t>
  </si>
  <si>
    <t>0706012110041</t>
  </si>
  <si>
    <t>Kevin Christian</t>
  </si>
  <si>
    <t>Computational Thinking for Educators</t>
  </si>
  <si>
    <t>https://employee.uc.ac.id/index.php/file/get/sis/t_cp/fd078b02-a11a-11ed-bc26-000d3ac6bafe_assignmentletter.pdf</t>
  </si>
  <si>
    <t>https://employee.uc.ac.id/index.php/file/get/sis/t_cp/fd078b02-a11a-11ed-bc26-000d3ac6bafe_report.pdf</t>
  </si>
  <si>
    <t>School of Information Technology (SIFT)</t>
  </si>
  <si>
    <t>Nusa Mandiri Digital Business Fest</t>
  </si>
  <si>
    <t>https://employee.uc.ac.id/index.php/file/get/sis/t_cp/9ce096f7-73be-11ee-b010-000d3ac6bafe.jpg</t>
  </si>
  <si>
    <t>https://employee.uc.ac.id/index.php/file/get/sis/t_cp/9ce096f7-73be-11ee-b010-000d3ac6bafe_assignmentletter.pdf</t>
  </si>
  <si>
    <t>https://employee.uc.ac.id/index.php/file/get/sis/t_cp/9ce096f7-73be-11ee-b010-000d3ac6bafe_documentation.jpg</t>
  </si>
  <si>
    <t>EAST JAVA KIM HACKATHON 2023</t>
  </si>
  <si>
    <t>Hackathon “Igniting Innovation Together!”</t>
  </si>
  <si>
    <t>https://employee.uc.ac.id/index.php/file/get/sis/t_cp/aac51888-6803-11ee-876c-000d3ac6bafe.pdf</t>
  </si>
  <si>
    <t>https://employee.uc.ac.id/index.php/file/get/sis/t_cp/aac51888-6803-11ee-876c-000d3ac6bafe_assignmentletter.pdf</t>
  </si>
  <si>
    <t>https://employee.uc.ac.id/index.php/file/get/sis/t_cp/aac51888-6803-11ee-876c-000d3ac6bafe_documentation.JPG</t>
  </si>
  <si>
    <t>JCI4TECH</t>
  </si>
  <si>
    <t>Workshop Implemantasi Google Site untuk Portofolio Siswa/i SMU (SMU Petra kelas X)</t>
  </si>
  <si>
    <t>https://employee.uc.ac.id/index.php/file/get/sis/t_cp/6af6a903-5d05-42cc-83f4-82894d313b7c_assignmentletter.pdf</t>
  </si>
  <si>
    <t>https://employee.uc.ac.id/index.php/file/get/sis/t_cp/6af6a903-5d05-42cc-83f4-82894d313b7c_report.pdf</t>
  </si>
  <si>
    <t>IMT UC</t>
  </si>
  <si>
    <t>0706012110042</t>
  </si>
  <si>
    <t>Dave Nathaniel Yoseph</t>
  </si>
  <si>
    <t>Koordinator O-Week Batch 2</t>
  </si>
  <si>
    <t>https://employee.uc.ac.id/index.php/file/get/sis/t_cp/multi/6c2b941b-08a6-4190-88f6-5f96a1095ee6.png</t>
  </si>
  <si>
    <t>0706012110045</t>
  </si>
  <si>
    <t>Nicholas Christian Irawan</t>
  </si>
  <si>
    <t>LO Kreatif</t>
  </si>
  <si>
    <t>2022-08-17</t>
  </si>
  <si>
    <t>https://employee.uc.ac.id/index.php/file/get/sis/t_cp/a4508da2-0eb5-11ee-849f-000d3ac6bafe.png</t>
  </si>
  <si>
    <t>https://employee.uc.ac.id/index.php/file/get/sis/t_cp/a4508da2-0eb5-11ee-849f-000d3ac6bafe_assignmentletter.pdf</t>
  </si>
  <si>
    <t>https://employee.uc.ac.id/index.php/file/get/sis/t_cp/a4508da2-0eb5-11ee-849f-000d3ac6bafe_documentation.png</t>
  </si>
  <si>
    <t>Workshop UI/UX menggunakan Figma bagi Siswa/i SMU</t>
  </si>
  <si>
    <t>Workshop Design UI/UX dengan Figma sebagai Tools yang diadakan pada hari open day UC.</t>
  </si>
  <si>
    <t>https://employee.uc.ac.id/index.php/file/get/sis/t_cp/d866802a-3129-11ee-b17d-000d3ac6bafe_assignmentletter.jpeg</t>
  </si>
  <si>
    <t>https://employee.uc.ac.id/index.php/file/get/sis/t_cp/d866802a-3129-11ee-b17d-000d3ac6bafe_report.pdf</t>
  </si>
  <si>
    <t>0706012110046</t>
  </si>
  <si>
    <t>William Johnson Wongge</t>
  </si>
  <si>
    <t>Workshop Petra 1 Surabaya</t>
  </si>
  <si>
    <t>Menjadi mentor pada workshop</t>
  </si>
  <si>
    <t>https://employee.uc.ac.id/index.php/file/get/sis/t_cp/8be94487-229a-4520-a933-713d9f129208_assignmentletter.pdf</t>
  </si>
  <si>
    <t>https://employee.uc.ac.id/index.php/file/get/sis/t_cp/8be94487-229a-4520-a933-713d9f129208_report.pdf</t>
  </si>
  <si>
    <t>Prodi Informatika Fakultas Teknologi Informasi Uni</t>
  </si>
  <si>
    <t>0706012110050</t>
  </si>
  <si>
    <t>Ilham Risqi Rudyansyach</t>
  </si>
  <si>
    <t>Wakil Ketua UKM Artupic (Fotografi) 20221</t>
  </si>
  <si>
    <t>UKM Artupic (Fotografi)</t>
  </si>
  <si>
    <t>Lomba Teater Festawijaya</t>
  </si>
  <si>
    <t>lomba teater tingkat nasional</t>
  </si>
  <si>
    <t>https://employee.uc.ac.id/index.php/file/get/sis/t_cp/5e6a3bb5-8f0a-11ed-bca6-000d3ac6bafe.jpg</t>
  </si>
  <si>
    <t>UKM TEATER GEMINTANG</t>
  </si>
  <si>
    <t>Menjadi Mentor dan Dokumentasi Kegiatan Sosialisasi Goole Sites kepada SMU Petra Kelas X Surabaya</t>
  </si>
  <si>
    <t>https://employee.uc.ac.id/index.php/file/get/sis/t_cp/d465aea8-b5ba-409a-b805-2f36fab4ad1e_assignmentletter.pdf</t>
  </si>
  <si>
    <t>https://employee.uc.ac.id/index.php/file/get/sis/t_cp/d465aea8-b5ba-409a-b805-2f36fab4ad1e_report.pdf</t>
  </si>
  <si>
    <t>0706012110051</t>
  </si>
  <si>
    <t>Joseph Karunia Wijaya</t>
  </si>
  <si>
    <t>Workshop Petra 1 Kelas XII - Figma SMUK Petra 1 Surabaya SMUK Petra 1  Surabaya</t>
  </si>
  <si>
    <t>pengajaran pemakaian figma pada siswa sma petra 1</t>
  </si>
  <si>
    <t>https://employee.uc.ac.id/index.php/file/get/sis/t_cp/1f7af208-51a1-4bc0-b9cf-68e5f78a5fe2.pdf</t>
  </si>
  <si>
    <t>https://employee.uc.ac.id/index.php/file/get/sis/t_cp/1f7af208-51a1-4bc0-b9cf-68e5f78a5fe2_assignmentletter.pdf</t>
  </si>
  <si>
    <t>https://employee.uc.ac.id/index.php/file/get/sis/t_cp/1f7af208-51a1-4bc0-b9cf-68e5f78a5fe2_report.pdf</t>
  </si>
  <si>
    <t>0706012110052</t>
  </si>
  <si>
    <t>Risky</t>
  </si>
  <si>
    <t>Workshop Figma Bagi SMU PETRA 1(Kelas XII)</t>
  </si>
  <si>
    <t xml:space="preserve">Saya membantu dalam sesi perlengkapan seperti persiapan acara </t>
  </si>
  <si>
    <t>https://employee.uc.ac.id/index.php/file/get/sis/t_cp/fd28069c-09df-45fd-943a-b4f5928b1ca9_assignmentletter.pdf</t>
  </si>
  <si>
    <t>https://employee.uc.ac.id/index.php/file/get/sis/t_cp/fd28069c-09df-45fd-943a-b4f5928b1ca9_report.pdf</t>
  </si>
  <si>
    <t>Pada pelaksanaannya saya menjadi mentor google site, menjelasakan kepada partisipan cara untuk membuat website dengan cara yang lebih cepat seperti tahap desain ke development menggunakan google site.</t>
  </si>
  <si>
    <t>https://employee.uc.ac.id/index.php/file/get/sis/t_cp/0600cd94-12e3-4413-b842-f58614a6dce6_assignmentletter.pdf</t>
  </si>
  <si>
    <t>https://employee.uc.ac.id/index.php/file/get/sis/t_cp/0600cd94-12e3-4413-b842-f58614a6dce6_report.pdf</t>
  </si>
  <si>
    <t>0706012110053</t>
  </si>
  <si>
    <t>Gabriela Bernice Handoko</t>
  </si>
  <si>
    <t>https://employee.uc.ac.id/index.php/file/get/sis/t_cp/3d34be67-9116-4fcd-bc95-e495fda2f6d7_assignmentletter.pdf</t>
  </si>
  <si>
    <t>https://employee.uc.ac.id/index.php/file/get/sis/t_cp/3d34be67-9116-4fcd-bc95-e495fda2f6d7_report.pdf</t>
  </si>
  <si>
    <t>https://employee.uc.ac.id/index.php/file/get/sis/t_cp/a66e3ec9-9501-11ee-a8d9-000d3ac6bafe_sertifikat.pdf</t>
  </si>
  <si>
    <t>https://employee.uc.ac.id/index.php/file/get/sis/t_cp/a66e3ec9-9501-11ee-a8d9-000d3ac6bafe_surat_tugas.pdf</t>
  </si>
  <si>
    <t>https://employee.uc.ac.id/index.php/file/get/sis/t_cp/a66e3ec9-9501-11ee-a8d9-000d3ac6bafe_dokumentasi.jpg</t>
  </si>
  <si>
    <t>0706012110054</t>
  </si>
  <si>
    <t>Fadhil Muhammad Rizki Bahri</t>
  </si>
  <si>
    <t>Workshop Googlesite SMU Petra</t>
  </si>
  <si>
    <t>Saya sebagai mentor pada workshop terssebut menjelaskan mengenai bagaimana membuat website menggunakan google site dan membantu para siswa agar dapat memahami materi yang diberikan</t>
  </si>
  <si>
    <t>https://employee.uc.ac.id/index.php/file/get/sis/t_cp/521af70f-2f1a-40ac-9a15-7cbf8407b9ac_assignmentletter.pdf</t>
  </si>
  <si>
    <t>https://employee.uc.ac.id/index.php/file/get/sis/t_cp/521af70f-2f1a-40ac-9a15-7cbf8407b9ac_report.pdf</t>
  </si>
  <si>
    <t>CAMPUS LEAGUE REGIONAL (5x5)</t>
  </si>
  <si>
    <t>https://employee.uc.ac.id/index.php/file/get/sis/t_cp/6108a46f-1953-46e4-a0e2-48f4d2897dd8_sertifikat.pdf</t>
  </si>
  <si>
    <t>https://employee.uc.ac.id/index.php/file/get/sis/t_cp/a0eda4be-2216-4528-ab41-a39a2b75a42a_surat_tugas.pdf</t>
  </si>
  <si>
    <t>https://employee.uc.ac.id/index.php/file/get/sis/t_cp/e1cf7674-4809-4579-bb04-31ba64ed9d5b_dokumentasi.jpg</t>
  </si>
  <si>
    <t>0706012110055</t>
  </si>
  <si>
    <t>Muhammad Ghifari Febriansyah</t>
  </si>
  <si>
    <t>Juara 3 Cabang Lomba Dand</t>
  </si>
  <si>
    <t>https://employee.uc.ac.id/index.php/file/get/sis/t_cp/multi/a5ebd5a4-6083-416d-ba9b-e7ba3520acbc.png</t>
  </si>
  <si>
    <t>0706012110056</t>
  </si>
  <si>
    <t>Miranda Utami</t>
  </si>
  <si>
    <t>Saya menjadi anggota dari event ini sebagai panitia Administrasi yang memiliki tugas untuk merekap dan membantu dalam membuat file dan dokumen yang di perlukan dosen untuk keperluan acara. Acara ini adalah Workshop Peningkatan Kompetensi Guru Informatika SMK JATIM yang di selenggarakan oleh MGMP Inf</t>
  </si>
  <si>
    <t>https://employee.uc.ac.id/index.php/file/get/sis/t_cp/5290e1b9-ea8a-4d46-966d-3b2c58b73982_assignmentletter.pdf</t>
  </si>
  <si>
    <t>https://employee.uc.ac.id/index.php/file/get/sis/t_cp/5290e1b9-ea8a-4d46-966d-3b2c58b73982_report.pdf</t>
  </si>
  <si>
    <t>0706012110057</t>
  </si>
  <si>
    <t>Kathlyne Sarah Fania Panggabean</t>
  </si>
  <si>
    <t>Pelatihan Gerakan PANDAI INFORMATIKA untuk Guru Informatika Sekolah se-Indonesia Tahun 2023 - BEBRAS BIRO UC SCB Citraland, SD Intan Permata Hati, SMPK Petra 4 Sidoarjo, SMPK Petra 3, SMAN 1 Sooko Mojokerto, SCB Tangerang, SMPK Petra 2, SDK YBPK Ngaglik, SMAK.
Memberikan pelatihan serta pemahaman</t>
  </si>
  <si>
    <t>https://employee.uc.ac.id/index.php/file/get/sis/t_cp/93c242c3-523c-4f33-a640-320b0b212d6f_assignmentletter.pdf</t>
  </si>
  <si>
    <t>https://employee.uc.ac.id/index.php/file/get/sis/t_cp/93c242c3-523c-4f33-a640-320b0b212d6f_report.pdf</t>
  </si>
  <si>
    <t>0706012110058</t>
  </si>
  <si>
    <t>Nicholas Dylan Lienardi</t>
  </si>
  <si>
    <t>Lomba Nasional Kreativitas Mahasiswa (LO KREATIF) untuk mahasiswa dan mahasiswi Perguruan Tinggi Swasta seluruh Indonesia, yang diselenggarakan oleh APTISI 7 JATIM. Sebagai tim PotenSeek kami berhasil meraih juara 3 dalam kompetisi Aplikasi Web/Mobile.</t>
  </si>
  <si>
    <t>https://lokreatif.org</t>
  </si>
  <si>
    <t>https://employee.uc.ac.id/index.php/file/get/sis/t_cp/8b61477d-0e4a-11ee-849f-000d3ac6bafe.png</t>
  </si>
  <si>
    <t>https://employee.uc.ac.id/index.php/file/get/sis/t_cp/8b61477d-0e4a-11ee-849f-000d3ac6bafe_assignmentletter.pdf</t>
  </si>
  <si>
    <t>https://employee.uc.ac.id/index.php/file/get/sis/t_cp/8b61477d-0e4a-11ee-849f-000d3ac6bafe_documentation.pdf</t>
  </si>
  <si>
    <t>https://employee.uc.ac.id/index.php/file/get/sis/t_cp/6a08c6a4-1e11-11ee-b97f-000d3ac6bafe_assignmentletter.jpg</t>
  </si>
  <si>
    <t>https://employee.uc.ac.id/index.php/file/get/sis/t_cp/6a08c6a4-1e11-11ee-b97f-000d3ac6bafe_report.pdf</t>
  </si>
  <si>
    <t>0706022110001</t>
  </si>
  <si>
    <t>Venansius Verrel Sungkono</t>
  </si>
  <si>
    <t>Information System</t>
  </si>
  <si>
    <t>Juara 3 Lomba Badminton Dean's Cup 2022 yang diselenggarakan oleh SIFT</t>
  </si>
  <si>
    <t>https://employee.uc.ac.id/index.php/file/get/sis/t_cp/multi/d8d7368f-d94b-11ed-9422-000d3ac6bafe.png</t>
  </si>
  <si>
    <t>0706022110002</t>
  </si>
  <si>
    <t>Catherine Lim</t>
  </si>
  <si>
    <t>MiniBoss Arcade: Business Technology Envision The Future</t>
  </si>
  <si>
    <t>2022-05-27</t>
  </si>
  <si>
    <t>MonsoonSIM competition</t>
  </si>
  <si>
    <t>https://www.instagram.com/p/CdS2FuVrVDB/?igshid=Ym</t>
  </si>
  <si>
    <t>https://employee.uc.ac.id/index.php/file/get/sis/t_cp/427df344-1aa8-11ed-b615-000d3ac6bafe.png</t>
  </si>
  <si>
    <t>https://employee.uc.ac.id/index.php/file/get/sis/t_cp/427df344-1aa8-11ed-b615-000d3ac6bafe_assignmentletter.pdf</t>
  </si>
  <si>
    <t>SU ISB 22/23</t>
  </si>
  <si>
    <t>BPH SU ISB 22/23</t>
  </si>
  <si>
    <t>https://employee.uc.ac.id/index.php/file/get/sis/t_cp/multi/2baa317d-7e10-11ee-b33d-000d3ac6bafe.png</t>
  </si>
  <si>
    <t>Pembuatan Program Sistem Informasi Stok Barang dan Pembelian pada "Toko Aneka Jaya Plastik"</t>
  </si>
  <si>
    <t>Menjadi Ketua Tim Software Developer dalam Pembuatan Program Sistem Informasi Stok Barang dan Pembelian pada "Toko Aneka Jaya Plastik"</t>
  </si>
  <si>
    <t>https://employee.uc.ac.id/index.php/file/get/sis/t_cp/bbd0952c-1ff4-11ee-8fa6-000d3ac6bafe_assignmentletter.pdf</t>
  </si>
  <si>
    <t>https://employee.uc.ac.id/index.php/file/get/sis/t_cp/bbd0952c-1ff4-11ee-8fa6-000d3ac6bafe_report.pdf</t>
  </si>
  <si>
    <t xml:space="preserve">Jurnal dengan judul Analisis Usability Testing Pada Penggunaan Aplikasi Dognosis Menggunakan Metode </t>
  </si>
  <si>
    <t>Menjadi nama pertama dalam pembuatan jurnal yang terindeks sinta 5 bersama dengan dosen.</t>
  </si>
  <si>
    <t>https://jurnal.mdp.ac.id/index.php/jatisi/article/</t>
  </si>
  <si>
    <t>https://employee.uc.ac.id/index.php/file/get/sis/t_cp/41cf1188-8dbf-11ee-b8fc-000d3ac6bafe_assignmentletter.pdf</t>
  </si>
  <si>
    <t>https://employee.uc.ac.id/index.php/file/get/sis/t_cp/41cf1188-8dbf-11ee-b8fc-000d3ac6bafe_report.pdf</t>
  </si>
  <si>
    <t>Jurnal Teknik Informatika dan Sistem Informasi</t>
  </si>
  <si>
    <t>HKI Karya Rekaman Video Langkah-langkah Pengisian Survey Bisnis Makanan dan Minuman</t>
  </si>
  <si>
    <t>2023-08-03</t>
  </si>
  <si>
    <t>https://employee.uc.ac.id/index.php/file/get/sis/t_cp/7d4e8202-67d2-11ee-952b-000d3ac6bafe_report.pdf</t>
  </si>
  <si>
    <t>Menteri Hukum dan Hak Asasi Manusia</t>
  </si>
  <si>
    <t>HKI Karya Rekaman Video Dokumentasi Kegiatan Validasi Hasil Penelitian Kepada Narasumber Di Bidang F</t>
  </si>
  <si>
    <t xml:space="preserve">Sebagai nama pertama untuk paten HKI </t>
  </si>
  <si>
    <t>https://employee.uc.ac.id/index.php/file/get/sis/t_cp/7f064340-8dbe-11ee-b8fc-000d3ac6bafe_report.pdf</t>
  </si>
  <si>
    <t>0706022110003</t>
  </si>
  <si>
    <t>Michell Thesea Christanto</t>
  </si>
  <si>
    <t xml:space="preserve">Pembuatan Program Sistem Informasi Pembelian, Penjualan, dan Inventori pada Toko Aman Jaya </t>
  </si>
  <si>
    <t>Pembuatan Program Sistem Informasi Pembelian, Penjualan, dan Inventori pada Toko Aman Jaya (Pengembangan UMKM).</t>
  </si>
  <si>
    <t>https://employee.uc.ac.id/index.php/file/get/sis/t_cp/181670fe-1f94-11ee-8fa6-000d3ac6bafe_assignmentletter.pdf</t>
  </si>
  <si>
    <t>https://employee.uc.ac.id/index.php/file/get/sis/t_cp/181670fe-1f94-11ee-8fa6-000d3ac6bafe_report.pdf</t>
  </si>
  <si>
    <t>Indra Maryati, S.Kom., M.Kom. (Dosen sistem inform</t>
  </si>
  <si>
    <t>International Women's Day 2023:Surabaya</t>
  </si>
  <si>
    <t>Perayaan International Women's Day 2023 yang diselenggarakan oleh Google Developer Group Surabaya.</t>
  </si>
  <si>
    <t>https://employee.uc.ac.id/index.php/file/get/sis/t_cp/09f5bd3f-18a4-11ee-96cf-000d3ac6bafe_assignmentletter.pdf</t>
  </si>
  <si>
    <t>https://employee.uc.ac.id/index.php/file/get/sis/t_cp/09f5bd3f-18a4-11ee-96cf-000d3ac6bafe_report.pdf</t>
  </si>
  <si>
    <t>Google Developer Group Surabaya</t>
  </si>
  <si>
    <t>0706022110004</t>
  </si>
  <si>
    <t>Lisandra Nicoline Odelia</t>
  </si>
  <si>
    <t xml:space="preserve">Juara 3 Debat RektorCup 2021 </t>
  </si>
  <si>
    <t>https://employee.uc.ac.id/index.php/file/get/sis/t_cp/multi/90a97fe5-a368-11ec-b257-000d3ac6bafe.png</t>
  </si>
  <si>
    <t>Pembuatan Program Aplikasi Desktop untuk List Pesanan dan Pembayaran Customer pada "Rice Is Nice"</t>
  </si>
  <si>
    <t>Menjadi tim software developer dalam Pembuatan Program Aplikasi Desktop untuk List Pesanan dan Pembayaran Customer pada "Rice Is Nice"</t>
  </si>
  <si>
    <t>https://employee.uc.ac.id/index.php/file/get/sis/t_cp/b2e19bf2-1fbf-11ee-8fa6-000d3ac6bafe_assignmentletter.pdf</t>
  </si>
  <si>
    <t>https://employee.uc.ac.id/index.php/file/get/sis/t_cp/b2e19bf2-1fbf-11ee-8fa6-000d3ac6bafe_report.pdf</t>
  </si>
  <si>
    <t>https://employee.uc.ac.id/index.php/file/get/sis/t_cp/6cb6c809-860f-11ee-9c28-000d3ac6bafe.pdf</t>
  </si>
  <si>
    <t>https://employee.uc.ac.id/index.php/file/get/sis/t_cp/6cb6c809-860f-11ee-9c28-000d3ac6bafe_assignmentletter.pdf</t>
  </si>
  <si>
    <t>https://employee.uc.ac.id/index.php/file/get/sis/t_cp/6cb6c809-860f-11ee-9c28-000d3ac6bafe_documentation.jpeg</t>
  </si>
  <si>
    <t>0706022110005</t>
  </si>
  <si>
    <t>Christian</t>
  </si>
  <si>
    <t>Mini Boss Arcade Monsoonsim Competition</t>
  </si>
  <si>
    <t>Lomba simulasi ERP dengan Monsoonsim</t>
  </si>
  <si>
    <t>https://instagram.com/minibossarcade?igshid=YmMyMT</t>
  </si>
  <si>
    <t>https://employee.uc.ac.id/index.php/file/get/sis/t_cp/746ee00b-124d-11ed-a2d7-000d3ac6bafe.png</t>
  </si>
  <si>
    <t>https://employee.uc.ac.id/index.php/file/get/sis/t_cp/75ffe3aa-124d-11ed-a2d7-000d3ac6bafe_assignmentletter.png</t>
  </si>
  <si>
    <t>Business Management Universitas Kristen Petra</t>
  </si>
  <si>
    <t>Pengembangan UMKM :  Pembuatan Program Website Portofolio dan Aplikasi Desktop Penjadwalan dan Reser</t>
  </si>
  <si>
    <t>Pembuatan Program Website Portofolio dan Aplikasi Desktop Penjadwalan dan Reservasi Pelanggan pada Lalasa Photography dengan metode Software Developer Life Cycle (SDLC) sebagai bentuk pengembangan UMKM</t>
  </si>
  <si>
    <t>https://employee.uc.ac.id/index.php/file/get/sis/t_cp/342477b3-2260-11ee-a485-000d3ac6bafe_assignmentletter.pdf</t>
  </si>
  <si>
    <t>https://employee.uc.ac.id/index.php/file/get/sis/t_cp/342477b3-2260-11ee-a485-000d3ac6bafe_report.pdf</t>
  </si>
  <si>
    <t>Sistem Informasi Universitas Ciputra Surabaya</t>
  </si>
  <si>
    <t>Penulis Pertama Paper Jurnal Teknik Informatika dan Sistem Informasi</t>
  </si>
  <si>
    <t>Analysis of Perceived Usefulness, Perceived Ease of Use, and Self-Service Technology of Student Mobile Application in University
Link: https://jurnal.mdp.ac.id/index.php/jatisi/article/view/6405</t>
  </si>
  <si>
    <t>https://employee.uc.ac.id/index.php/file/get/sis/t_cp/580de2ea-b138-11ee-9a41-000d3ac6bafe_assignmentletter.pdf</t>
  </si>
  <si>
    <t>https://employee.uc.ac.id/index.php/file/get/sis/t_cp/580de2ea-b138-11ee-9a41-000d3ac6bafe_report.pdf</t>
  </si>
  <si>
    <t>STMIK Global Informatika MDP</t>
  </si>
  <si>
    <t>Melakukan Focus Group Discussion (FGD) `Analisis Pengaruh Kebergunaan Aplikasi MISHEQA dalam Upaya P</t>
  </si>
  <si>
    <t>2024-08-28</t>
  </si>
  <si>
    <t>Membantu pelaksanaan Focus Group Discussion (FGD) `Analisis Pengaruh Kebergunaan Aplikasi MISHEQA dalam Upaya Peningkatan lmplementasi Sistem Penjaminan Mutu Internal Perguruan Tinggi`</t>
  </si>
  <si>
    <t>https://employee.uc.ac.id/index.php/file/get/sis/t_cp/ef9eafb3-b966-448c-b243-fede8382a00f_assignmentletter.pdf</t>
  </si>
  <si>
    <t>https://employee.uc.ac.id/index.php/file/get/sis/t_cp/ef9eafb3-b966-448c-b243-fede8382a00f_report.pdf</t>
  </si>
  <si>
    <t>Predicting Second-Hand Car Fuel Consumption to Boost Up Local Economy: A Machine Learning Approach</t>
  </si>
  <si>
    <t>https://employee.uc.ac.id/index.php/file/get/sis/t_cp/multi/517b9acc-b42e-467d-836f-0a83f6a1ba1c.png</t>
  </si>
  <si>
    <t>https://employee.uc.ac.id/index.php/file/get/sis/t_cp/multi/517b9acc-b42e-467d-836f-0a83f6a1ba1c_assignmentletter.png</t>
  </si>
  <si>
    <t>Presenter Karya Ilmiah pada 8th International Conference on Information System Engineering</t>
  </si>
  <si>
    <t xml:space="preserve">Presenter Karya Ilmiah pada 8th International Conference on Information System Engineering di Bangkok </t>
  </si>
  <si>
    <t>http://www.icise.org/2023.html</t>
  </si>
  <si>
    <t>https://employee.uc.ac.id/index.php/file/get/sis/t_cp/c577c0ab-adeb-11ee-b0cd-000d3ac6bafe.jpeg</t>
  </si>
  <si>
    <t>https://employee.uc.ac.id/index.php/file/get/sis/t_cp/c577c0ab-adeb-11ee-b0cd-000d3ac6bafe_assignmentletter.pdf</t>
  </si>
  <si>
    <t>Rangsit University, International Conference on In</t>
  </si>
  <si>
    <t>International Digital Enterprise Competition (INTEREST) 2024</t>
  </si>
  <si>
    <t>https://www.instagram.com/p/C65vZv2L2Fh/?utm_sourc</t>
  </si>
  <si>
    <t>https://employee.uc.ac.id/index.php/file/get/sis/t_cp/234fe4ed-eacd-45c0-a06a-9fe931d45c36_sertifikat.pdf</t>
  </si>
  <si>
    <t>https://employee.uc.ac.id/index.php/file/get/sis/t_cp/234fe4ed-eacd-45c0-a06a-9fe931d45c36_surat_tugas.pdf</t>
  </si>
  <si>
    <t>https://employee.uc.ac.id/index.php/file/get/sis/t_cp/234fe4ed-eacd-45c0-a06a-9fe931d45c36_dokumentasi.jpeg</t>
  </si>
  <si>
    <t>Universitas Negeri Jakarta</t>
  </si>
  <si>
    <t>0706022110006</t>
  </si>
  <si>
    <t>Gwynneth Isviandhy</t>
  </si>
  <si>
    <t>Pembuatan Program Website Monitoring Pemesanan dan Penanaman Sayur pada "Petani Mayor"</t>
  </si>
  <si>
    <t xml:space="preserve">Menjadi tim software developer dalam Pembuatan Program Website Monitoring Pemesanan dan Penanaman Sayur pada "Petani Mayor"
</t>
  </si>
  <si>
    <t>https://employee.uc.ac.id/index.php/file/get/sis/t_cp/e66831ae-21ed-11ee-a485-000d3ac6bafe_assignmentletter.pdf</t>
  </si>
  <si>
    <t>https://employee.uc.ac.id/index.php/file/get/sis/t_cp/e66831ae-21ed-11ee-a485-000d3ac6bafe_report.pdf</t>
  </si>
  <si>
    <t>ICOEN 2023</t>
  </si>
  <si>
    <t>https://employee.uc.ac.id/index.php/file/get/sis/t_cp/5da774d6-d39b-11ee-b109-000d3ac6bafe.pdf</t>
  </si>
  <si>
    <t>https://employee.uc.ac.id/index.php/file/get/sis/t_cp/5da774d6-d39b-11ee-b109-000d3ac6bafe_assignmentletter.pdf</t>
  </si>
  <si>
    <t>0706022110008</t>
  </si>
  <si>
    <t>Jefferson Mourent</t>
  </si>
  <si>
    <t xml:space="preserve">Pengembangan UMKM: Pembuatan Program Kasir Penjualan pada </t>
  </si>
  <si>
    <t>Pembuatan Program Kasir Penjualan pada "Hari Hari Suki" dengan metode Software Developer Life Cycle (SDLC) sebagai bentuk pengembangan UMKM</t>
  </si>
  <si>
    <t>https://employee.uc.ac.id/index.php/file/get/sis/t_cp/e07ff639-22d4-11ee-8bf4-000d3ac6bafe_assignmentletter.pdf</t>
  </si>
  <si>
    <t>https://employee.uc.ac.id/index.php/file/get/sis/t_cp/e07ff639-22d4-11ee-8bf4-000d3ac6bafe_report.pdf</t>
  </si>
  <si>
    <t>Juara 1 Lomba Basket Dean's Cup 2022 yang diselenggarakan oleh SIFT</t>
  </si>
  <si>
    <t>https://employee.uc.ac.id/index.php/file/get/sis/t_cp/multi/1b11d28c-d945-11ed-9422-000d3ac6bafe.png</t>
  </si>
  <si>
    <t>Pekan Olahraga Mahasiswa Provinsi Jawa Timur II</t>
  </si>
  <si>
    <t>2023-07-22</t>
  </si>
  <si>
    <t>Pekan Olahraga Mahasiswa Provinsi Jawa Timur Cabang Bola Basket 2023 yang diadakan di Jember</t>
  </si>
  <si>
    <t>https://www.instagram.com/bapomi_jatim?utm_source=</t>
  </si>
  <si>
    <t>https://employee.uc.ac.id/index.php/file/get/sis/t_cp/12bf7a5c-941b-4b89-bf4f-efaa6729b839.pdf</t>
  </si>
  <si>
    <t>Perbasi</t>
  </si>
  <si>
    <t>HKI Situs Web Pribadi Untuk Pengenalan Diri dan Portofolio Jefferson Mourent</t>
  </si>
  <si>
    <t>2024-08-23</t>
  </si>
  <si>
    <t>HKI Program Komputer untuk Web Pribadi yang terdiri dari beberapa page yaitu Home, About Me, Portofolio, dan Contact</t>
  </si>
  <si>
    <t>https://employee.uc.ac.id/index.php/file/get/sis/t_cp/cb874cd9-88d1-4929-96e8-d2215a337c38_report.pdf</t>
  </si>
  <si>
    <t>0706022110009</t>
  </si>
  <si>
    <t>Vincent Alexander Purnomo</t>
  </si>
  <si>
    <t>SAD Abdimas</t>
  </si>
  <si>
    <t>Membuat website manajemen  inventori untuk sebuah umkm dan juga sebuah website katalog yang bisa dibuat umkm untuk berjualan</t>
  </si>
  <si>
    <t>https://employee.uc.ac.id/index.php/file/get/sis/t_cp/5becec24-5073-11ee-8cc1-000d3ac6bafe_assignmentletter.pdf</t>
  </si>
  <si>
    <t>https://employee.uc.ac.id/index.php/file/get/sis/t_cp/5becec24-5073-11ee-8cc1-000d3ac6bafe_report.pdf</t>
  </si>
  <si>
    <t>SIFT</t>
  </si>
  <si>
    <t>0706022110010</t>
  </si>
  <si>
    <t>Jessiline Imanuela</t>
  </si>
  <si>
    <t>mini boss arcade monsoonsim competition</t>
  </si>
  <si>
    <t>https://instagram.com/minibossarcade?</t>
  </si>
  <si>
    <t>https://employee.uc.ac.id/index.php/file/get/sis/t_cp/c47b2b66-1250-11ed-a2d7-000d3ac6bafe.png</t>
  </si>
  <si>
    <t>https://employee.uc.ac.id/index.php/file/get/sis/t_cp/f5675754-1250-11ed-a2d7-000d3ac6bafe_assignmentletter.png</t>
  </si>
  <si>
    <t>https://employee.uc.ac.id/index.php/file/get/sis/t_cp/fa17aaca-1250-11ed-a2d7-000d3ac6bafe_documentation.png</t>
  </si>
  <si>
    <t>universitas petra</t>
  </si>
  <si>
    <t>Pembuatan program website monitoring pemesanan dan penanaman sayur pada UMKM Petani Mayor</t>
  </si>
  <si>
    <t xml:space="preserve">Pembuatan program website monitoring pemesanan dan penanaman sayur pada UMKM Petani Mayor yang dilakukan dalam tim berisi 4 orang
</t>
  </si>
  <si>
    <t>https://employee.uc.ac.id/index.php/file/get/sis/t_cp/ae43b7ad-1feb-11ee-8fa6-000d3ac6bafe.jpg</t>
  </si>
  <si>
    <t>https://employee.uc.ac.id/index.php/file/get/sis/t_cp/ae43b7ad-1feb-11ee-8fa6-000d3ac6bafe_assignmentletter.jpeg</t>
  </si>
  <si>
    <t>https://employee.uc.ac.id/index.php/file/get/sis/t_cp/ae43b7ad-1feb-11ee-8fa6-000d3ac6bafe_report.png</t>
  </si>
  <si>
    <t>0706022110011</t>
  </si>
  <si>
    <t>Patricia Lowis</t>
  </si>
  <si>
    <t>SAD</t>
  </si>
  <si>
    <t>Menjadi Tim Software Developer Dalam Pembuatan Program Aplikasi Desktop Untuk List Pesanan dan Pembayaran Customer pada "Rice is Nice"</t>
  </si>
  <si>
    <t>https://employee.uc.ac.id/index.php/file/get/sis/t_cp/1e8a0701-208f-11ee-ac37-000d3ac6bafe_assignmentletter.pdf</t>
  </si>
  <si>
    <t>https://employee.uc.ac.id/index.php/file/get/sis/t_cp/1e8a0701-208f-11ee-ac37-000d3ac6bafe_report.pdf</t>
  </si>
  <si>
    <t>System anaylsis design- ISB</t>
  </si>
  <si>
    <t>International Women's Day</t>
  </si>
  <si>
    <t>acara women techmakers yg diadakan oleh gdg sby dlm rangka iwd</t>
  </si>
  <si>
    <t>https://employee.uc.ac.id/index.php/file/get/sis/t_cp/78a1123d-1a7c-11ee-8c11-000d3ac6bafe.png</t>
  </si>
  <si>
    <t>https://employee.uc.ac.id/index.php/file/get/sis/t_cp/78a1123d-1a7c-11ee-8c11-000d3ac6bafe_assignmentletter.pdf</t>
  </si>
  <si>
    <t>https://employee.uc.ac.id/index.php/file/get/sis/t_cp/78a1123d-1a7c-11ee-8c11-000d3ac6bafe_report.pdf</t>
  </si>
  <si>
    <t>google developer group surabaya</t>
  </si>
  <si>
    <t>0706022110012</t>
  </si>
  <si>
    <t>Vanessa Christie</t>
  </si>
  <si>
    <t>Pembuatan Program Aplikasi Desktop KIOSK Pemesanan pada Ponose Coffee</t>
  </si>
  <si>
    <t>Menjadi tim software developer dalam pembuatan aplikasi dekstop KIOSK pemesanan pada "Ponose Coffee"</t>
  </si>
  <si>
    <t>https://employee.uc.ac.id/index.php/file/get/sis/t_cp/ff9c9bc3-1069-4b56-81f5-46a4636f9f0b_assignmentletter.pdf</t>
  </si>
  <si>
    <t>https://employee.uc.ac.id/index.php/file/get/sis/t_cp/ff9c9bc3-1069-4b56-81f5-46a4636f9f0b_report.pdf</t>
  </si>
  <si>
    <t>HAKI Video</t>
  </si>
  <si>
    <t>Membuat HKI video tentang survei bisnis makanan dan minuman untuk keperluan penelitian bersama dosen</t>
  </si>
  <si>
    <t>https://employee.uc.ac.id/index.php/file/get/sis/t_cp/cc9a65b5-56e2-11ee-bc92-000d3ac6bafe_assignmentletter.pdf</t>
  </si>
  <si>
    <t>https://employee.uc.ac.id/index.php/file/get/sis/t_cp/cc9a65b5-56e2-11ee-bc92-000d3ac6bafe_report.pdf</t>
  </si>
  <si>
    <t>Dokumentasi Kegiatan Validasi Hasil Penelitian Kepada Narasumber Di Bidang Food And Beverage</t>
  </si>
  <si>
    <t>Video tentang Dokumentasi Kegiatan Validasi Hasil Penelitian Kepada Narasumber Di Bidang Food And Beverage</t>
  </si>
  <si>
    <t>https://employee.uc.ac.id/index.php/file/get/sis/t_cp/76bb871d-82ec-11ee-8a78-000d3ac6bafe_assignmentletter.pdf</t>
  </si>
  <si>
    <t>https://employee.uc.ac.id/index.php/file/get/sis/t_cp/76bb871d-82ec-11ee-8a78-000d3ac6bafe_report.pdf</t>
  </si>
  <si>
    <t>0706022110013</t>
  </si>
  <si>
    <t>Elyora Dior</t>
  </si>
  <si>
    <t>Menjadi Tim Software Developer Dalam Pembuatan Aplikasi Desktop KIOSK Pemesanan pada "Ponose Coffee"</t>
  </si>
  <si>
    <t>https://employee.uc.ac.id/index.php/file/get/sis/t_cp/9ee40d57-8df2-11ee-b8fc-000d3ac6bafe_assignmentletter.pdf</t>
  </si>
  <si>
    <t>https://employee.uc.ac.id/index.php/file/get/sis/t_cp/9ee40d57-8df2-11ee-b8fc-000d3ac6bafe_report.pdf</t>
  </si>
  <si>
    <t>Hak Kekayaan Intelektual Personal Website Elyora Dior</t>
  </si>
  <si>
    <t>2024-03-17</t>
  </si>
  <si>
    <t>Hak Kekayaan Intelektual pada situs web pribadi untuk pengenalan dan portofolio Elyora Dior</t>
  </si>
  <si>
    <t>https://employee.uc.ac.id/index.php/file/get/sis/t_cp/afd5a7a4-e6ba-11ee-b9ac-000d3ac6bafe_assignmentletter.pdf</t>
  </si>
  <si>
    <t>https://employee.uc.ac.id/index.php/file/get/sis/t_cp/afd5a7a4-e6ba-11ee-b9ac-000d3ac6bafe_report.pdf</t>
  </si>
  <si>
    <t>0706022110014</t>
  </si>
  <si>
    <t>Jocelyn Leora</t>
  </si>
  <si>
    <t>0706022110015</t>
  </si>
  <si>
    <t>Jemmie Renard</t>
  </si>
  <si>
    <t>https://instagram.com/minibossarcade</t>
  </si>
  <si>
    <t>https://employee.uc.ac.id/index.php/file/get/sis/t_cp/bb4076b4-12e8-11ed-8ae2-000d3ac6bafe.png</t>
  </si>
  <si>
    <t>https://employee.uc.ac.id/index.php/file/get/sis/t_cp/bde33c9d-12e8-11ed-8ae2-000d3ac6bafe_assignmentletter.jpg</t>
  </si>
  <si>
    <t>Pembuatan Program Aplikasi Desktop Sistem Informasi Pembelian, Penjualan, dan Inventori pada "Toko A</t>
  </si>
  <si>
    <t>Membuat program aplikasi desktop dan sistem informasi pembelian, penjualan dan inventori untuk UMKM "Toko Aman Jaya"</t>
  </si>
  <si>
    <t>https://employee.uc.ac.id/index.php/file/get/sis/t_cp/b302cafd-22d1-11ee-8bf4-000d3ac6bafe_assignmentletter.pdf</t>
  </si>
  <si>
    <t>https://employee.uc.ac.id/index.php/file/get/sis/t_cp/b302cafd-22d1-11ee-8bf4-000d3ac6bafe_report.pdf</t>
  </si>
  <si>
    <t>Information System for Business Universitas Ciputr</t>
  </si>
  <si>
    <t>HKI Situs Web Pribadi Untuk Pengenalan Diri Dan Portofolio Jemmie Renard</t>
  </si>
  <si>
    <t>2024-08-12</t>
  </si>
  <si>
    <t>Program Web Pribadi adalah sebuah program komputer yang dibuat menggunakan bahasa pemrograman PHP. Tujuannya adalah untuk menampilkan informasi pribadi, keterampilan, pengalaman, serta portofolio proyek dari pemilik. Selain itu, program ini juga memungkinkan pengguna untuk mengirimkan pesan kepada p</t>
  </si>
  <si>
    <t>https://employee.uc.ac.id/index.php/file/get/sis/t_cp/7ff33db5-e0b3-40ef-bef6-556e0407aff1_report.pdf</t>
  </si>
  <si>
    <t>0706022110016</t>
  </si>
  <si>
    <t>Jeffri Lieca Handoyo</t>
  </si>
  <si>
    <t>Juara 2 lomba ML Rektor Cup 2022</t>
  </si>
  <si>
    <t>https://employee.uc.ac.id/index.php/file/get/sis/t_cp/multi/3808489f-f549-11ed-9e31-000d3ac6bafe.jpeg</t>
  </si>
  <si>
    <t xml:space="preserve">Juara 2 Cabang Lomba Mobile Legends
</t>
  </si>
  <si>
    <t>https://employee.uc.ac.id/index.php/file/get/sis/t_cp/multi/b153f851-9162-45e3-b8b2-e48120e88a80.png</t>
  </si>
  <si>
    <t>FIT Competition 2024 (International Data Science)</t>
  </si>
  <si>
    <t>https://www.instagram.com/p/C7UGHzkPoq4/?img_index</t>
  </si>
  <si>
    <t>https://employee.uc.ac.id/index.php/file/get/sis/t_cp/ff1c9024-d4f6-448a-bb61-c246c3ba6361_sertifikat.pdf</t>
  </si>
  <si>
    <t>https://employee.uc.ac.id/index.php/file/get/sis/t_cp/ff1c9024-d4f6-448a-bb61-c246c3ba6361_surat_tugas.pdf</t>
  </si>
  <si>
    <t>https://employee.uc.ac.id/index.php/file/get/sis/t_cp/ff1c9024-d4f6-448a-bb61-c246c3ba6361_dokumentasi.jpeg</t>
  </si>
  <si>
    <t>0706022110018</t>
  </si>
  <si>
    <t>Rae Kenneth</t>
  </si>
  <si>
    <t xml:space="preserve">Menjadi tim software developer dalam Pembuatan Program Kasir Penjualan pada "Hari Hari Suki"
Membuat sebuah program kasir untuk membantu operasional UMKM "Hari Hari Suki" agar dapat mempermudah proses pembukuan digital yang juga meliputi sistem keuangan dan sistem pemesanan mereka.
</t>
  </si>
  <si>
    <t>https://employee.uc.ac.id/index.php/file/get/sis/t_cp/a4a188d5-4e06-11ee-b77c-000d3ac6bafe_assignmentletter.pdf</t>
  </si>
  <si>
    <t>https://employee.uc.ac.id/index.php/file/get/sis/t_cp/a4a188d5-4e06-11ee-b77c-000d3ac6bafe_report.pdf</t>
  </si>
  <si>
    <t>0706022110019</t>
  </si>
  <si>
    <t>Benedictus Mario</t>
  </si>
  <si>
    <t xml:space="preserve">Menjadi tim software developer dalam Pembuatan Program Sistem Informasi Inventori pada </t>
  </si>
  <si>
    <t xml:space="preserve">Menjadi tim software developer dalam Pembuatan Program Sistem Informasi Inventori pada "Bumbu 47"
</t>
  </si>
  <si>
    <t>https://employee.uc.ac.id/index.php/file/get/sis/t_cp/1d0e8561-215e-11ee-b620-000d3ac6bafe_assignmentletter.pdf</t>
  </si>
  <si>
    <t>: Indra Maryati, S.Kom., M.Kom</t>
  </si>
  <si>
    <t>Rohlik Orders Forecasting Challenge</t>
  </si>
  <si>
    <t>2024-08-24</t>
  </si>
  <si>
    <t>https://www.kaggle.com/competitions/rohlik-orders-</t>
  </si>
  <si>
    <t>https://employee.uc.ac.id/index.php/file/get/sis/t_cp/7cf30688-305e-4c47-bdcf-190561787c32_sertifikat.jpeg</t>
  </si>
  <si>
    <t>https://employee.uc.ac.id/index.php/file/get/sis/t_cp/7cf30688-305e-4c47-bdcf-190561787c32_surat_tugas.pdf</t>
  </si>
  <si>
    <t>https://employee.uc.ac.id/index.php/file/get/sis/t_cp/7cf30688-305e-4c47-bdcf-190561787c32_dokumentasi.pdf</t>
  </si>
  <si>
    <t>Rohlik Group</t>
  </si>
  <si>
    <t>0706022110020</t>
  </si>
  <si>
    <t>Edbert Chandradinata</t>
  </si>
  <si>
    <t>UC E-Sport Beatrix Starlight Tournament</t>
  </si>
  <si>
    <t>2022-03-08</t>
  </si>
  <si>
    <t>Juara 2 kompetisi Mobile Legends yang diselenggarakan oleh UKM E-Sport UC untuk seluruh mahasiswa Universitas Ciputra</t>
  </si>
  <si>
    <t>https://employee.uc.ac.id/index.php/file/get/sis/t_cp/9e1fdbcc-a344-11ec-b257-000d3ac6bafe.pdf</t>
  </si>
  <si>
    <t>UKM UC E-Sport</t>
  </si>
  <si>
    <t>IMT Prodi Day</t>
  </si>
  <si>
    <t>2022-08-30</t>
  </si>
  <si>
    <t>Menjadi pembicara untuk memperkenalkan Student Council kepada mahasiswa baru IMT</t>
  </si>
  <si>
    <t>https://employee.uc.ac.id/index.php/file/get/sis/t_cp/28ac0fcc-3c71-11ed-a129-000d3ac6bafe.pdf</t>
  </si>
  <si>
    <t>SU IMT</t>
  </si>
  <si>
    <t>Juara 2 lomba Dean's CUP SIFT</t>
  </si>
  <si>
    <t>https://employee.uc.ac.id/index.php/file/get/sis/t_cp/multi/ada50090-04f1-11ee-8e8c-000d3ac6bafe.jpeg</t>
  </si>
  <si>
    <t>Pembuatan Program Website Portofolio dan Aplikasi Desktop Penjadwalan dan Reservasi Pelanggan pada L</t>
  </si>
  <si>
    <t>Kegiatan Pengabdian Masyarakat untuk memfasilitasi bisnis UMKM, dengan cara memberikan solusi berupa website dan aplikasi sesuai dengan permasalahan yang sedang dialami.</t>
  </si>
  <si>
    <t>https://employee.uc.ac.id/index.php/file/get/sis/t_cp/fe313485-2b4c-11ee-ac54-000d3ac6bafe_assignmentletter.pdf</t>
  </si>
  <si>
    <t>https://employee.uc.ac.id/index.php/file/get/sis/t_cp/fe313485-2b4c-11ee-ac54-000d3ac6bafe_report.pdf</t>
  </si>
  <si>
    <t>ISB Prodi Day</t>
  </si>
  <si>
    <t>Menjadi pemateri acara untuk perkenalan dan penjelasan Student Council kepada Mahasiswa Baru ISB angkatan 2022</t>
  </si>
  <si>
    <t>https://employee.uc.ac.id/index.php/file/get/sis/t_cp/68bd4f4d-2f30-11ed-8683-000d3ac6bafe.pdf</t>
  </si>
  <si>
    <t>SU ISB</t>
  </si>
  <si>
    <t>Juara 2 Lomba Mobile Legend Dean's Cup 2022 yang diselenggarakan oleh SIFT</t>
  </si>
  <si>
    <t>https://employee.uc.ac.id/index.php/file/get/sis/t_cp/multi/cab3a2ff-d958-11ed-9422-000d3ac6bafe.png</t>
  </si>
  <si>
    <t>Business Model Canvas Competition Metrodata Academy Edufair 2024</t>
  </si>
  <si>
    <t>https://www.instagram.com/p/C6_NEKLB6Mx/?igsh=Yzhj</t>
  </si>
  <si>
    <t>https://employee.uc.ac.id/index.php/file/get/sis/t_cp/acf7ad6a-014b-44c3-b2da-f509b3fcd8f6_sertifikat.pdf</t>
  </si>
  <si>
    <t>https://employee.uc.ac.id/index.php/file/get/sis/t_cp/acf7ad6a-014b-44c3-b2da-f509b3fcd8f6_surat_tugas.pdf</t>
  </si>
  <si>
    <t>https://employee.uc.ac.id/index.php/file/get/sis/t_cp/acf7ad6a-014b-44c3-b2da-f509b3fcd8f6_dokumentasi.jpeg</t>
  </si>
  <si>
    <t>Metrodata Academy</t>
  </si>
  <si>
    <t>0706022110021</t>
  </si>
  <si>
    <t>Angeline Ivana</t>
  </si>
  <si>
    <t>Pembuatan Website Manajemen Inventori dan Website Katalog pada LE PROSPERE</t>
  </si>
  <si>
    <t>Menjadi tim software developer dalam pembuatan Website Manajemen Inventori dan Website Katalog pada LE PROSPERE</t>
  </si>
  <si>
    <t>https://employee.uc.ac.id/index.php/file/get/sis/t_cp/5522b72e-a233-4dd6-8953-840f31c02709_assignmentletter.pdf</t>
  </si>
  <si>
    <t>https://employee.uc.ac.id/index.php/file/get/sis/t_cp/5522b72e-a233-4dd6-8953-840f31c02709_report.pdf</t>
  </si>
  <si>
    <t>HKI Situs Web Pribadi Untuk Pengenalan Diri Dan Portofolio Angeline Ivana</t>
  </si>
  <si>
    <t>2024-03-28</t>
  </si>
  <si>
    <t>HKI Program Komputer untuk Web Pribadi yang terdiri dari beberapa page</t>
  </si>
  <si>
    <t>https://employee.uc.ac.id/index.php/file/get/sis/t_cp/c6f56fe1-2c4e-4a6a-9809-7b43abdfa549.pdf</t>
  </si>
  <si>
    <t>0706022110022</t>
  </si>
  <si>
    <t>Timotius Septian Purnomo</t>
  </si>
  <si>
    <t>Abdimas System Analysis and Design</t>
  </si>
  <si>
    <t>Sinar Timur Sorong Automation adalah applikasi sistem kasir dan pergudangan yang membantu dalam memudahkan dalam kegiatan pekerjaan dan meningkatkan efektifitas pekerja</t>
  </si>
  <si>
    <t>https://employee.uc.ac.id/index.php/file/get/sis/t_cp/460d4133-6708-11ee-ab4d-000d3ac6bafe_assignmentletter.pdf</t>
  </si>
  <si>
    <t>https://employee.uc.ac.id/index.php/file/get/sis/t_cp/460d4133-6708-11ee-ab4d-000d3ac6bafe_report.pdf</t>
  </si>
  <si>
    <t>0706022110024</t>
  </si>
  <si>
    <t>Ryan Gunawan</t>
  </si>
  <si>
    <t>Abdimas SAD</t>
  </si>
  <si>
    <t>Pembuatan Program Inventori dan Laporan Keuangan pada UMKM "Obsessive Clothing"</t>
  </si>
  <si>
    <t>https://employee.uc.ac.id/index.php/file/get/sis/t_cp/38f1d5e4-1fbd-11ee-8fa6-000d3ac6bafe_assignmentletter.pdf</t>
  </si>
  <si>
    <t>https://employee.uc.ac.id/index.php/file/get/sis/t_cp/38f1d5e4-1fbd-11ee-8fa6-000d3ac6bafe_report.pdf</t>
  </si>
  <si>
    <t>UC Fakultas Teknologi Informasi</t>
  </si>
  <si>
    <t>0706022110025</t>
  </si>
  <si>
    <t>Jesslyn Gabrielle Hermanto</t>
  </si>
  <si>
    <t xml:space="preserve"> Pembuatan Program Website Portofolio dan Aplikasi Desktop Penjadwalan dan Reservasi Pelanggan pada </t>
  </si>
  <si>
    <t>sebagai ketua system designer</t>
  </si>
  <si>
    <t>https://employee.uc.ac.id/index.php/file/get/sis/t_cp/1a875e08-3e75-4d02-b7db-9e9d0a96d3b1_assignmentletter.pdf</t>
  </si>
  <si>
    <t>https://employee.uc.ac.id/index.php/file/get/sis/t_cp/1a875e08-3e75-4d02-b7db-9e9d0a96d3b1_report.pdf</t>
  </si>
  <si>
    <t>Juara 2 Lomba Menulis Cerpen Dean's Cup 2022 yang diselenggarakan oleh SIFT</t>
  </si>
  <si>
    <t>https://employee.uc.ac.id/index.php/file/get/sis/t_cp/multi/9b34cfd2-d93f-11ed-9422-000d3ac6bafe.png</t>
  </si>
  <si>
    <t>0706022110026</t>
  </si>
  <si>
    <t>James Newman</t>
  </si>
  <si>
    <t>Creatify</t>
  </si>
  <si>
    <t>sertifikat merek</t>
  </si>
  <si>
    <t>https://employee.uc.ac.id/index.php/file/get/sis/t_cp/33396487-43dd-11ed-9d62-000d3ac6bafe_assignmentletter.pdf</t>
  </si>
  <si>
    <t>https://employee.uc.ac.id/index.php/file/get/sis/t_cp/33396487-43dd-11ed-9d62-000d3ac6bafe_report.pdf</t>
  </si>
  <si>
    <t>PERMOHONAN PENDAFTARAN MERK INDONESIA</t>
  </si>
  <si>
    <t>Pemohon merek HKI</t>
  </si>
  <si>
    <t>https://employee.uc.ac.id/index.php/file/get/sis/t_cp/bddc5193-4945-11ec-a54b-000d3ac6bafe.pdf</t>
  </si>
  <si>
    <t>https://employee.uc.ac.id/index.php/file/get/sis/t_cp/bddc5193-4945-11ec-a54b-000d3ac6bafe_assignmentletter.pdf</t>
  </si>
  <si>
    <t>https://employee.uc.ac.id/index.php/file/get/sis/t_cp/bddc5193-4945-11ec-a54b-000d3ac6bafe_report.pdf</t>
  </si>
  <si>
    <t>Direktorat Jenderal Hak Kekayaan Intelektual Kamen</t>
  </si>
  <si>
    <t>Pembuatan Program Website Monitoring Pemesanan dan Penanaman Sayur pada Petani Mayor Petani Mayor</t>
  </si>
  <si>
    <t>sebagai programmer</t>
  </si>
  <si>
    <t>https://employee.uc.ac.id/index.php/file/get/sis/t_cp/747a8425-cadb-4e76-91bb-d8ffff5ffab1_assignmentletter.pdf</t>
  </si>
  <si>
    <t>https://employee.uc.ac.id/index.php/file/get/sis/t_cp/747a8425-cadb-4e76-91bb-d8ffff5ffab1_report.pdf</t>
  </si>
  <si>
    <t>0706022110027</t>
  </si>
  <si>
    <t>Aqilla Shahbani Mahazoya</t>
  </si>
  <si>
    <t>Turnamen Bridge Beregu Piala Pahlawan XXX</t>
  </si>
  <si>
    <t>Lomba beregu bridge tingkat nasional yang diadakan di hotel utami</t>
  </si>
  <si>
    <t>https://www.instagram.com/p/CVpLJEnvNcl/?utm_mediu</t>
  </si>
  <si>
    <t>https://employee.uc.ac.id/index.php/file/get/sis/t_cp/aa42347d-4d86-11ec-9210-000d3ac6bafe.jpg</t>
  </si>
  <si>
    <t>Gabsi Jawa Timur</t>
  </si>
  <si>
    <t>Kejuaraan Bridge Provinsi Jawa Timur</t>
  </si>
  <si>
    <t>Kategori Pasangan Mix U-21</t>
  </si>
  <si>
    <t>https://employee.uc.ac.id/index.php/file/get/sis/t_cp/8ed8c3d7-5049-11ec-bae6-000d3ac6bafe.jpg</t>
  </si>
  <si>
    <t>Gabsi Jatim</t>
  </si>
  <si>
    <t>https://employee.uc.ac.id/index.php/file/get/sis/t_cp/d37af924-5066-11ec-bae6-000d3ac6bafe.jpg</t>
  </si>
  <si>
    <t>GABSI JATIM</t>
  </si>
  <si>
    <t>Membuat aplikasi kasir yang membantu owner Ponose Coffee meringankan biaya operasional mereka</t>
  </si>
  <si>
    <t>https://employee.uc.ac.id/index.php/file/get/sis/t_cp/c4a30eee-6107-477a-83de-e21c27bd98fa_assignmentletter.zip</t>
  </si>
  <si>
    <t>https://employee.uc.ac.id/index.php/file/get/sis/t_cp/c4a30eee-6107-477a-83de-e21c27bd98fa_report.pdf</t>
  </si>
  <si>
    <t>https://employee.uc.ac.id/index.php/file/get/sis/t_cp/d4403a9e-3dcb-43aa-a1a6-00421293af25_assignmentletter.zip</t>
  </si>
  <si>
    <t>https://employee.uc.ac.id/index.php/file/get/sis/t_cp/d4403a9e-3dcb-43aa-a1a6-00421293af25_report.pdf</t>
  </si>
  <si>
    <t>Pekan Olahraga Provinsi Jawa Timur VII 2022</t>
  </si>
  <si>
    <t>Porprov Jawa Timur VII 2022 Cabang Olahraga Bridge Kategori Pasangan Putri</t>
  </si>
  <si>
    <t>https://www.instagram.com/p/CcPBH0hvmUi/?igshid=Ym</t>
  </si>
  <si>
    <t>https://employee.uc.ac.id/index.php/file/get/sis/t_cp/20307266-704a-11ed-8111-000d3ac6bafe.jpg</t>
  </si>
  <si>
    <t>https://employee.uc.ac.id/index.php/file/get/sis/t_cp/31f5e860-704a-11ed-8111-000d3ac6bafe_assignmentletter.jpg</t>
  </si>
  <si>
    <t>https://employee.uc.ac.id/index.php/file/get/sis/t_cp/44208889-704a-11ed-8111-000d3ac6bafe_documentation.jpg</t>
  </si>
  <si>
    <t>KONI Jawa Timur</t>
  </si>
  <si>
    <t>Piala GABSI Kota Malang 2023</t>
  </si>
  <si>
    <t>2023-01-29</t>
  </si>
  <si>
    <t>Lomba Bridge yang diselenggarakan pada 29 Januari mulai pukul 08.00 sampai dengan 19.30 di Disporapar Malang, Jawa Timur</t>
  </si>
  <si>
    <t>https://www.instagram.com/p/CnCAMtpvUkP/?utm_sourc</t>
  </si>
  <si>
    <t>https://employee.uc.ac.id/index.php/file/get/sis/t_cp/88556f25-c2d8-11ed-8e24-000d3ac6bafe.jpg</t>
  </si>
  <si>
    <t>https://employee.uc.ac.id/index.php/file/get/sis/t_cp/88556f25-c2d8-11ed-8e24-000d3ac6bafe_assignmentletter.jpg</t>
  </si>
  <si>
    <t>https://employee.uc.ac.id/index.php/file/get/sis/t_cp/88556f25-c2d8-11ed-8e24-000d3ac6bafe_documentation.jpg</t>
  </si>
  <si>
    <t>GABSI Kota Malang</t>
  </si>
  <si>
    <t>Turnamen Bridge HUT Kota Surabaya 2023</t>
  </si>
  <si>
    <t>Lomba bridge yang diadakan Pengkot Surabaya tingkat nasional pada 13-14 Mei 2023. Tingkat nasional karena telah diikuti dari provinsi Jawa Tengah, Kalimantan Timur, dan Jawa Timur. Serta surat undangan yang dibuat diperuntukkan seluh GABSI di Indonesia bukan hanya Jawa Timur</t>
  </si>
  <si>
    <t>https://drive.google.com/file/d/1UZ7GSKRdYCxLnOP2I</t>
  </si>
  <si>
    <t>https://employee.uc.ac.id/index.php/file/get/sis/t_cp/51e10524-11a0-11ee-b222-000d3ac6bafe.jpeg</t>
  </si>
  <si>
    <t>https://employee.uc.ac.id/index.php/file/get/sis/t_cp/51e10524-11a0-11ee-b222-000d3ac6bafe_assignmentletter.jpeg</t>
  </si>
  <si>
    <t>https://employee.uc.ac.id/index.php/file/get/sis/t_cp/51e10524-11a0-11ee-b222-000d3ac6bafe_documentation.jpeg</t>
  </si>
  <si>
    <t>PENGKOT GABSI SURABAYA</t>
  </si>
  <si>
    <t>Publish Jurnal</t>
  </si>
  <si>
    <t>Publish Jurnal berjudul "Factors Influencing Sustained Adoption of Online and Offline Sales Channels by Food and Beverage MSMEs"
Dengan 
Ketua (Dosen SIFT) : Rinabi Tanamal, B.Bus., M.Com.
Anggota 1 (Mahasiswa SIFT) : Angellie Ennovaryn Mertadana
Anggota 2 (Mahasiswa SIFT) : Aqilla Shahbani Maha</t>
  </si>
  <si>
    <t>https://www.aasmr.org/jsms/Vol14/No.7/Vol.14.No.7.</t>
  </si>
  <si>
    <t>https://employee.uc.ac.id/index.php/file/get/sis/t_cp/92a5297a-ec45-44fd-8e7e-6ff17c485610.pdf</t>
  </si>
  <si>
    <t>HAKI Poster</t>
  </si>
  <si>
    <t>Membuat HKI poster tentang survei bisnis makanan dan minuman untuk keperluan penelitian bersama dosen
Mahasiswa yang terlibat :
Aqilla Shahbani Mahazoya (saya)
Dosen yang terlibat :
1. Rinabi Tanamal B.Bus.,M.Com.
2. Dr. Ir. Liliana Dewi, M.M., CFP.</t>
  </si>
  <si>
    <t>https://employee.uc.ac.id/index.php/file/get/sis/t_cp/8a9e97ad-77ed-11ee-bdcd-000d3ac6bafe_assignmentletter.pdf</t>
  </si>
  <si>
    <t>https://employee.uc.ac.id/index.php/file/get/sis/t_cp/8a9e97ad-77ed-11ee-bdcd-000d3ac6bafe_report.pdf</t>
  </si>
  <si>
    <t>Turnamen Bridge PB Intan - V</t>
  </si>
  <si>
    <t xml:space="preserve">Dikarenakan lomba bridge informasinya lewat group </t>
  </si>
  <si>
    <t>https://employee.uc.ac.id/index.php/file/get/sis/t_cp/70c35548-9583-11ee-b583-000d3ac6bafe_sertifikat.jpeg</t>
  </si>
  <si>
    <t>https://employee.uc.ac.id/index.php/file/get/sis/t_cp/70c35548-9583-11ee-b583-000d3ac6bafe_surat_tugas.pdf</t>
  </si>
  <si>
    <t>https://employee.uc.ac.id/index.php/file/get/sis/t_cp/70c35548-9583-11ee-b583-000d3ac6bafe_dokumentasi.jpg</t>
  </si>
  <si>
    <t xml:space="preserve">Kejuaraan Bridge Nasional TUGU MUDA Cup Tahun 2023 </t>
  </si>
  <si>
    <t>2023-12-03</t>
  </si>
  <si>
    <t>https://www.instagram.com/p/CypJftjv6Wj/?igshid=NT</t>
  </si>
  <si>
    <t>https://employee.uc.ac.id/index.php/file/get/sis/t_cp/1c46b90e-98a4-11ee-96bc-000d3ac6bafe_sertifikat.pdf</t>
  </si>
  <si>
    <t>https://employee.uc.ac.id/index.php/file/get/sis/t_cp/1c46b90e-98a4-11ee-96bc-000d3ac6bafe_surat_tugas.pdf</t>
  </si>
  <si>
    <t>https://employee.uc.ac.id/index.php/file/get/sis/t_cp/1c46b90e-98a4-11ee-96bc-000d3ac6bafe_dokumentasi.jpeg</t>
  </si>
  <si>
    <t>GABSI Jawa Tengah</t>
  </si>
  <si>
    <t>PIALA BUPATI BADUNG &amp; PIALA KETUA KONI BADUNG</t>
  </si>
  <si>
    <t>2024-06-13</t>
  </si>
  <si>
    <t>https://drive.google.com/drive/folders/18X8IB9yF5l</t>
  </si>
  <si>
    <t>https://employee.uc.ac.id/index.php/file/get/sis/t_cp/3efca016-8dc1-4918-bc11-fbbd6221c3b8_sertifikat.pdf</t>
  </si>
  <si>
    <t>https://employee.uc.ac.id/index.php/file/get/sis/t_cp/3efca016-8dc1-4918-bc11-fbbd6221c3b8_surat_tugas.pdf</t>
  </si>
  <si>
    <t>https://employee.uc.ac.id/index.php/file/get/sis/t_cp/3efca016-8dc1-4918-bc11-fbbd6221c3b8_dokumentasi.jpeg</t>
  </si>
  <si>
    <t>KONI BADUNG BALI</t>
  </si>
  <si>
    <t>KEJUARAAN BRIDGE PIALA BUPATI JEMBER</t>
  </si>
  <si>
    <t>2024-08-03</t>
  </si>
  <si>
    <t>2024-08-05</t>
  </si>
  <si>
    <t>https://www.instagram.com/p/C8eXzZVvnzW/?utm_sourc</t>
  </si>
  <si>
    <t>https://employee.uc.ac.id/index.php/file/get/sis/t_cp/d62bc0eb-fa1f-45d5-934f-b8fb15a35b89_sertifikat.jpg</t>
  </si>
  <si>
    <t>https://employee.uc.ac.id/index.php/file/get/sis/t_cp/d62bc0eb-fa1f-45d5-934f-b8fb15a35b89_surat_tugas.pdf</t>
  </si>
  <si>
    <t>https://employee.uc.ac.id/index.php/file/get/sis/t_cp/d62bc0eb-fa1f-45d5-934f-b8fb15a35b89_dokumentasi.jpg</t>
  </si>
  <si>
    <t>GABSI JEMBER</t>
  </si>
  <si>
    <t>Turnamen Bridge Nasional Airlangga Cup XI</t>
  </si>
  <si>
    <t>2024-08-11</t>
  </si>
  <si>
    <t>https://www.instagram.com/p/C8eXRifpD0h/?utm_sourc</t>
  </si>
  <si>
    <t>https://employee.uc.ac.id/index.php/file/get/sis/t_cp/bf437123-b9c9-4181-9487-90b7a879198e_sertifikat.pdf</t>
  </si>
  <si>
    <t>https://employee.uc.ac.id/index.php/file/get/sis/t_cp/c2769018-87eb-4a7a-bd7f-76443ab0af69_surat_tugas.pdf</t>
  </si>
  <si>
    <t>https://employee.uc.ac.id/index.php/file/get/sis/t_cp/c2769018-87eb-4a7a-bd7f-76443ab0af69_dokumentasi.jpg</t>
  </si>
  <si>
    <t>UKM Bridge Universitas Airlangga</t>
  </si>
  <si>
    <t>0706022110028</t>
  </si>
  <si>
    <t>Yves King Chandra</t>
  </si>
  <si>
    <t>Menjadi tim software developer dalam pembuatan aplikasi desktop untuk pelaku UMKM</t>
  </si>
  <si>
    <t>https://employee.uc.ac.id/index.php/file/get/sis/t_cp/76c6f83c-1ff5-11ee-8fa6-000d3ac6bafe.zip</t>
  </si>
  <si>
    <t>System analysis design -ISB</t>
  </si>
  <si>
    <t>0706022110029</t>
  </si>
  <si>
    <t>Alvin Lionel Wilbert</t>
  </si>
  <si>
    <t>Abdimas System Analysis &amp; Design</t>
  </si>
  <si>
    <t>Menjadi software developer dalam pembuatan Website katalog dan website manajemen inventori untuk usaha "Le Prospere"</t>
  </si>
  <si>
    <t>https://employee.uc.ac.id/index.php/file/get/sis/t_cp/c648a9e1-20b5-11ee-a2a0-000d3ac6bafe_assignmentletter.pdf</t>
  </si>
  <si>
    <t>https://employee.uc.ac.id/index.php/file/get/sis/t_cp/c648a9e1-20b5-11ee-a2a0-000d3ac6bafe_report.zip</t>
  </si>
  <si>
    <t>0706022110031</t>
  </si>
  <si>
    <t>Gallvin Nicander Haryanto</t>
  </si>
  <si>
    <t>Membantu UMKM</t>
  </si>
  <si>
    <t>Aneka Jaya Plastik memiliki sistem operasional yang masih dilakukan secara manual. Agar dapat memecahkan masalah ini dibutuhkan sistem dalam bentuk desktop app untuk menyediakan sistem informasi stok barang dan pembelian di retail. Sehingga project ini diberi nama Project Computerization.</t>
  </si>
  <si>
    <t>https://employee.uc.ac.id/index.php/file/get/sis/t_cp/930d8e36-5eb5-11ee-bcc0-000d3ac6bafe_assignmentletter.pdf</t>
  </si>
  <si>
    <t>https://employee.uc.ac.id/index.php/file/get/sis/t_cp/930d8e36-5eb5-11ee-bcc0-000d3ac6bafe_report.pdf</t>
  </si>
  <si>
    <t>System Analysis Design Subject</t>
  </si>
  <si>
    <t>0706022110032</t>
  </si>
  <si>
    <t>Ariel Cristo Haryono</t>
  </si>
  <si>
    <t xml:space="preserve">Membuat aplikasi kasir untuk membantu UMKM Aneka Jaya Plastik mengatur keuangan dan pesanan mereka </t>
  </si>
  <si>
    <t>https://employee.uc.ac.id/index.php/file/get/sis/t_cp/a03f55ad-1fd8-11ee-8fa6-000d3ac6bafe_assignmentletter.pdf</t>
  </si>
  <si>
    <t>https://employee.uc.ac.id/index.php/file/get/sis/t_cp/a03f55ad-1fd8-11ee-8fa6-000d3ac6bafe_report.zip</t>
  </si>
  <si>
    <t>0706022110033</t>
  </si>
  <si>
    <t>Andrew Lin</t>
  </si>
  <si>
    <t xml:space="preserve">Menjadi Tim Software Developer dalam Pembuatan Program Sistem Informasi
Pembelian, Penjualan, dan Inventori pada "Toko Aman Jaya"
</t>
  </si>
  <si>
    <t>https://employee.uc.ac.id/index.php/file/get/sis/t_cp/c2b85467-1fa9-11ee-8fa6-000d3ac6bafe_assignmentletter.pdf</t>
  </si>
  <si>
    <t>https://employee.uc.ac.id/index.php/file/get/sis/t_cp/c2b85467-1fa9-11ee-8fa6-000d3ac6bafe_report.zip</t>
  </si>
  <si>
    <t>0706022110034</t>
  </si>
  <si>
    <t>Hansel Solana Winarko</t>
  </si>
  <si>
    <t xml:space="preserve">Membuat aplikasi kasir yang membantu owner Ponose Coffee meringankan biaya operasional mereka. </t>
  </si>
  <si>
    <t>https://employee.uc.ac.id/index.php/file/get/sis/t_cp/1fdfe07b-0b84-4c66-8a81-9b9adb133862.pdf</t>
  </si>
  <si>
    <t>https://employee.uc.ac.id/index.php/file/get/sis/t_cp/1fdfe07b-0b84-4c66-8a81-9b9adb133862_assignmentletter.pdf</t>
  </si>
  <si>
    <t>https://employee.uc.ac.id/index.php/file/get/sis/t_cp/1fdfe07b-0b84-4c66-8a81-9b9adb133862_report.pdf</t>
  </si>
  <si>
    <t>0706022110035</t>
  </si>
  <si>
    <t>Steven Ongkowidjojo</t>
  </si>
  <si>
    <t>Toko Sinar Timur Sorong berdiri pada tahun 2009 sebagai salah satu pelopor toko bangunan, teknik, dan
otomotif yang pertama berdiri di Jalan Jendral Sudirman, Kecamatan Sorong Manoi, Kota Sorong, Papua
Barat. Di Sorong masih banyak sekali toko-toko bahan bangunan, lokal yang masih menggunakan cara</t>
  </si>
  <si>
    <t>https://employee.uc.ac.id/index.php/file/get/sis/t_cp/960abeb5-2000-11ee-8fa6-000d3ac6bafe_assignmentletter.pdf</t>
  </si>
  <si>
    <t>https://employee.uc.ac.id/index.php/file/get/sis/t_cp/960abeb5-2000-11ee-8fa6-000d3ac6bafe_report.pdf</t>
  </si>
  <si>
    <t>0706022110036</t>
  </si>
  <si>
    <t>Okky Julian Atmajaya Tarmoko</t>
  </si>
  <si>
    <t>Pengabdian masyarakat System Analytics Design</t>
  </si>
  <si>
    <t xml:space="preserve">Hari hari suki adalah sebuah umkm di bidang fnb yang sedang berkembang, kami membuat kerjasama pada mata kuliah sad untuk </t>
  </si>
  <si>
    <t>https://employee.uc.ac.id/index.php/file/get/sis/t_cp/56566fe1-6706-11ee-ab4d-000d3ac6bafe_assignmentletter.pdf</t>
  </si>
  <si>
    <t>https://employee.uc.ac.id/index.php/file/get/sis/t_cp/56566fe1-6706-11ee-ab4d-000d3ac6bafe_report.pdf</t>
  </si>
  <si>
    <t>0706022110037</t>
  </si>
  <si>
    <t>Trisha Alexis Likorawung</t>
  </si>
  <si>
    <t>Sekretaris UKM Kanvas (Gambar) 20221</t>
  </si>
  <si>
    <t>UKM Kanvas (Gambar)</t>
  </si>
  <si>
    <t xml:space="preserve">Menjadi Tim Software Developer dalam Pembuatan Program Inventori dan Laporan Keuangan pada </t>
  </si>
  <si>
    <t>Pembuatan Program Inventori dan Laporan Keuangan pada Obsessive Clothing
Obsessive Clothing</t>
  </si>
  <si>
    <t>https://employee.uc.ac.id/index.php/file/get/sis/t_cp/1e83ad9c-1fde-11ee-8fa6-000d3ac6bafe_assignmentletter.pdf</t>
  </si>
  <si>
    <t>https://employee.uc.ac.id/index.php/file/get/sis/t_cp/1e83ad9c-1fde-11ee-8fa6-000d3ac6bafe_report.pdf</t>
  </si>
  <si>
    <t>Sekretaris UKM Kanvas (Gambar) 20222</t>
  </si>
  <si>
    <t>0706022110038</t>
  </si>
  <si>
    <t>Kyrell Leano Siauw</t>
  </si>
  <si>
    <t>Abdimas SAD (Sinar TImur Automation)</t>
  </si>
  <si>
    <t>Membuat Aplikasi untuk Automatisasi UMKM (Sinar Timur Sorong)</t>
  </si>
  <si>
    <t>https://employee.uc.ac.id/index.php/file/get/sis/t_cp/4cfe9ffa-6706-11ee-ab4d-000d3ac6bafe.pdf</t>
  </si>
  <si>
    <t>https://employee.uc.ac.id/index.php/file/get/sis/t_cp/4cfe9ffa-6706-11ee-ab4d-000d3ac6bafe_report.pdf</t>
  </si>
  <si>
    <t>ISB</t>
  </si>
  <si>
    <t>0706022110039</t>
  </si>
  <si>
    <t>Michelle Angela Wuisan</t>
  </si>
  <si>
    <t>In “UI/UX: Principle Myth Busting” Ajaib x Google Developer Group Surabaya</t>
  </si>
  <si>
    <t>2022-07-27</t>
  </si>
  <si>
    <t>Menjadi panitia sosial media saat event GDG dan Ajaib</t>
  </si>
  <si>
    <t>https://employee.uc.ac.id/index.php/file/get/sis/t_cp/6d161526-2d89-11ed-a8a0-000d3ac6bafe_assignmentletter.pdf</t>
  </si>
  <si>
    <t>https://employee.uc.ac.id/index.php/file/get/sis/t_cp/6d161526-2d89-11ed-a8a0-000d3ac6bafe_report.pdf</t>
  </si>
  <si>
    <t xml:space="preserve">GDG x Ajaib </t>
  </si>
  <si>
    <t>Program Sistem Informasi Inventori pada Bumbu 47 (pengmas SAD)</t>
  </si>
  <si>
    <t xml:space="preserve">Membuat sebuah website untuk membantu UMKM Bumbu 47, mengatur inventory stok bumbu. </t>
  </si>
  <si>
    <t>https://employee.uc.ac.id/index.php/file/get/sis/t_cp/91abfa6e-1fd8-11ee-8fa6-000d3ac6bafe_assignmentletter.pdf</t>
  </si>
  <si>
    <t>https://employee.uc.ac.id/index.php/file/get/sis/t_cp/91abfa6e-1fd8-11ee-8fa6-000d3ac6bafe_report.zip</t>
  </si>
  <si>
    <t>0706022110041</t>
  </si>
  <si>
    <t>Fahrizal Dwi Rinaldi</t>
  </si>
  <si>
    <t xml:space="preserve">Abdimas SAD </t>
  </si>
  <si>
    <t xml:space="preserve">Pembuatan aplikasi kasir penjualan untuk membantu meningkatkan efisiensi transaksi penjualan UMKM Hari Hari Suki </t>
  </si>
  <si>
    <t>https://employee.uc.ac.id/index.php/file/get/sis/t_cp/00827c75-1fda-11ee-8fa6-000d3ac6bafe_assignmentletter.pdf</t>
  </si>
  <si>
    <t>https://employee.uc.ac.id/index.php/file/get/sis/t_cp/00827c75-1fda-11ee-8fa6-000d3ac6bafe_report.zip</t>
  </si>
  <si>
    <t>Juara 3 Lomba Photografi Dean's Cup 2022 yang diselenggarakan oleh SIFT</t>
  </si>
  <si>
    <t>https://employee.uc.ac.id/index.php/file/get/sis/t_cp/multi/f52db51a-d93e-11ed-9422-000d3ac6bafe.png</t>
  </si>
  <si>
    <t>0706022110042</t>
  </si>
  <si>
    <t>Angellie Ennovaryn Mertadana</t>
  </si>
  <si>
    <t xml:space="preserve">Membantu UMKM </t>
  </si>
  <si>
    <t>Membuat membuatkan Inventory Management Website &amp; Catalog Website User untuk UMKM Le Prospere yang bergerak dalam bidang produk sabun organik, melihat permasalahan yang dialami oleh UMKM tersebut. UMKM ini menjualnya produknya hampir diseluruh Indonesia, namun untuk sekarang ini lebih memfokuskan pe</t>
  </si>
  <si>
    <t>https://employee.uc.ac.id/index.php/file/get/sis/t_cp/71de4fb7-52d1-11ee-b3d1-000d3ac6bafe_assignmentletter.pdf</t>
  </si>
  <si>
    <t>https://employee.uc.ac.id/index.php/file/get/sis/t_cp/71de4fb7-52d1-11ee-b3d1-000d3ac6bafe_report.pdf</t>
  </si>
  <si>
    <t>Juara 2 Lomba Pop Dean's Cup 2022 yang diselenggarakan oleh SIFT</t>
  </si>
  <si>
    <t>https://employee.uc.ac.id/index.php/file/get/sis/t_cp/multi/2a19447e-d82f-11ed-a359-000d3ac6bafe.png</t>
  </si>
  <si>
    <t>FGD Penyusunan Dokumen SPMI - Dokumen-Dokumen SPMI di Universitas Jember</t>
  </si>
  <si>
    <t>sebagai Pemateri untuk Acara FGD Penyusunan Dokumen SPMI - Dokumen-Dokumen SPMI di Universitas Jember, Fakultas Teknologi Pertanian, Program Studi Teknologi Hasil Pertanian yang dilaksanakan pada Sabtu, 5 November 2022, pukul 09.30 - 12.30 WIB. Acara ini dilaksanakan secara hybrid di Agroteknopark J</t>
  </si>
  <si>
    <t>https://www.uc.ac.id/qa/memperkuat-penyusunan-spmi</t>
  </si>
  <si>
    <t>https://employee.uc.ac.id/index.php/file/get/sis/t_cp/02f6789e-55f8-11ee-8778-000d3ac6bafe_assignmentletter.pdf</t>
  </si>
  <si>
    <t>https://employee.uc.ac.id/index.php/file/get/sis/t_cp/02f6789e-55f8-11ee-8778-000d3ac6bafe_report.pdf</t>
  </si>
  <si>
    <t>Universitas Jember, Fakultas Teknologi  Pertanian,</t>
  </si>
  <si>
    <t>DevFest 2022 x #JuaraGCP Season 8</t>
  </si>
  <si>
    <t xml:space="preserve">Menjadi Volunteer Master of Ceremony dari acara tersebut yang merupakan acara dari GDG Cloud Surabaya &amp; GDG Surabaya </t>
  </si>
  <si>
    <t>https://employee.uc.ac.id/index.php/file/get/sis/t_cp/16af2f3e-52d3-11ee-b3d1-000d3ac6bafe_assignmentletter.pdf</t>
  </si>
  <si>
    <t>https://employee.uc.ac.id/index.php/file/get/sis/t_cp/16af2f3e-52d3-11ee-b3d1-000d3ac6bafe_report.pdf</t>
  </si>
  <si>
    <t xml:space="preserve">GDG Cloud Surabaya &amp; GDG Surabaya </t>
  </si>
  <si>
    <t xml:space="preserve">HKI Poster </t>
  </si>
  <si>
    <t>Membuat HKI Poster banner yang berisi tentang Pelaksanaan dan Evaluasi dari kegiatan PDUPT dengan judul “Peningkatan perekonomian pasca COVID-19 melalui Analisa Data Science pada Industry Retail makanan dan minuman”. Poster banner ini dibuat untuk keperluan penelitian bersama dosen:
1. Rinabi Tanam</t>
  </si>
  <si>
    <t>https://employee.uc.ac.id/index.php/file/get/sis/t_cp/4aa78987-d05c-11ee-ab7b-000d3ac6bafe_assignmentletter.pdf</t>
  </si>
  <si>
    <t>https://employee.uc.ac.id/index.php/file/get/sis/t_cp/4aa78987-d05c-11ee-ab7b-000d3ac6bafe_report.pdf</t>
  </si>
  <si>
    <t>Factors Influencing Sustained Adoption of Online and Offline Sales Channels by Food and Beverage MSM</t>
  </si>
  <si>
    <t xml:space="preserve">Pandemi COVID-19 dan kebijakan pembatasan gerak seperti lockdown dan PPKM mengakibatkan penurunan drastis pada sektor retail makanan dan minuman (F&amp;B) offline, sementara peningkatan pada retail online tidak cukup untuk menutupi kerugian tersebut. Penelitian ini bertujuan mempertahankan kinerja F&amp;B. </t>
  </si>
  <si>
    <t>https://employee.uc.ac.id/index.php/file/get/sis/t_cp/d2cc73cf-ac19-4f18-87d7-56eeba57797a.pdf</t>
  </si>
  <si>
    <t>Journal of System and Management Sciences</t>
  </si>
  <si>
    <t xml:space="preserve">Pelatihan Computational Thinking dan Micro Teaching Batch-6 </t>
  </si>
  <si>
    <t xml:space="preserve">Pelatihan ini ditujukan kepada Guru Sekolah MGMP Informatika Se-Jawa Timur Tahun 2023 melalui Biro Bebras </t>
  </si>
  <si>
    <t>https://employee.uc.ac.id/index.php/file/get/sis/t_cp/02772db4-d061-11ee-ab7b-000d3ac6bafe_assignmentletter.pdf</t>
  </si>
  <si>
    <t>https://employee.uc.ac.id/index.php/file/get/sis/t_cp/02772db4-d061-11ee-ab7b-000d3ac6bafe_report.pdf</t>
  </si>
  <si>
    <t>Universitas Ciputra Surabaya dan Biro Bebras Indon</t>
  </si>
  <si>
    <t>0706022110044</t>
  </si>
  <si>
    <t>Josephine Young</t>
  </si>
  <si>
    <t>Menjadi Tim Software Developer dalam Pembuatan Program Website Monitoring Pemesanan dan Penanaman Sayur pada UMKM "Petani Mayor", Membuat sebuah website yang dapat diakses dari perangkat elektronik manapun. Dengan adanya sistem website ini, para petani dapat memilih jenis dan tipe sayuran lalu menyi</t>
  </si>
  <si>
    <t>https://employee.uc.ac.id/index.php/file/get/sis/t_cp/5c399249-5e2b-11ee-b7d7-000d3ac6bafe_assignmentletter.pdf</t>
  </si>
  <si>
    <t>https://employee.uc.ac.id/index.php/file/get/sis/t_cp/5c399249-5e2b-11ee-b7d7-000d3ac6bafe_report.pdf</t>
  </si>
  <si>
    <t>Placement</t>
  </si>
  <si>
    <t>Field</t>
  </si>
  <si>
    <t>Type</t>
  </si>
  <si>
    <t>Score</t>
  </si>
  <si>
    <t>Criteria</t>
  </si>
  <si>
    <t>Karir Organisasi</t>
  </si>
  <si>
    <t>Kab/Kota/PT</t>
  </si>
  <si>
    <t>Buku Ber-ISBN Penulis Kedua dst</t>
  </si>
  <si>
    <t>Hasil Karya</t>
  </si>
  <si>
    <t>Finalis Lomba/Kompetisi</t>
  </si>
  <si>
    <t>Kompetisi</t>
  </si>
  <si>
    <t>Pengakuan</t>
  </si>
  <si>
    <t>Ketua</t>
  </si>
  <si>
    <t>Kewirausahaan</t>
  </si>
  <si>
    <t>Koor</t>
  </si>
  <si>
    <t>Koordinator Relawan</t>
  </si>
  <si>
    <t>Pemberdayaan atau Aksi Kemanusiaan</t>
  </si>
  <si>
    <t>Medali Emas</t>
  </si>
  <si>
    <t>Penghargaan</t>
  </si>
  <si>
    <t>Medali Perak</t>
  </si>
  <si>
    <t>Medali Perunggu</t>
  </si>
  <si>
    <t>Moderator</t>
  </si>
  <si>
    <t>Patent</t>
  </si>
  <si>
    <t>Patent Sederhana</t>
  </si>
  <si>
    <t>Pemrakarsa/Pendiri</t>
  </si>
  <si>
    <t>Penerima Hibah Kompetisi</t>
  </si>
  <si>
    <t>Pengakuan Lainnya</t>
  </si>
  <si>
    <t>Penghargaan Lainnya</t>
  </si>
  <si>
    <t>Piagam Partisipasi</t>
  </si>
  <si>
    <t>Tanda Jasa</t>
  </si>
  <si>
    <t>Wakil Ketua</t>
  </si>
  <si>
    <t>Row Labels</t>
  </si>
  <si>
    <t>Grand Total</t>
  </si>
  <si>
    <t>Column Labels</t>
  </si>
  <si>
    <t>Count of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</si>
</sst>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scheme val="minor"/>
    </font>
    <font>
      <sz val="11"/>
      <color theme="1"/>
      <name val="Calibri"/>
      <family val="2"/>
      <scheme val="minor"/>
    </font>
    <font>
      <sz val="11"/>
      <color theme="1"/>
      <name val="Calibri"/>
      <scheme val="minor"/>
    </font>
    <font>
      <u/>
      <sz val="11"/>
      <color rgb="FF0000FF"/>
      <name val="Calibri"/>
    </font>
    <font>
      <sz val="11"/>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bgColor theme="4" tint="0.79998168889431442"/>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6">
    <xf numFmtId="0" fontId="0" fillId="0" borderId="0" xfId="0"/>
    <xf numFmtId="0" fontId="4" fillId="0" borderId="0" xfId="0" applyFont="1"/>
    <xf numFmtId="0" fontId="2" fillId="2" borderId="1" xfId="0" applyFont="1" applyFill="1" applyBorder="1"/>
    <xf numFmtId="0" fontId="0" fillId="2" borderId="1" xfId="0" applyFill="1" applyBorder="1"/>
    <xf numFmtId="0" fontId="3" fillId="2" borderId="1" xfId="0" applyFont="1" applyFill="1" applyBorder="1"/>
    <xf numFmtId="0" fontId="2" fillId="3" borderId="1" xfId="0" applyFont="1" applyFill="1" applyBorder="1"/>
    <xf numFmtId="0" fontId="0" fillId="0" borderId="1" xfId="0" applyBorder="1"/>
    <xf numFmtId="0" fontId="2" fillId="0" borderId="0" xfId="0" applyFont="1" applyAlignment="1">
      <alignment wrapText="1"/>
    </xf>
    <xf numFmtId="0" fontId="1" fillId="3" borderId="4" xfId="0" applyFont="1" applyFill="1" applyBorder="1"/>
    <xf numFmtId="0" fontId="1" fillId="3" borderId="5" xfId="0" applyFont="1" applyFill="1" applyBorder="1"/>
    <xf numFmtId="0" fontId="1" fillId="3" borderId="6" xfId="0" applyFont="1" applyFill="1" applyBorder="1"/>
    <xf numFmtId="0" fontId="1" fillId="2" borderId="4" xfId="0" applyFont="1" applyFill="1" applyBorder="1"/>
    <xf numFmtId="0" fontId="1" fillId="2" borderId="5" xfId="0" applyFont="1" applyFill="1" applyBorder="1"/>
    <xf numFmtId="0" fontId="4" fillId="2" borderId="4" xfId="0" applyFont="1" applyFill="1" applyBorder="1"/>
    <xf numFmtId="0" fontId="4" fillId="2" borderId="5" xfId="0" applyFont="1" applyFill="1" applyBorder="1"/>
    <xf numFmtId="0" fontId="0" fillId="2" borderId="5" xfId="0" applyFill="1" applyBorder="1"/>
    <xf numFmtId="0" fontId="1" fillId="2" borderId="3" xfId="0" applyFont="1" applyFill="1" applyBorder="1"/>
    <xf numFmtId="0" fontId="1" fillId="2" borderId="2" xfId="0" applyFont="1" applyFill="1" applyBorder="1"/>
    <xf numFmtId="0" fontId="1" fillId="3" borderId="0" xfId="0" applyFont="1" applyFill="1"/>
    <xf numFmtId="0" fontId="4" fillId="2" borderId="0" xfId="0" applyFont="1" applyFill="1"/>
    <xf numFmtId="0" fontId="0" fillId="2" borderId="0" xfId="0" applyFill="1"/>
    <xf numFmtId="0" fontId="1" fillId="2" borderId="0" xfId="0" applyFont="1" applyFill="1"/>
    <xf numFmtId="0" fontId="1" fillId="2" borderId="1" xfId="0" applyFont="1" applyFill="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7">
    <dxf>
      <font>
        <color theme="1"/>
        <family val="2"/>
      </font>
      <numFmt numFmtId="0" formatCode="General"/>
      <fill>
        <patternFill patternType="solid">
          <fgColor theme="4" tint="0.79998168889431442"/>
          <bgColor theme="0"/>
        </patternFill>
      </fill>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style="thin">
          <color theme="4" tint="0.39997558519241921"/>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s Joachim" refreshedDate="45663.614964351851" createdVersion="8" refreshedVersion="8" minRefreshableVersion="3" recordCount="2494" xr:uid="{D088DED4-B1C0-4339-825D-3379AF298114}">
  <cacheSource type="worksheet">
    <worksheetSource ref="A1:X2495" sheet="Worksheet"/>
  </cacheSource>
  <cacheFields count="24">
    <cacheField name="NIS" numFmtId="0">
      <sharedItems/>
    </cacheField>
    <cacheField name="Name" numFmtId="0">
      <sharedItems count="804">
        <s v="Aloysius Vincentzo Juwono"/>
        <s v="Nigel Himawan Candra"/>
        <s v="Deylan Jevon Gunawan"/>
        <s v="Reylan Evon Gunawan"/>
        <s v="Matthew Ryan Benkel"/>
        <s v="Andre Suryajaya Sanyoto"/>
        <s v="Michelle Henny Limbono"/>
        <s v="Aiko Aprlylia Carita"/>
        <s v="Jesslyn Andressah"/>
        <s v="Annisa Aurelia Setiadi Suhendra"/>
        <s v="Ricca Arifa Rachman"/>
        <s v="Gregorius Jonathan Raharja"/>
        <s v="Geovanka Cyndie Tiandya"/>
        <s v="Ricky Hartono"/>
        <s v="Liem Matthew Wilson"/>
        <s v="Jesslyn Clarissa Goldwin"/>
        <s v="Chalina Challista"/>
        <s v="Bartolomeus Erland Santosa Telaumbanua"/>
        <s v="Aurelia Crystal Valensia"/>
        <s v="Jesselyne Aurielle Widianto"/>
        <s v="Darryl Abraham Laijran"/>
        <s v="Bryan Van Zeda Salim"/>
        <s v="Aurelia Sugita Tjandra"/>
        <s v="Michelle Aurelia Gunawan"/>
        <s v="Parama Novfal Aditya"/>
        <s v="Daniella Kim Stevany"/>
        <s v="Evelin Sutrisno"/>
        <s v="James Tanjung"/>
        <s v="Jerome Dustin"/>
        <s v="Marsa Azahra Nur Rahma"/>
        <s v="Stefany Alicia Tjandra"/>
        <s v="Aurell Septasya Cahyono"/>
        <s v="Kezia Florentina Wijaya"/>
        <s v="Aurely Darline Markho"/>
        <s v="Shania"/>
        <s v="Maharani Qhayla Dhyapitaloka Azis Ameyra"/>
        <s v="Diadara Shalom Elnusa"/>
        <s v="Sherwin Siebert"/>
        <s v="Zaidan"/>
        <s v="Vanessa Valerie Valencia"/>
        <s v="Axel Timothy"/>
        <s v="Frances Tuesday Whyte"/>
        <s v="Nathanael Kevin Santoso"/>
        <s v="Garry Irawan"/>
        <s v="Stephen Clemence Liem"/>
        <s v="Angelina Leony Sonbay"/>
        <s v="Vincent Herin"/>
        <s v="Kenny Nyoto Sutiono"/>
        <s v="Vincentius Felix Hariyanto"/>
        <s v="Jeremy Billie Hartono"/>
        <s v="Sharon Setiawan"/>
        <s v="Michael Bryan Ong"/>
        <s v="Letticia Yan"/>
        <s v="Daniel Richard"/>
        <s v="Anindia Pramesti"/>
        <s v="Angellica Sanjaya"/>
        <s v="Clarion Dani Gracia"/>
        <s v="Fauzan Abian"/>
        <s v="Made Indira Vidya Savitri"/>
        <s v="Geoffrey Owen Tanderson"/>
        <s v="Eustaquio Richard Darmawan Sudarmadji"/>
        <s v="Andrew William Saputra"/>
        <s v="Cristalia Briliana Saliem"/>
        <s v="Hizkia Rigel Tandapai"/>
        <s v="Nanda Catur Rochidayati"/>
        <s v="I Dewa Putu Sathya Ekadantha"/>
        <s v="I Wayan Aditya Siddhanta Karidhana"/>
        <s v="Vide Etsa Al-Kiswah"/>
        <s v="Rafly Baihaqi Murtadlo"/>
        <s v="Valentino Limbang Jaya"/>
        <s v="Jessica Felicia"/>
        <s v="I Gede Thio Yudi Saputra"/>
        <s v="Bayu Pramana Dewata"/>
        <s v="Indy Kevin Mihope"/>
        <s v="Naufal Daffa"/>
        <s v="Muhammad Akhva Aulia Nusantara"/>
        <s v="Akmal Sajid Taqiyuddin"/>
        <s v="Andhika Putra Firmansyah"/>
        <s v="Andreas Sebastian Suherman"/>
        <s v="Reynaldi Celvin Andrean"/>
        <s v="Muhammad Lazuardi Firdausa"/>
        <s v="Keren Shekinah Falisya Lieve"/>
        <s v="Stefanie Jesselyn Setiajie"/>
        <s v="Hangga Hartanto"/>
        <s v="Razha Ichzan Fachrudi"/>
        <s v="Gladys Lovita Istanto"/>
        <s v="Jayson Davin Barends"/>
        <s v="Nathania Florence"/>
        <s v="Jesslyn Beatrice"/>
        <s v="Merry Taek"/>
        <s v="Edo Rizky Fauzy"/>
        <s v="Steffanie Graceia Hanjaya"/>
        <s v="Shan Ricardo Handoko"/>
        <s v="Marvelia Zefanya Sonjaya"/>
        <s v="Wilbert Sachio"/>
        <s v="Junior Fendy Chandra"/>
        <s v="Dylan Christian Mulia"/>
        <s v="Haeven Maverick Lie"/>
        <s v="Jennifer Imogen"/>
        <s v="Baramza Sofa"/>
        <s v="Tamara Septania"/>
        <s v="Steven William Raharjo"/>
        <s v="Felicia Angelina Karyanto"/>
        <s v="Handhika Fredhiansyah"/>
        <s v="Chrisantus Justin Valdano"/>
        <s v="Richard Ferdinand"/>
        <s v="Michael Stephen Purnomo"/>
        <s v="Jamie Thetrawan"/>
        <s v="Antonio Yamauchi"/>
        <s v="Aurele Tejakusuma"/>
        <s v="Gwen Felicia Christine Soeharto"/>
        <s v="Veronika Juliana Purwandanu"/>
        <s v="Marcellino Aditya Alfa Entoh"/>
        <s v="Fernaldi Budi Tjitrohartoko"/>
        <s v="Muchammad Ilham Syarifullah Arabiy Mahjudin"/>
        <s v="Nabila Laila"/>
        <s v="Moch. Ricky Abdul Aziz"/>
        <s v="Albert Esli"/>
        <s v="I Putu Agus Ferdy  Artama Putra"/>
        <s v="Kelvin Abror Juraid"/>
        <s v="Gabriella Sabatini Djiewo Santoso"/>
        <s v="Alyssa Belva"/>
        <s v="Rajendra Pramudhita"/>
        <s v="Rafi Rasyad Rahmatullah"/>
        <s v="Galen Juanico Leo"/>
        <s v="Bobby Bernando Nicolas Wibisono"/>
        <s v="Keddy Sugiarto"/>
        <s v="Anak Agung Ngurah Gede Semara Winangun Dharma"/>
        <s v="Nur Khaviva Septi Ambar Sari"/>
        <s v="Safira Natalia Wijaya"/>
        <s v="Neola Omar Avizenna"/>
        <s v="Yesica Elina Go"/>
        <s v="Angelica Felice Liem"/>
        <s v="Ammar Fayyadh Herdiaman"/>
        <s v="Britney Sherleen Poogoh"/>
        <s v="Yvonne Stephanie"/>
        <s v="Yones Christanto Irawan"/>
        <s v="Mecca Hayyna"/>
        <s v="Fidela Putri Biddow Dannavy Tampogang"/>
        <s v="Ahmad Naufal Alehart"/>
        <s v="Alleyne"/>
        <s v="Evan Setiawan"/>
        <s v="Michelle Eka Angelina"/>
        <s v="Francine Angelika Natanael"/>
        <s v="Priskila Praysi Meiny Pangaila"/>
        <s v="Bridget Beatrix Claire"/>
        <s v="Putri Ayu Kasuma"/>
        <s v="Dylan Tjiang"/>
        <s v="Thomas Tyrellio Maukar"/>
        <s v="Steven Christian Wijaya"/>
        <s v="Achmad Rafly Ramadhani"/>
        <s v="Hansen Nicholas Goenadi"/>
        <s v="Sebastian Radithya Kristanto"/>
        <s v="Nicholas Pratama Oei"/>
        <s v="Regina Rara Sarira"/>
        <s v="Mochammad Dicko Ramadhani Putra"/>
        <s v="Claudia Yasinta Wijaya"/>
        <s v="Syakira Kayla Putri Dafi"/>
        <s v="Stephanna"/>
        <s v="Stephanie"/>
        <s v="Sarah Oktania Purnomo Budi Martono"/>
        <s v="Valerian Darrell Hadiwidjaja"/>
        <s v="Grace Milenia Wijaya SItio"/>
        <s v="Sean Matthew Djajadibrata"/>
        <s v="Tan, Eduardus Bryan Anarto Tatang"/>
        <s v="Jordan Nathaniel Siswanto"/>
        <s v="Naomi Nathanael "/>
        <s v="Rayhan Ektasapoetra Ariyakoesoema"/>
        <s v="Florencia Gunawan"/>
        <s v="Steven Fernandi Saputra"/>
        <s v="Jeffrey William Soebagio"/>
        <s v="Rossella Lianna Himawan"/>
        <s v="Sharen Nabilla"/>
        <s v="Made Paramanandana Abhipraya"/>
        <s v="I Ngurah Bagus Putu Arimbawa"/>
        <s v="Breena Leticia Sugianto"/>
        <s v="Luis Ananda"/>
        <s v="Eka Farrel Sanjaya"/>
        <s v="Vincent Winarta"/>
        <s v="Robby Fernando Junior Irawan"/>
        <s v="Pandu Suryo Priyanto"/>
        <s v="Vincent Colin Iskandar"/>
        <s v="Leonardo Ng"/>
        <s v="Ni Wayan Ardini Pujiastuti Ronthi"/>
        <s v="Alya Firda Cahya Zalzabilla"/>
        <s v="Mohamad Ainul Yaqin"/>
        <s v="Merita Rahma Anastasya"/>
        <s v="Gunawan Setiabudi"/>
        <s v="Kevin Halim"/>
        <s v="Nafidz Sulthan Alief Rahmansyah"/>
        <s v="Juan Robert"/>
        <s v="Fedrerika"/>
        <s v="Hanugrah Regita Putri Cahyani"/>
        <s v="Berlin Fitoansyah"/>
        <s v="Angeline Karen Prasetiyo"/>
        <s v="Michael Alessandro"/>
        <s v="Gabriella Connie Cecillia"/>
        <s v="Hosea Kristo Listyatmadja"/>
        <s v="Inyo Hansen"/>
        <s v="Shannon Kimberly Lie"/>
        <s v="Jemima Donna Wibien"/>
        <s v="David Christian Hartono"/>
        <s v="Theresia Dinda Kusuma Dewi"/>
        <s v="Kimartha Putri"/>
        <s v="Alvaro Jason Gunawan"/>
        <s v="Vinisia Mahardika Mega Anwar"/>
        <s v="Kenneth Nickleodeon Orleans Hendrawan"/>
        <s v="Kingston Wilbert Tatra"/>
        <s v="Pedro Rezo Santoso"/>
        <s v="Richard Verrell Wibowo"/>
        <s v="Jennifer Vincentia"/>
        <s v="Stanislaus Chandra"/>
        <s v="Calvin Jonathan"/>
        <s v="Parthasarathi Shrinithy"/>
        <s v="Rafie Affan Ghifari"/>
        <s v="Danzel Ardion"/>
        <s v="Stevano James Hermanto"/>
        <s v="Jonathan Cole Davis"/>
        <s v="Felicia Cheryl Lay"/>
        <s v="Sendy"/>
        <s v="Vincent Nathanael"/>
        <s v="Jasper Ivano Lemmens"/>
        <s v="Clara Angelia Gunawan"/>
        <s v="Nadya Angelina"/>
        <s v="Abduh Matiin Bin Bujang"/>
        <s v="David Putra Widjaja"/>
        <s v="William Putra Budiman "/>
        <s v="Aurey Andrea Karang"/>
        <s v="Cheryll Yang"/>
        <s v="Kelvin Christianto"/>
        <s v="Victor Adi Wijaya"/>
        <s v="Michael Budi Harlan"/>
        <s v="Meilissa Halim"/>
        <s v="Madeline Renata"/>
        <s v="Michelle Anastasia"/>
        <s v="Vanesa Jocelyn Irtanto"/>
        <s v="Casia Chiquitita"/>
        <s v="Sharolyn Handayani Salim"/>
        <s v="Thasya Hery Saputera"/>
        <s v="Luisa Amira Swastidevi"/>
        <s v="Laurentia Yuke Elsinta"/>
        <s v="Ni Kadek Eva Ariani"/>
        <s v="Ellyzabeth Sonia Saeguso"/>
        <s v="Agnes Goeyana"/>
        <s v="Michael Setiawan"/>
        <s v="Raymond Setiawan"/>
        <s v="Karisma Natalia"/>
        <s v="Valisha Trevina"/>
        <s v="Felicia Azaria Wijaya"/>
        <s v="Sean Reynard Wimelson"/>
        <s v="Alda Aryana Andry Astuti"/>
        <s v="Jason Kosasi"/>
        <s v="Gabriella Yovanka"/>
        <s v="Cinthya Oktaviana Nugroho"/>
        <s v="Adeline Hamidy Kushandojo"/>
        <s v="Queen Fiona Ivanne"/>
        <s v="Steven Sanjaya"/>
        <s v="Fabian Benediktus"/>
        <s v="Marco Gohvano"/>
        <s v="Vianney Parameswara Ali"/>
        <s v="Davin Septian Koestiono"/>
        <s v="Raymond Koespianto"/>
        <s v="Satria Hardinata"/>
        <s v="Hana Natalia"/>
        <s v="Adinda Denisa"/>
        <s v="Jennifer Natalia Tjandra"/>
        <s v="Made Hadi Nugraha"/>
        <s v="Georgius Pranayogi"/>
        <s v="Gita Prameswari"/>
        <s v="Kinanti Jasmine Nadia"/>
        <s v="Fernaldi Anggadha"/>
        <s v="Lala Setiany Wee"/>
        <s v="Qahira Nazila"/>
        <s v="Amalia Tiffany Widyadhari"/>
        <s v="Cicilia Dewi"/>
        <s v="Tania Aristya"/>
        <s v="Widarso Bekti Kumoro"/>
        <s v="Jessica"/>
        <s v="Maghfirah Aginda Putri"/>
        <s v="Ma`ruf Nidhomuddin"/>
        <s v="Goldina Thejaya"/>
        <s v="Shinta Devi Rossaline"/>
        <s v="Fiosandi Rizky Novalino"/>
        <s v="Anthony Anci"/>
        <s v="Verawaty Budiyanto"/>
        <s v="Daniella Claudia Aqwila"/>
        <s v="Widya Arif Sofyan Kurniawan"/>
        <s v="Novita Cicilia Gunawan"/>
        <s v="Dimarta Julkha Faradiba"/>
        <s v="Lisa Monika"/>
        <s v="Rio Antoni"/>
        <s v="Jeremy Ernesto Sean Wahono"/>
        <s v="Erick Tjendriawan"/>
        <s v="Nadia Alesiana Putri"/>
        <s v="Maitreyawira Aryanathan Cendrawan"/>
        <s v="Arya Asraf Danarkusuma"/>
        <s v="Ardiansyah Nugraha"/>
        <s v="Mochammad Helmi Wisanggeni"/>
        <s v="Karina Enny Agustina"/>
        <s v="Fika Andari"/>
        <s v="Wilsen"/>
        <s v="Amanda Threesya Nurbianto"/>
        <s v="Norma Wirasti"/>
        <s v="Rif`atus Sholihah"/>
        <s v="Thomy Al Jabbari Zaman"/>
        <s v="Mellisa Honesta"/>
        <s v="Sergio Pribadi"/>
        <s v="Anggie Rizqiyananda Putri"/>
        <s v="Annabella Claudia Kurniadi"/>
        <s v="Nahli Hikama"/>
        <s v="Muhammad Syerif Hamid Alhamid"/>
        <s v="Yosef Evandro Ernantyo"/>
        <s v="Gabriela Ditta Aurelya Rafa"/>
        <s v="Made Nanta Arvana Dharma"/>
        <s v="Juan Richard Alexander Setiawan"/>
        <s v="Florencia Jusi Harsono"/>
        <s v="Calvin Timothy Lieanto"/>
        <s v="Nyimas Ummi Nurunnafisah Islamiyah"/>
        <s v="Yulia Kristi"/>
        <s v="Keisya Meila Putri Agung"/>
        <s v="Billy Jovian Irwanto"/>
        <s v="Keisha Amabel Saputra Sutikno"/>
        <s v="Marsha Indrasakti"/>
        <s v="Felicia Devania"/>
        <s v="Jocelyn Octavia Ongkowiyono"/>
        <s v="Therayudha"/>
        <s v="Caitlyn Graciella"/>
        <s v="Geby Nathasha Tiffany Budianto"/>
        <s v="Isaura Minerva"/>
        <s v="Elizabeth Ferren Armelia"/>
        <s v="Nikitta Pristia"/>
        <s v="Vanessa Eileen Soewitno"/>
        <s v="Michele Meylinda"/>
        <s v="Wijiastutik Rianita Sugiharta"/>
        <s v="Cindy Natalie"/>
        <s v="Dewangga Erza Farandy"/>
        <s v="Michael Udayana"/>
        <s v="Stevina Octavia Kristanto"/>
        <s v="Angelique Gracia Hartono"/>
        <s v="Immanuel Sebastian"/>
        <s v="Jason Jefferson Heruten"/>
        <s v="queen elizabeth"/>
        <s v="Aisya Amaliah"/>
        <s v="Janvin Lie"/>
        <s v="Christina Jeanette"/>
        <s v="Jason Scott Lee"/>
        <s v="Brenda Nicole Soesanto"/>
        <s v="Aiko"/>
        <s v="Arsihna Nurrizkaruwi Rahmah"/>
        <s v="Fadhila Rachma Nurjannah"/>
        <s v="Winston Goeinawan"/>
        <s v="Wilbert halim"/>
        <s v="Yovita Aryani Harsono"/>
        <s v="Ardelia Davina Lena Indrianto"/>
        <s v="Rico Mahendra Kurniawan Putra"/>
        <s v="Shannon Amanda "/>
        <s v="Devica Sutikno"/>
        <s v="Laurencia Feilyn Sulaiman"/>
        <s v="Miraclyn Christella Wirjono"/>
        <s v="Gabrielle Ivana Foong"/>
        <s v="Theodore Michael Budiono"/>
        <s v="Kurnia Tasnima Sari"/>
        <s v="Kezia Jennie"/>
        <s v="Shania Natalie Sugiarto"/>
        <s v="Naomi Lauren"/>
        <s v="Christian Andrew Sinaga"/>
        <s v="Keisha Attila Fardhana"/>
        <s v="Alessandro Hendrata"/>
        <s v="Nicolas Ferdinan Avsaldo Herera"/>
        <s v="Steven Valentino"/>
        <s v="Gabriella Faustine Olliem"/>
        <s v="Jesslyn F"/>
        <s v="Joan Andrea Kurniawan"/>
        <s v="I Made Restu Kinandana Sumerta"/>
        <s v="Ihab Zakiy Syauqiy Ramadhani"/>
        <s v="Anastasia Faustina Poetri"/>
        <s v="Christopher Marcellino"/>
        <s v="Nadia Raissa Nariswari"/>
        <s v="Emanuelle Valerian Anandayu"/>
        <s v="Eugene Loveline"/>
        <s v="Zaky Mohammad Hanif"/>
        <s v="Jerry Hartono"/>
        <s v="Marcellino Pramudita Wintang Baruna"/>
        <s v="Jordan Owen Riconga Pujinata"/>
        <s v="Rachel Abigail Lay"/>
        <s v="Angelita Bryana Lesmana"/>
        <s v="Fatahayan Widodo"/>
        <s v="Rachel Karenita"/>
        <s v="Vinsen Candra"/>
        <s v="Buyung Nur Ramadhan"/>
        <s v="Bryan Nicholas"/>
        <s v="Nerandra Wirananta"/>
        <s v="Laurensius Rubben Surya Dinata"/>
        <s v="Victoria Audrey Sudarta"/>
        <s v="Marcella Purnomo Tjokrokartono"/>
        <s v="Clara Beata Simamora"/>
        <s v="Asfa Rojiya Hana Bismarrani"/>
        <s v="Viola Nikita"/>
        <s v="Jesslyn Aileen"/>
        <s v="Sharon Caitlyn Wijaya"/>
        <s v="Levin Theolin"/>
        <s v="Jessica Christine"/>
        <s v="Klara Immanuela"/>
        <s v="Kent Lee Tjandra"/>
        <s v="Marselinus Michael Dendy Lesmono"/>
        <s v="Clarissa Casimira"/>
        <s v="Celine Jessica Wilton"/>
        <s v="Jaqlyn Tanlia"/>
        <s v="Ezra Nathalie Christine"/>
        <s v="Sienny Himawan"/>
        <s v="Andre Michael"/>
        <s v="I Putu Josanda Putra Wena"/>
        <s v="Cassia Caroline"/>
        <s v="Yasmin Marshanda Ashilah"/>
        <s v="Geraldonis Kurniawan Tielman"/>
        <s v="Monica Thebez"/>
        <s v="Kimberly Alexandra Y."/>
        <s v="Michelle Stevanya Vyncencia"/>
        <s v="Jeanice Sharon Govita"/>
        <s v="Stephanie Handoyo"/>
        <s v="Maria Elizabeth Ali"/>
        <s v="Sherly Monica"/>
        <s v="Mathew Rudy Budiman"/>
        <s v="Elizabeth Amanda Lamudji"/>
        <s v="Talia Nathanael"/>
        <s v="Caroline Devina Gunawan"/>
        <s v="Whenny Halim"/>
        <s v="Nadia Handoyo"/>
        <s v="Siske Yuliantho"/>
        <s v="Maria Elisabeth"/>
        <s v="Clarisha Anabel Mamangdean"/>
        <s v="Veccyl Olivia Hartono"/>
        <s v="Tavania Natasha Wibawa"/>
        <s v="Gabriel Gizella"/>
        <s v="Lydia Lavenia Farant"/>
        <s v="Alvya Armelia"/>
        <s v="Febby"/>
        <s v="Evi Agustin Kusumo"/>
        <s v="Amarylis Issad Setiawardhani"/>
        <s v="Ryvaley Electra Sheyoputri"/>
        <s v="Laily Nadhirah Chasatyo Putri"/>
        <s v="Eufemia Davrili"/>
        <s v="Zefanya Thalia"/>
        <s v="Gabriela Cindy Christina Widya"/>
        <s v="Sonia Tsabitah"/>
        <s v="Ghahitsa Mirta Andani"/>
        <s v="Michelle Cecilia"/>
        <s v="Niswiyah Syalehah"/>
        <s v="Cheryl Angeline Azalia Santofe"/>
        <s v="Felicia Angie Hosea"/>
        <s v="Richelleen Widjaja"/>
        <s v="Kezia Kevina Harmoko"/>
        <s v="Josephine Aurel Carissa"/>
        <s v="Vallent Jasmine Diaz Mahaputri"/>
        <s v="Felicia Mischelle Thedja"/>
        <s v="Adam Gabriel Sismianto"/>
        <s v="Velissia Lakaseng"/>
        <s v="Jason Gabriel Suwito"/>
        <s v="Aliifah Jasmine Herryawan"/>
        <s v="Christiana Eldory Hidayat"/>
        <s v="Chairein Christy Limantara"/>
        <s v="Amadea Regine Tan"/>
        <s v="Belicia griselda talahaturusun"/>
        <s v="Josephine Valentina Hadi Santoso"/>
        <s v="Andika Galih Raka Dewa"/>
        <s v="Aletheia Chandra Handoyo"/>
        <s v="Arabela Agatha Tjatura"/>
        <s v="Tania Angelica Manek"/>
        <s v="Nathania Amabel Sangjaya"/>
        <s v="Sherly Amelia Margaretha"/>
        <s v="David Marchellino Tjiptowidjojo"/>
        <s v="Khanis Wirayudha Nata Raharja"/>
        <s v="Magdalena"/>
        <s v="Putu Erika Valentina"/>
        <s v="Melati Resda Ceasaria"/>
        <s v="Hana Octavia Arianto"/>
        <s v="Evelyn Natalia"/>
        <s v="Rachel Ellery"/>
        <s v="Vania Loviena Timothy"/>
        <s v="Natania Triana Putra"/>
        <s v="L Angeline A Yermias Pelealu"/>
        <s v="Sabrina Marchella"/>
        <s v="Juan Immanuel Delpierga"/>
        <s v="Izza Ardelia Yudhistira"/>
        <s v="ST Mutiara Dewinta"/>
        <s v="Yolanda Adriyofa Kristiani"/>
        <s v="Wanda Rizki Azizah"/>
        <s v="Shearon Natasha Tiono"/>
        <s v="Raissa Nabila Chusaini"/>
        <s v="Maria Ivana Linarto"/>
        <s v="Muhammad Fadillah Anargya Sudarmawan"/>
        <s v="Putri Sesilita Ria Adiarta"/>
        <s v="Jeanie Sindayani Tandra"/>
        <s v="Vania Sulistiano"/>
        <s v="Monang Abednego Hutapea"/>
        <s v="Felicia Budiarti"/>
        <s v="Aileen Andini Sakti"/>
        <s v="Gabriella Josephine Lewi"/>
        <s v="Jane Kyla Hendrita"/>
        <s v="Maria Imaculata Louisa Sunarta"/>
        <s v="Bernadet Ekaristi Wibowo"/>
        <s v="Helen Ayu Margadjie"/>
        <s v="Maria Ivannie"/>
        <s v="Natascha Venecia, Tan"/>
        <s v="Kathleen Michelle"/>
        <s v="Diva Liliani"/>
        <s v="Eswen Renata"/>
        <s v="Lorenzia Aiko"/>
        <s v="Audrey Felicia Candra"/>
        <s v="Elizabeth Florenza Heryanto"/>
        <s v="Juan Kaparang"/>
        <s v="Michelle Suendi"/>
        <s v="Bryan Tanaya"/>
        <s v="Sharron Tiffany Nathania"/>
        <s v="Joseline Grace Cecillia Hariyono"/>
        <s v="Gabriel Michelle Wibisono"/>
        <s v="Alois Anthony Adhypranata"/>
        <s v="Joshua Kevin Tandaki"/>
        <s v="Erica Destiani Natalia"/>
        <s v="Jocelyn Vanessa Meidy Winarto"/>
        <s v="Anak Agung Ngurah Agung Satya Darma Mahendra"/>
        <s v="Cleavant Lewi"/>
        <s v="Zaeden Vince Go"/>
        <s v="Catherine Angeline Helena Pieters"/>
        <s v="Vincent Antonio Satrya"/>
        <s v="Jason Theodore"/>
        <s v="Juan Fiorentino Sutanto"/>
        <s v="Sylvia Veronica Gozali"/>
        <s v="Ray Natha Krisda Anindya"/>
        <s v="Jevon Gunawan"/>
        <s v="Yenny Tantra"/>
        <s v="Joya Azzahra Taufik"/>
        <s v="Jeselyn Rebecca Regina"/>
        <s v="Arnett Sucipto"/>
        <s v="Billy Tandrijaya"/>
        <s v="Ashley"/>
        <s v="Ariel Jeanivy "/>
        <s v="Evan Kevin Nathanael"/>
        <s v="Ariella Calista Tan"/>
        <s v="Christina Felicia Cen"/>
        <s v="Jonathan Steven"/>
        <s v="Fernando Arron Susilo"/>
        <s v="Geraldi Nathanael"/>
        <s v="Angelline Oliver B Kaunang"/>
        <s v="William Farrel Hendrawan"/>
        <s v="Sisilya Kalyani Chandra"/>
        <s v="Annette Gabriella"/>
        <s v="Patrick"/>
        <s v="Celine Patricia Kusuma"/>
        <s v="Keisha Liem"/>
        <s v="Meyra Eveleen Lie"/>
        <s v="Felly Natalia Aryanto"/>
        <s v="Jesselyn Soesanto"/>
        <s v="Elysia Valery Wijaya"/>
        <s v="Stefanie Adamas Samjaya"/>
        <s v="Yedida Esther Giovanni Purnomo"/>
        <s v="Fatkur Rochman"/>
        <s v="Sallis Bahihaqi Haqieqi"/>
        <s v="Audrey Carissa Chandra"/>
        <s v="Audrey Angeline Prasetyo"/>
        <s v="Jocelin Leony Tjokro"/>
        <s v="Afifa Nur Septiarini Adellia"/>
        <s v="Jennifer Aurelia"/>
        <s v="Jessica Widjanarko"/>
        <s v="Nicholas Valentino"/>
        <s v="Hermawan Salim"/>
        <s v="Abrianna Shanice Eleanor Buwono"/>
        <s v="Zefnat Gusti Raharja"/>
        <s v="Cherry Fredrerica Wibowo"/>
        <s v="Theodora Kezia Sudibyo"/>
        <s v="Kenzie Felicia"/>
        <s v="Callista Fortune"/>
        <s v="Laura Evangeline"/>
        <s v="Jessica Julia Purnomo"/>
        <s v="Hartzen Fritz Tjahyono"/>
        <s v="Evangelica Maria Brigitta Santoso"/>
        <s v="Aline Theola Budiarso"/>
        <s v="Janet Jasintha"/>
        <s v="Janice Jasintha"/>
        <s v="Michael Christian Purwanto"/>
        <s v="Nikita Nathania Jiadi"/>
        <s v="Rafael Juan Chesna Tjoanda"/>
        <s v="Rowland Cyrano"/>
        <s v="Jason Widagdo"/>
        <s v="Melvern"/>
        <s v="Aurelia Devina Sanjaya"/>
        <s v="Afrizal Riza Putera Fahmi"/>
        <s v="Florentina Evelyn Candra Wardana"/>
        <s v="Matthew Elbert Wijaya"/>
        <s v="Aishadilah Prudence Mahsayuna"/>
        <s v="Rama Indrawan Masbudi"/>
        <s v="Diana Suryapraja"/>
        <s v="Rayhan Zaki Hendrawan"/>
        <s v="Ratu Padma Ap Fatsah"/>
        <s v="Calandra Kiara"/>
        <s v="Stefany Felicia Teguh"/>
        <s v="Ilhamni Althaf Abror"/>
        <s v="Petra Julianto"/>
        <s v="Isabell Yenina Sapan"/>
        <s v="Nirada Isjwara"/>
        <s v="Kelly Gunawan"/>
        <s v="Nicholas Bryan Stanley"/>
        <s v="Jessica Piter"/>
        <s v="Ellen Angelica Arijono"/>
        <s v="Birgitta Allison Kesuma"/>
        <s v="Jennifer Callysta Thee"/>
        <s v="Hillary Ellen Yapradinata"/>
        <s v="Raymond Hamidy"/>
        <s v="Belinda Manuela Angkadjaja"/>
        <s v="Stefanie Hendra Olivia"/>
        <s v="Anak Agung Ngurah Kenarya Dawawrata"/>
        <s v="Fionna Fabiola Adristi"/>
        <s v="Mellisa Erika Saleh"/>
        <s v="Bima Nugroho Putra Sutanto"/>
        <s v="Kadek Grace Bunga"/>
        <s v="Euginia Crisiella"/>
        <s v="Chrestella Angelica Husodo"/>
        <s v="Verawati Puspita Sari"/>
        <s v="Thalia Nikky Siswono"/>
        <s v="Blasius Malvino Wibowoputra"/>
        <s v="Nirma Ayu Yulia Rachman"/>
        <s v="Ivana Clairine Sistiawan"/>
        <s v="Fiorella Lauw"/>
        <s v="Vivia Pauline Harliana"/>
        <s v="Valentino Reynaldi"/>
        <s v="Nova Kirana Putri"/>
        <s v="Vallene Laurencia Viendry Sujarwo"/>
        <s v="Natasha Lidya Margaretha"/>
        <s v="Alfredo Suhatta"/>
        <s v="Kyla Azalis Prasetio"/>
        <s v="Jessica Nathalia Hermawan"/>
        <s v="Gabrielle Emanuelle Hariyanto"/>
        <s v="Enrico Matthew"/>
        <s v="Jeremy Hendradi Yuda"/>
        <s v="Calvin Sebastian Masli"/>
        <s v="Cindi Felysia Sutanto"/>
        <s v="M. Tino Alamsyah Effendy"/>
        <s v="Lusyannie Evangeline Giri Putra"/>
        <s v="Yohana Intan Permatasari"/>
        <s v="Christabella Angelina Widjaya"/>
        <s v="James Gracie Sutandyo"/>
        <s v="Afifah Ahadiyah Hanif"/>
        <s v="Radithya Raffee Hanan"/>
        <s v="Nicholas Marcellino Sariputera"/>
        <s v="Aang Arif Amrullah"/>
        <s v="Rosihan Amril Farouqi"/>
        <s v="Mehta Juwita Resi Iklas Darmagati"/>
        <s v="Adhin Ramadhan Khayatullah"/>
        <s v="Kevin Utomo"/>
        <s v="Wilson David Mulya Huang"/>
        <s v="Muhammad Abdul Wafi"/>
        <s v="Nathania Angelica Santoso"/>
        <s v="Steffi Maureen Wijaya"/>
        <s v="Gracia Ella Puspita"/>
        <s v="Puspita Rohana Handayani"/>
        <s v="Jeremy Sugiarto Sunardi"/>
        <s v="Debora Tri Gunawan"/>
        <s v="Noviyanti Putri Rahmadani"/>
        <s v="Hanna Dwimanda Putri"/>
        <s v="Eunice Michelle Aurelia"/>
        <s v="Ida Ayu Indira Cempaka Sari"/>
        <s v="Sekar Ayu Dedari Sukma"/>
        <s v="Keisya Calysta"/>
        <s v="Erica Arthamevia Putri Iskandar"/>
        <s v="Dzulfikar Ramadhan Trisnandie"/>
        <s v="Nabila Zulfiniar Putri "/>
        <s v="Sam Ryan Irawan"/>
        <s v="Dimas Hanif Syamsa Hikmah"/>
        <s v="Alyssa Saqina Nabila Parmadi"/>
        <s v="Hanif Umron Riadi"/>
        <s v="Biondy Arbiansyah Putra"/>
        <s v="Kalenia Lailia Rahmawati"/>
        <s v="Wildan Bima Prakusya"/>
        <s v="Aryo Bagaskoro"/>
        <s v="Salsabila Andriati"/>
        <s v="Ni Ayu Laura Maharani"/>
        <s v="Siti Zahira Badriyah"/>
        <s v="Ranni Iqlima Putri"/>
        <s v="Puspa Izzati Annisa Darmawan"/>
        <s v="Citta Catherine Gozali"/>
        <s v="Davin Nuariantino Putra Mulyono"/>
        <s v="Kinanti Padma Bidhari"/>
        <s v="Michelle Janette Hosea"/>
        <s v="Johan Wijaya Tjendra"/>
        <s v="Allodia Astried Brennadiva"/>
        <s v="Dinda Ayu Windya Salim"/>
        <s v="Mohammad Dante Ravindra"/>
        <s v="Johanes Michael"/>
        <s v="Deddy Liem"/>
        <s v="Vivian Rosiana Susanto"/>
        <s v="Michelle Devina"/>
        <s v="Sharlene Joy Santosa"/>
        <s v="Monica Jennifer Gunawan"/>
        <s v="Olivia Natalie Singgih"/>
        <s v="Dewa Ayu Manik Utari"/>
        <s v="Anacy Simproza Melania Themone"/>
        <s v="Vincy Falencia"/>
        <s v="Vadia Juniati"/>
        <s v="Vincentia Amaranggana Zebada Susanto"/>
        <s v="Valennia Thio"/>
        <s v="Billie Devincent"/>
        <s v="Arnold Gennaro Geraldo Kumayas"/>
        <s v="Ryan Ekaristy Adventa Djami"/>
        <s v="Ahmad Mumtaz Rabbani"/>
        <s v="Yurivia Melita"/>
        <s v="Fauzi Mumtaz Santana"/>
        <s v="Maya Atria Corvietasari"/>
        <s v="Moh. Abel Khalfani"/>
        <s v="Ony Intan Tsalsa Cahyaning Endik"/>
        <s v="Faiza Jullinar"/>
        <s v="Iie Sudargo"/>
        <s v="Kenza Kalihanugrah Akbar"/>
        <s v="Nurul Illahi Muhammad Risha"/>
        <s v="Theresia Vianny Chandra"/>
        <s v="Nur Intan Permatasari Gumay"/>
        <s v="Salwadinda Lintang Tazkiyah"/>
        <s v="Aditya Tirta Gunawan"/>
        <s v="Emian Rambu Nalla"/>
        <s v="Dezaundra Ayesha Zachranie"/>
        <s v="Cindy Clara Sari"/>
        <s v="Firzhoneinsky Arsyahera Attliantika W"/>
        <s v="Putri Maharani Salsa Bilatussalama"/>
        <s v="Najmul Laila"/>
        <s v="Maynard Adam Liemdjaja"/>
        <s v="Ian Ardhiya Firmanto"/>
        <s v="Vincent Farellio Gunawan"/>
        <s v="Michelle Swastika Bianglala Nusantara"/>
        <s v="Jason Emanuel Susanto"/>
        <s v="Kenneth Raffelino Sugianto"/>
        <s v="Tegar Marino"/>
        <s v="Stefanus Reynaldo"/>
        <s v="I Gede Nengah Rama Adi Nugraha"/>
        <s v="Edward Hartantio"/>
        <s v="Marcell Jeremy Wiradinata"/>
        <s v="Devano Anggara Putra Herwanto"/>
        <s v="Jeshaiah Jesse"/>
        <s v="Darell Aditya Sean Darmayasa"/>
        <s v="Vebrillia Santoso"/>
        <s v="Ileene Trinia Santoso"/>
        <s v="Davina Teresa Wijaya"/>
        <s v="Michelle Alvera Lolang"/>
        <s v="Muhammad Gathfan Fasha"/>
        <s v="Alexander Hartono"/>
        <s v="Nick Devano Sulistio"/>
        <s v="Jevon Cledwyn Subagio"/>
        <s v="Steven Rafael Sunarto"/>
        <s v="Nuzulul Salsabila"/>
        <s v="Micheila Jiemesha"/>
        <s v="Bryan Anthony"/>
        <s v="Marsha Alexis Likorawung"/>
        <s v="Evelyn Callista Yaurentius"/>
        <s v="Hagen Kwik"/>
        <s v="Dhammiko Dharmawan"/>
        <s v="Kevin Christian"/>
        <s v="Dave Nathaniel Yoseph"/>
        <s v="Nicholas Christian Irawan"/>
        <s v="William Johnson Wongge"/>
        <s v="Ilham Risqi Rudyansyach"/>
        <s v="Joseph Karunia Wijaya"/>
        <s v="Risky"/>
        <s v="Gabriela Bernice Handoko"/>
        <s v="Fadhil Muhammad Rizki Bahri"/>
        <s v="Muhammad Ghifari Febriansyah"/>
        <s v="Miranda Utami"/>
        <s v="Kathlyne Sarah Fania Panggabean"/>
        <s v="Nicholas Dylan Lienardi"/>
        <s v="Venansius Verrel Sungkono"/>
        <s v="Catherine Lim"/>
        <s v="Michell Thesea Christanto"/>
        <s v="Lisandra Nicoline Odelia"/>
        <s v="Christian"/>
        <s v="Gwynneth Isviandhy"/>
        <s v="Jefferson Mourent"/>
        <s v="Vincent Alexander Purnomo"/>
        <s v="Jessiline Imanuela"/>
        <s v="Patricia Lowis"/>
        <s v="Vanessa Christie"/>
        <s v="Elyora Dior"/>
        <s v="Jocelyn Leora"/>
        <s v="Jemmie Renard"/>
        <s v="Jeffri Lieca Handoyo"/>
        <s v="Rae Kenneth"/>
        <s v="Benedictus Mario"/>
        <s v="Edbert Chandradinata"/>
        <s v="Angeline Ivana"/>
        <s v="Timotius Septian Purnomo"/>
        <s v="Ryan Gunawan"/>
        <s v="Jesslyn Gabrielle Hermanto"/>
        <s v="James Newman"/>
        <s v="Aqilla Shahbani Mahazoya"/>
        <s v="Yves King Chandra"/>
        <s v="Alvin Lionel Wilbert"/>
        <s v="Gallvin Nicander Haryanto"/>
        <s v="Ariel Cristo Haryono"/>
        <s v="Andrew Lin"/>
        <s v="Hansel Solana Winarko"/>
        <s v="Steven Ongkowidjojo"/>
        <s v="Okky Julian Atmajaya Tarmoko"/>
        <s v="Trisha Alexis Likorawung"/>
        <s v="Kyrell Leano Siauw"/>
        <s v="Michelle Angela Wuisan"/>
        <s v="Fahrizal Dwi Rinaldi"/>
        <s v="Angellie Ennovaryn Mertadana"/>
        <s v="Josephine Young"/>
      </sharedItems>
    </cacheField>
    <cacheField name="Major" numFmtId="0">
      <sharedItems/>
    </cacheField>
    <cacheField name="Student Year" numFmtId="0">
      <sharedItems containsSemiMixedTypes="0" containsString="0" containsNumber="1" containsInteger="1" minValue="2021" maxValue="2021"/>
    </cacheField>
    <cacheField name="Activity" numFmtId="0">
      <sharedItems/>
    </cacheField>
    <cacheField name="Start Date" numFmtId="0">
      <sharedItems/>
    </cacheField>
    <cacheField name="End Date" numFmtId="0">
      <sharedItems/>
    </cacheField>
    <cacheField name="Period" numFmtId="0">
      <sharedItems containsSemiMixedTypes="0" containsString="0" containsNumber="1" containsInteger="1" minValue="20202" maxValue="20241"/>
    </cacheField>
    <cacheField name="Description" numFmtId="0">
      <sharedItems containsBlank="1" longText="1"/>
    </cacheField>
    <cacheField name="Category" numFmtId="0">
      <sharedItems/>
    </cacheField>
    <cacheField name="Status" numFmtId="0">
      <sharedItems/>
    </cacheField>
    <cacheField name="Level" numFmtId="0">
      <sharedItems/>
    </cacheField>
    <cacheField name="Participant As" numFmtId="0">
      <sharedItems/>
    </cacheField>
    <cacheField name="Total Participant" numFmtId="0">
      <sharedItems containsString="0" containsBlank="1" containsNumber="1" containsInteger="1" minValue="0" maxValue="5000"/>
    </cacheField>
    <cacheField name="Point" numFmtId="0">
      <sharedItems containsSemiMixedTypes="0" containsString="0" containsNumber="1" containsInteger="1" minValue="0" maxValue="80"/>
    </cacheField>
    <cacheField name="Website" numFmtId="0">
      <sharedItems containsBlank="1" containsMixedTypes="1" containsNumber="1" containsInteger="1" minValue="100" maxValue="100"/>
    </cacheField>
    <cacheField name="Certificate" numFmtId="0">
      <sharedItems containsBlank="1"/>
    </cacheField>
    <cacheField name="Assignment Letter" numFmtId="0">
      <sharedItems containsBlank="1"/>
    </cacheField>
    <cacheField name="Report" numFmtId="0">
      <sharedItems containsBlank="1"/>
    </cacheField>
    <cacheField name="Documentation" numFmtId="0">
      <sharedItems containsBlank="1"/>
    </cacheField>
    <cacheField name="Organizer" numFmtId="0">
      <sharedItems containsBlank="1"/>
    </cacheField>
    <cacheField name="Field" numFmtId="0">
      <sharedItems count="6">
        <s v="Pemberdayaan atau Aksi Kemanusiaan"/>
        <s v="Pengakuan"/>
        <s v="Kompetisi"/>
        <s v="Hasil Karya"/>
        <s v="NA"/>
        <s v="Karir Organisasi"/>
      </sharedItems>
    </cacheField>
    <cacheField name="Criteria" numFmtId="0">
      <sharedItems/>
    </cacheField>
    <cacheField name="Score" numFmtId="0">
      <sharedItems containsSemiMixedTypes="0" containsString="0" containsNumber="1" containsInteger="1" minValue="0" maxValue="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4">
  <r>
    <s v="0106012110003"/>
    <x v="0"/>
    <s v="Management - Reguler Class"/>
    <n v="2021"/>
    <s v="Ko-or UCS Solution 2022/2023"/>
    <s v="2022-11-02"/>
    <s v="2023-04-01"/>
    <n v="20221"/>
    <s v="koor program kerja pengabdian masyarakat UCS Student Mentor"/>
    <s v="Rumpun Keterampilan Humanistik"/>
    <s v="Pengabdian kepada Masyarakat"/>
    <s v="Internal Sekolah / Universitas"/>
    <s v="Individual"/>
    <n v="90"/>
    <n v="14"/>
    <m/>
    <m/>
    <s v="https://employee.uc.ac.id/index.php/file/get/sis/t_cp/multi/ef514a19-1fab-11ee-8fa6-000d3ac6bafe_assignmentletter.jpeg"/>
    <s v="https://employee.uc.ac.id/index.php/file/get/sis/t_cp/multi/ef514a19-1fab-11ee-8fa6-000d3ac6bafe_report.pdf"/>
    <m/>
    <s v="Mentoring Departement"/>
    <x v="0"/>
    <s v="Pengabdian kepada Masyarakat|Internal Sekolah / Universitas|Individual"/>
    <n v="0"/>
  </r>
  <r>
    <s v="0106012110004"/>
    <x v="1"/>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004"/>
    <x v="1"/>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008"/>
    <x v="2"/>
    <s v="Management - Reguler Class"/>
    <n v="2021"/>
    <s v="Juri Lomba RektorCup 2021"/>
    <s v="2021-11-25"/>
    <s v="2021-12-15"/>
    <n v="20211"/>
    <s v="Juri Lomba RektorCup 2021"/>
    <s v="Rumpun Keterampilan Penunjang"/>
    <s v="Juri"/>
    <s v="Internal Sekolah / Universitas"/>
    <s v="Individual"/>
    <n v="31"/>
    <n v="8"/>
    <m/>
    <s v="https://employee.uc.ac.id/index.php/file/get/sis/t_cp/multi/afa7faff-a119-11ec-9a34-000d3ac6bafe.png"/>
    <m/>
    <m/>
    <m/>
    <s v="Student Council 2021/2022"/>
    <x v="1"/>
    <s v="Juri|Internal Sekolah / Universitas|Individual"/>
    <n v="0"/>
  </r>
  <r>
    <s v="0106012110008"/>
    <x v="2"/>
    <s v="Management - Reguler Class"/>
    <n v="2021"/>
    <s v="Eh maret"/>
    <s v="2022-04-24"/>
    <s v="2022-04-27"/>
    <n v="20212"/>
    <s v="juara 1 eh!preneur nama bisnis GIRi-GIRI"/>
    <s v="Rumpun Keterampilan Penunjang"/>
    <s v="Juara I Lomba/Kompetisi"/>
    <s v="Internal Sekolah / Universitas"/>
    <s v="Team"/>
    <n v="5"/>
    <n v="10"/>
    <m/>
    <s v="https://employee.uc.ac.id/index.php/file/get/sis/t_cp/88046b07-e274-11ec-93ae-000d3ac6bafe.jpg"/>
    <m/>
    <m/>
    <m/>
    <s v="Efortion "/>
    <x v="2"/>
    <s v="Juara I Lomba/Kompetisi|Internal Sekolah / Universitas|Team"/>
    <n v="0"/>
  </r>
  <r>
    <s v="0106012110008"/>
    <x v="2"/>
    <s v="Management - Reguler Class"/>
    <n v="2021"/>
    <s v="IBM Goes to School 2023"/>
    <s v="2023-01-01"/>
    <s v="2023-05-01"/>
    <n v="20221"/>
    <s v="KP penasehat, sekretaris, bendahara, dan koor IBM Goes to School 2023"/>
    <s v="Rumpun Keterampilan Penunjang"/>
    <s v="Pengabdian kepada Masyarakat"/>
    <s v="External Regional"/>
    <s v="Individual"/>
    <n v="34"/>
    <n v="8"/>
    <m/>
    <m/>
    <s v="https://employee.uc.ac.id/index.php/file/get/sis/t_cp/multi/a8657357-5c49-11ee-950a-000d3ac6bafe_assignmentletter.jpeg"/>
    <s v="https://employee.uc.ac.id/index.php/file/get/sis/t_cp/multi/a8657357-5c49-11ee-950a-000d3ac6bafe_report.jpeg"/>
    <m/>
    <s v="SU IBM 22/23"/>
    <x v="0"/>
    <s v="Pengabdian kepada Masyarakat|External Regional|Individual"/>
    <n v="15"/>
  </r>
  <r>
    <s v="0106012110008"/>
    <x v="2"/>
    <s v="Management - Reguler Class"/>
    <n v="2021"/>
    <s v="Mengisi Intrakulikuler “KEWIRAUSAHAAN” bagi siswa siswi  kelas XI-Social Science SMAK Frateran Surab"/>
    <s v="2023-08-01"/>
    <s v="2023-09-30"/>
    <n v="20222"/>
    <s v="Mengisi Intrakulikuler “KEWIRAUSAHAAN” bagi siswa siswi _x000a_kelas XI-Social Science SMAK Frateran Surabaya, Semester Ganjil 2023/2024 - Setiap Hari Jumat ( Periode : _x000a_Agustus-November)"/>
    <s v="Rumpun Keterampilan Penunjang"/>
    <s v="Pengabdian kepada Masyarakat"/>
    <s v="External Regional"/>
    <s v="Individual"/>
    <n v="14"/>
    <n v="30"/>
    <m/>
    <m/>
    <s v="https://employee.uc.ac.id/index.php/file/get/sis/t_cp/aec9acf3-432f-4cc8-a2d1-29c71c28fa13_assignmentletter.pdf"/>
    <s v="https://employee.uc.ac.id/index.php/file/get/sis/t_cp/aec9acf3-432f-4cc8-a2d1-29c71c28fa13_report.pdf"/>
    <m/>
    <s v="IBM RC"/>
    <x v="0"/>
    <s v="Pengabdian kepada Masyarakat|External Regional|Individual"/>
    <n v="15"/>
  </r>
  <r>
    <s v="0106012110009"/>
    <x v="3"/>
    <s v="Management - Reguler Class"/>
    <n v="2021"/>
    <s v="YAMAHA GENERASI 125 ESPORT COMPETITION"/>
    <s v="2023-10-08"/>
    <s v="0000-00-00"/>
    <n v="20231"/>
    <s v="YAMAHA GENERASI 125 ESPORT COMPETITION"/>
    <s v="Rumpun Keterampilan Penunjang"/>
    <s v="Juara 2 Lomba/Kompetisi"/>
    <s v="External Regional"/>
    <s v="Team"/>
    <m/>
    <n v="15"/>
    <s v="https://yamahagenerasi125esports.com/"/>
    <s v="https://employee.uc.ac.id/index.php/file/get/sis/t_cp/d2abb763-89e8-11ee-a2c7-000d3ac6bafe_sertifikat.jpeg"/>
    <s v="https://employee.uc.ac.id/index.php/file/get/sis/t_cp/d2abb763-89e8-11ee-a2c7-000d3ac6bafe_surat_tugas.pdf"/>
    <m/>
    <s v="https://employee.uc.ac.id/index.php/file/get/sis/t_cp/d2abb763-89e8-11ee-a2c7-000d3ac6bafe_dokumentasi.jpeg"/>
    <s v="Yamaha"/>
    <x v="2"/>
    <s v="Juara 2 Lomba/Kompetisi|External Regional|Team"/>
    <n v="20"/>
  </r>
  <r>
    <s v="0106012110009"/>
    <x v="3"/>
    <s v="Management - Reguler Class"/>
    <n v="2021"/>
    <s v="GRAHA IT"/>
    <s v="2023-10-28"/>
    <s v="2023-10-29"/>
    <n v="20231"/>
    <s v="GRAHA IT"/>
    <s v="Rumpun Keterampilan Penunjang"/>
    <s v="Juara I Lomba/Kompetisi"/>
    <s v="External Regional"/>
    <s v="Team"/>
    <m/>
    <n v="20"/>
    <s v="linktr.ee/graha.it"/>
    <s v="https://employee.uc.ac.id/index.php/file/get/sis/t_cp/14cb29d8-9ca8-11ee-b903-000d3ac6bafe_sertifikat.jpeg"/>
    <s v="https://employee.uc.ac.id/index.php/file/get/sis/t_cp/e3685265-911d-11ee-9fdc-000d3ac6bafe_surat_tugas.pdf"/>
    <m/>
    <s v="https://employee.uc.ac.id/index.php/file/get/sis/t_cp/e3685265-911d-11ee-9fdc-000d3ac6bafe_dokumentasi.png"/>
    <s v="Graha IT supported by LEGION,ACER, dan AMD"/>
    <x v="2"/>
    <s v="Juara I Lomba/Kompetisi|External Regional|Team"/>
    <n v="25"/>
  </r>
  <r>
    <s v="0106012110014"/>
    <x v="4"/>
    <s v="Management - Reguler Class"/>
    <n v="2021"/>
    <s v="Mini Tournament Valorant Season 4 A white wall"/>
    <s v="2021-10-15"/>
    <s v="2021-11-25"/>
    <n v="20211"/>
    <s v="Juara 2 lomba Valorant bersama UC Esport"/>
    <s v="Rumpun Keterampilan Penunjang"/>
    <s v="Juara 2 Lomba/Kompetisi"/>
    <s v="Internal Sekolah / Universitas"/>
    <s v="Team"/>
    <n v="16"/>
    <n v="9"/>
    <s v="https://brackethq.com/b/bvru/"/>
    <s v="https://employee.uc.ac.id/index.php/file/get/sis/t_cp/dabfecf2-4dc9-11ec-9210-000d3ac6bafe.pdf"/>
    <m/>
    <m/>
    <m/>
    <s v="White Wall "/>
    <x v="2"/>
    <s v="Juara 2 Lomba/Kompetisi|Internal Sekolah / Universitas|Team"/>
    <n v="0"/>
  </r>
  <r>
    <s v="0106012110020"/>
    <x v="5"/>
    <s v="Management - Reguler Class"/>
    <n v="2021"/>
    <s v="Rector Cup 2022"/>
    <s v="2022-11-28"/>
    <s v="2022-12-16"/>
    <n v="20221"/>
    <s v="Juara 1 lomba fun games Rektor Cup 2022"/>
    <s v="Rumpun Keterampilan Penunjang"/>
    <s v="Juara I Lomba/Kompetisi"/>
    <s v="Internal Sekolah / Universitas"/>
    <s v="Individual"/>
    <n v="100"/>
    <n v="8"/>
    <m/>
    <s v="https://employee.uc.ac.id/index.php/file/get/sis/t_cp/multi/21fb25c1-ef0c-11ed-8dcc-000d3ac6bafe.jpeg"/>
    <m/>
    <m/>
    <m/>
    <s v="Student Council 2021/2022"/>
    <x v="2"/>
    <s v="Juara I Lomba/Kompetisi|Internal Sekolah / Universitas|Individual"/>
    <n v="0"/>
  </r>
  <r>
    <s v="0106012110024"/>
    <x v="6"/>
    <s v="Management - Reguler Class"/>
    <n v="2021"/>
    <s v="6th MANUFAIR (Management Education Fair National Competition)"/>
    <s v="2022-09-25"/>
    <s v="2022-11-05"/>
    <n v="20221"/>
    <s v="Saya bersama Tim mengikuti perlombaan business case competition. Lomba ini terdiri dari babak penyisihan 2 kali dan final yang diadakan di UNEJ Jember."/>
    <s v="Rumpun Keterampilan Penunjang"/>
    <s v="Juara I Lomba/Kompetisi"/>
    <s v="External National"/>
    <s v="Team"/>
    <n v="50"/>
    <n v="25"/>
    <s v="https://www.instagram.com/p/Ci7f5k1 Je7W/2igshid=Y"/>
    <s v="https://employee.uc.ac.id/index.php/file/get/sis/t_cp/cb8104ef-acf8-11ed-9180-000d3ac6bafe.pdf"/>
    <s v="https://employee.uc.ac.id/index.php/file/get/sis/t_cp/cb8104ef-acf8-11ed-9180-000d3ac6bafe_assignmentletter.pdf"/>
    <m/>
    <s v="https://employee.uc.ac.id/index.php/file/get/sis/t_cp/cb8104ef-acf8-11ed-9180-000d3ac6bafe_documentation.jpeg"/>
    <s v="Universitas Negeri Jember"/>
    <x v="2"/>
    <s v="Juara I Lomba/Kompetisi|External National|Team"/>
    <n v="15"/>
  </r>
  <r>
    <s v="0106012110034"/>
    <x v="7"/>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034"/>
    <x v="7"/>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034"/>
    <x v="7"/>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036"/>
    <x v="8"/>
    <s v="Management - Reguler Class"/>
    <n v="2021"/>
    <s v="PKM Singapura Strategi Marketing Usaha Mikro"/>
    <s v="2022-09-24"/>
    <s v="2023-09-24"/>
    <n v="20221"/>
    <s v="PKM SINGAPURA_x000a_Strategi Marketing Usaha Mikro_x000a_Minggu, 24 September 2023_x000a__x000a_8 PM SGT_x000a__x000a_Narasumber :_x000a_Dr. Sri Nathasya Br Sitepu, S.E., M.Ec., Dev._x000a_Lecturer of macro and micro economics, statistics, entrepreneurship, Internasional Business Management Univ. Ciputra_x000a__x000a_Prof. Dr. Ch. Whidya Utami, M.M"/>
    <s v="Rumpun Keterampilan Penunjang"/>
    <s v="Hak Kekayaan Intelektual (HKI) non paten (Hak Cipta)"/>
    <s v="External National"/>
    <s v="Team"/>
    <n v="50"/>
    <n v="12"/>
    <m/>
    <s v="https://employee.uc.ac.id/index.php/file/get/sis/t_cp/5c81a1ec-884d-11ee-ae4d-000d3ac6bafe.pdf"/>
    <m/>
    <m/>
    <m/>
    <s v="Dr. Sri Nathasya Br Sitepu, S.E., M.Ec., Dev."/>
    <x v="3"/>
    <s v="Hak Kekayaan Intelektual (HKI) non paten (Hak Cipta)|External National|Team"/>
    <n v="20"/>
  </r>
  <r>
    <s v="0106012110036"/>
    <x v="8"/>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9"/>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036"/>
    <x v="8"/>
    <s v="Management - Reguler Class"/>
    <n v="2021"/>
    <s v="PKM Singapura Operasional Produksi"/>
    <s v="2023-04-02"/>
    <s v="2023-04-02"/>
    <n v="20222"/>
    <s v="Operasional Produksi_x000a_Kelas Entrepreneurship Development batch II tahun 2023_x000a__x000a_Batch II : Minggu, 2 April 2023_x000a__x000a_8 PM SGT_x000a__x000a_Narasumber :_x000a_Dr. Sri Nathasya Br Sitepu, S.E., M.Ec., Dev._x000a_Lecturer of macro and micro economics, statistics, entrepreneurship, Internasional Business Management Univ. Cip"/>
    <s v="Rumpun Keterampilan Penunjang"/>
    <s v="Hak Kekayaan Intelektual (HKI) non paten (Hak Cipta)"/>
    <s v="External National"/>
    <s v="Team"/>
    <n v="50"/>
    <n v="12"/>
    <m/>
    <m/>
    <s v="https://employee.uc.ac.id/index.php/file/get/sis/t_cp/e188a47c-8847-11ee-ae4d-000d3ac6bafe_assignmentletter.pdf"/>
    <s v="https://employee.uc.ac.id/index.php/file/get/sis/t_cp/e188a47c-8847-11ee-ae4d-000d3ac6bafe_report.pdf"/>
    <m/>
    <s v="Dr. Sri Nathasya Br Sitepu, S.E., M.Ec., Dev."/>
    <x v="3"/>
    <s v="Hak Kekayaan Intelektual (HKI) non paten (Hak Cipta)|External National|Team"/>
    <n v="20"/>
  </r>
  <r>
    <s v="0106012110037"/>
    <x v="9"/>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037"/>
    <x v="9"/>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037"/>
    <x v="9"/>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040"/>
    <x v="10"/>
    <s v="Management - Reguler Class"/>
    <n v="2021"/>
    <s v="Operasional Produksi Kelas Entrepreurship Development batch II tahun 2023"/>
    <s v="2023-04-16"/>
    <s v="2023-04-16"/>
    <n v="20222"/>
    <s v="Operasional Produksi_x000a_Kelas Entrepreneurship Development batch II tahun 2023_x000a__x000a_Batch II : Minggu, 2 April 2023_x000a__x000a_8 PM SGT_x000a__x000a_Narasumber :_x000a_Dr. Sri Nathasya Br Sitepu, S.E., M.Ec., Dev._x000a_Lecturer of macro and micro economics, statistics, entrepreneurship, Internasional Business Management Univ. Cip"/>
    <s v="Rumpun Keterampilan Penunjang"/>
    <s v="Hak Kekayaan Intelektual (HKI) non paten (Hak Cipta)"/>
    <s v="External International"/>
    <s v="Team"/>
    <n v="45"/>
    <n v="9"/>
    <m/>
    <m/>
    <s v="https://employee.uc.ac.id/index.php/file/get/sis/t_cp/0f87c98d-58f7-11ee-8c00-000d3ac6bafe_assignmentletter.pdf"/>
    <s v="https://employee.uc.ac.id/index.php/file/get/sis/t_cp/0f87c98d-58f7-11ee-8c00-000d3ac6bafe_report.pdf"/>
    <m/>
    <s v="Dr. Sri Nathasya Br Sitepu, S.E., M.Ec., Dev."/>
    <x v="3"/>
    <s v="Hak Kekayaan Intelektual (HKI) non paten (Hak Cipta)|External International|Team"/>
    <n v="0"/>
  </r>
  <r>
    <s v="0106012110040"/>
    <x v="10"/>
    <s v="Management - Reguler Class"/>
    <n v="2021"/>
    <s v="PKM SINGAPURA Aplikasi Tools Marketing"/>
    <s v="2023-10-01"/>
    <s v="2023-10-01"/>
    <n v="20231"/>
    <s v="PKM SINGAPURA Aplikasi Tools Marketing Minggu, 1 Oktober 2023 8 PM SGT_x000a_Narasumber: Dr. Sri Nathasya Br Sitepu, S.E., M.Ec., Dev. Lecturer of macro and micro economics, statistics, entrepreneurship, Internasional Business Management Univ. Ciputra Deandra Vidyanata, S.AB., am.M. CPM (Asia)"/>
    <s v="Rumpun Keterampilan Penunjang"/>
    <s v="Hak Kekayaan Intelektual (HKI) non paten (Hak Cipta)"/>
    <s v="External National"/>
    <s v="Team"/>
    <n v="47"/>
    <n v="6"/>
    <m/>
    <m/>
    <s v="https://employee.uc.ac.id/index.php/file/get/sis/t_cp/6191e588-4b53-45c8-9985-49744d625461_assignmentletter.pdf"/>
    <s v="https://employee.uc.ac.id/index.php/file/get/sis/t_cp/6191e588-4b53-45c8-9985-49744d625461_report.pdf"/>
    <m/>
    <s v="Dr. Sri Nathasya Br Sitepu, S.E., M.Ec., Dev."/>
    <x v="3"/>
    <s v="Hak Kekayaan Intelektual (HKI) non paten (Hak Cipta)|External National|Team"/>
    <n v="20"/>
  </r>
  <r>
    <s v="0106012110040"/>
    <x v="10"/>
    <s v="Management - Reguler Class"/>
    <n v="2021"/>
    <s v="Worskhop Strategi Memilih Investasi Berdasarkan Analisis fundamental SMA St.  Agnes"/>
    <s v="2024-02-01"/>
    <s v="2024-04-30"/>
    <n v="20231"/>
    <s v="Kami menyediakan pelatihan atau workshop mengenai pembekalan investasi di pasarsaham dengan dasar fundamental analysis agar generasiZ (Mitra SMA St. Agnes) mendapatkan edukasi atau wawasan literasi yang memadai sehinggamereka dapat melakukan investasi tidak karena ego tetapi berbasis analysis yang m"/>
    <s v="Rumpun Keterampilan Penunjang"/>
    <s v="Pengabdian kepada Masyarakat"/>
    <s v="External Regional"/>
    <s v="Individual"/>
    <n v="12"/>
    <n v="5"/>
    <m/>
    <m/>
    <s v="https://employee.uc.ac.id/index.php/file/get/sis/t_cp/multi/d8d3af99-7516-4fc6-a414-34a8e078ddab_assignmentletter.pdf"/>
    <s v="https://employee.uc.ac.id/index.php/file/get/sis/t_cp/multi/d8d3af99-7516-4fc6-a414-34a8e078ddab_report.pdf"/>
    <m/>
    <s v="PROGRAM STUDI MANAJEMEN - KELAS INTERNASIONAL  FAK"/>
    <x v="0"/>
    <s v="Pengabdian kepada Masyarakat|External Regional|Individual"/>
    <n v="15"/>
  </r>
  <r>
    <s v="0106012110041"/>
    <x v="11"/>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9"/>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042"/>
    <x v="12"/>
    <s v="Management - Reguler Class"/>
    <n v="2021"/>
    <s v="Rector Cup 2022"/>
    <s v="2022-11-28"/>
    <s v="2022-12-16"/>
    <n v="20221"/>
    <s v="Juara 1 lomba basket putri 3x3 Rektor Cup 2022"/>
    <s v="Rumpun Keterampilan Penunjang"/>
    <s v="Juara I Lomba/Kompetisi"/>
    <s v="Internal Sekolah / Universitas"/>
    <s v="Individual"/>
    <n v="100"/>
    <n v="8"/>
    <m/>
    <s v="https://employee.uc.ac.id/index.php/file/get/sis/t_cp/multi/de82f70b-f224-11ed-8b2e-000d3ac6bafe.jpeg"/>
    <m/>
    <m/>
    <m/>
    <s v="Student Council 2021/2022"/>
    <x v="2"/>
    <s v="Juara I Lomba/Kompetisi|Internal Sekolah / Universitas|Individual"/>
    <n v="0"/>
  </r>
  <r>
    <s v="0106012110042"/>
    <x v="12"/>
    <s v="Management - Reguler Class"/>
    <n v="2021"/>
    <s v="Orientation Week 2023"/>
    <s v="2023-01-02"/>
    <s v="2024-02-16"/>
    <n v="20221"/>
    <s v="Koordinator RHD O-Week Batch 1 2023"/>
    <s v="Rumpun Keterampilan Penunjang"/>
    <s v="Ka Bidang / Sekretaris / Bendahara O-Week"/>
    <s v="Internal Sekolah / Universitas"/>
    <s v="Individual"/>
    <n v="500"/>
    <n v="25"/>
    <m/>
    <s v="https://employee.uc.ac.id/index.php/file/get/sis/t_cp/multi/553da246-2003-4439-bac4-28514582b0c6.png"/>
    <m/>
    <m/>
    <m/>
    <s v="Universitas Ciputra Surabaya"/>
    <x v="4"/>
    <s v="Ka Bidang / Sekretaris / Bendahara O-Week|Internal Sekolah / Universitas|Individual"/>
    <n v="0"/>
  </r>
  <r>
    <s v="0106012110042"/>
    <x v="12"/>
    <s v="Management - Reguler Class"/>
    <n v="2021"/>
    <s v="PKM Singapura Operasional Produksi"/>
    <s v="2023-04-02"/>
    <s v="2023-04-02"/>
    <n v="20222"/>
    <s v="Operasional Produksi_x000a_Kelas Entrepreneurship Development batch II tahun 2023_x000a__x000a_Batch II : Minggu, 2 April 2023_x000a__x000a_8 PM SGT_x000a__x000a_Narasumber :_x000a_Dr. Sri Nathasya Br Sitepu, S.E., M.Ec., Dev._x000a_Lecturer of macro and micro economics, statistics, entrepreneurship, Internasional Business Management Univ. Cip"/>
    <s v="Rumpun Keterampilan Penunjang"/>
    <s v="Hak Kekayaan Intelektual (HKI) non paten (Hak Cipta)"/>
    <s v="External National"/>
    <s v="Team"/>
    <n v="50"/>
    <n v="8"/>
    <m/>
    <m/>
    <s v="https://employee.uc.ac.id/index.php/file/get/sis/t_cp/13a9a111-8849-11ee-ae4d-000d3ac6bafe_assignmentletter.pdf"/>
    <s v="https://employee.uc.ac.id/index.php/file/get/sis/t_cp/13a9a111-8849-11ee-ae4d-000d3ac6bafe_report.pdf"/>
    <m/>
    <s v="Dr. Sri Nathasya Br Sitepu, S.E.,M.ec.,Dev."/>
    <x v="3"/>
    <s v="Hak Kekayaan Intelektual (HKI) non paten (Hak Cipta)|External National|Team"/>
    <n v="20"/>
  </r>
  <r>
    <s v="0106012110042"/>
    <x v="12"/>
    <s v="Management - Reguler Class"/>
    <n v="2021"/>
    <s v="Aplikasi Tools Marketing PKM Singapur"/>
    <s v="2023-10-01"/>
    <s v="2023-10-01"/>
    <n v="20231"/>
    <s v="PKM SINGAPURA_x000a_Aplikasi Tools Marketing_x000a_Minggu, 1 Oktober 2023_x000a__x000a_8 PM SGT_x000a__x000a_Narasumber :_x000a_Dr. Sri Nathasya Br Sitepu, S.E., M.Ec., Dev._x000a_Lecturer of macro and micro economics, statistics, entrepreneurship, Internasional Business Management Univ. Ciputra_x000a__x000a_Deandra Vidyanata, S.AB., am.M. CPM (Asi"/>
    <s v="Rumpun Keterampilan Penunjang"/>
    <s v="Hak Kekayaan Intelektual (HKI) non paten (Hak Cipta)"/>
    <s v="External National"/>
    <s v="Team"/>
    <n v="50"/>
    <n v="12"/>
    <m/>
    <m/>
    <s v="https://employee.uc.ac.id/index.php/file/get/sis/t_cp/4b96f5af-884d-11ee-ae4d-000d3ac6bafe_assignmentletter.pdf"/>
    <s v="https://employee.uc.ac.id/index.php/file/get/sis/t_cp/4b96f5af-884d-11ee-ae4d-000d3ac6bafe_report.pdf"/>
    <m/>
    <s v="Dr. Sri Nathasya Br Sitepu, S.E., M.Ec., Dev."/>
    <x v="3"/>
    <s v="Hak Kekayaan Intelektual (HKI) non paten (Hak Cipta)|External National|Team"/>
    <n v="20"/>
  </r>
  <r>
    <s v="0106012110043"/>
    <x v="13"/>
    <s v="Management - Reguler Class"/>
    <n v="2021"/>
    <s v="Euphorade 2.0 Mobile Legends Bang Bang Competition"/>
    <s v="2022-10-06"/>
    <s v="2022-10-09"/>
    <n v="20221"/>
    <s v="Euphorade 2.0: Mobile Legend Competition"/>
    <s v="Rumpun Keterampilan Penunjang"/>
    <s v="Juara 3 Lomba/Kompetisi"/>
    <s v="External Regional"/>
    <s v="Individual"/>
    <n v="50"/>
    <n v="12"/>
    <s v="ucfbc.com"/>
    <s v="https://employee.uc.ac.id/index.php/file/get/sis/t_cp/25ff8697-fec2-11ed-920d-000d3ac6bafe.png"/>
    <s v="https://employee.uc.ac.id/index.php/file/get/sis/t_cp/25ff8697-fec2-11ed-920d-000d3ac6bafe_assignmentletter.pdf"/>
    <m/>
    <s v="https://employee.uc.ac.id/index.php/file/get/sis/t_cp/25ff8697-fec2-11ed-920d-000d3ac6bafe_documentation.jpg"/>
    <s v="uc_fbcindonesia"/>
    <x v="2"/>
    <s v="Juara 3 Lomba/Kompetisi|External Regional|Individual"/>
    <n v="25"/>
  </r>
  <r>
    <s v="0106012110043"/>
    <x v="13"/>
    <s v="Management - Reguler Class"/>
    <n v="2021"/>
    <s v="PKM Singapura Strategi Marketing Usaha Mikro"/>
    <s v="2023-09-24"/>
    <s v="2023-09-24"/>
    <n v="20231"/>
    <s v="Strategi Marketing Usaha Mikro_x000a_Minggu, 24 September 2023_x000a_8PM SGT_x000a_Narasumber: Prof. Dr. Ch. Whidya Utami, M.M., CLC., CPM.(A), CRME."/>
    <s v="Rumpun Keterampilan Penunjang"/>
    <s v="Hak Kekayaan Intelektual (HKI) non paten (Hak Cipta)"/>
    <s v="External National"/>
    <s v="Team"/>
    <n v="50"/>
    <n v="8"/>
    <m/>
    <m/>
    <s v="https://employee.uc.ac.id/index.php/file/get/sis/t_cp/e55b4431-8cd3-11ee-a15e-000d3ac6bafe_assignmentletter.pdf"/>
    <s v="https://employee.uc.ac.id/index.php/file/get/sis/t_cp/e55b4431-8cd3-11ee-a15e-000d3ac6bafe_report.png"/>
    <m/>
    <s v="Dr. Sri Nathasya Br Sitepu, S.E., M.Ec., Dev."/>
    <x v="3"/>
    <s v="Hak Kekayaan Intelektual (HKI) non paten (Hak Cipta)|External National|Team"/>
    <n v="20"/>
  </r>
  <r>
    <s v="0106012110045"/>
    <x v="14"/>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050"/>
    <x v="15"/>
    <s v="Management - Reguler Class"/>
    <n v="2021"/>
    <s v="UC E sport community service "/>
    <s v="2023-09-01"/>
    <s v="2023-12-01"/>
    <n v="20222"/>
    <m/>
    <s v="Rumpun Keterampilan Penunjang"/>
    <s v="Pengabdian kepada Masyarakat"/>
    <s v="External Regional"/>
    <s v="Individual"/>
    <n v="50"/>
    <n v="3"/>
    <m/>
    <m/>
    <s v="https://employee.uc.ac.id/index.php/file/get/sis/t_cp/27fd8fc6-b99b-11ee-bfa0-000d3ac6bafe_assignmentletter.pdf"/>
    <s v="https://employee.uc.ac.id/index.php/file/get/sis/t_cp/27fd8fc6-b99b-11ee-bfa0-000d3ac6bafe_report.pdf"/>
    <m/>
    <s v="UKM E sport universitas ciputra"/>
    <x v="0"/>
    <s v="Pengabdian kepada Masyarakat|External Regional|Individual"/>
    <n v="15"/>
  </r>
  <r>
    <s v="0106012110052"/>
    <x v="16"/>
    <s v="Management - Reguler Class"/>
    <n v="2021"/>
    <s v="Euphorade 2.0"/>
    <s v="2022-10-06"/>
    <s v="2022-10-09"/>
    <n v="20221"/>
    <s v="Juri acara Euphorade 2.0"/>
    <s v="Rumpun Keterampilan Penunjang"/>
    <s v="Juri"/>
    <s v="Internal Sekolah / Universitas"/>
    <s v="Individual"/>
    <n v="23"/>
    <n v="4"/>
    <m/>
    <s v="https://employee.uc.ac.id/index.php/file/get/sis/t_cp/multi/b1071c32-7acf-11ed-a30a-000d3ac6bafe.png"/>
    <s v="https://employee.uc.ac.id/index.php/file/get/sis/t_cp/multi/b1071c32-7acf-11ed-a30a-000d3ac6bafe_assignmentletter.png"/>
    <m/>
    <m/>
    <s v="Family Business Community"/>
    <x v="1"/>
    <s v="Juri|Internal Sekolah / Universitas|Individual"/>
    <n v="0"/>
  </r>
  <r>
    <s v="0106012110052"/>
    <x v="16"/>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052"/>
    <x v="16"/>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054"/>
    <x v="17"/>
    <s v="Management - Reguler Class"/>
    <n v="2021"/>
    <s v="PEMBEKALAN MATERI PRODUKSI KEPADA WNI DI SINGAPURA OLEH Ibu Sri Nathasya Br Sitepu, S.E., M.Ec.Dev"/>
    <s v="2023-03-26"/>
    <s v="2023-03-26"/>
    <n v="20222"/>
    <s v="PEMBEKALAN MATERI PRODUKSI KEPADA WNI DI SINGAPURA OLEH Ibu Sri Nathasya Br Sitepu, S.E., M.Ec.Dev MENGENAI PRA PRODUKSI SERTA PEMBUATAN POSTER UNTUK MEMILIKI HAKI"/>
    <s v="Rumpun Keterampilan Penunjang"/>
    <s v="Hak Kekayaan Intelektual (HKI) non paten (Hak Cipta)"/>
    <s v="External International"/>
    <s v="Individual"/>
    <n v="50"/>
    <n v="8"/>
    <m/>
    <m/>
    <m/>
    <s v="https://employee.uc.ac.id/index.php/file/get/sis/t_cp/2f93ab9b-4f00-11ee-b827-000d3ac6bafe_report.pdf"/>
    <m/>
    <s v="UNIVERSITAS CIPUTRA"/>
    <x v="3"/>
    <s v="Hak Kekayaan Intelektual (HKI) non paten (Hak Cipta)|External International|Individual"/>
    <n v="0"/>
  </r>
  <r>
    <s v="0106012110054"/>
    <x v="17"/>
    <s v="Management - Reguler Class"/>
    <n v="2021"/>
    <s v="HKI merk bisnis E (Qhana Baby)"/>
    <s v="2023-07-01"/>
    <s v="2023-07-14"/>
    <n v="20222"/>
    <s v="Paten merk Q hana Baby bersama dengan pak William Santoso dan bersama anggota lainnya yaitu Fauzan abian,Aurelia sugita,Natan oliver,Steffany jesselyn dan saya sendiri"/>
    <s v="Rumpun Keterampilan Penunjang"/>
    <s v="Hak Kekayaan Intelektual (HKI) non paten (Hak Cipta)"/>
    <s v="External National"/>
    <s v="Team"/>
    <n v="5"/>
    <n v="3"/>
    <s v="https://pdki-indonesia.dgip.go.id/"/>
    <m/>
    <s v="https://employee.uc.ac.id/index.php/file/get/sis/t_cp/1fb6b2f9-affe-4a40-8dc3-b4468093a00b_assignmentletter.pdf"/>
    <s v="https://employee.uc.ac.id/index.php/file/get/sis/t_cp/1fb6b2f9-affe-4a40-8dc3-b4468093a00b_report.pdf"/>
    <m/>
    <s v="DIREKTORAT JENDERAL KEKAYAAN INTELEKTUAL"/>
    <x v="3"/>
    <s v="Hak Kekayaan Intelektual (HKI) non paten (Hak Cipta)|External National|Team"/>
    <n v="20"/>
  </r>
  <r>
    <s v="0106012110058"/>
    <x v="18"/>
    <s v="Management - Reguler Class"/>
    <n v="2021"/>
    <s v="Pelatihan Jangka Pendek Tingkat Lokal"/>
    <s v="2022-08-01"/>
    <s v="2023-01-31"/>
    <n v="20212"/>
    <s v="Pembangunan Entrepreneurial Mindset melalui Project Bisnis dan Field Trip untuk_x000a_Pengembangan Bisnis SMAK Frateran Surabaya"/>
    <s v="Rumpun Keterampilan Penunjang"/>
    <s v="Pengabdian kepada Masyarakat"/>
    <s v="External Regional"/>
    <s v="Team"/>
    <n v="14"/>
    <n v="8"/>
    <m/>
    <m/>
    <s v="https://employee.uc.ac.id/index.php/file/get/sis/t_cp/2b48a399-d838-11ed-a359-000d3ac6bafe_assignmentletter.pdf"/>
    <s v="https://employee.uc.ac.id/index.php/file/get/sis/t_cp/2b48a399-d838-11ed-a359-000d3ac6bafe_report.mp4"/>
    <m/>
    <s v="abdimasyarakat uc "/>
    <x v="0"/>
    <s v="Pengabdian kepada Masyarakat|External Regional|Team"/>
    <n v="15"/>
  </r>
  <r>
    <s v="0106012110059"/>
    <x v="19"/>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063"/>
    <x v="20"/>
    <s v="Management - Reguler Class"/>
    <n v="2021"/>
    <s v="Lomba Business Model Canvas - EH!TREPRENEUR 2022"/>
    <s v="2022-04-22"/>
    <s v="2022-04-24"/>
    <n v="20212"/>
    <s v="Lomba Business Model Canvas - EH!TREPRENEUR 2022 yang diadakan oleh E-Fortion 3.0 - dinaungi oleh HIMA IBM RC 2022. Dari tanggal 22 April 2022 - 24 April 2022"/>
    <s v="Rumpun Keterampilan Penunjang"/>
    <s v="Juara I Lomba/Kompetisi"/>
    <s v="Internal Sekolah / Universitas"/>
    <s v="Team"/>
    <n v="20"/>
    <n v="8"/>
    <s v="https://www.instagram.com/ehmarket.ibm/p/CcAeLhKvc"/>
    <s v="https://employee.uc.ac.id/index.php/file/get/sis/t_cp/ba9ef55e-0234-43b1-813b-bae07a579a69.pdf"/>
    <m/>
    <m/>
    <m/>
    <s v="HIMA IBM RC 2022"/>
    <x v="2"/>
    <s v="Juara I Lomba/Kompetisi|Internal Sekolah / Universitas|Team"/>
    <n v="0"/>
  </r>
  <r>
    <s v="0106012110063"/>
    <x v="20"/>
    <s v="Management - Reguler Class"/>
    <n v="2021"/>
    <s v="Juara 2 EVC 2022 - 2023"/>
    <s v="2022-06-13"/>
    <s v="2022-06-13"/>
    <n v="20212"/>
    <s v="Juara 2 EVC 2022 - 2023 kategori Best Value Proposition"/>
    <s v="Rumpun Keterampilan Penunjang"/>
    <s v="Juara 2 Lomba/Kompetisi"/>
    <s v="Internal Sekolah / Universitas"/>
    <s v="Team"/>
    <n v="5"/>
    <n v="7"/>
    <m/>
    <s v="https://employee.uc.ac.id/index.php/file/get/sis/t_cp/dd03478a-2890-4570-b736-969b281f2b40.pdf"/>
    <m/>
    <m/>
    <m/>
    <s v="Mata kuliah EVC"/>
    <x v="2"/>
    <s v="Juara 2 Lomba/Kompetisi|Internal Sekolah / Universitas|Team"/>
    <n v="0"/>
  </r>
  <r>
    <s v="0106012110063"/>
    <x v="20"/>
    <s v="Management - Reguler Class"/>
    <n v="2021"/>
    <s v="Best Fighter - Entrepreneurship Venture Creation"/>
    <s v="2022-06-13"/>
    <s v="2022-06-13"/>
    <n v="20212"/>
    <s v="Juara 1 Kategori Best Fighter - Saya bersama tim bisnis Giri-Giri memenangkan 3 kategori lomba. Kali ini adalah kategori Best Fighter. Kategori ini menunjukkan bahwa bisnis kami merupakan bisnis dengan usaha terberat dan terbanyak, dibandingkan bisnis-bisnis venture lainnya di saat itu. Dan tim saya"/>
    <s v="Rumpun Keterampilan Penunjang"/>
    <s v="Juara I Lomba/Kompetisi"/>
    <s v="Internal Sekolah / Universitas"/>
    <s v="Team"/>
    <n v="100"/>
    <n v="8"/>
    <m/>
    <s v="https://employee.uc.ac.id/index.php/file/get/sis/t_cp/83237ebb-944d-4bcb-876d-189c414cd5ce.pdf"/>
    <m/>
    <m/>
    <m/>
    <s v="Entreprenuership Venture Creation"/>
    <x v="2"/>
    <s v="Juara I Lomba/Kompetisi|Internal Sekolah / Universitas|Team"/>
    <n v="0"/>
  </r>
  <r>
    <s v="0106012110063"/>
    <x v="20"/>
    <s v="Management - Reguler Class"/>
    <n v="2021"/>
    <s v="Best Market Validation - Entrepreneur Venture Creation "/>
    <s v="2022-06-13"/>
    <s v="2022-06-13"/>
    <n v="20212"/>
    <s v="Juara 3 Kategori Best Market Validation - Saya bersama tim bisnis Giri-Giri memenangkan 3 kategori lomba. Salah satunya adalah Kategori Best Market Validation. Di lomba ini saya mendapatkan juara 3. Bisa tolong di cek dokumentasinya, masing-masing sertifikat berbeda juara dan berbeda kategori."/>
    <s v="Rumpun Keterampilan Penunjang"/>
    <s v="Juara 3 Lomba/Kompetisi"/>
    <s v="Internal Sekolah / Universitas"/>
    <s v="Team"/>
    <n v="100"/>
    <n v="8"/>
    <m/>
    <s v="https://employee.uc.ac.id/index.php/file/get/sis/t_cp/4dc15708-4670-43eb-875f-78bba1d63af5.pdf"/>
    <m/>
    <m/>
    <m/>
    <s v="Entreprenuership Venture Creation"/>
    <x v="2"/>
    <s v="Juara 3 Lomba/Kompetisi|Internal Sekolah / Universitas|Team"/>
    <n v="0"/>
  </r>
  <r>
    <s v="0106012110063"/>
    <x v="20"/>
    <s v="Management - Reguler Class"/>
    <n v="2021"/>
    <s v="SURAT PENCATATAN  CIPTAAN Poster Basic Communication"/>
    <s v="2022-12-12"/>
    <s v="2022-12-12"/>
    <n v="20221"/>
    <s v="SURAT PENCATATAN  CIPTAAN Poster Basic Communication "/>
    <s v="Rumpun Keterampilan Penunjang"/>
    <s v="Hak Kekayaan Intelektual (HKI) non paten (Hak Cipta)"/>
    <s v="External National"/>
    <s v="Individual"/>
    <n v="1"/>
    <n v="12"/>
    <m/>
    <m/>
    <s v="https://employee.uc.ac.id/index.php/file/get/sis/t_cp/ee24e857-3bd3-47d6-a9d2-0e0525dadaba_assignmentletter.docx"/>
    <s v="https://employee.uc.ac.id/index.php/file/get/sis/t_cp/ee24e857-3bd3-47d6-a9d2-0e0525dadaba_report.pdf"/>
    <m/>
    <s v="REPUBLIK INDONESIA  KEMENTERIAN HUKUM DAN HAK ASAS"/>
    <x v="3"/>
    <s v="Hak Kekayaan Intelektual (HKI) non paten (Hak Cipta)|External National|Individual"/>
    <n v="20"/>
  </r>
  <r>
    <s v="0106012110063"/>
    <x v="20"/>
    <s v="Management - Reguler Class"/>
    <n v="2021"/>
    <s v="Luaran Jurnal IBM Goes to School"/>
    <s v="2023-01-01"/>
    <s v="2023-01-01"/>
    <n v="20221"/>
    <s v="Luaran Jurnal IBM Goes to School 2022"/>
    <s v="Rumpun Keterampilan Penunjang"/>
    <s v="Jurnal terindeks sinta 3-4 "/>
    <s v="External National"/>
    <s v="Individual"/>
    <n v="1"/>
    <n v="24"/>
    <m/>
    <m/>
    <s v="https://employee.uc.ac.id/index.php/file/get/sis/t_cp/2c11e4df-bc21-476c-8ca8-8f1a77103243_assignmentletter.pdf"/>
    <s v="https://employee.uc.ac.id/index.php/file/get/sis/t_cp/2c11e4df-bc21-476c-8ca8-8f1a77103243_report.pdf"/>
    <m/>
    <s v="Jurnal Abdinus"/>
    <x v="3"/>
    <s v="Jurnal terindeks sinta 3-4 |External National|Individual"/>
    <n v="30"/>
  </r>
  <r>
    <s v="0106012110063"/>
    <x v="20"/>
    <s v="Management - Reguler Class"/>
    <n v="2021"/>
    <s v="IBM Goes to School 2023"/>
    <s v="2023-01-01"/>
    <s v="2023-05-01"/>
    <n v="20221"/>
    <s v="KP penasehat, sekretaris, bendahara, dan koor IBM Goes to School 2023"/>
    <s v="Rumpun Keterampilan Penunjang"/>
    <s v="Pengabdian kepada Masyarakat"/>
    <s v="External Regional"/>
    <s v="Individual"/>
    <n v="34"/>
    <n v="8"/>
    <m/>
    <m/>
    <s v="https://employee.uc.ac.id/index.php/file/get/sis/t_cp/multi/a8657357-5c49-11ee-950a-000d3ac6bafe_assignmentletter.jpeg"/>
    <s v="https://employee.uc.ac.id/index.php/file/get/sis/t_cp/multi/a8657357-5c49-11ee-950a-000d3ac6bafe_report.jpeg"/>
    <m/>
    <s v="SU IBM 22/23"/>
    <x v="0"/>
    <s v="Pengabdian kepada Masyarakat|External Regional|Individual"/>
    <n v="15"/>
  </r>
  <r>
    <s v="0106012110063"/>
    <x v="20"/>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063"/>
    <x v="20"/>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063"/>
    <x v="20"/>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063"/>
    <x v="20"/>
    <s v="Management - Reguler Class"/>
    <n v="2021"/>
    <s v="Jurnal kegiatan UMKM"/>
    <s v="2023-11-01"/>
    <s v="2023-11-01"/>
    <n v="20231"/>
    <s v=" PELATIHAN PEMBUATAN CINDERAMATA UNTUK PERSIAPAN ENTREPRENEUR BARU BAGI IBU-IBU PKK DI RW 10 KEL. LESANPURO, KEC. KEDUNGKANDANG, KOTA MALANG"/>
    <s v="Rumpun Keterampilan Penunjang"/>
    <s v="Jurnal terindeks sinta 5-6"/>
    <s v="External National"/>
    <s v="Individual"/>
    <n v="5"/>
    <n v="6"/>
    <m/>
    <m/>
    <s v="https://employee.uc.ac.id/index.php/file/get/sis/t_cp/1dcd547f-77d3-4eb4-a77f-e66ebc08abb4_assignmentletter.pdf"/>
    <s v="https://employee.uc.ac.id/index.php/file/get/sis/t_cp/1dcd547f-77d3-4eb4-a77f-e66ebc08abb4_report.pdf"/>
    <m/>
    <s v="Jurnal Leverage, Engagement, Empowerment of Commun"/>
    <x v="3"/>
    <s v="Jurnal terindeks sinta 5-6|External National|Individual"/>
    <n v="30"/>
  </r>
  <r>
    <s v="0106012110065"/>
    <x v="21"/>
    <s v="Management - Reguler Class"/>
    <n v="2021"/>
    <s v="Rector Cup 2022"/>
    <s v="2022-11-28"/>
    <s v="2022-12-16"/>
    <n v="20221"/>
    <s v="Juara 1 lomba fun games Rektor Cup 2022"/>
    <s v="Rumpun Keterampilan Penunjang"/>
    <s v="Juara I Lomba/Kompetisi"/>
    <s v="Internal Sekolah / Universitas"/>
    <s v="Individual"/>
    <n v="100"/>
    <n v="8"/>
    <m/>
    <s v="https://employee.uc.ac.id/index.php/file/get/sis/t_cp/multi/21fb25c1-ef0c-11ed-8dcc-000d3ac6bafe.jpeg"/>
    <m/>
    <m/>
    <m/>
    <s v="Student Council 2021/2022"/>
    <x v="2"/>
    <s v="Juara I Lomba/Kompetisi|Internal Sekolah / Universitas|Individual"/>
    <n v="0"/>
  </r>
  <r>
    <s v="0106012110065"/>
    <x v="21"/>
    <s v="Management - Reguler Class"/>
    <n v="2021"/>
    <s v="creating sustainable business in green economy era"/>
    <s v="2023-01-06"/>
    <s v="2023-01-06"/>
    <n v="20221"/>
    <m/>
    <s v="Rumpun Keterampilan Penunjang"/>
    <s v="Narasumber / Pemateri Acara Seminar / Workshop / Pemakalah"/>
    <s v="Internal Sekolah / Universitas"/>
    <s v="Individual"/>
    <n v="200"/>
    <n v="5"/>
    <m/>
    <s v="https://employee.uc.ac.id/index.php/file/get/sis/t_cp/145956ce-8dc2-11ed-811b-000d3ac6bafe.jpg"/>
    <s v="https://employee.uc.ac.id/index.php/file/get/sis/t_cp/2391b445-8dc2-11ed-811b-000d3ac6bafe_assignmentletter.jpg"/>
    <m/>
    <m/>
    <s v="UNIVERSITAS CIPUTRA"/>
    <x v="1"/>
    <s v="Narasumber / Pemateri Acara Seminar / Workshop / Pemakalah|Internal Sekolah / Universitas|Individual"/>
    <n v="0"/>
  </r>
  <r>
    <s v="0106012110066"/>
    <x v="22"/>
    <s v="Management - Reguler Class"/>
    <n v="2021"/>
    <s v="pembelajaran SMA kelas X Frateran"/>
    <s v="2022-03-04"/>
    <s v="2022-03-04"/>
    <n v="20212"/>
    <s v="memberikan sharing kepedulian sosial kepada murid kelas 10 dari SMA Frateran Surabaya. Menceritakan mengenai pengalaman abdimas yang pernah dilakukan dengan tujuan menjadikan siswa Frateran menjadi entreprenur dan mampu mengembangkan bisnisnya dengan baik. Kegiatan tersebut dipilih langsung oleh Dos"/>
    <s v="Rumpun Keterampilan Penunjang"/>
    <s v="Pengabdian kepada Masyarakat"/>
    <s v="External Regional"/>
    <s v="Team"/>
    <n v="25"/>
    <n v="7"/>
    <m/>
    <s v="https://employee.uc.ac.id/index.php/file/get/sis/t_cp/a4bdd4e5-fc5d-11ec-809f-000d3ac6bafe.pdf"/>
    <m/>
    <m/>
    <m/>
    <s v="SMA Frateran Surabaya"/>
    <x v="0"/>
    <s v="Pengabdian kepada Masyarakat|External Regional|Team"/>
    <n v="15"/>
  </r>
  <r>
    <s v="0106012110066"/>
    <x v="22"/>
    <s v="Management - Reguler Class"/>
    <n v="2021"/>
    <s v="Pemakalah Pembelajaran Entrepreneurship Guna Menumbuhkan Intensi Berwirausaha pada Siswa-Siswi SMA T"/>
    <s v="2022-07-23"/>
    <s v="2022-11-24"/>
    <n v="20212"/>
    <s v="Pemakalah Pembelajaran Entrepreneurship Guna Menumbuhkan Intensi Berwirausaha pada Siswa-Siswi SMA Trikarya Surabaya membutuhkan waktu untuk terjun langsung kelapangan hingga berakhirnya acara pada tanggal 24 November 2022."/>
    <s v="Rumpun Keterampilan Penunjang"/>
    <s v="Narasumber / Pemateri Acara Seminar / Workshop / Pemakalah"/>
    <s v="External Regional"/>
    <s v="Team"/>
    <n v="18"/>
    <n v="10"/>
    <m/>
    <s v="https://employee.uc.ac.id/index.php/file/get/sis/t_cp/7a74415d-b675-11ed-aa92-000d3ac6bafe.pdf"/>
    <m/>
    <m/>
    <m/>
    <s v="Universitas Ciputra Surabaya"/>
    <x v="1"/>
    <s v="Narasumber / Pemateri Acara Seminar / Workshop / Pemakalah|External Regional|Team"/>
    <n v="20"/>
  </r>
  <r>
    <s v="0106012110066"/>
    <x v="22"/>
    <s v="Management - Reguler Class"/>
    <n v="2021"/>
    <s v="Opportunity recognition untuk ide bisnis baru SMA Frateran"/>
    <s v="2022-08-01"/>
    <s v="2023-01-31"/>
    <n v="20212"/>
    <s v="Pelaksanaan kegiatan pengabdian kepada masyarakat dengan melakukan kegiatan pelatihan jangka pendek melalui presentasi dan sharing pengalaman pribadi kepada murid SMAK Frateran. Tujuan kegiatan tersebut guna pembangunan entrepreneurial mindset melalui project bisnis dan field trip untuk pengembangan"/>
    <s v="Rumpun Keterampilan Penunjang"/>
    <s v="Pengabdian kepada Masyarakat"/>
    <s v="External Regional"/>
    <s v="Team"/>
    <n v="25"/>
    <n v="7"/>
    <m/>
    <s v="https://employee.uc.ac.id/index.php/file/get/sis/t_cp/2dd23223-e7d4-11ed-9f63-000d3ac6bafe.pdf"/>
    <m/>
    <m/>
    <m/>
    <s v="Universitas Ciputra Surabaya"/>
    <x v="0"/>
    <s v="Pengabdian kepada Masyarakat|External Regional|Team"/>
    <n v="15"/>
  </r>
  <r>
    <s v="0106012110066"/>
    <x v="22"/>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066"/>
    <x v="22"/>
    <s v="Management - Reguler Class"/>
    <n v="2021"/>
    <s v="Pelatihan Pembuatan Cindera Mata Bagi ibu-ibu PKK"/>
    <s v="2023-01-28"/>
    <s v="2023-04-16"/>
    <n v="20221"/>
    <s v="Melakukan pelatihan, persiapan entrepreneur baru melalui pelatihan pembuatan cindera mata bagi ibu-ibu PKK di RT 07 RW 10 kota malang Jawa Timur. Pengabdian masyarakat dikemas dengan membantu ibu-ibu pkk untuk memenuhi keperluan dan meramaikan jalannya acara. Saya bertugas menjadi MC, menata meja, m"/>
    <s v="Rumpun Keterampilan Penunjang"/>
    <s v="Pengabdian kepada Masyarakat"/>
    <s v="External Regional"/>
    <s v="Individual"/>
    <n v="20"/>
    <n v="30"/>
    <m/>
    <m/>
    <s v="https://employee.uc.ac.id/index.php/file/get/sis/t_cp/61711dcb-87b0-11ee-8025-000d3ac6bafe_assignmentletter.pdf"/>
    <s v="https://employee.uc.ac.id/index.php/file/get/sis/t_cp/61711dcb-87b0-11ee-8025-000d3ac6bafe_report.jpg"/>
    <m/>
    <s v="Penelitian oleh Pak Bambang"/>
    <x v="0"/>
    <s v="Pengabdian kepada Masyarakat|External Regional|Individual"/>
    <n v="15"/>
  </r>
  <r>
    <s v="0106012110066"/>
    <x v="22"/>
    <s v="Management - Reguler Class"/>
    <n v="2021"/>
    <s v="Penerbitan Artikel Jurnal Program Pembelajaran Entrepreneurship Menumbuhkan Intensi Berwirausaha Sis"/>
    <s v="2023-02-03"/>
    <s v="2023-02-28"/>
    <n v="20221"/>
    <s v="Kami melakukan luaran jurnal dari program IBM Goes TO School. Makalah kami berjudul Pembelajaran Entrepreneurship Guna Menumbuhkan Intensi Berwirausaha pada Siswa-siswi SMA Trikarya Surabaya. Saya selaku penulis pertama yang di dukup oleh 3 teman lainnya dan 1 dosen pendamping."/>
    <s v="Rumpun Keterampilan Penunjang"/>
    <s v="Narasumber / Pemateri Acara Seminar / Workshop / Pemakalah"/>
    <s v="External National"/>
    <s v="Team"/>
    <n v="5"/>
    <n v="15"/>
    <s v="https://journal.uc.ac.id/index.php/LeECOM/article/"/>
    <s v="https://employee.uc.ac.id/index.php/file/get/sis/t_cp/030c58da-802a-47f8-80f9-42f4b0b21827.pdf"/>
    <s v="https://employee.uc.ac.id/index.php/file/get/sis/t_cp/030c58da-802a-47f8-80f9-42f4b0b21827_assignmentletter.jpg"/>
    <m/>
    <m/>
    <s v="Jurnal Leverage, Engagement, Empowerment, of commu"/>
    <x v="1"/>
    <s v="Narasumber / Pemateri Acara Seminar / Workshop / Pemakalah|External National|Team"/>
    <n v="15"/>
  </r>
  <r>
    <s v="0106012110066"/>
    <x v="22"/>
    <s v="Management - Reguler Class"/>
    <n v="2021"/>
    <s v="HKI Q-Hana Baby"/>
    <s v="2023-07-14"/>
    <s v="2023-07-14"/>
    <n v="20222"/>
    <s v="Sertifikat Merek Q-Hana Baby (project bisnis) telah mendapatkan perlindungan hak atas merek untuk jangka waktu 10 tahun."/>
    <s v="Rumpun Keterampilan Penunjang"/>
    <s v="Hak Kekayaan Intelektual (HKI) non paten (Hak Cipta)"/>
    <s v="External National"/>
    <s v="Team"/>
    <n v="5"/>
    <n v="8"/>
    <m/>
    <m/>
    <s v="https://employee.uc.ac.id/index.php/file/get/sis/t_cp/618e64e9-4d9a-4a51-8132-da33f79dbf68_assignmentletter.pdf"/>
    <s v="https://employee.uc.ac.id/index.php/file/get/sis/t_cp/618e64e9-4d9a-4a51-8132-da33f79dbf68_report.pdf"/>
    <m/>
    <s v="Kementerian Hukum dan Hak Asasi Manusia"/>
    <x v="3"/>
    <s v="Hak Kekayaan Intelektual (HKI) non paten (Hak Cipta)|External National|Team"/>
    <n v="20"/>
  </r>
  <r>
    <s v="0106012110067"/>
    <x v="23"/>
    <s v="Management - Reguler Class"/>
    <n v="2021"/>
    <s v="SU IBM 22/23"/>
    <s v="2022-08-01"/>
    <s v="2023-07-31"/>
    <n v="20212"/>
    <s v="BPH SU IBM 22/23"/>
    <s v="Rumpun Keterampilan Humanistik"/>
    <s v="Sekretaris/Bendahara/Kabid Organisasi Kemahasiswaan"/>
    <s v="Internal Jurusan"/>
    <s v="Team"/>
    <n v="50"/>
    <n v="40"/>
    <m/>
    <s v="https://employee.uc.ac.id/index.php/file/get/sis/t_cp/multi/7a8225f5-7de7-11ee-b33d-000d3ac6bafe.png"/>
    <m/>
    <m/>
    <m/>
    <s v="BMA"/>
    <x v="4"/>
    <s v="Sekretaris/Bendahara/Kabid Organisasi Kemahasiswaan|Internal Jurusan|Team"/>
    <n v="0"/>
  </r>
  <r>
    <s v="0106012110067"/>
    <x v="23"/>
    <s v="Management - Reguler Class"/>
    <n v="2021"/>
    <s v="IBM Goes to School 2023"/>
    <s v="2023-01-01"/>
    <s v="2023-05-01"/>
    <n v="20221"/>
    <s v="KP penasehat, sekretaris, bendahara, dan koor IBM Goes to School 2023"/>
    <s v="Rumpun Keterampilan Penunjang"/>
    <s v="Pengabdian kepada Masyarakat"/>
    <s v="External Regional"/>
    <s v="Individual"/>
    <n v="34"/>
    <n v="8"/>
    <m/>
    <m/>
    <s v="https://employee.uc.ac.id/index.php/file/get/sis/t_cp/multi/a8657357-5c49-11ee-950a-000d3ac6bafe_assignmentletter.jpeg"/>
    <s v="https://employee.uc.ac.id/index.php/file/get/sis/t_cp/multi/a8657357-5c49-11ee-950a-000d3ac6bafe_report.jpeg"/>
    <m/>
    <s v="SU IBM 22/23"/>
    <x v="0"/>
    <s v="Pengabdian kepada Masyarakat|External Regional|Individual"/>
    <n v="15"/>
  </r>
  <r>
    <s v="0106012110067"/>
    <x v="23"/>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067"/>
    <x v="23"/>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067"/>
    <x v="23"/>
    <s v="Management - Reguler Class"/>
    <n v="2021"/>
    <s v="IMPACT 2.0 "/>
    <s v="2023-04-17"/>
    <s v="2023-04-18"/>
    <n v="20222"/>
    <s v="UC Got Talent "/>
    <s v="Rumpun Keterampilan Penunjang"/>
    <s v="Juara 2 Lomba/Kompetisi"/>
    <s v="Internal Sekolah / Universitas"/>
    <s v="Individual"/>
    <n v="250"/>
    <n v="7"/>
    <m/>
    <s v="https://employee.uc.ac.id/index.php/file/get/sis/t_cp/multi/b4c5015e-3c44-11ee-923c-000d3ac6bafe.png"/>
    <m/>
    <m/>
    <m/>
    <s v="BMA"/>
    <x v="2"/>
    <s v="Juara 2 Lomba/Kompetisi|Internal Sekolah / Universitas|Individual"/>
    <n v="0"/>
  </r>
  <r>
    <s v="0106012110067"/>
    <x v="23"/>
    <s v="Management - Reguler Class"/>
    <n v="2021"/>
    <s v="Sekretaris UKM Choir 20231"/>
    <s v="2023-09-11"/>
    <s v="2024-01-07"/>
    <n v="20231"/>
    <m/>
    <s v="Rumpun Keterampilan Humanistik"/>
    <s v="Sekretaris UKM"/>
    <s v="Internal Sekolah / Universitas"/>
    <s v="Individual"/>
    <m/>
    <n v="5"/>
    <m/>
    <m/>
    <m/>
    <m/>
    <m/>
    <s v="UKM Choir"/>
    <x v="4"/>
    <s v="Sekretaris UKM|Internal Sekolah / Universitas|Individual"/>
    <n v="0"/>
  </r>
  <r>
    <s v="0106012110067"/>
    <x v="23"/>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067"/>
    <x v="23"/>
    <s v="Management - Reguler Class"/>
    <n v="2021"/>
    <s v="Sekretaris UKM Choir 20232"/>
    <s v="2024-02-19"/>
    <s v="2024-06-08"/>
    <n v="20232"/>
    <m/>
    <s v="Rumpun Keterampilan Humanistik"/>
    <s v="Sekretaris UKM"/>
    <s v="Internal Sekolah / Universitas"/>
    <s v="Individual"/>
    <m/>
    <n v="0"/>
    <m/>
    <m/>
    <m/>
    <m/>
    <m/>
    <s v="UKM Choir"/>
    <x v="4"/>
    <s v="Sekretaris UKM|Internal Sekolah / Universitas|Individual"/>
    <n v="0"/>
  </r>
  <r>
    <s v="0106012110068"/>
    <x v="24"/>
    <s v="Management - Reguler Class"/>
    <n v="2021"/>
    <s v="Technofest 2023"/>
    <s v="2023-03-06"/>
    <s v="2023-03-10"/>
    <n v="20222"/>
    <s v="Event yang diselenggarakan IESPA JATIM yang ada beberapa cabang lomba yang ada salah satu yang team ukm esport UC ikuti yaitu lomba Valorant"/>
    <s v="Rumpun Keterampilan Penunjang"/>
    <s v="Juara 3 Lomba/Kompetisi"/>
    <s v="External National"/>
    <s v="Team"/>
    <n v="12"/>
    <n v="15"/>
    <s v="https://www.instagram.com/p/CpAtPH0JILz/?utm_sourc"/>
    <s v="https://employee.uc.ac.id/index.php/file/get/sis/t_cp/34c37fbb-05d1-11ee-acd2-000d3ac6bafe.jpg"/>
    <s v="https://employee.uc.ac.id/index.php/file/get/sis/t_cp/34c37fbb-05d1-11ee-acd2-000d3ac6bafe_assignmentletter.pdf"/>
    <m/>
    <s v="https://employee.uc.ac.id/index.php/file/get/sis/t_cp/34c37fbb-05d1-11ee-acd2-000d3ac6bafe_documentation.jpg"/>
    <s v="IESPA JATIM"/>
    <x v="2"/>
    <s v="Juara 3 Lomba/Kompetisi|External National|Team"/>
    <n v="8"/>
  </r>
  <r>
    <s v="0106012110068"/>
    <x v="24"/>
    <s v="Management - Reguler Class"/>
    <n v="2021"/>
    <s v="XGATE"/>
    <s v="2023-03-18"/>
    <s v="2023-03-19"/>
    <n v="20222"/>
    <s v="Event turnamen valorant yang diselengarakan oleh xgate juara 2"/>
    <s v="Rumpun Keterampilan Penunjang"/>
    <s v="Juara 2 Lomba/Kompetisi"/>
    <s v="External National"/>
    <s v="Team"/>
    <n v="10"/>
    <n v="25"/>
    <s v="https://www.intagram.com/xgate_esport"/>
    <s v="https://employee.uc.ac.id/index.php/file/get/sis/t_cp/806d29bc-3883-4b40-83e5-e5e3f7ec09e4.jpg"/>
    <s v="https://employee.uc.ac.id/index.php/file/get/sis/t_cp/806d29bc-3883-4b40-83e5-e5e3f7ec09e4_assignmentletter.jpg"/>
    <m/>
    <s v="https://employee.uc.ac.id/index.php/file/get/sis/t_cp/806d29bc-3883-4b40-83e5-e5e3f7ec09e4_documentation.jpg"/>
    <s v="xgate"/>
    <x v="2"/>
    <s v="Juara 2 Lomba/Kompetisi|External National|Team"/>
    <n v="11"/>
  </r>
  <r>
    <s v="0106012110068"/>
    <x v="24"/>
    <s v="Management - Reguler Class"/>
    <n v="2021"/>
    <s v="Mengikuti lomba nasional ubaya esport league 2023 yang dilaksanakan oleh universitas surabaya"/>
    <s v="2023-03-25"/>
    <s v="2023-04-16"/>
    <n v="20222"/>
    <s v="juara 1 lomba nasional ubaya esport league 2023 yang dilaksanakan oleh universitas surabaya (UBAYA) pada tanggal 25 Maret sampai 16 april"/>
    <s v="Rumpun Keterampilan Penunjang"/>
    <s v="Juara I Lomba/Kompetisi"/>
    <s v="External National"/>
    <s v="Team"/>
    <n v="10"/>
    <n v="30"/>
    <s v="https://www.instagram.com/uel2023_/"/>
    <s v="https://employee.uc.ac.id/index.php/file/get/sis/t_cp/2f3a7978-55cb-4fb8-8b3e-7a94198cc4d6.jpg"/>
    <s v="https://employee.uc.ac.id/index.php/file/get/sis/t_cp/2f3a7978-55cb-4fb8-8b3e-7a94198cc4d6_assignmentletter.jpg"/>
    <m/>
    <s v="https://employee.uc.ac.id/index.php/file/get/sis/t_cp/2f3a7978-55cb-4fb8-8b3e-7a94198cc4d6_documentation.jpg"/>
    <s v="Universitas Surabaya"/>
    <x v="2"/>
    <s v="Juara I Lomba/Kompetisi|External National|Team"/>
    <n v="15"/>
  </r>
  <r>
    <s v="0106012110068"/>
    <x v="24"/>
    <s v="Management - Reguler Class"/>
    <n v="2021"/>
    <s v="Deans CUP SBM 2023"/>
    <s v="2023-05-05"/>
    <s v="2023-05-17"/>
    <n v="20222"/>
    <s v="Juara 1 lomba valorant deans cup 2023 sbm."/>
    <s v="Rumpun Keterampilan Penunjang"/>
    <s v="Juara I Lomba/Kompetisi"/>
    <s v="Internal Sekolah / Universitas"/>
    <s v="Individual"/>
    <n v="21"/>
    <n v="8"/>
    <m/>
    <s v="https://employee.uc.ac.id/index.php/file/get/sis/t_cp/multi/675ee5b3-0bf4-11ee-825c-000d3ac6bafe.png"/>
    <m/>
    <m/>
    <m/>
    <s v="SBM"/>
    <x v="2"/>
    <s v="Juara I Lomba/Kompetisi|Internal Sekolah / Universitas|Individual"/>
    <n v="0"/>
  </r>
  <r>
    <s v="0106012110068"/>
    <x v="24"/>
    <s v="Management - Reguler Class"/>
    <n v="2021"/>
    <s v="Indonesian E-sport Championship 2023"/>
    <s v="2023-08-28"/>
    <s v="2023-09-17"/>
    <n v="20222"/>
    <s v="Lomba Indonesian E-Sport Championship 2023 pada tanggal 28 Agustus sampai 17 September yang diadakan oleh IPB"/>
    <s v="Rumpun Keterampilan Penunjang"/>
    <s v="Juara 2 Lomba/Kompetisi"/>
    <s v="External National"/>
    <s v="Team"/>
    <n v="10"/>
    <n v="25"/>
    <s v="https://instagram.com/iec_ipb?igshid=MXhuemNrbmtnb"/>
    <s v="https://employee.uc.ac.id/index.php/file/get/sis/t_cp/b36af90d-b3d8-4377-a4f1-5dbb295e78a6.jpg"/>
    <s v="https://employee.uc.ac.id/index.php/file/get/sis/t_cp/b36af90d-b3d8-4377-a4f1-5dbb295e78a6_assignmentletter.jpg"/>
    <m/>
    <s v="https://employee.uc.ac.id/index.php/file/get/sis/t_cp/b36af90d-b3d8-4377-a4f1-5dbb295e78a6_documentation.jpg"/>
    <s v="Institut Pertanian Bogor"/>
    <x v="2"/>
    <s v="Juara 2 Lomba/Kompetisi|External National|Team"/>
    <n v="11"/>
  </r>
  <r>
    <s v="0106012110069"/>
    <x v="25"/>
    <s v="Management - Reguler Class"/>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106012110070"/>
    <x v="26"/>
    <s v="Management - Reguler Class"/>
    <n v="2021"/>
    <s v="Lomba E-Sport Mobile Legends FIK CUP 2021"/>
    <s v="2021-10-29"/>
    <s v="2021-10-31"/>
    <n v="20211"/>
    <s v="Lomba E-Sport Mobile Legends FIK CUP 2021 merupakan  perlombaan FIK CUP dalam rangka untuk memeriahkan Hari Kesehatan Nasional ke-57. "/>
    <s v="Rumpun Keterampilan Penunjang"/>
    <s v="Juara I Lomba/Kompetisi"/>
    <s v="External National"/>
    <s v="Team"/>
    <n v="100"/>
    <n v="25"/>
    <s v="https://challonge.com/9r3xh9vb/standings"/>
    <s v="https://employee.uc.ac.id/index.php/file/get/sis/t_cp/8d55ed9a-40a6-11ec-8e9b-000d3ac6bafe.jpg"/>
    <m/>
    <m/>
    <m/>
    <s v="BEM FIK UMS"/>
    <x v="2"/>
    <s v="Juara I Lomba/Kompetisi|External National|Team"/>
    <n v="15"/>
  </r>
  <r>
    <s v="0106012110070"/>
    <x v="26"/>
    <s v="Management - Reguler Class"/>
    <n v="2021"/>
    <s v="Juri Lomba RektorCup 2021"/>
    <s v="2021-11-25"/>
    <s v="2021-12-15"/>
    <n v="20211"/>
    <s v="Juri Lomba RektorCup 2021"/>
    <s v="Rumpun Keterampilan Penunjang"/>
    <s v="Juri"/>
    <s v="Internal Sekolah / Universitas"/>
    <s v="Individual"/>
    <n v="31"/>
    <n v="8"/>
    <m/>
    <s v="https://employee.uc.ac.id/index.php/file/get/sis/t_cp/multi/afa7faff-a119-11ec-9a34-000d3ac6bafe.png"/>
    <m/>
    <m/>
    <m/>
    <s v="Student Council 2021/2022"/>
    <x v="1"/>
    <s v="Juri|Internal Sekolah / Universitas|Individual"/>
    <n v="0"/>
  </r>
  <r>
    <s v="0106012110070"/>
    <x v="26"/>
    <s v="Management - Reguler Class"/>
    <n v="2021"/>
    <s v="Pengabdian Masyarakat PKM DIGITALISASI SENTRA WISATA KULINER WIYUNG KECAMATAN WIYUNG KOTA SURABAYA P"/>
    <s v="2022-01-17"/>
    <s v="2022-02-07"/>
    <n v="20211"/>
    <s v="Pengabdian Masyarakat PKM DIGITALISASI SENTRA WISATA KULINER WIYUNG KECAMATAN WIYUNG KOTA SURABAYA PROVINSI JAWA TIMUR merupakan pengabdian masyarakat yang diselenggarakan oleh SU IBM."/>
    <s v="Rumpun Keterampilan Penunjang"/>
    <s v="Pengabdian kepada Masyarakat"/>
    <s v="External Provinsi"/>
    <s v="Individual"/>
    <n v="50"/>
    <n v="12"/>
    <m/>
    <m/>
    <s v="https://employee.uc.ac.id/index.php/file/get/sis/t_cp/43e37db3-f16a-11ec-bcf7-000d3ac6bafe_assignmentletter.pdf"/>
    <s v="https://employee.uc.ac.id/index.php/file/get/sis/t_cp/43e37db3-f16a-11ec-bcf7-000d3ac6bafe_report.pdf"/>
    <m/>
    <s v="SU IBM"/>
    <x v="0"/>
    <s v="Pengabdian kepada Masyarakat|External Provinsi|Individual"/>
    <n v="5"/>
  </r>
  <r>
    <s v="0106012110070"/>
    <x v="26"/>
    <s v="Management - Reguler Class"/>
    <n v="2021"/>
    <s v="EH!Trepreneur EH! Market 3.0"/>
    <s v="2022-04-22"/>
    <s v="2022-04-24"/>
    <n v="20212"/>
    <s v="EH!Trepreneur EH! Market 3.0 adalah sebuah lomba Business Model Canvas untuk mahasiswa-mahasiswa di Indonesia"/>
    <s v="Rumpun Keterampilan Penunjang"/>
    <s v="Juara I Lomba/Kompetisi"/>
    <s v="External National"/>
    <s v="Individual"/>
    <n v="100"/>
    <n v="25"/>
    <s v="https://www.instagram.com/efortion.ibm/profilecard"/>
    <s v="https://employee.uc.ac.id/index.php/file/get/sis/t_cp/af0817bb-b52b-11ed-8c7d-000d3ac6bafe.jpg"/>
    <m/>
    <m/>
    <s v="https://employee.uc.ac.id/index.php/file/get/sis/t_cp/af0817bb-b52b-11ed-8c7d-000d3ac6bafe_documentation.jpeg"/>
    <s v="Student Union International Business Management"/>
    <x v="2"/>
    <s v="Juara I Lomba/Kompetisi|External National|Individual"/>
    <n v="25"/>
  </r>
  <r>
    <s v="0106012110070"/>
    <x v="26"/>
    <s v="Management - Reguler Class"/>
    <n v="2021"/>
    <s v="Best Value Proposition Entrepreneurial Venture Creation"/>
    <s v="2022-06-01"/>
    <s v="2022-06-13"/>
    <n v="20212"/>
    <s v="Best Value Proposition Entrepreneurial Venture Creation adalah sebuah kompetisi bagi mahasiswa IBM dalam mengembangkan value yang dimiliki pada bisnisnya"/>
    <s v="Rumpun Keterampilan Penunjang"/>
    <s v="Juara 2 Lomba/Kompetisi"/>
    <s v="Internal Jurusan"/>
    <s v="Team"/>
    <n v="100"/>
    <n v="7"/>
    <m/>
    <s v="https://employee.uc.ac.id/index.php/file/get/sis/t_cp/350190a7-b52d-11ed-8c7d-000d3ac6bafe.jpg"/>
    <m/>
    <m/>
    <m/>
    <s v="Entrepreneurial Venture Creation"/>
    <x v="2"/>
    <s v="Juara 2 Lomba/Kompetisi|Internal Jurusan|Team"/>
    <n v="0"/>
  </r>
  <r>
    <s v="0106012110070"/>
    <x v="26"/>
    <s v="Management - Reguler Class"/>
    <n v="2021"/>
    <s v="Best Market Validation Entrepreneurial Venture Creation"/>
    <s v="2022-06-01"/>
    <s v="2023-02-25"/>
    <n v="20212"/>
    <s v="Best Value Proposition Entrepreneurial Venture Creation adalah sebuah kompetisi bagi mahasiswa IBM dalam mengujikan ide bisnis yang dimiliki ke market segmentasi"/>
    <s v="Rumpun Keterampilan Penunjang"/>
    <s v="Juara 3 Lomba/Kompetisi"/>
    <s v="Internal Jurusan"/>
    <s v="Team"/>
    <n v="100"/>
    <n v="6"/>
    <m/>
    <s v="https://employee.uc.ac.id/index.php/file/get/sis/t_cp/9abf0fb4-b52d-11ed-8c7d-000d3ac6bafe.jpg"/>
    <m/>
    <m/>
    <m/>
    <s v="Entrepreneurial Venture Creation"/>
    <x v="2"/>
    <s v="Juara 3 Lomba/Kompetisi|Internal Jurusan|Team"/>
    <n v="0"/>
  </r>
  <r>
    <s v="0106012110070"/>
    <x v="26"/>
    <s v="Management - Reguler Class"/>
    <n v="2021"/>
    <s v="Best Fighter Entrepreneurial Venture Creation"/>
    <s v="2022-06-01"/>
    <s v="2022-06-13"/>
    <n v="20212"/>
    <s v="Best Fighter Entrepreneurial Venture Creation adalah kompetisi bagi mahasiswa IBM yang telah menjalankan bisnisnya dengan penuh perjuangan."/>
    <s v="Rumpun Keterampilan Penunjang"/>
    <s v="Juara I Lomba/Kompetisi"/>
    <s v="Internal Jurusan"/>
    <s v="Individual"/>
    <n v="100"/>
    <n v="8"/>
    <m/>
    <s v="https://employee.uc.ac.id/index.php/file/get/sis/t_cp/858a4e6c-b52c-11ed-8c7d-000d3ac6bafe.jpg"/>
    <m/>
    <m/>
    <m/>
    <s v="Entrepreneurial Venture Creation"/>
    <x v="2"/>
    <s v="Juara I Lomba/Kompetisi|Internal Jurusan|Individual"/>
    <n v="0"/>
  </r>
  <r>
    <s v="0106012110070"/>
    <x v="26"/>
    <s v="Management - Reguler Class"/>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106012110070"/>
    <x v="26"/>
    <s v="Management - Reguler Class"/>
    <n v="2021"/>
    <s v="Lomba Debat Bahasa Indonesia Keuangan, Perbankan, dan Financial Technology "/>
    <s v="2022-10-16"/>
    <s v="2022-10-23"/>
    <n v="20221"/>
    <m/>
    <s v="Rumpun Keterampilan Penunjang"/>
    <s v="Juara I Lomba/Kompetisi"/>
    <s v="External National"/>
    <s v="Individual"/>
    <n v="150"/>
    <n v="25"/>
    <s v="https://www.instagram.com/p/CjSrccXBf6M/?igsh=dHZk"/>
    <s v="https://employee.uc.ac.id/index.php/file/get/sis/t_cp/3f09a949-6674-4ec1-878d-b9cda0664dee.pdf"/>
    <s v="https://employee.uc.ac.id/index.php/file/get/sis/t_cp/3f09a949-6674-4ec1-878d-b9cda0664dee_assignmentletter.pdf"/>
    <m/>
    <s v="https://employee.uc.ac.id/index.php/file/get/sis/t_cp/3f09a949-6674-4ec1-878d-b9cda0664dee_documentation.png"/>
    <s v="Universitas Brawijay"/>
    <x v="2"/>
    <s v="Juara I Lomba/Kompetisi|External National|Individual"/>
    <n v="25"/>
  </r>
  <r>
    <s v="0106012110070"/>
    <x v="26"/>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070"/>
    <x v="26"/>
    <s v="Management - Reguler Class"/>
    <n v="2021"/>
    <s v="Universitas Ciputra Debate Competition - 2023"/>
    <s v="2023-05-13"/>
    <s v="2023-05-14"/>
    <n v="20222"/>
    <s v="HOD Universitas Ciputra Debate Competition 2023"/>
    <s v="Rumpun Keterampilan Penunjang"/>
    <s v="Sekretaris/Bendahara Panitia Ad Hoc"/>
    <s v="Internal Sekolah / Universitas"/>
    <s v="Individual"/>
    <n v="250"/>
    <n v="9"/>
    <m/>
    <s v="https://employee.uc.ac.id/index.php/file/get/sis/t_cp/multi/f594b5d9-16c4-4e95-95fa-205a8298bab8.png"/>
    <m/>
    <m/>
    <m/>
    <s v="UCDS"/>
    <x v="4"/>
    <s v="Sekretaris/Bendahara Panitia Ad Hoc|Internal Sekolah / Universitas|Individual"/>
    <n v="0"/>
  </r>
  <r>
    <s v="0106012110070"/>
    <x v="26"/>
    <s v="Management - Reguler Clas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106012110070"/>
    <x v="26"/>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072"/>
    <x v="27"/>
    <s v="Management - Reguler Class"/>
    <n v="2021"/>
    <s v="Ketua UKM UC Buddhist Community 20221"/>
    <s v="2022-09-12"/>
    <s v="2022-12-24"/>
    <n v="20221"/>
    <m/>
    <s v="Rumpun Keterampilan Humanistik"/>
    <s v="Ketua UKM"/>
    <s v="Internal Sekolah / Universitas"/>
    <s v="Individual"/>
    <m/>
    <n v="22"/>
    <m/>
    <m/>
    <m/>
    <m/>
    <m/>
    <s v="UKM UC Buddhist Community"/>
    <x v="4"/>
    <s v="Ketua UKM|Internal Sekolah / Universitas|Individual"/>
    <n v="0"/>
  </r>
  <r>
    <s v="0106012110072"/>
    <x v="27"/>
    <s v="Management - Reguler Class"/>
    <n v="2021"/>
    <s v="Rector Cup 2022"/>
    <s v="2022-11-28"/>
    <s v="2022-12-16"/>
    <n v="20221"/>
    <s v="Juara 1 lomba fun games Rektor Cup 2022"/>
    <s v="Rumpun Keterampilan Penunjang"/>
    <s v="Juara I Lomba/Kompetisi"/>
    <s v="Internal Sekolah / Universitas"/>
    <s v="Individual"/>
    <n v="100"/>
    <n v="8"/>
    <m/>
    <s v="https://employee.uc.ac.id/index.php/file/get/sis/t_cp/multi/21fb25c1-ef0c-11ed-8dcc-000d3ac6bafe.jpeg"/>
    <m/>
    <m/>
    <m/>
    <s v="Student Council 2021/2022"/>
    <x v="2"/>
    <s v="Juara I Lomba/Kompetisi|Internal Sekolah / Universitas|Individual"/>
    <n v="0"/>
  </r>
  <r>
    <s v="0106012110072"/>
    <x v="27"/>
    <s v="Management - Reguler Class"/>
    <n v="2021"/>
    <s v="Ketua UKM UC Buddhist Community 20222"/>
    <s v="2023-02-20"/>
    <s v="2023-06-03"/>
    <n v="20222"/>
    <m/>
    <s v="Rumpun Keterampilan Humanistik"/>
    <s v="Ketua UKM"/>
    <s v="Internal Sekolah / Universitas"/>
    <s v="Individual"/>
    <m/>
    <n v="21"/>
    <m/>
    <m/>
    <m/>
    <m/>
    <m/>
    <s v="UKM UC Buddhist Community"/>
    <x v="4"/>
    <s v="Ketua UKM|Internal Sekolah / Universitas|Individual"/>
    <n v="0"/>
  </r>
  <r>
    <s v="0106012110077"/>
    <x v="28"/>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084"/>
    <x v="29"/>
    <s v="Management - Reguler Class"/>
    <n v="2021"/>
    <s v="Sekretaris UKM Taekwondo 20221"/>
    <s v="2022-09-12"/>
    <s v="2022-12-24"/>
    <n v="20221"/>
    <m/>
    <s v="Rumpun Keterampilan Humanistik"/>
    <s v="Sekretaris UKM"/>
    <s v="Internal Sekolah / Universitas"/>
    <s v="Individual"/>
    <m/>
    <n v="16"/>
    <m/>
    <m/>
    <m/>
    <m/>
    <m/>
    <s v="UKM Taekwondo"/>
    <x v="4"/>
    <s v="Sekretaris UKM|Internal Sekolah / Universitas|Individual"/>
    <n v="0"/>
  </r>
  <r>
    <s v="0106012110084"/>
    <x v="29"/>
    <s v="Management - Reguler Class"/>
    <n v="2021"/>
    <s v="Sekretaris UKM Taekwondo 20222"/>
    <s v="2023-02-20"/>
    <s v="2023-06-03"/>
    <n v="20222"/>
    <m/>
    <s v="Rumpun Keterampilan Humanistik"/>
    <s v="Sekretaris UKM"/>
    <s v="Internal Sekolah / Universitas"/>
    <s v="Individual"/>
    <m/>
    <n v="18"/>
    <m/>
    <m/>
    <m/>
    <m/>
    <m/>
    <s v="UKM Taekwondo"/>
    <x v="4"/>
    <s v="Sekretaris UKM|Internal Sekolah / Universitas|Individual"/>
    <n v="0"/>
  </r>
  <r>
    <s v="0106012110084"/>
    <x v="29"/>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084"/>
    <x v="29"/>
    <s v="Management - Reguler Class"/>
    <n v="2021"/>
    <s v="Abdimas Masa Persiapan Pensiun Yayasan Yohannes Gabriel"/>
    <s v="2024-03-29"/>
    <s v="2024-03-29"/>
    <n v="20232"/>
    <m/>
    <s v="Rumpun Keterampilan Penunjang"/>
    <s v="Pengabdian kepada Masyarakat"/>
    <s v="External Regional"/>
    <s v="Individual"/>
    <n v="11"/>
    <n v="5"/>
    <m/>
    <m/>
    <m/>
    <s v="https://employee.uc.ac.id/index.php/file/get/sis/t_cp/566916b1-4d68-464d-a73d-ba4a3fb6922c_report.pdf"/>
    <m/>
    <s v="FEH"/>
    <x v="0"/>
    <s v="Pengabdian kepada Masyarakat|External Regional|Individual"/>
    <n v="15"/>
  </r>
  <r>
    <s v="0106012110086"/>
    <x v="30"/>
    <s v="Management - Reguler Class"/>
    <n v="2021"/>
    <s v="Sekretaris/Bendahara UKM Badminton 20222"/>
    <s v="2023-02-20"/>
    <s v="2023-06-03"/>
    <n v="20222"/>
    <m/>
    <s v="Rumpun Keterampilan Humanistik"/>
    <s v="Sekretaris/Bendahara UKM"/>
    <s v="Internal Sekolah / Universitas"/>
    <s v="Individual"/>
    <m/>
    <n v="7"/>
    <m/>
    <m/>
    <m/>
    <m/>
    <m/>
    <s v="UKM Badminton"/>
    <x v="4"/>
    <s v="Sekretaris/Bendahara UKM|Internal Sekolah / Universitas|Individual"/>
    <n v="0"/>
  </r>
  <r>
    <s v="0106012110087"/>
    <x v="31"/>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8"/>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088"/>
    <x v="32"/>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8"/>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090"/>
    <x v="33"/>
    <s v="Management - Reguler Class"/>
    <n v="2021"/>
    <s v="Dean's Cup SBM 2023 "/>
    <s v="2022-05-05"/>
    <s v="2023-05-17"/>
    <n v="20212"/>
    <s v="Juara 1 lomba badminton Dean's Cup SBM 2023 "/>
    <s v="Rumpun Keterampilan Penunjang"/>
    <s v="Juara I Lomba/Kompetisi"/>
    <s v="Internal Sekolah / Universitas"/>
    <s v="Individual"/>
    <n v="500"/>
    <n v="8"/>
    <m/>
    <s v="https://employee.uc.ac.id/index.php/file/get/sis/t_cp/multi/e926400f-0bf6-11ee-825c-000d3ac6bafe.jpeg"/>
    <m/>
    <m/>
    <m/>
    <s v="SBM"/>
    <x v="2"/>
    <s v="Juara I Lomba/Kompetisi|Internal Sekolah / Universitas|Individual"/>
    <n v="0"/>
  </r>
  <r>
    <s v="0106012110090"/>
    <x v="33"/>
    <s v="Management - Reguler Class"/>
    <n v="2021"/>
    <s v="Forester Cup I 2023"/>
    <s v="2023-01-22"/>
    <s v="2023-02-28"/>
    <n v="20221"/>
    <s v="Juara 2 Ganda Putri Forester Cup 2023, Tingkat Kota Sorong, Papua Barat Daya"/>
    <s v="Rumpun Keterampilan Penunjang"/>
    <s v="Juara 2 Lomba/Kompetisi"/>
    <s v="External Regional"/>
    <s v="Individual"/>
    <n v="50"/>
    <n v="15"/>
    <s v="Pendaftaran langsung individu tanpa website"/>
    <s v="https://employee.uc.ac.id/index.php/file/get/sis/t_cp/34567f49-a2c9-11ed-9655-000d3ac6bafe.jpg"/>
    <s v="https://employee.uc.ac.id/index.php/file/get/sis/t_cp/34567f49-a2c9-11ed-9655-000d3ac6bafe_assignmentletter.pdf"/>
    <m/>
    <s v="https://employee.uc.ac.id/index.php/file/get/sis/t_cp/34567f49-a2c9-11ed-9655-000d3ac6bafe_documentation.pdf"/>
    <s v="Forester Club"/>
    <x v="2"/>
    <s v="Juara 2 Lomba/Kompetisi|External Regional|Individual"/>
    <n v="30"/>
  </r>
  <r>
    <s v="0106012110090"/>
    <x v="33"/>
    <s v="Management - Reguler Class"/>
    <n v="2021"/>
    <s v="Pra Pon Bulutangkis 2023"/>
    <s v="2023-08-19"/>
    <s v="2023-08-23"/>
    <n v="20222"/>
    <s v="Pra pon Beregu Putri mewakili Papua Barat"/>
    <s v="Rumpun Keterampilan Penunjang"/>
    <s v="Juara 3 Lomba/Kompetisi"/>
    <s v="External National"/>
    <s v="Individual"/>
    <n v="50"/>
    <n v="15"/>
    <m/>
    <s v="https://employee.uc.ac.id/index.php/file/get/sis/t_cp/67174088-7320-11ee-b20d-000d3ac6bafe.png"/>
    <s v="https://employee.uc.ac.id/index.php/file/get/sis/t_cp/67174088-7320-11ee-b20d-000d3ac6bafe_assignmentletter.pdf"/>
    <m/>
    <s v="https://employee.uc.ac.id/index.php/file/get/sis/t_cp/67174088-7320-11ee-b20d-000d3ac6bafe_documentation.jpeg"/>
    <s v="Komite Olahraga Nasional Indonesia"/>
    <x v="2"/>
    <s v="Juara 3 Lomba/Kompetisi|External National|Individual"/>
    <n v="15"/>
  </r>
  <r>
    <s v="0106012110090"/>
    <x v="33"/>
    <s v="Management - Reguler Class"/>
    <n v="2021"/>
    <s v="Rektor Cup"/>
    <s v="2024-02-19"/>
    <s v="2024-03-15"/>
    <n v="20232"/>
    <s v="Juara 1 Cabang Lomba Badminton"/>
    <s v="Rumpun Keterampilan Penunjang"/>
    <s v="Juara I Lomba/Kompetisi"/>
    <s v="Internal Sekolah / Universitas"/>
    <s v="Team"/>
    <n v="2"/>
    <n v="8"/>
    <m/>
    <s v="https://employee.uc.ac.id/index.php/file/get/sis/t_cp/multi/d6f0aea8-8210-4855-9cba-0f025ccfa9b4.png"/>
    <m/>
    <m/>
    <m/>
    <s v="Student Council"/>
    <x v="2"/>
    <s v="Juara I Lomba/Kompetisi|Internal Sekolah / Universitas|Team"/>
    <n v="0"/>
  </r>
  <r>
    <s v="0106012110091"/>
    <x v="34"/>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091"/>
    <x v="34"/>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091"/>
    <x v="34"/>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092"/>
    <x v="35"/>
    <s v="Management - Reguler Class"/>
    <n v="2021"/>
    <s v="Mentor Olimpiade Entrepreneurship (JTV)"/>
    <s v="2022-10-01"/>
    <s v="2023-01-31"/>
    <n v="20221"/>
    <m/>
    <s v="Rumpun Keterampilan Humanistik"/>
    <s v="Pengabdian kepada Masyarakat"/>
    <s v="Internal Sekolah / Universitas"/>
    <s v="Individual"/>
    <n v="100"/>
    <n v="14"/>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106012110092"/>
    <x v="35"/>
    <s v="Management - Reguler Class"/>
    <n v="2021"/>
    <s v="Euphorade 2.0"/>
    <s v="2022-10-07"/>
    <s v="2022-10-07"/>
    <n v="20221"/>
    <s v="Mengikuti lomba business plan yang diadakan oleh family business comunity secara offline di mall Ciputra World. Lomba business plan ini merupakan lomba yang diadakan dan dibuka untuk seluruh siswa SMA di surabaya dan juga seluruh Universitas di Surabaya"/>
    <s v="Rumpun Keterampilan Penunjang"/>
    <s v="Juara I Lomba/Kompetisi"/>
    <s v="Internal Sekolah / Universitas"/>
    <s v="Team"/>
    <n v="150"/>
    <n v="10"/>
    <s v="https://instagram.com/uc_fambuscommunity?igshid=Ym"/>
    <s v="https://employee.uc.ac.id/index.php/file/get/sis/t_cp/fbb17ba4-4917-11ed-9f8d-000d3ac6bafe.jpg"/>
    <m/>
    <m/>
    <m/>
    <s v="Family Business Comunity"/>
    <x v="2"/>
    <s v="Juara I Lomba/Kompetisi|Internal Sekolah / Universitas|Team"/>
    <n v="0"/>
  </r>
  <r>
    <s v="0106012110092"/>
    <x v="35"/>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8"/>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092"/>
    <x v="35"/>
    <s v="Management - Reguler Class"/>
    <n v="2021"/>
    <s v="Akselerasi Digitalisasi Wisata Kuliner Wiyung Kota Surabaya Dalam Rangka Meraih Keunggulan Kompetiti"/>
    <s v="2022-12-03"/>
    <s v="2022-12-17"/>
    <n v="20221"/>
    <s v="Pada acara &quot;Akselerasi Digitalisasi Wisata Kuliner Wiyung Kota Surabaya Dalam Rangka Meraih Keunggulan Kompetitif&quot; ini merupakan salah satu acara pengabdian masyarakat dengan mengundang para UMKM dari beberapa kecamatan yang ada di Kota Surabaya untuk diajarkan bagaimana cara memenafaatkan sosial me"/>
    <s v="Rumpun Keterampilan Penunjang"/>
    <s v="Pengabdian kepada Masyarakat"/>
    <s v="External Regional"/>
    <s v="Individual"/>
    <n v="65"/>
    <n v="2"/>
    <m/>
    <m/>
    <s v="https://employee.uc.ac.id/index.php/file/get/sis/t_cp/26308089-c3dd-11ee-bd62-000d3ac6bafe_assignmentletter.pdf"/>
    <s v="https://employee.uc.ac.id/index.php/file/get/sis/t_cp/26308089-c3dd-11ee-bd62-000d3ac6bafe_report.pdf"/>
    <m/>
    <s v="Universitas Ciputra"/>
    <x v="0"/>
    <s v="Pengabdian kepada Masyarakat|External Regional|Individual"/>
    <n v="15"/>
  </r>
  <r>
    <s v="0106012110092"/>
    <x v="35"/>
    <s v="Management - Reguler Class"/>
    <n v="2021"/>
    <s v="Universitas Ciputra Awarding Night"/>
    <s v="2023-05-25"/>
    <s v="2023-05-25"/>
    <n v="20222"/>
    <s v="Ketua Pelaksana Universitas Ciputra Awarding Night"/>
    <s v="Rumpun Keterampilan Penunjang"/>
    <s v="Ketua Panitia Ad Hoc"/>
    <s v="Internal Sekolah / Universitas"/>
    <s v="Individual"/>
    <n v="250"/>
    <n v="15"/>
    <m/>
    <s v="https://employee.uc.ac.id/index.php/file/get/sis/t_cp/multi/ff665f29-9421-11ee-bd04-000d3ac6bafe.png"/>
    <m/>
    <m/>
    <m/>
    <s v="BMA"/>
    <x v="4"/>
    <s v="Ketua Panitia Ad Hoc|Internal Sekolah / Universitas|Individual"/>
    <n v="0"/>
  </r>
  <r>
    <s v="0106012110092"/>
    <x v="35"/>
    <s v="Management - Reguler Class"/>
    <n v="2021"/>
    <s v="Pembuatan HKI "/>
    <s v="2024-12-13"/>
    <s v="2024-12-19"/>
    <n v="20241"/>
    <s v="Membuat poster penelitian dengan berokus pada pengaruh financial capability, financial experience, dan financial knowledge terhadap family business di indonesia. Penelitia tersebut memiliki judul Empowering Family Business : A Study of Financial Capability, Experience, and Knowledge_x000a_"/>
    <s v="Rumpun Keterampilan Penunjang"/>
    <s v="Hak Kekayaan Intelektual (HKI) non paten (Hak Cipta)"/>
    <s v="External National"/>
    <s v="Individual"/>
    <n v="2"/>
    <n v="20"/>
    <m/>
    <s v="https://employee.uc.ac.id/index.php/file/get/sis/t_cp/971ccd4c-10fa-4cad-8589-33749461e0f3.pdf"/>
    <s v="https://employee.uc.ac.id/index.php/file/get/sis/t_cp/971ccd4c-10fa-4cad-8589-33749461e0f3_assignmentletter.pdf"/>
    <s v="https://employee.uc.ac.id/index.php/file/get/sis/t_cp/971ccd4c-10fa-4cad-8589-33749461e0f3_report.pdf"/>
    <m/>
    <s v="Universitas Ciputra"/>
    <x v="3"/>
    <s v="Hak Kekayaan Intelektual (HKI) non paten (Hak Cipta)|External National|Individual"/>
    <n v="20"/>
  </r>
  <r>
    <s v="0106012110093"/>
    <x v="36"/>
    <s v="Management - Reguler Class"/>
    <n v="2021"/>
    <s v="Hak Cipta Poster Penanda Griyo Ngaso / Homestay Di Wisata Desa Rejoagung Jember"/>
    <s v="2022-12-16"/>
    <s v="2022-12-16"/>
    <n v="20221"/>
    <s v="dosen: Wirawan Endro Dwi Radianto, Yohannes Somawiharja, Alodia Rean Mitasari, Laura Mahendratta Tjahjono_x000a_staff lppm: Agus Sugiharto, Ika Raharja Salim, Dominica Prima Kurnia Kharismatika Putri_x000a_mahasiswa: Diadara Shalom Elnusa"/>
    <s v="Rumpun Keterampilan Penunjang"/>
    <s v="Hak Kekayaan Intelektual (HKI) non paten (Hak Cipta)"/>
    <s v="External National"/>
    <s v="Team"/>
    <n v="8"/>
    <n v="20"/>
    <m/>
    <m/>
    <s v="https://employee.uc.ac.id/index.php/file/get/sis/t_cp/9f1f3dc7-bcb2-11ed-aa02-000d3ac6bafe_assignmentletter.pdf"/>
    <s v="https://employee.uc.ac.id/index.php/file/get/sis/t_cp/9f1f3dc7-bcb2-11ed-aa02-000d3ac6bafe_report.pdf"/>
    <m/>
    <s v="Menteri Hukum dan Hak Asasi Manusia Direktur Jende"/>
    <x v="3"/>
    <s v="Hak Kekayaan Intelektual (HKI) non paten (Hak Cipta)|External National|Team"/>
    <n v="20"/>
  </r>
  <r>
    <s v="0106012110093"/>
    <x v="36"/>
    <s v="Management - Reguler Class"/>
    <n v="2021"/>
    <s v="3rd MDP Student Conference 2024"/>
    <s v="2024-02-03"/>
    <s v="2024-02-03"/>
    <n v="20231"/>
    <m/>
    <s v="Rumpun Keterampilan Penunjang"/>
    <s v="Narasumber / Pemateri Acara Seminar / Workshop / Pemakalah"/>
    <s v="External National"/>
    <s v="Individual"/>
    <n v="200"/>
    <n v="15"/>
    <m/>
    <s v="https://employee.uc.ac.id/index.php/file/get/sis/t_cp/db0b765a-86fa-44d2-8f37-b4a7b6e03934.jpg"/>
    <m/>
    <m/>
    <m/>
    <s v="Universitas Multi Data Palembang"/>
    <x v="1"/>
    <s v="Narasumber / Pemateri Acara Seminar / Workshop / Pemakalah|External National|Individual"/>
    <n v="15"/>
  </r>
  <r>
    <s v="0106012110095"/>
    <x v="37"/>
    <s v="Management - Reguler Class"/>
    <n v="2021"/>
    <s v="6th MANUFAIR (Management Education Fair National Competition)"/>
    <s v="2022-09-25"/>
    <s v="2022-11-05"/>
    <n v="20221"/>
    <s v="Saya bersama Tim mengikuti perlombaan business case competition. Lomba ini terdiri dari babak penyisihan 2 kali dan final yang diadakan di UNEJ Jember"/>
    <s v="Rumpun Keterampilan Penunjang"/>
    <s v="Juara I Lomba/Kompetisi"/>
    <s v="External National"/>
    <s v="Team"/>
    <n v="50"/>
    <n v="25"/>
    <s v="https://www.instagram.com/p/Ci7f5k1Je7W/?igshid=Ym"/>
    <s v="https://employee.uc.ac.id/index.php/file/get/sis/t_cp/39bb0512-ac54-11ed-ae71-000d3ac6bafe.pdf"/>
    <s v="https://employee.uc.ac.id/index.php/file/get/sis/t_cp/39bb0512-ac54-11ed-ae71-000d3ac6bafe_assignmentletter.pdf"/>
    <m/>
    <s v="https://employee.uc.ac.id/index.php/file/get/sis/t_cp/39bb0512-ac54-11ed-ae71-000d3ac6bafe_documentation.jpg"/>
    <s v="Universitas Negeri Jember"/>
    <x v="2"/>
    <s v="Juara I Lomba/Kompetisi|External National|Team"/>
    <n v="15"/>
  </r>
  <r>
    <s v="0106012110097"/>
    <x v="38"/>
    <s v="Management - Reguler Class"/>
    <n v="2021"/>
    <s v="Ketua UKM Moslem Community UC 20221"/>
    <s v="2022-09-12"/>
    <s v="2022-12-24"/>
    <n v="20221"/>
    <m/>
    <s v="Rumpun Keterampilan Humanistik"/>
    <s v="Ketua UKM"/>
    <s v="Internal Sekolah / Universitas"/>
    <s v="Individual"/>
    <m/>
    <n v="20"/>
    <m/>
    <m/>
    <m/>
    <m/>
    <m/>
    <s v="UKM Moslem Community UC"/>
    <x v="4"/>
    <s v="Ketua UKM|Internal Sekolah / Universitas|Individual"/>
    <n v="0"/>
  </r>
  <r>
    <s v="0106012110097"/>
    <x v="38"/>
    <s v="Management - Reguler Class"/>
    <n v="2021"/>
    <s v="Ketua UKM Moslem Community UC 20222"/>
    <s v="2023-02-20"/>
    <s v="2023-06-03"/>
    <n v="20222"/>
    <m/>
    <s v="Rumpun Keterampilan Humanistik"/>
    <s v="Ketua UKM"/>
    <s v="Internal Sekolah / Universitas"/>
    <s v="Individual"/>
    <m/>
    <n v="21"/>
    <m/>
    <m/>
    <m/>
    <m/>
    <m/>
    <s v="UKM Moslem Community UC"/>
    <x v="4"/>
    <s v="Ketua UKM|Internal Sekolah / Universitas|Individual"/>
    <n v="0"/>
  </r>
  <r>
    <s v="0106012110098"/>
    <x v="39"/>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098"/>
    <x v="39"/>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099"/>
    <x v="40"/>
    <s v="Management - Reguler Class"/>
    <n v="2021"/>
    <s v="Rector Cup 2022"/>
    <s v="2022-11-28"/>
    <s v="2022-12-16"/>
    <n v="20221"/>
    <s v="Juara 1 lomba basket putra 5x5 Rektor Cup "/>
    <s v="Rumpun Keterampilan Penunjang"/>
    <s v="Juara I Lomba/Kompetisi"/>
    <s v="Internal Sekolah / Universitas"/>
    <s v="Individual"/>
    <n v="100"/>
    <n v="8"/>
    <m/>
    <s v="https://employee.uc.ac.id/index.php/file/get/sis/t_cp/multi/161c528f-f254-11ed-8b2e-000d3ac6bafe.jpeg"/>
    <m/>
    <m/>
    <m/>
    <s v="Student Council 2021/2022"/>
    <x v="2"/>
    <s v="Juara I Lomba/Kompetisi|Internal Sekolah / Universitas|Individual"/>
    <n v="0"/>
  </r>
  <r>
    <s v="0106012110100"/>
    <x v="41"/>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10"/>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100"/>
    <x v="41"/>
    <s v="Management - Reguler Class"/>
    <n v="2021"/>
    <s v="THE ROLE OF BRAND IMAGE AND PERCEIVED RISK ON THE ATTITUDE AND INTENTION TO USE PAYLATER SERVICES IN"/>
    <s v="2023-09-01"/>
    <s v="2024-02-18"/>
    <n v="20222"/>
    <s v="Publish jurnal sebagai anggota peneliti"/>
    <s v="Rumpun Keterampilan Penunjang"/>
    <s v="Jurnal terindeks sinta 3-4 "/>
    <s v="External National"/>
    <s v="Individual"/>
    <n v="3"/>
    <n v="18"/>
    <s v="https://ejournal.unsrat.ac.id/v3/index.php/jmbi/ar"/>
    <s v="https://employee.uc.ac.id/index.php/file/get/sis/t_cp/c118df51-a0c1-4343-9212-a03eed469c39.png"/>
    <s v="https://employee.uc.ac.id/index.php/file/get/sis/t_cp/c118df51-a0c1-4343-9212-a03eed469c39_assignmentletter.pdf"/>
    <m/>
    <m/>
    <s v="DIP Universitas Ciputra"/>
    <x v="3"/>
    <s v="Jurnal terindeks sinta 3-4 |External National|Individual"/>
    <n v="30"/>
  </r>
  <r>
    <s v="0106012110100"/>
    <x v="41"/>
    <s v="Management - Reguler Class"/>
    <n v="2021"/>
    <s v="PKM Pakal"/>
    <s v="2023-09-12"/>
    <s v="2024-05-31"/>
    <n v="20231"/>
    <m/>
    <s v="Rumpun Keterampilan Penunjang"/>
    <s v="Pengabdian kepada Masyarakat"/>
    <s v="External Regional"/>
    <s v="Individual"/>
    <n v="51"/>
    <n v="2"/>
    <m/>
    <m/>
    <s v="https://employee.uc.ac.id/index.php/file/get/sis/t_cp/b14fcc64-37fe-4551-9366-3faa2966b8d2_assignmentletter.pdf"/>
    <s v="https://employee.uc.ac.id/index.php/file/get/sis/t_cp/b14fcc64-37fe-4551-9366-3faa2966b8d2_report.pdf"/>
    <m/>
    <s v="Universitas Ciputra"/>
    <x v="0"/>
    <s v="Pengabdian kepada Masyarakat|External Regional|Individual"/>
    <n v="15"/>
  </r>
  <r>
    <s v="0106012110100"/>
    <x v="41"/>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106012110100"/>
    <x v="41"/>
    <s v="Management - Reguler Class"/>
    <n v="2021"/>
    <s v="BEST INNOVATION IN MARKETING MATA KULIAH ENTREPRENEURSHIP INNOVATION AND SUSTAINABILITY"/>
    <s v="2024-09-05"/>
    <s v="2024-09-06"/>
    <n v="20232"/>
    <s v="Nama bisnis: TJANGKIR REMPAH _x000a_JUARA 3 BEST MARKETING INNOVATION di mata kuliah ENTREPRENEURSHIP INNOVATION AND SUSTAINABILITY "/>
    <s v="Rumpun Keterampilan Penunjang"/>
    <s v="Juara 3 Lomba/Kompetisi"/>
    <s v="Internal Jurusan"/>
    <s v="Team"/>
    <n v="50"/>
    <n v="5"/>
    <m/>
    <s v="https://employee.uc.ac.id/index.php/file/get/sis/t_cp/703244bf-733f-4992-bf2e-9ab01b1921ac.jpg"/>
    <m/>
    <m/>
    <m/>
    <s v="INTERNATIONAL BUSINESS MANAGEMENT UNIVERSITAS CIPU"/>
    <x v="2"/>
    <s v="Juara 3 Lomba/Kompetisi|Internal Jurusan|Team"/>
    <n v="0"/>
  </r>
  <r>
    <s v="0106012110102"/>
    <x v="42"/>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105"/>
    <x v="43"/>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8"/>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105"/>
    <x v="43"/>
    <s v="Management - Reguler Class"/>
    <n v="2021"/>
    <s v="Ayo Jajan Panganan"/>
    <s v="2022-12-17"/>
    <s v="2022-12-17"/>
    <n v="20221"/>
    <s v="Kegiatan acara untuk menunjang UMKM khususnya para UMKM yang membuka stan di Sentra WIsata Kuliner Wiyung dengan memberikan edukasi digitalisasi seperti medaftarkan usaha mereka di google maps agar mudah untuk dijangkau oleh masyarakat dengan cepat."/>
    <s v="Rumpun Keterampilan Penunjang"/>
    <s v="Pengabdian kepada Masyarakat"/>
    <s v="External Regional"/>
    <s v="Individual"/>
    <n v="50"/>
    <n v="4"/>
    <m/>
    <m/>
    <s v="https://employee.uc.ac.id/index.php/file/get/sis/t_cp/73e8c0bf-0215-11ee-98e2-000d3ac6bafe_assignmentletter.pdf"/>
    <s v="https://employee.uc.ac.id/index.php/file/get/sis/t_cp/73e8c0bf-0215-11ee-98e2-000d3ac6bafe_report.pdf"/>
    <m/>
    <s v="Dosen IBM (Pak Arya)"/>
    <x v="0"/>
    <s v="Pengabdian kepada Masyarakat|External Regional|Individual"/>
    <n v="15"/>
  </r>
  <r>
    <s v="0106012110105"/>
    <x v="43"/>
    <s v="Management - Reguler Class"/>
    <n v="2021"/>
    <s v="Pendampingan UMKM Meningkatkan Omset Bisnis Di Kelurahan Sambikerep"/>
    <s v="2023-09-12"/>
    <s v="2024-05-31"/>
    <n v="20231"/>
    <m/>
    <s v="Rumpun Keterampilan Penunjang"/>
    <s v="Pengabdian kepada Masyarakat"/>
    <s v="Internal Sekolah / Universitas"/>
    <s v="Team"/>
    <n v="20"/>
    <n v="7"/>
    <m/>
    <m/>
    <s v="https://employee.uc.ac.id/index.php/file/get/sis/t_cp/ae7945f9-10da-4a49-aff4-885d3b01984e_assignmentletter.pdf"/>
    <m/>
    <m/>
    <s v="Dosen IBM RC, Sri Nathasya Br Sitepu, Krismi Budi "/>
    <x v="0"/>
    <s v="Pengabdian kepada Masyarakat|Internal Sekolah / Universitas|Team"/>
    <n v="0"/>
  </r>
  <r>
    <s v="0106012110105"/>
    <x v="43"/>
    <s v="Management - Reguler Class"/>
    <n v="2021"/>
    <s v="Pendampingan UMKM Meningkatkan Omset Bisnis Di Kelurahan Sambikerep"/>
    <s v="2024-01-08"/>
    <s v="2024-01-08"/>
    <n v="20231"/>
    <m/>
    <s v="Rumpun Keterampilan Penunjang"/>
    <s v="Pengabdian kepada Masyarakat"/>
    <s v="External National"/>
    <s v="Team"/>
    <n v="20"/>
    <n v="3"/>
    <m/>
    <m/>
    <s v="https://employee.uc.ac.id/index.php/file/get/sis/t_cp/c25b77d9-1f6d-4a3e-a968-6a2e740d1049_assignmentletter.pdf"/>
    <s v="https://employee.uc.ac.id/index.php/file/get/sis/t_cp/c25b77d9-1f6d-4a3e-a968-6a2e740d1049_report.pdf"/>
    <m/>
    <s v="Dosen IBM RC, Sri Nathasya Br Sitepu, Krismi Budi "/>
    <x v="0"/>
    <s v="Pengabdian kepada Masyarakat|External National|Team"/>
    <n v="10"/>
  </r>
  <r>
    <s v="0106012110107"/>
    <x v="44"/>
    <s v="Management - Reguler Class"/>
    <n v="2021"/>
    <s v="PKM sambikerep - pakal"/>
    <s v="2023-11-18"/>
    <s v="2023-11-19"/>
    <n v="20231"/>
    <m/>
    <s v="Rumpun Keterampilan Penunjang"/>
    <s v="Pengabdian kepada Masyarakat"/>
    <s v="External Regional"/>
    <s v="Individual"/>
    <n v="50"/>
    <n v="2"/>
    <m/>
    <m/>
    <s v="https://employee.uc.ac.id/index.php/file/get/sis/t_cp/12fcc4b0-92a7-416a-9967-73bd9852a21b_assignmentletter.pdf"/>
    <s v="https://employee.uc.ac.id/index.php/file/get/sis/t_cp/12fcc4b0-92a7-416a-9967-73bd9852a21b_report.pdf"/>
    <m/>
    <s v="Universitas Ciputra"/>
    <x v="0"/>
    <s v="Pengabdian kepada Masyarakat|External Regional|Individual"/>
    <n v="15"/>
  </r>
  <r>
    <s v="0106012110108"/>
    <x v="45"/>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10"/>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108"/>
    <x v="45"/>
    <s v="Management - Reguler Class"/>
    <n v="2021"/>
    <s v="Ayo Jajan Panganan"/>
    <s v="2022-12-17"/>
    <s v="2022-12-17"/>
    <n v="20221"/>
    <s v="Malakukan kegiatan abdimas di SWK wiyung untuk membantu UMKM"/>
    <s v="Rumpun Keterampilan Penunjang"/>
    <s v="Pengabdian kepada Masyarakat"/>
    <s v="External Regional"/>
    <s v="Individual"/>
    <n v="80"/>
    <n v="4"/>
    <m/>
    <m/>
    <s v="https://employee.uc.ac.id/index.php/file/get/sis/t_cp/dc006f07-ee1f-11ed-ac4b-000d3ac6bafe_assignmentletter.pdf"/>
    <m/>
    <m/>
    <s v="IBM"/>
    <x v="0"/>
    <s v="Pengabdian kepada Masyarakat|External Regional|Individual"/>
    <n v="15"/>
  </r>
  <r>
    <s v="0106012110108"/>
    <x v="45"/>
    <s v="Management - Reguler Class"/>
    <n v="2021"/>
    <s v="PKM Pakal"/>
    <s v="2023-09-12"/>
    <s v="2024-05-31"/>
    <n v="20231"/>
    <m/>
    <s v="Rumpun Keterampilan Penunjang"/>
    <s v="Pengabdian kepada Masyarakat"/>
    <s v="External Regional"/>
    <s v="Individual"/>
    <n v="51"/>
    <n v="3"/>
    <m/>
    <m/>
    <s v="https://employee.uc.ac.id/index.php/file/get/sis/t_cp/7f36cc91-c2e8-4d7a-bd6a-f2c4e8673b67_assignmentletter.pdf"/>
    <s v="https://employee.uc.ac.id/index.php/file/get/sis/t_cp/7f36cc91-c2e8-4d7a-bd6a-f2c4e8673b67_report.pdf"/>
    <m/>
    <s v="Universitas Ciputra"/>
    <x v="0"/>
    <s v="Pengabdian kepada Masyarakat|External Regional|Individual"/>
    <n v="15"/>
  </r>
  <r>
    <s v="0106012110108"/>
    <x v="45"/>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108"/>
    <x v="45"/>
    <s v="Management - Reguler Class"/>
    <n v="2021"/>
    <s v="BEST INNOVATION IN MARKETING MATA KULIAH ENTREPRENEURSHIP INNOVATION AND SUSTAINABILITY"/>
    <s v="2024-12-02"/>
    <s v="2023-12-20"/>
    <n v="20241"/>
    <s v="JUARA 3 UNTUK KATEGORI BEST INNOVATION IN MARKETING MATA KULIAH ENTREPRENEURSHIP INNOVATION AND SUSTAINABILITY_x000a__x000a_NAMA BISNIS : TJANGKIR REMPAH"/>
    <s v="Rumpun Keterampilan Penunjang"/>
    <s v="Juara 3 Lomba/Kompetisi"/>
    <s v="Internal Jurusan"/>
    <s v="Team"/>
    <n v="50"/>
    <n v="6"/>
    <m/>
    <s v="https://employee.uc.ac.id/index.php/file/get/sis/t_cp/a20a105f-f0f7-4304-a22a-c83abdac4d65.png"/>
    <m/>
    <m/>
    <m/>
    <s v="INTERNATIONAL BUSINESS MANAGEMENT UNIVERSITAS CIPU"/>
    <x v="2"/>
    <s v="Juara 3 Lomba/Kompetisi|Internal Jurusan|Team"/>
    <n v="0"/>
  </r>
  <r>
    <s v="0106012110112"/>
    <x v="46"/>
    <s v="Management - Reguler Class"/>
    <n v="2021"/>
    <s v="Wakil Ketua UKM UC Buddhist Community 20221"/>
    <s v="2022-09-12"/>
    <s v="2022-12-24"/>
    <n v="20221"/>
    <m/>
    <s v="Rumpun Keterampilan Humanistik"/>
    <s v="Wakil Ketua UKM"/>
    <s v="Internal Sekolah / Universitas"/>
    <s v="Individual"/>
    <m/>
    <n v="19"/>
    <m/>
    <m/>
    <m/>
    <m/>
    <m/>
    <s v="UKM UC Buddhist Community"/>
    <x v="4"/>
    <s v="Wakil Ketua UKM|Internal Sekolah / Universitas|Individual"/>
    <n v="0"/>
  </r>
  <r>
    <s v="0106012110112"/>
    <x v="46"/>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9"/>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112"/>
    <x v="46"/>
    <s v="Management - Reguler Class"/>
    <n v="2021"/>
    <s v="Wakil Ketua UKM UC Buddhist Community 20222"/>
    <s v="2023-02-20"/>
    <s v="2023-06-03"/>
    <n v="20222"/>
    <m/>
    <s v="Rumpun Keterampilan Humanistik"/>
    <s v="Wakil Ketua UKM"/>
    <s v="Internal Sekolah / Universitas"/>
    <s v="Individual"/>
    <m/>
    <n v="19"/>
    <m/>
    <m/>
    <m/>
    <m/>
    <m/>
    <s v="UKM UC Buddhist Community"/>
    <x v="4"/>
    <s v="Wakil Ketua UKM|Internal Sekolah / Universitas|Individual"/>
    <n v="0"/>
  </r>
  <r>
    <s v="0106012110112"/>
    <x v="46"/>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113"/>
    <x v="47"/>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119"/>
    <x v="48"/>
    <s v="Management - Reguler Class"/>
    <n v="2021"/>
    <s v="Entrepreneurial Venture Execution Award 2022"/>
    <s v="2023-01-08"/>
    <s v="2023-01-08"/>
    <n v="20221"/>
    <s v="juara 2 lomba best technology pada mata kuliah Entrepreneur Venture Execution"/>
    <s v="Rumpun Keterampilan Penunjang"/>
    <s v="Juara 2 Lomba/Kompetisi"/>
    <s v="Internal Jurusan"/>
    <s v="Team"/>
    <n v="20"/>
    <n v="7"/>
    <m/>
    <s v="https://employee.uc.ac.id/index.php/file/get/sis/t_cp/3458e060-8f18-11ed-bca6-000d3ac6bafe.jpg"/>
    <m/>
    <m/>
    <m/>
    <s v="EVE - Universitas Ciputra Surabaya"/>
    <x v="2"/>
    <s v="Juara 2 Lomba/Kompetisi|Internal Jurusan|Team"/>
    <n v="0"/>
  </r>
  <r>
    <s v="0106012110121"/>
    <x v="49"/>
    <s v="Management - Reguler Class"/>
    <n v="2021"/>
    <s v="SU IBM 22/23"/>
    <s v="2022-08-01"/>
    <s v="2023-07-31"/>
    <n v="20212"/>
    <s v="BPH SU IBM 22/23"/>
    <s v="Rumpun Keterampilan Humanistik"/>
    <s v="Sekretaris/Bendahara/Kabid Organisasi Kemahasiswaan"/>
    <s v="Internal Jurusan"/>
    <s v="Team"/>
    <n v="50"/>
    <n v="40"/>
    <m/>
    <s v="https://employee.uc.ac.id/index.php/file/get/sis/t_cp/multi/7a8225f5-7de7-11ee-b33d-000d3ac6bafe.png"/>
    <m/>
    <m/>
    <m/>
    <s v="BMA"/>
    <x v="4"/>
    <s v="Sekretaris/Bendahara/Kabid Organisasi Kemahasiswaan|Internal Jurusan|Team"/>
    <n v="0"/>
  </r>
  <r>
    <s v="0106012110121"/>
    <x v="49"/>
    <s v="Management - Reguler Class"/>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106012110121"/>
    <x v="49"/>
    <s v="Management - Reguler Class"/>
    <n v="2021"/>
    <s v="DJKI Wardrobe Chances"/>
    <s v="2022-12-13"/>
    <s v="2022-12-20"/>
    <n v="20221"/>
    <s v="Pengajuan HKI bisnis Wardrobe Chances yang beranggotakan_x000a_1. Michael Bryan Ong_0106012110124_x000a_2. Jeremy Billie Hartono_0106012110121_x000a_3. Sharon Setiawan_0106012110122_x000a_4. Angellica Sanjaya_0106012110128_x000a_5. Clarion Dani Gracia_0106012110129"/>
    <s v="Rumpun Keterampilan Penunjang"/>
    <s v="Hak Kekayaan Intelektual (HKI) non paten (Hak Cipta)"/>
    <s v="External National"/>
    <s v="Team"/>
    <n v="0"/>
    <n v="3"/>
    <m/>
    <m/>
    <s v="https://employee.uc.ac.id/index.php/file/get/sis/t_cp/c08cb16e-61a4-11ee-bb53-000d3ac6bafe_assignmentletter.pdf"/>
    <s v="https://employee.uc.ac.id/index.php/file/get/sis/t_cp/c08cb16e-61a4-11ee-bb53-000d3ac6bafe_report.pdf"/>
    <m/>
    <s v="DJKI"/>
    <x v="3"/>
    <s v="Hak Kekayaan Intelektual (HKI) non paten (Hak Cipta)|External National|Team"/>
    <n v="20"/>
  </r>
  <r>
    <s v="0106012110121"/>
    <x v="49"/>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121"/>
    <x v="49"/>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121"/>
    <x v="49"/>
    <s v="Management - Reguler Class"/>
    <n v="2021"/>
    <s v="Universitas Ciputra Awarding Night"/>
    <s v="2023-05-25"/>
    <s v="2023-05-25"/>
    <n v="20222"/>
    <s v="Sekretaris"/>
    <s v="Rumpun Keterampilan Penunjang"/>
    <s v="Sekretaris/Bendahara Panitia Ad Hoc"/>
    <s v="Internal Sekolah / Universitas"/>
    <s v="Individual"/>
    <n v="250"/>
    <n v="15"/>
    <m/>
    <s v="https://employee.uc.ac.id/index.php/file/get/sis/t_cp/multi/80fcd3e6-b02f-11ee-972d-000d3ac6bafe.png"/>
    <m/>
    <m/>
    <m/>
    <s v="BMA"/>
    <x v="4"/>
    <s v="Sekretaris/Bendahara Panitia Ad Hoc|Internal Sekolah / Universitas|Individual"/>
    <n v="0"/>
  </r>
  <r>
    <s v="0106012110121"/>
    <x v="49"/>
    <s v="Management - Reguler Clas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106012110122"/>
    <x v="50"/>
    <s v="Management - Reguler Class"/>
    <n v="2021"/>
    <s v="Talent Hunt 2k21"/>
    <s v="2021-09-20"/>
    <s v="2021-10-24"/>
    <n v="20211"/>
    <s v="Talent Hunt 2k21 dengan tema “Eksplorasi bakat minat dalam menyongsong kreativitas generasi milenial” mencakup Solo Vokal,  Dance, Musikalisasi Puisi dan Make Up."/>
    <s v="Rumpun Keterampilan Penunjang"/>
    <s v="Juara I Lomba/Kompetisi"/>
    <s v="External National"/>
    <s v="Individual"/>
    <n v="4"/>
    <n v="25"/>
    <s v="@talenthunt2k21  (instagram)"/>
    <s v="https://employee.uc.ac.id/index.php/file/get/sis/t_cp/e111396d-5299-11ec-800c-000d3ac6bafe.pdf"/>
    <m/>
    <m/>
    <m/>
    <s v="HMP Fakultas Ilmu Sosial dan Hukum UNESA"/>
    <x v="2"/>
    <s v="Juara I Lomba/Kompetisi|External National|Individual"/>
    <n v="25"/>
  </r>
  <r>
    <s v="0106012110122"/>
    <x v="50"/>
    <s v="Management - Reguler Class"/>
    <n v="2021"/>
    <s v="Festival Seni Forasma 2021 &quot;Meraki Niskala&quot;"/>
    <s v="2021-10-21"/>
    <s v="2021-11-27"/>
    <n v="20211"/>
    <s v="Festival Seni Forasma dengan tema &quot;Meraki Niskala&quot; dengan cabang lomba tari (modern/dance cover), cipta puisi, mengkonversi musik, desain grafis."/>
    <s v="Rumpun Keterampilan Penunjang"/>
    <s v="Juara 3 Lomba/Kompetisi"/>
    <s v="External National"/>
    <s v="Individual"/>
    <n v="7"/>
    <n v="15"/>
    <s v="@forasmafhunsika (instagram)"/>
    <s v="https://employee.uc.ac.id/index.php/file/get/sis/t_cp/d9fa7978-5973-11ec-b981-000d3ac6bafe.pdf"/>
    <m/>
    <m/>
    <m/>
    <s v="UKM Forasma Fakultas Hukum Universitas Singaperban"/>
    <x v="2"/>
    <s v="Juara 3 Lomba/Kompetisi|External National|Individual"/>
    <n v="15"/>
  </r>
  <r>
    <s v="0106012110122"/>
    <x v="50"/>
    <s v="Management - Reguler Class"/>
    <n v="2021"/>
    <s v="Short Dance Competition &quot;Be Confident With Your Move&quot;"/>
    <s v="2021-12-01"/>
    <s v="2021-12-18"/>
    <n v="20211"/>
    <s v="Short Dance Competition dengan tema &quot;Be Confident With Your Move&quot;"/>
    <s v="Rumpun Keterampilan Penunjang"/>
    <s v="Juara I Lomba/Kompetisi"/>
    <s v="External National"/>
    <s v="Individual"/>
    <n v="12"/>
    <n v="25"/>
    <s v="@danjozlia_yk (Instagram)"/>
    <s v="https://employee.uc.ac.id/index.php/file/get/sis/t_cp/dd94fcef-6c44-11ec-ae8e-000d3ac6bafe.jpg"/>
    <m/>
    <m/>
    <m/>
    <s v="UKM DANJOZ STBA LIA Yogyakarta"/>
    <x v="2"/>
    <s v="Juara I Lomba/Kompetisi|External National|Individual"/>
    <n v="25"/>
  </r>
  <r>
    <s v="0106012110122"/>
    <x v="50"/>
    <s v="Management - Reguler Class"/>
    <n v="2021"/>
    <s v="DJKI Wardrobe Chances"/>
    <s v="2022-12-13"/>
    <s v="2022-12-13"/>
    <n v="20221"/>
    <s v="Pengajuan HKI bisnis Wardrobe Chances yang beranggotakan_x000a_1. Michael Bryan Ong_0106012110124_x000a_2. Jeremy Billie Hartono_0106012110121_x000a_3. Sharon Setiawan_0106012110122_x000a_4. Angellica Sanjaya_0106012110128_x000a_5. Clarion Dani Gracia_0106012110129"/>
    <s v="Rumpun Keterampilan Penunjang"/>
    <s v="Hak Kekayaan Intelektual (HKI) non paten (Hak Cipta)"/>
    <s v="External National"/>
    <s v="Team"/>
    <n v="0"/>
    <n v="3"/>
    <m/>
    <m/>
    <s v="https://employee.uc.ac.id/index.php/file/get/sis/t_cp/81c0ebf5-61a2-11ee-bb53-000d3ac6bafe_assignmentletter.pdf"/>
    <s v="https://employee.uc.ac.id/index.php/file/get/sis/t_cp/81c0ebf5-61a2-11ee-bb53-000d3ac6bafe_report.pdf"/>
    <m/>
    <s v="DJKI"/>
    <x v="3"/>
    <s v="Hak Kekayaan Intelektual (HKI) non paten (Hak Cipta)|External National|Team"/>
    <n v="20"/>
  </r>
  <r>
    <s v="0106012110122"/>
    <x v="50"/>
    <s v="Management - Reguler Class"/>
    <n v="2021"/>
    <s v="SRB Belajar"/>
    <s v="2022-12-21"/>
    <s v="2023-03-04"/>
    <n v="20221"/>
    <s v="KP Sekretaris dan Bendahara SRB"/>
    <s v="Rumpun Keterampilan Penunjang"/>
    <s v="Pengabdian kepada Masyarakat"/>
    <s v="Internal Sekolah / Universitas"/>
    <s v="Individual"/>
    <n v="29"/>
    <n v="8"/>
    <m/>
    <m/>
    <s v="https://employee.uc.ac.id/index.php/file/get/sis/t_cp/multi/7be28cef-57b8-11ee-bb1a-000d3ac6bafe_assignmentletter.jpeg"/>
    <s v="https://employee.uc.ac.id/index.php/file/get/sis/t_cp/multi/7be28cef-57b8-11ee-bb1a-000d3ac6bafe_report.jpeg"/>
    <m/>
    <s v="SRB 22/23"/>
    <x v="0"/>
    <s v="Pengabdian kepada Masyarakat|Internal Sekolah / Universitas|Individual"/>
    <n v="0"/>
  </r>
  <r>
    <s v="0106012110122"/>
    <x v="50"/>
    <s v="Management - Reguler Class"/>
    <n v="2021"/>
    <s v="Respect Culture Series 2023"/>
    <s v="2023-02-25"/>
    <s v="2023-02-25"/>
    <n v="20222"/>
    <s v="“Respect Culture Series 2023” yang diselenggarakan oleh  FBSI Kota Malang pada tanggal 25 Februari 2023. Big Dance Crew meraih Juara 1 Respect Culture Series 2023"/>
    <s v="Rumpun Keterampilan Penunjang"/>
    <s v="Juara I Lomba/Kompetisi"/>
    <s v="External Regional"/>
    <s v="Team"/>
    <n v="5"/>
    <n v="20"/>
    <s v="@fbsi_kotamalang"/>
    <s v="https://employee.uc.ac.id/index.php/file/get/sis/t_cp/f55e7879-f62e-11ed-a8bb-000d3ac6bafe.jpg"/>
    <s v="https://employee.uc.ac.id/index.php/file/get/sis/t_cp/f55e7879-f62e-11ed-a8bb-000d3ac6bafe_assignmentletter.png"/>
    <m/>
    <s v="https://employee.uc.ac.id/index.php/file/get/sis/t_cp/f55e7879-f62e-11ed-a8bb-000d3ac6bafe_documentation.jpg"/>
    <s v="FBSI Kota Malang"/>
    <x v="2"/>
    <s v="Juara I Lomba/Kompetisi|External Regional|Team"/>
    <n v="25"/>
  </r>
  <r>
    <s v="0106012110122"/>
    <x v="50"/>
    <s v="Management - Reguler Class"/>
    <n v="2021"/>
    <s v="E-Motion Dance Competition 2023"/>
    <s v="2023-05-27"/>
    <s v="2023-05-27"/>
    <n v="20222"/>
    <s v="E-Motion Dance Competition 2023 University Category yang dilaksanakan oleh Spirit Dance Company (SDC) Universitas Pelita Harapan Lippo Village, Jakarta."/>
    <s v="Rumpun Keterampilan Penunjang"/>
    <s v="Juara 2 Lomba/Kompetisi"/>
    <s v="External Regional"/>
    <s v="Team"/>
    <n v="5"/>
    <n v="15"/>
    <s v="@sdc_uph (instagram)"/>
    <s v="https://employee.uc.ac.id/index.php/file/get/sis/t_cp/d5c2f4ba-58f3-11ee-8c00-000d3ac6bafe.jpeg"/>
    <s v="https://employee.uc.ac.id/index.php/file/get/sis/t_cp/d5c2f4ba-58f3-11ee-8c00-000d3ac6bafe_assignmentletter.png"/>
    <m/>
    <s v="https://employee.uc.ac.id/index.php/file/get/sis/t_cp/d5c2f4ba-58f3-11ee-8c00-000d3ac6bafe_documentation.jpeg"/>
    <s v="Spirit Dance Company (SDC) UPH"/>
    <x v="2"/>
    <s v="Juara 2 Lomba/Kompetisi|External Regional|Team"/>
    <n v="20"/>
  </r>
  <r>
    <s v="0106012110122"/>
    <x v="50"/>
    <s v="Management - Reguler Class"/>
    <n v="2021"/>
    <s v="Foodtopia Season 2 "/>
    <s v="2023-11-10"/>
    <s v="2023-11-10"/>
    <n v="20231"/>
    <s v="Foodtopia Season 2 "/>
    <s v="Rumpun Keterampilan Penunjang"/>
    <s v="Juara I Lomba/Kompetisi"/>
    <s v="External Regional"/>
    <s v="Team"/>
    <m/>
    <n v="20"/>
    <s v="https://www.instagram.com/p/CzLtnTxxNxX/?igshid=Mz"/>
    <s v="https://employee.uc.ac.id/index.php/file/get/sis/t_cp/de1775f4-b3a3-11ee-8890-000d3ac6bafe_sertifikat.pdf"/>
    <s v="https://employee.uc.ac.id/index.php/file/get/sis/t_cp/1f2af2d1-b5e4-11ee-b454-000d3ac6bafe_surat_tugas.pdf"/>
    <m/>
    <s v="https://employee.uc.ac.id/index.php/file/get/sis/t_cp/de1775f4-b3a3-11ee-8890-000d3ac6bafe_dokumentasi.jpg"/>
    <s v="Gracia Organizer dan D’Bronisth Famz"/>
    <x v="2"/>
    <s v="Juara I Lomba/Kompetisi|External Regional|Team"/>
    <n v="25"/>
  </r>
  <r>
    <s v="0106012110122"/>
    <x v="50"/>
    <s v="Management - Reguler Class"/>
    <n v="2021"/>
    <s v="Honda At Family Day"/>
    <s v="2023-11-11"/>
    <s v="2023-11-11"/>
    <n v="20231"/>
    <s v="Honda At Family Day"/>
    <s v="Rumpun Keterampilan Penunjang"/>
    <s v="Juara I Lomba/Kompetisi"/>
    <s v="External Regional"/>
    <s v="Team"/>
    <m/>
    <n v="20"/>
    <s v="https://www.instagram.com/p/CzLMiYtSGok/?igshid=Mz"/>
    <s v="https://employee.uc.ac.id/index.php/file/get/sis/t_cp/17c96803-b3a6-11ee-8890-000d3ac6bafe_sertifikat.jpg"/>
    <s v="https://employee.uc.ac.id/index.php/file/get/sis/t_cp/540f9f93-b5e4-11ee-b454-000d3ac6bafe_surat_tugas.pdf"/>
    <m/>
    <s v="https://employee.uc.ac.id/index.php/file/get/sis/t_cp/17c96803-b3a6-11ee-8890-000d3ac6bafe_dokumentasi.jpg"/>
    <s v="Honda "/>
    <x v="2"/>
    <s v="Juara I Lomba/Kompetisi|External Regional|Team"/>
    <n v="25"/>
  </r>
  <r>
    <s v="0106012110122"/>
    <x v="50"/>
    <s v="Management - Reguler Class"/>
    <n v="2021"/>
    <s v="J-Fest Dance Competition Vol.6"/>
    <s v="2023-11-25"/>
    <s v="2023-11-25"/>
    <n v="20231"/>
    <s v="J-Fest Dance Competition Vol.6"/>
    <s v="Rumpun Keterampilan Penunjang"/>
    <s v="Juara I Lomba/Kompetisi"/>
    <s v="External Regional"/>
    <s v="Team"/>
    <m/>
    <n v="20"/>
    <s v="https://www.instagram.com/p/CzJOWB_SyH6/?igshid=Mz"/>
    <s v="https://employee.uc.ac.id/index.php/file/get/sis/t_cp/6d61e49c-b3a3-11ee-8890-000d3ac6bafe_sertifikat.jpg"/>
    <s v="https://employee.uc.ac.id/index.php/file/get/sis/t_cp/443e1507-b5e1-11ee-83a6-000d3ac6bafe_surat_tugas.pdf"/>
    <m/>
    <s v="https://employee.uc.ac.id/index.php/file/get/sis/t_cp/6d61e49c-b3a3-11ee-8890-000d3ac6bafe_dokumentasi.jpg"/>
    <s v="Jatim Thrift Shop "/>
    <x v="2"/>
    <s v="Juara I Lomba/Kompetisi|External Regional|Team"/>
    <n v="25"/>
  </r>
  <r>
    <s v="0106012110122"/>
    <x v="50"/>
    <s v="Management - Reguler Class"/>
    <n v="2021"/>
    <s v="Rektor Cup 2024"/>
    <s v="2024-03-04"/>
    <s v="2024-03-06"/>
    <n v="20232"/>
    <s v="Juri Dance di Rektor Cup 2024 yang diadakan oleh Universitas Ciputra"/>
    <s v="Rumpun Keterampilan Penunjang"/>
    <s v="Juri"/>
    <s v="Internal Sekolah / Universitas"/>
    <s v="Individual"/>
    <n v="8"/>
    <n v="5"/>
    <m/>
    <s v="https://employee.uc.ac.id/index.php/file/get/sis/t_cp/c83c7fc6-c1c6-4119-8852-ac73b6f62fe9.png"/>
    <s v="https://employee.uc.ac.id/index.php/file/get/sis/t_cp/c83c7fc6-c1c6-4119-8852-ac73b6f62fe9_assignmentletter.pdf"/>
    <m/>
    <m/>
    <s v="Universitas Ciputra "/>
    <x v="1"/>
    <s v="Juri|Internal Sekolah / Universitas|Individual"/>
    <n v="0"/>
  </r>
  <r>
    <s v="0106012110124"/>
    <x v="51"/>
    <s v="Management - Reguler Class"/>
    <n v="2021"/>
    <s v="Mentor Olimpiade Entrepreneurship (JTV)"/>
    <s v="2022-10-01"/>
    <s v="2023-01-31"/>
    <n v="20221"/>
    <m/>
    <s v="Rumpun Keterampilan Humanistik"/>
    <s v="Pengabdian kepada Masyarakat"/>
    <s v="Internal Sekolah / Universitas"/>
    <s v="Individual"/>
    <n v="100"/>
    <n v="14"/>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106012110124"/>
    <x v="51"/>
    <s v="Management - Reguler Class"/>
    <n v="2021"/>
    <s v="DJKI Wardrobe Chances"/>
    <s v="2022-12-13"/>
    <s v="2022-12-20"/>
    <n v="20221"/>
    <s v="Pengajuan HKI bisnis Wardrobe Chances yang beranggotakan_x000a_1. Michael Bryan Ong_0106012110124_x000a_2. Jeremy Billie Hartono_0106012110121_x000a_3. Sharon Setiawan_0106012110122_x000a_4. Angellica Sanjaya_0106012110128_x000a_5. Clarion Dani Gracia_0106012110129"/>
    <s v="Rumpun Keterampilan Penunjang"/>
    <s v="Hak Kekayaan Intelektual (HKI) non paten (Hak Cipta)"/>
    <s v="External National"/>
    <s v="Team"/>
    <n v="5"/>
    <n v="8"/>
    <s v="-"/>
    <m/>
    <s v="https://employee.uc.ac.id/index.php/file/get/sis/t_cp/4c75cf7a-5c1e-11ee-aac5-000d3ac6bafe_assignmentletter.pdf"/>
    <s v="https://employee.uc.ac.id/index.php/file/get/sis/t_cp/4c75cf7a-5c1e-11ee-aac5-000d3ac6bafe_report.pdf"/>
    <m/>
    <s v="DJKI"/>
    <x v="3"/>
    <s v="Hak Kekayaan Intelektual (HKI) non paten (Hak Cipta)|External National|Team"/>
    <n v="20"/>
  </r>
  <r>
    <s v="0106012110124"/>
    <x v="51"/>
    <s v="Management - Reguler Clas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106012110125"/>
    <x v="52"/>
    <s v="Management - Reguler Class"/>
    <n v="2021"/>
    <s v="Start Up Games"/>
    <s v="2022-11-26"/>
    <s v="2022-12-03"/>
    <n v="20221"/>
    <s v="Pemenang Juara 3 Start Up Games"/>
    <s v="Rumpun Keterampilan Penunjang"/>
    <s v="Juara 3 Lomba/Kompetisi"/>
    <s v="External Regional"/>
    <s v="Individual"/>
    <n v="43"/>
    <n v="12"/>
    <m/>
    <s v="https://employee.uc.ac.id/index.php/file/get/sis/t_cp/multi/e3c74e0d-9ba4-11ed-b870-000d3ac6bafe.png"/>
    <s v="https://employee.uc.ac.id/index.php/file/get/sis/t_cp/multi/e3c74e0d-9ba4-11ed-b870-000d3ac6bafe_assignmentletter.png"/>
    <m/>
    <s v="https://employee.uc.ac.id/index.php/file/get/sis/t_cp/multi/e3c74e0d-9ba4-11ed-b870-000d3ac6bafe_documentation.pdf"/>
    <s v="UC Ventures"/>
    <x v="2"/>
    <s v="Juara 3 Lomba/Kompetisi|External Regional|Individual"/>
    <n v="25"/>
  </r>
  <r>
    <s v="0106012110125"/>
    <x v="52"/>
    <s v="Management - Reguler Class"/>
    <n v="2021"/>
    <s v="IBM Goes to School 2023"/>
    <s v="2023-01-01"/>
    <s v="2023-05-01"/>
    <n v="20221"/>
    <s v="KP ketua dan wakil acara IBM Goes to School 2023"/>
    <s v="Rumpun Keterampilan Penunjang"/>
    <s v="Pengabdian kepada Masyarakat"/>
    <s v="External Regional"/>
    <s v="Individual"/>
    <n v="34"/>
    <n v="12"/>
    <m/>
    <m/>
    <s v="https://employee.uc.ac.id/index.php/file/get/sis/t_cp/multi/fa07410a-5925-11ee-ab89-000d3ac6bafe_assignmentletter.jpeg"/>
    <s v="https://employee.uc.ac.id/index.php/file/get/sis/t_cp/multi/fa07410a-5925-11ee-ab89-000d3ac6bafe_report.jpeg"/>
    <m/>
    <s v="SU IBM 22/23"/>
    <x v="0"/>
    <s v="Pengabdian kepada Masyarakat|External Regional|Individual"/>
    <n v="15"/>
  </r>
  <r>
    <s v="0106012110125"/>
    <x v="52"/>
    <s v="Management - Reguler Class"/>
    <n v="2021"/>
    <s v="Student Union IBM 2023/2024"/>
    <s v="2023-08-01"/>
    <s v="2024-08-01"/>
    <n v="20222"/>
    <s v="Sekretaris Bendahara Student Union IBM 2023/2024"/>
    <s v="Rumpun Keterampilan Humanistik"/>
    <s v="Sekretaris/Bendahara Organisasi Kemahasiswaan"/>
    <s v="Internal Jurusan"/>
    <s v="Team"/>
    <n v="48"/>
    <n v="40"/>
    <m/>
    <s v="https://employee.uc.ac.id/index.php/file/get/sis/t_cp/multi/6b2c7744-b58b-4571-98e4-adeb00b87aaa.png"/>
    <m/>
    <m/>
    <m/>
    <s v="SU IBM"/>
    <x v="4"/>
    <s v="Sekretaris/Bendahara Organisasi Kemahasiswaan|Internal Jurusan|Team"/>
    <n v="0"/>
  </r>
  <r>
    <s v="0106012110125"/>
    <x v="52"/>
    <s v="Management - Reguler Class"/>
    <n v="2021"/>
    <s v="Pengabdian Masyarakat Internasional Kerjasama antara School of Business and Management Universitas C"/>
    <s v="2023-08-23"/>
    <s v="2023-11-23"/>
    <n v="20222"/>
    <s v="Yayasan Plan Internasional Indonesia membina generasi muda dengan kisaran usia 17 - 35 tahun di provinsi Bali. Genarasi muda membutuhkan lapangan pekerjaan untuk memperoleh pendapatan. Generasi muda tidak memiliki kemampuan dan pengetahuan untuk membuka unit usaha dan kemampuan leadership dari UMKM."/>
    <s v="Rumpun Keterampilan Penunjang"/>
    <s v="Pengabdian kepada Masyarakat"/>
    <s v="External National"/>
    <s v="Individual"/>
    <n v="140"/>
    <n v="13"/>
    <m/>
    <m/>
    <s v="https://employee.uc.ac.id/index.php/file/get/sis/t_cp/d37849f1-cd9f-11ee-915e-000d3ac6bafe_assignmentletter.pdf"/>
    <s v="https://employee.uc.ac.id/index.php/file/get/sis/t_cp/d37849f1-cd9f-11ee-915e-000d3ac6bafe_report.pdf"/>
    <m/>
    <s v="Yayasan Plan International Indonesia"/>
    <x v="0"/>
    <s v="Pengabdian kepada Masyarakat|External National|Individual"/>
    <n v="10"/>
  </r>
  <r>
    <s v="0106012110125"/>
    <x v="52"/>
    <s v="Management - Reguler Clas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106012110126"/>
    <x v="53"/>
    <s v="Management - Reguler Class"/>
    <n v="2021"/>
    <s v="Dean's Cup SBM 2023 "/>
    <s v="2022-05-05"/>
    <s v="2023-05-17"/>
    <n v="20212"/>
    <s v="Juara 1 lomba badminton Dean's Cup SBM 2023 "/>
    <s v="Rumpun Keterampilan Penunjang"/>
    <s v="Juara I Lomba/Kompetisi"/>
    <s v="Internal Sekolah / Universitas"/>
    <s v="Individual"/>
    <n v="500"/>
    <n v="8"/>
    <m/>
    <s v="https://employee.uc.ac.id/index.php/file/get/sis/t_cp/multi/e926400f-0bf6-11ee-825c-000d3ac6bafe.jpeg"/>
    <m/>
    <m/>
    <m/>
    <s v="SBM"/>
    <x v="2"/>
    <s v="Juara I Lomba/Kompetisi|Internal Sekolah / Universitas|Individual"/>
    <n v="0"/>
  </r>
  <r>
    <s v="0106012110126"/>
    <x v="53"/>
    <s v="Management - Reguler Class"/>
    <n v="2021"/>
    <s v="Rektor Cup"/>
    <s v="2024-02-19"/>
    <s v="2024-03-15"/>
    <n v="20232"/>
    <s v="Juara 1 Cabang Lomba Badminton"/>
    <s v="Rumpun Keterampilan Penunjang"/>
    <s v="Juara I Lomba/Kompetisi"/>
    <s v="Internal Sekolah / Universitas"/>
    <s v="Team"/>
    <n v="2"/>
    <n v="8"/>
    <m/>
    <s v="https://employee.uc.ac.id/index.php/file/get/sis/t_cp/multi/d6f0aea8-8210-4855-9cba-0f025ccfa9b4.png"/>
    <m/>
    <m/>
    <m/>
    <s v="Student Council"/>
    <x v="2"/>
    <s v="Juara I Lomba/Kompetisi|Internal Sekolah / Universitas|Team"/>
    <n v="0"/>
  </r>
  <r>
    <s v="0106012110127"/>
    <x v="54"/>
    <s v="Management - Reguler Class"/>
    <n v="2021"/>
    <s v="Sekretaris UKM Balawarta (Jurnalistik) 20221"/>
    <s v="2022-09-12"/>
    <s v="2022-12-24"/>
    <n v="20221"/>
    <m/>
    <s v="Rumpun Keterampilan Humanistik"/>
    <s v="Sekretaris UKM"/>
    <s v="Internal Sekolah / Universitas"/>
    <s v="Individual"/>
    <m/>
    <n v="17"/>
    <m/>
    <m/>
    <m/>
    <m/>
    <m/>
    <s v="UKM Balawarta (Jurnalistik)"/>
    <x v="4"/>
    <s v="Sekretaris UKM|Internal Sekolah / Universitas|Individual"/>
    <n v="0"/>
  </r>
  <r>
    <s v="0106012110127"/>
    <x v="54"/>
    <s v="Management - Reguler Class"/>
    <n v="2021"/>
    <s v="Sekretaris UKM Balawarta (Jurnalistik) 20222"/>
    <s v="2023-02-20"/>
    <s v="2023-06-03"/>
    <n v="20222"/>
    <m/>
    <s v="Rumpun Keterampilan Humanistik"/>
    <s v="Sekretaris UKM"/>
    <s v="Internal Sekolah / Universitas"/>
    <s v="Individual"/>
    <m/>
    <n v="16"/>
    <m/>
    <m/>
    <m/>
    <m/>
    <m/>
    <s v="UKM Balawarta (Jurnalistik)"/>
    <x v="4"/>
    <s v="Sekretaris UKM|Internal Sekolah / Universitas|Individual"/>
    <n v="0"/>
  </r>
  <r>
    <s v="0106012110127"/>
    <x v="54"/>
    <s v="Management - Reguler Class"/>
    <n v="2021"/>
    <s v="Lomba Video Terbaik Mata Kuliah Agama  "/>
    <s v="2023-06-09"/>
    <s v="2023-07-10"/>
    <n v="20222"/>
    <s v="Lomba ini adalah tugas UAS Mata kuliah agama yang dianjurkan untuk membuat video yang berhubungan dengan agama "/>
    <s v="Rumpun Keterampilan Penunjang"/>
    <s v="Juara 3 Lomba/Kompetisi"/>
    <s v="Internal Jurusan"/>
    <s v="Team"/>
    <n v="4"/>
    <n v="6"/>
    <s v="www.uc.ac.id"/>
    <s v="https://employee.uc.ac.id/index.php/file/get/sis/t_cp/e6289d54-2205-11ee-a485-000d3ac6bafe.jpg"/>
    <m/>
    <m/>
    <m/>
    <s v="Fakultas Entrepreneurship dan Humaniora"/>
    <x v="2"/>
    <s v="Juara 3 Lomba/Kompetisi|Internal Jurusan|Team"/>
    <n v="0"/>
  </r>
  <r>
    <s v="0106012110127"/>
    <x v="54"/>
    <s v="Management - Reguler Class"/>
    <n v="2021"/>
    <s v="PEMBEKALAN ILMU ENTREPRENEURSHIP MELALUI PROGRAM IBM-GOES TO SCHOOL DENGAN LPPM UNIVERSITAS CIPUTRA "/>
    <s v="2023-09-26"/>
    <s v="2023-09-26"/>
    <n v="20231"/>
    <s v="Pembekalan Ilmu Entrepreneurship melalui program IBM-Goes To School dengan LPPM Universitas Ciputra Pada SMA Hang Tuah 2 Sidoarjo"/>
    <s v="Rumpun Keterampilan Penunjang"/>
    <s v="Pengabdian kepada Masyarakat"/>
    <s v="Internal Sekolah / Universitas"/>
    <s v="Team"/>
    <n v="0"/>
    <n v="2"/>
    <m/>
    <m/>
    <m/>
    <s v="https://employee.uc.ac.id/index.php/file/get/sis/t_cp/639fecba-374d-4101-9c9d-a24b41ce5b2f_report.pdf"/>
    <m/>
    <s v="Dr. Rismawati Br Sitepu, S.Sos,MM"/>
    <x v="0"/>
    <s v="Pengabdian kepada Masyarakat|Internal Sekolah / Universitas|Team"/>
    <n v="0"/>
  </r>
  <r>
    <s v="0106012110128"/>
    <x v="55"/>
    <s v="Management - Reguler Class"/>
    <n v="2021"/>
    <s v="Juri Lomba RektorCup 2021"/>
    <s v="2021-11-25"/>
    <s v="2021-12-15"/>
    <n v="20211"/>
    <s v="Juri Lomba RektorCup 2021"/>
    <s v="Rumpun Keterampilan Penunjang"/>
    <s v="Juri"/>
    <s v="Internal Sekolah / Universitas"/>
    <s v="Individual"/>
    <n v="31"/>
    <n v="8"/>
    <m/>
    <s v="https://employee.uc.ac.id/index.php/file/get/sis/t_cp/multi/afa7faff-a119-11ec-9a34-000d3ac6bafe.png"/>
    <m/>
    <m/>
    <m/>
    <s v="Student Council 2021/2022"/>
    <x v="1"/>
    <s v="Juri|Internal Sekolah / Universitas|Individual"/>
    <n v="0"/>
  </r>
  <r>
    <s v="0106012110128"/>
    <x v="55"/>
    <s v="Management - Reguler Class"/>
    <n v="2021"/>
    <s v="DJKI Wardrobe Chances"/>
    <s v="2022-12-13"/>
    <s v="2022-12-20"/>
    <n v="20221"/>
    <s v="Pengajuan HKI bisnis Wardrobe Chances yang beranggotakan_x000a_1. Michael Bryan Ong_0106012110124_x000a_2. Jeremy Billie Hartono_0106012110121_x000a_3. Sharon Setiawan_0106012110122_x000a_4. Angellica Sanjaya_0106012110128_x000a_5. Clarion Dani Gracia_0106012110129"/>
    <s v="Rumpun Keterampilan Penunjang"/>
    <s v="Hak Kekayaan Intelektual (HKI) non paten (Hak Cipta)"/>
    <s v="External National"/>
    <s v="Team"/>
    <n v="0"/>
    <n v="3"/>
    <m/>
    <m/>
    <s v="https://employee.uc.ac.id/index.php/file/get/sis/t_cp/64c22d88-6289-11ee-9b39-000d3ac6bafe_assignmentletter.pdf"/>
    <s v="https://employee.uc.ac.id/index.php/file/get/sis/t_cp/64c22d88-6289-11ee-9b39-000d3ac6bafe_report.pdf"/>
    <m/>
    <s v="DJKI"/>
    <x v="3"/>
    <s v="Hak Kekayaan Intelektual (HKI) non paten (Hak Cipta)|External National|Team"/>
    <n v="20"/>
  </r>
  <r>
    <s v="0106012110129"/>
    <x v="56"/>
    <s v="Management - Reguler Class"/>
    <n v="2021"/>
    <s v="DJKI Wardrobe Chances"/>
    <s v="2022-12-13"/>
    <s v="2022-12-20"/>
    <n v="20221"/>
    <s v="Pengajuan HKI bisnis Wardrobe Chances yang beranggotakan_x000a_1. Michael Bryan Ong_0106012110124_x000a_2. Jeremy Billie Hartono_0106012110121_x000a_3. Sharon Setiawan_0106012110122_x000a_4. Angellica Sanjaya_0106012110128_x000a_5. Clarion Dani Gracia_0106012110129"/>
    <s v="Rumpun Keterampilan Penunjang"/>
    <s v="Hak Kekayaan Intelektual (HKI) non paten (Hak Cipta)"/>
    <s v="External National"/>
    <s v="Team"/>
    <n v="0"/>
    <n v="3"/>
    <m/>
    <m/>
    <s v="https://employee.uc.ac.id/index.php/file/get/sis/t_cp/1243a062-628a-11ee-9b39-000d3ac6bafe_assignmentletter.pdf"/>
    <s v="https://employee.uc.ac.id/index.php/file/get/sis/t_cp/1243a062-628a-11ee-9b39-000d3ac6bafe_report.pdf"/>
    <m/>
    <s v="DJKI"/>
    <x v="3"/>
    <s v="Hak Kekayaan Intelektual (HKI) non paten (Hak Cipta)|External National|Team"/>
    <n v="20"/>
  </r>
  <r>
    <s v="0106012110130"/>
    <x v="57"/>
    <s v="Management - Reguler Class"/>
    <n v="2021"/>
    <s v="Seminar Nasional Pengabdian Masyarakat (SNPM) IV"/>
    <s v="2022-11-23"/>
    <s v="2022-11-24"/>
    <n v="20221"/>
    <s v="Participate as Team in Pemakalah Pengembangan mindset wirausaha dan pengembangan ideasi pada siswa SMA Tri Karya Surabaya"/>
    <s v="Rumpun Keterampilan Penunjang"/>
    <s v="Narasumber / Pemateri Acara Seminar / Workshop / Pemakalah"/>
    <s v="External National"/>
    <s v="Team"/>
    <n v="5"/>
    <n v="15"/>
    <m/>
    <s v="https://employee.uc.ac.id/index.php/file/get/sis/t_cp/c622e22d-b664-11ed-aa92-000d3ac6bafe.jpg"/>
    <m/>
    <m/>
    <m/>
    <s v="umum"/>
    <x v="1"/>
    <s v="Narasumber / Pemateri Acara Seminar / Workshop / Pemakalah|External National|Team"/>
    <n v="15"/>
  </r>
  <r>
    <s v="0106012110130"/>
    <x v="57"/>
    <s v="Management - Reguler Class"/>
    <n v="2021"/>
    <s v="IBM Goes to School 2023"/>
    <s v="2023-01-01"/>
    <s v="2023-05-01"/>
    <n v="20221"/>
    <s v="KP penasehat, sekretaris, bendahara, dan koor IBM Goes to School 2023"/>
    <s v="Rumpun Keterampilan Penunjang"/>
    <s v="Pengabdian kepada Masyarakat"/>
    <s v="External Regional"/>
    <s v="Individual"/>
    <n v="34"/>
    <n v="8"/>
    <m/>
    <m/>
    <s v="https://employee.uc.ac.id/index.php/file/get/sis/t_cp/multi/a8657357-5c49-11ee-950a-000d3ac6bafe_assignmentletter.jpeg"/>
    <s v="https://employee.uc.ac.id/index.php/file/get/sis/t_cp/multi/a8657357-5c49-11ee-950a-000d3ac6bafe_report.jpeg"/>
    <m/>
    <s v="SU IBM 22/23"/>
    <x v="0"/>
    <s v="Pengabdian kepada Masyarakat|External Regional|Individual"/>
    <n v="15"/>
  </r>
  <r>
    <s v="0106012110130"/>
    <x v="57"/>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130"/>
    <x v="57"/>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130"/>
    <x v="57"/>
    <s v="Management - Reguler Class"/>
    <n v="2021"/>
    <s v="HAKI IBM SOCIAL DAY 2023"/>
    <s v="2023-05-06"/>
    <s v="2023-07-14"/>
    <n v="20222"/>
    <s v="Tim penciptaan poster &quot;Peningkatan Kreativitas Untuk Pelaku UMKM Di Kelurahan Sambikerep Surabaya.&quot;_x000a_Yuli Kartika Dewi (Dosen)_x000a_Krismi Budi Sienatra, M.M. (Dosen)_x000a_Timotius Febry Christian Wahyu Sutrisno (Dosen)_x000a_Fauzan Abian (Mahasiswa)_x000a_Sebastian Radithya Kristanto (Mahasiswa)"/>
    <s v="Rumpun Keterampilan Penunjang"/>
    <s v="Hak Kekayaan Intelektual (HKI) non paten (Hak Cipta)"/>
    <s v="External National"/>
    <s v="Team"/>
    <n v="3"/>
    <n v="12"/>
    <m/>
    <m/>
    <m/>
    <s v="https://employee.uc.ac.id/index.php/file/get/sis/t_cp/c3ca3d1f-8291-11ee-8a78-000d3ac6bafe_report.pdf"/>
    <m/>
    <s v="Student Union IBM-RC"/>
    <x v="3"/>
    <s v="Hak Kekayaan Intelektual (HKI) non paten (Hak Cipta)|External National|Team"/>
    <n v="20"/>
  </r>
  <r>
    <s v="0106012110130"/>
    <x v="57"/>
    <s v="Management - Reguler Class"/>
    <n v="2021"/>
    <s v="HKI Merk Bisnis E (Q-Hana Baby)"/>
    <s v="2023-07-01"/>
    <s v="2023-07-14"/>
    <n v="20222"/>
    <s v="Paten Merk Q-Hana Baby bersama dengan Pak William Santoso bersama dengan anggota lainnya yaitu Stefanie Jesselyn Setiajie, Aurelia Sugita, Natan Oliver, Bartolomeus Erland."/>
    <s v="Rumpun Keterampilan Penunjang"/>
    <s v="Hak Kekayaan Intelektual (HKI) non paten (Hak Cipta)"/>
    <s v="External National"/>
    <s v="Team"/>
    <n v="5"/>
    <n v="4"/>
    <s v=" https://pdki-indonesia.dgip.go.id/detail/e3d07777"/>
    <m/>
    <s v="https://employee.uc.ac.id/index.php/file/get/sis/t_cp/7ff52070-794d-4744-895d-71eb961e7aa2_assignmentletter.pdf"/>
    <s v="https://employee.uc.ac.id/index.php/file/get/sis/t_cp/7ff52070-794d-4744-895d-71eb961e7aa2_report.pdf"/>
    <m/>
    <s v="Direktorat Jenderal Kekayaan Intelektual"/>
    <x v="3"/>
    <s v="Hak Kekayaan Intelektual (HKI) non paten (Hak Cipta)|External National|Team"/>
    <n v="20"/>
  </r>
  <r>
    <s v="0106012110130"/>
    <x v="57"/>
    <s v="Management - Reguler Class"/>
    <n v="2021"/>
    <s v="Student Union IBM 2023/2024"/>
    <s v="2023-08-01"/>
    <s v="2024-08-01"/>
    <n v="20222"/>
    <s v="Ketua Student Union IBM 2023/2024"/>
    <s v="Rumpun Keterampilan Humanistik"/>
    <s v="Ketua Organisasi Kemahasiswaan"/>
    <s v="Internal Jurusan"/>
    <s v="Team"/>
    <n v="48"/>
    <n v="50"/>
    <m/>
    <s v="https://employee.uc.ac.id/index.php/file/get/sis/t_cp/multi/c8126b4c-57e5-4616-a449-1260ec35da67.png"/>
    <m/>
    <m/>
    <m/>
    <s v="SU IBM"/>
    <x v="4"/>
    <s v="Ketua Organisasi Kemahasiswaan|Internal Jurusan|Team"/>
    <n v="0"/>
  </r>
  <r>
    <s v="0106012110130"/>
    <x v="57"/>
    <s v="Management - Reguler Class"/>
    <n v="2021"/>
    <s v="Talkshow Ciputra Fair 2024"/>
    <s v="2024-04-22"/>
    <s v="2024-04-22"/>
    <n v="20232"/>
    <s v="Narasumber Talkshow Ciputra Fair 2024"/>
    <s v="Rumpun Keterampilan Penunjang"/>
    <s v="Narasumber / Pemateri Acara Seminar / Workshop / Pemakalah"/>
    <s v="External Regional"/>
    <s v="Individual"/>
    <n v="16"/>
    <n v="5"/>
    <m/>
    <s v="https://employee.uc.ac.id/index.php/file/get/sis/t_cp/multi/ab8893fe-6443-47f2-a856-5b46f9285b88.png"/>
    <m/>
    <m/>
    <m/>
    <s v="Student Council"/>
    <x v="1"/>
    <s v="Narasumber / Pemateri Acara Seminar / Workshop / Pemakalah|External Regional|Individual"/>
    <n v="20"/>
  </r>
  <r>
    <s v="0106012110130"/>
    <x v="57"/>
    <s v="Management - Reguler Class"/>
    <n v="2021"/>
    <s v="IROCKS 2024"/>
    <s v="2024-10-05"/>
    <s v="2024-10-05"/>
    <n v="20241"/>
    <s v="Menjadi pembicara dengan membawakan materi &quot;Event Management&quot; kepada mahasiswa baru peserta IROCKS 2024 di UPN Veteran Jatim"/>
    <s v="Rumpun Keterampilan Penunjang"/>
    <s v="Narasumber / Pemateri Acara Seminar / Workshop / Pemakalah"/>
    <s v="External Regional"/>
    <s v="Individual"/>
    <n v="160"/>
    <n v="10"/>
    <m/>
    <s v="https://employee.uc.ac.id/index.php/file/get/sis/t_cp/cd1ebc64-cf31-4517-9f9f-a9979175b836.pdf"/>
    <m/>
    <m/>
    <m/>
    <s v="Himpunan Mahasiswa Hubungan Internasional (Himater"/>
    <x v="1"/>
    <s v="Narasumber / Pemateri Acara Seminar / Workshop / Pemakalah|External Regional|Individual"/>
    <n v="20"/>
  </r>
  <r>
    <s v="0106012110132"/>
    <x v="58"/>
    <s v="Management - Reguler Class"/>
    <n v="2021"/>
    <s v="Unjuk Talenta Hari Sumpah Pemuda Tahun 2021"/>
    <s v="2021-10-28"/>
    <s v="2021-10-28"/>
    <n v="20211"/>
    <m/>
    <s v="Rumpun Keterampilan Penunjang"/>
    <s v="Juara I Lomba/Kompetisi"/>
    <s v="Internal Sekolah / Universitas"/>
    <s v="Individual"/>
    <n v="12"/>
    <n v="10"/>
    <m/>
    <s v="https://employee.uc.ac.id/index.php/file/get/sis/t_cp/multi/398b79d1-d01c-11ec-934b-000d3ac6bafe.png"/>
    <m/>
    <m/>
    <m/>
    <s v="BMA"/>
    <x v="2"/>
    <s v="Juara I Lomba/Kompetisi|Internal Sekolah / Universitas|Individual"/>
    <n v="0"/>
  </r>
  <r>
    <s v="0106012110132"/>
    <x v="58"/>
    <s v="Management - Reguler Class"/>
    <n v="2021"/>
    <s v="Marketing Plan Competition 2021"/>
    <s v="2021-11-06"/>
    <s v="2021-10-06"/>
    <n v="20211"/>
    <s v="Lomba marketing plan yang diselenggarakan oleh Universitas Muria Kudus_x000a_"/>
    <s v="Rumpun Keterampilan Penunjang"/>
    <s v="Juara I Lomba/Kompetisi"/>
    <s v="External National"/>
    <s v="Team"/>
    <n v="111"/>
    <n v="25"/>
    <s v="@magnetic_manajemenumk"/>
    <s v="https://employee.uc.ac.id/index.php/file/get/sis/t_cp/f382b511-5058-11ec-bae6-000d3ac6bafe.jpg"/>
    <m/>
    <m/>
    <m/>
    <s v="HIMA Manajemen Universitas Muria Kudus"/>
    <x v="2"/>
    <s v="Juara I Lomba/Kompetisi|External National|Team"/>
    <n v="15"/>
  </r>
  <r>
    <s v="0106012110132"/>
    <x v="58"/>
    <s v="Management - Reguler Class"/>
    <n v="2021"/>
    <s v="Business Plan Competition WICAN 2021 “Great Young Entrepreneur in Industry 4.0 &amp; Society 5.0 Era”"/>
    <s v="2021-12-15"/>
    <s v="2021-12-15"/>
    <n v="20211"/>
    <s v="Lomba business plan dengan tema “Great Young Entrepreneur in Industry 4.0 &amp; Society 5.0 Era” yang diselenggarakan oleh Universitas Widyatama "/>
    <s v="Rumpun Keterampilan Penunjang"/>
    <s v="Juara 3 Lomba/Kompetisi"/>
    <s v="External International"/>
    <s v="Team"/>
    <n v="135"/>
    <n v="20"/>
    <s v="https://wican.widyatama.ac.id"/>
    <s v="https://employee.uc.ac.id/index.php/file/get/sis/t_cp/ef9a909a-6d08-11ec-8ab0-000d3ac6bafe.jpg"/>
    <m/>
    <m/>
    <m/>
    <s v="Universitas Widyatama"/>
    <x v="2"/>
    <s v="Juara 3 Lomba/Kompetisi|External International|Team"/>
    <n v="25"/>
  </r>
  <r>
    <s v="0106012110133"/>
    <x v="59"/>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136"/>
    <x v="60"/>
    <s v="Management - Reguler Class"/>
    <n v="2021"/>
    <s v="Lomba Nasional Video Kontes CaritauBangsaku"/>
    <s v="2023-08-09"/>
    <s v="2023-08-31"/>
    <n v="20222"/>
    <s v="Lomba video kontes yang diadakan caritau.com dalam menyambut HUT RI ke-78 Republik Indonesia dan HUT ke-1 caritau.com"/>
    <s v="Rumpun Keterampilan Penunjang"/>
    <s v="Juara I Lomba/Kompetisi"/>
    <s v="External National"/>
    <s v="Team"/>
    <n v="50"/>
    <n v="25"/>
    <s v="https://caritau.com/post/caritau-bangsaku-kampanye"/>
    <s v="https://employee.uc.ac.id/index.php/file/get/sis/t_cp/2a7b71bb-8091-11ee-bdaa-000d3ac6bafe.png"/>
    <s v="https://employee.uc.ac.id/index.php/file/get/sis/t_cp/2a7b71bb-8091-11ee-bdaa-000d3ac6bafe_assignmentletter.pdf"/>
    <m/>
    <s v="https://employee.uc.ac.id/index.php/file/get/sis/t_cp/2a7b71bb-8091-11ee-bdaa-000d3ac6bafe_documentation.jpeg"/>
    <s v="Caritau.com"/>
    <x v="2"/>
    <s v="Juara I Lomba/Kompetisi|External National|Team"/>
    <n v="15"/>
  </r>
  <r>
    <s v="0106012110136"/>
    <x v="60"/>
    <s v="Management - Reguler Class"/>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106012110137"/>
    <x v="61"/>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137"/>
    <x v="61"/>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137"/>
    <x v="61"/>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138"/>
    <x v="62"/>
    <s v="Management - Reguler Class"/>
    <n v="2021"/>
    <s v="SURAT PENCATATAN CIPTAAN Modul Materi IBM SOCIAL DAY Volume 3"/>
    <s v="2022-05-01"/>
    <s v="2024-12-21"/>
    <n v="20212"/>
    <s v="Surat pencatatan ciptaan modul materi ibm social day volume 3 yang diperoleh maret 2024_x000a_Mahasiswa:_x000a_Felicia M. T, Cristalia B. S, Nicholas J. A, Steven Christian"/>
    <s v="Rumpun Keterampilan Penunjang"/>
    <s v="Hak Kekayaan Intelektual (HKI) non paten (Hak Cipta)"/>
    <s v="External National"/>
    <s v="Individual"/>
    <n v="4"/>
    <n v="4"/>
    <m/>
    <m/>
    <s v="https://employee.uc.ac.id/index.php/file/get/sis/t_cp/10928127-8846-4b0b-bdd5-ba4c1ec64799_assignmentletter.docx"/>
    <s v="https://employee.uc.ac.id/index.php/file/get/sis/t_cp/10928127-8846-4b0b-bdd5-ba4c1ec64799_report.pdf"/>
    <m/>
    <s v="REPUBLIK INDONESIA KEMENTERIAN HUKUM DAN HAK ASASI"/>
    <x v="3"/>
    <s v="Hak Kekayaan Intelektual (HKI) non paten (Hak Cipta)|External National|Individual"/>
    <n v="20"/>
  </r>
  <r>
    <s v="0106012110138"/>
    <x v="62"/>
    <s v="Management - Reguler Class"/>
    <n v="2021"/>
    <s v="Mentor Olimpiade Entrepreneurship (JTV)_x0009_"/>
    <s v="2022-10-01"/>
    <s v="2023-01-31"/>
    <n v="20221"/>
    <m/>
    <s v="Rumpun Keterampilan Humanistik"/>
    <s v="Pengabdian kepada Masyarakat"/>
    <s v="Internal Sekolah / Universitas"/>
    <s v="Individual"/>
    <n v="100"/>
    <n v="13"/>
    <m/>
    <m/>
    <s v="https://employee.uc.ac.id/index.php/file/get/sis/t_cp/multi/f26269d9-ea3a-11ed-bb3a-000d3ac6bafe_assignmentletter.png"/>
    <s v="https://employee.uc.ac.id/index.php/file/get/sis/t_cp/multi/f26269d9-ea3a-11ed-bb3a-000d3ac6bafe_report.png"/>
    <m/>
    <s v="Universitas Ciputra"/>
    <x v="0"/>
    <s v="Pengabdian kepada Masyarakat|Internal Sekolah / Universitas|Individual"/>
    <n v="0"/>
  </r>
  <r>
    <s v="0106012110139"/>
    <x v="63"/>
    <s v="Management - Reguler Class"/>
    <n v="2021"/>
    <s v="Marketing Plan Competition (Magnetic)"/>
    <s v="2021-10-09"/>
    <s v="2021-11-06"/>
    <n v="20211"/>
    <s v="Juara 1 dan menjadi best persentation"/>
    <s v="Rumpun Keterampilan Penunjang"/>
    <s v="Juara I Lomba/Kompetisi"/>
    <s v="External National"/>
    <s v="Team"/>
    <n v="111"/>
    <n v="25"/>
    <m/>
    <s v="https://employee.uc.ac.id/index.php/file/get/sis/t_cp/07b9613a-505a-11ec-bae6-000d3ac6bafe.jpeg"/>
    <m/>
    <m/>
    <m/>
    <s v="Universitas Muria Kudus"/>
    <x v="2"/>
    <s v="Juara I Lomba/Kompetisi|External National|Team"/>
    <n v="15"/>
  </r>
  <r>
    <s v="0106012110139"/>
    <x v="63"/>
    <s v="Management - Reguler Class"/>
    <n v="2021"/>
    <s v="UC Solution"/>
    <s v="2022-07-13"/>
    <s v="2022-07-13"/>
    <n v="20212"/>
    <m/>
    <s v="Rumpun Keterampilan Humanistik"/>
    <s v="Pengabdian kepada Masyarakat"/>
    <s v="External Regional"/>
    <s v="Individual"/>
    <n v="65"/>
    <n v="6"/>
    <m/>
    <m/>
    <s v="https://employee.uc.ac.id/index.php/file/get/sis/t_cp/multi/48021c0a-024d-11ed-949e-000d3ac6bafe_assignmentletter.png"/>
    <s v="https://employee.uc.ac.id/index.php/file/get/sis/t_cp/multi/48021c0a-024d-11ed-949e-000d3ac6bafe_report.png"/>
    <m/>
    <s v="UC Solution"/>
    <x v="0"/>
    <s v="Pengabdian kepada Masyarakat|External Regional|Individual"/>
    <n v="15"/>
  </r>
  <r>
    <s v="0106012110139"/>
    <x v="63"/>
    <s v="Management - Reguler Class"/>
    <n v="2021"/>
    <s v="Infest 2023 - Treasure"/>
    <s v="2023-05-02"/>
    <s v="2023-05-31"/>
    <n v="20222"/>
    <s v="Juara 2 infest treasure"/>
    <s v="Rumpun Keterampilan Penunjang"/>
    <s v="Juara 2 Lomba/Kompetisi"/>
    <s v="External National"/>
    <s v="Team"/>
    <n v="100"/>
    <n v="30"/>
    <m/>
    <s v="https://employee.uc.ac.id/index.php/file/get/sis/t_cp/multi/36776d53-0d9b-461d-8e0d-cba0e443259c.png"/>
    <s v="https://employee.uc.ac.id/index.php/file/get/sis/t_cp/multi/36776d53-0d9b-461d-8e0d-cba0e443259c_assignmentletter.png"/>
    <m/>
    <s v="https://employee.uc.ac.id/index.php/file/get/sis/t_cp/multi/36776d53-0d9b-461d-8e0d-cba0e443259c_documentation.png"/>
    <s v="SC 22/23"/>
    <x v="2"/>
    <s v="Juara 2 Lomba/Kompetisi|External National|Team"/>
    <n v="11"/>
  </r>
  <r>
    <s v="0106012110142"/>
    <x v="64"/>
    <s v="Management - Reguler Class"/>
    <n v="2021"/>
    <s v="IBM Goes to School 2023"/>
    <s v="2023-01-01"/>
    <s v="2023-05-01"/>
    <n v="20221"/>
    <s v="KP penasehat, sekretaris, bendahara, dan koor IBM Goes to School 2023"/>
    <s v="Rumpun Keterampilan Penunjang"/>
    <s v="Pengabdian kepada Masyarakat"/>
    <s v="External Regional"/>
    <s v="Individual"/>
    <n v="34"/>
    <n v="8"/>
    <m/>
    <m/>
    <s v="https://employee.uc.ac.id/index.php/file/get/sis/t_cp/multi/a8657357-5c49-11ee-950a-000d3ac6bafe_assignmentletter.jpeg"/>
    <s v="https://employee.uc.ac.id/index.php/file/get/sis/t_cp/multi/a8657357-5c49-11ee-950a-000d3ac6bafe_report.jpeg"/>
    <m/>
    <s v="SU IBM 22/23"/>
    <x v="0"/>
    <s v="Pengabdian kepada Masyarakat|External Regional|Individual"/>
    <n v="15"/>
  </r>
  <r>
    <s v="0106012110142"/>
    <x v="64"/>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142"/>
    <x v="64"/>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144"/>
    <x v="65"/>
    <s v="Management - Reguler Class"/>
    <n v="2021"/>
    <s v="EVE AWARDING 2022"/>
    <s v="2023-10-02"/>
    <s v="2023-10-02"/>
    <n v="20231"/>
    <s v="Juara 2 lomba best technology pada mata kuliah Entrepreneur Venture Execution pada semester 3 lalu._x000a_Anggota :_x000a_Christopher Siem - 0106012110115_x000a_I Dewa Putu Sathya Ekadantha - 0106012110144_x000a_Andreas Sebastian - 0106012110169_x000a_Vincentius Felix - 0106012110119_x000a_Andrew William - 0106012110137"/>
    <s v="Rumpun Keterampilan Penunjang"/>
    <s v="Juara 2 Lomba/Kompetisi"/>
    <s v="Internal Jurusan"/>
    <s v="Team"/>
    <n v="500"/>
    <n v="7"/>
    <m/>
    <s v="https://employee.uc.ac.id/index.php/file/get/sis/t_cp/9931f0da-60d8-11ee-9a37-000d3ac6bafe.jpg"/>
    <m/>
    <m/>
    <m/>
    <s v="EVE"/>
    <x v="2"/>
    <s v="Juara 2 Lomba/Kompetisi|Internal Jurusan|Team"/>
    <n v="0"/>
  </r>
  <r>
    <s v="0106012110147"/>
    <x v="66"/>
    <s v="Management - Reguler Class"/>
    <n v="2021"/>
    <s v="Eh!trepreneur 2022"/>
    <s v="2022-04-24"/>
    <s v="2022-09-13"/>
    <n v="20212"/>
    <s v="Lomba BMC yang diadakan oleh IBM-RC pada event bazar Eh!market 3.0 sub bagian dari E-fotion 3.0 yang dilaksanakan pada tanggal 22-24 April 2022 bertempat di atrium linear Ciputra World"/>
    <s v="Rumpun Keterampilan Penunjang"/>
    <s v="Juara 2 Lomba/Kompetisi"/>
    <s v="Internal Sekolah / Universitas"/>
    <s v="Team"/>
    <n v="300"/>
    <n v="9"/>
    <s v="https://instagram.com/ehmarket.ibm?igshid=YmMyMTA2"/>
    <s v="https://employee.uc.ac.id/index.php/file/get/sis/t_cp/f464036c-3330-11ed-ada5-000d3ac6bafe.jpg"/>
    <m/>
    <m/>
    <m/>
    <s v="IBM-RC, E.fortion 3.0 (Eh!Market 3.0)"/>
    <x v="2"/>
    <s v="Juara 2 Lomba/Kompetisi|Internal Sekolah / Universitas|Team"/>
    <n v="0"/>
  </r>
  <r>
    <s v="0106012110147"/>
    <x v="66"/>
    <s v="Management - Reguler Class"/>
    <n v="2021"/>
    <s v="UGM ASEAN Case Competition"/>
    <s v="2022-11-07"/>
    <s v="2022-12-03"/>
    <n v="20221"/>
    <s v="UGM ASEAN Case Competition yang di selenggarakan oleh UGM ASEAN Society, berskala nasional yang bertujuan untuk meningkatkan analytical thinking dan ide inovasi untuk memecahkan masalah yang terdapat di ASEAN dan sekitarnya"/>
    <s v="Rumpun Keterampilan Penunjang"/>
    <s v="Juara 3 Lomba/Kompetisi"/>
    <s v="External National"/>
    <s v="Team"/>
    <n v="107"/>
    <n v="15"/>
    <m/>
    <s v="https://employee.uc.ac.id/index.php/file/get/sis/t_cp/7b9af247-ab77-11ed-86ff-000d3ac6bafe.jpg"/>
    <s v="https://employee.uc.ac.id/index.php/file/get/sis/t_cp/7b9af247-ab77-11ed-86ff-000d3ac6bafe_assignmentletter.jpg"/>
    <m/>
    <m/>
    <s v="UGM ASEAN Society"/>
    <x v="2"/>
    <s v="Juara 3 Lomba/Kompetisi|External National|Team"/>
    <n v="8"/>
  </r>
  <r>
    <s v="0106012110147"/>
    <x v="66"/>
    <s v="Management - Reguler Class"/>
    <n v="2021"/>
    <s v="Worskhop Strategi Memilih Investasi Berdasarkan Analisis fundamental SMA St.  Agnes"/>
    <s v="2024-02-01"/>
    <s v="2024-04-30"/>
    <n v="20231"/>
    <s v="Kami menyediakan pelatihan atau workshop mengenai pembekalan investasi di pasarsaham dengan dasar fundamental analysis agar generasiZ (Mitra SMA St. Agnes) mendapatkan edukasi atau wawasan literasi yang memadai sehinggamereka dapat melakukan investasi tidak karena ego tetapi berbasis analysis yang m"/>
    <s v="Rumpun Keterampilan Penunjang"/>
    <s v="Pengabdian kepada Masyarakat"/>
    <s v="External Regional"/>
    <s v="Individual"/>
    <n v="12"/>
    <n v="5"/>
    <m/>
    <m/>
    <s v="https://employee.uc.ac.id/index.php/file/get/sis/t_cp/multi/d8d3af99-7516-4fc6-a414-34a8e078ddab_assignmentletter.pdf"/>
    <s v="https://employee.uc.ac.id/index.php/file/get/sis/t_cp/multi/d8d3af99-7516-4fc6-a414-34a8e078ddab_report.pdf"/>
    <m/>
    <s v="PROGRAM STUDI MANAJEMEN - KELAS INTERNASIONAL  FAK"/>
    <x v="0"/>
    <s v="Pengabdian kepada Masyarakat|External Regional|Individual"/>
    <n v="15"/>
  </r>
  <r>
    <s v="0106012110148"/>
    <x v="67"/>
    <s v="Management - Reguler Class"/>
    <n v="2021"/>
    <s v="lomba mata kuliah Agama semester genap 2022-2023"/>
    <s v="2023-09-18"/>
    <s v="2023-09-18"/>
    <n v="20231"/>
    <s v="Lomba video toleransi terbaik matakuliah agama periode 2022-2023"/>
    <s v="Rumpun Keterampilan Penunjang"/>
    <s v="Juara 3 Lomba/Kompetisi"/>
    <s v="Internal Sekolah / Universitas"/>
    <s v="Team"/>
    <n v="200"/>
    <n v="8"/>
    <m/>
    <s v="https://employee.uc.ac.id/index.php/file/get/sis/t_cp/16158d5e-563a-11ee-b307-000d3ac6bafe.jpg"/>
    <m/>
    <m/>
    <m/>
    <s v="Universitas Ciputra Surabaya"/>
    <x v="2"/>
    <s v="Juara 3 Lomba/Kompetisi|Internal Sekolah / Universitas|Team"/>
    <n v="0"/>
  </r>
  <r>
    <s v="0106012110149"/>
    <x v="68"/>
    <s v="Management - Reguler Class"/>
    <n v="2021"/>
    <s v="business competition university"/>
    <s v="2022-10-06"/>
    <s v="2022-10-09"/>
    <n v="20221"/>
    <s v="lomba business plan"/>
    <s v="Rumpun Keterampilan Penunjang"/>
    <s v="Juara I Lomba/Kompetisi"/>
    <s v="External Regional"/>
    <s v="Team"/>
    <n v="32"/>
    <n v="20"/>
    <s v="uc_fcbindonesia"/>
    <s v="https://employee.uc.ac.id/index.php/file/get/sis/t_cp/a8859bbe-ff9a-4c7c-8152-77c62af5236e.jpg"/>
    <s v="https://employee.uc.ac.id/index.php/file/get/sis/t_cp/a8859bbe-ff9a-4c7c-8152-77c62af5236e_assignmentletter.pdf"/>
    <m/>
    <s v="https://employee.uc.ac.id/index.php/file/get/sis/t_cp/a8859bbe-ff9a-4c7c-8152-77c62af5236e_documentation.jpg"/>
    <s v="fambus"/>
    <x v="2"/>
    <s v="Juara I Lomba/Kompetisi|External Regional|Team"/>
    <n v="25"/>
  </r>
  <r>
    <s v="0106012110149"/>
    <x v="68"/>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151"/>
    <x v="69"/>
    <s v="Management - Reguler Class"/>
    <n v="2021"/>
    <s v="Kocifacai 2022"/>
    <s v="2022-02-04"/>
    <s v="2022-02-09"/>
    <n v="20211"/>
    <s v="Menjadi juri Fashion Show yang diadakan oleh Koci Jatim, fashion show ini diadakan di Atrium Pakuwon Trade Center Surabaya. _x000a_Acara fashion show ini bernama Xiao Di Xiao Mei untuk anak berumur 5-12 tahun."/>
    <s v="Rumpun Keterampilan Penunjang"/>
    <s v="Juri"/>
    <s v="External National"/>
    <s v="Individual"/>
    <n v="25"/>
    <n v="15"/>
    <s v="https://www.instagram.com/reel/CZq3iHXFjFP/?utm_me"/>
    <s v="https://employee.uc.ac.id/index.php/file/get/sis/t_cp/19be5db6-8962-11ec-897f-000d3ac6bafe.jpeg"/>
    <m/>
    <m/>
    <m/>
    <s v="Koko Cici Jawa Timur"/>
    <x v="1"/>
    <s v="Juri|External National|Individual"/>
    <n v="15"/>
  </r>
  <r>
    <s v="0106012110151"/>
    <x v="69"/>
    <s v="Management - Reguler Class"/>
    <n v="2021"/>
    <s v="Juara 2 Cak Ning Universitas Ciputra Surabaya "/>
    <s v="2022-04-21"/>
    <s v="2022-04-21"/>
    <n v="20212"/>
    <s v="Acara Peringatan Hari Kartini "/>
    <s v="Rumpun Keterampilan Penunjang"/>
    <s v="Juara 2 Lomba/Kompetisi"/>
    <s v="Internal Sekolah / Universitas"/>
    <s v="Individual"/>
    <n v="20"/>
    <n v="9"/>
    <m/>
    <s v="https://employee.uc.ac.id/index.php/file/get/sis/t_cp/multi/00633057-0f0b-11ed-8040-000d3ac6bafe.jpg"/>
    <m/>
    <m/>
    <m/>
    <s v="Universitas Ciputra Surabaya"/>
    <x v="2"/>
    <s v="Juara 2 Lomba/Kompetisi|Internal Sekolah / Universitas|Individual"/>
    <n v="0"/>
  </r>
  <r>
    <s v="0106012110151"/>
    <x v="69"/>
    <s v="Management - Reguler Class"/>
    <n v="2021"/>
    <s v="Ayo Jajan Panganan"/>
    <s v="2022-12-17"/>
    <s v="2022-12-17"/>
    <n v="20221"/>
    <s v="Mengikuti Abdimas di SWK Wiyung Surabaya. Mengenai digitalisasi google my business dan QRIS"/>
    <s v="Rumpun Keterampilan Penunjang"/>
    <s v="Pengabdian kepada Masyarakat"/>
    <s v="External Regional"/>
    <s v="Individual"/>
    <n v="80"/>
    <n v="4"/>
    <m/>
    <m/>
    <s v="https://employee.uc.ac.id/index.php/file/get/sis/t_cp/b5333f23-ee1f-11ed-ac4b-000d3ac6bafe_assignmentletter.pdf"/>
    <s v="https://employee.uc.ac.id/index.php/file/get/sis/t_cp/b5333f23-ee1f-11ed-ac4b-000d3ac6bafe_report.pdf"/>
    <m/>
    <s v="IBM"/>
    <x v="0"/>
    <s v="Pengabdian kepada Masyarakat|External Regional|Individual"/>
    <n v="15"/>
  </r>
  <r>
    <s v="0106012110151"/>
    <x v="69"/>
    <s v="Management - Reguler Class"/>
    <n v="2021"/>
    <s v="Mengisi Intrakulikuler “KEWIRAUSAHAAN” bagi siswa siswi kelas XI-Social Science SMAK Frateran Suraba"/>
    <s v="2023-08-02"/>
    <s v="2023-08-02"/>
    <n v="20222"/>
    <s v="Mengisi Intrakulikuler “KEWIRAUSAHAAN” bagi siswa siswi_x000a_kelas XI-Social Science SMAK Frateran Surabaya"/>
    <s v="Rumpun Keterampilan Penunjang"/>
    <s v="Pengabdian kepada Masyarakat"/>
    <s v="External Regional"/>
    <s v="Team"/>
    <n v="25"/>
    <n v="30"/>
    <m/>
    <m/>
    <s v="https://employee.uc.ac.id/index.php/file/get/sis/t_cp/c0f40090-c978-11ee-b5ce-000d3ac6bafe_assignmentletter.pdf"/>
    <s v="https://employee.uc.ac.id/index.php/file/get/sis/t_cp/c0f40090-c978-11ee-b5ce-000d3ac6bafe_report.pdf"/>
    <m/>
    <s v="IBM"/>
    <x v="0"/>
    <s v="Pengabdian kepada Masyarakat|External Regional|Team"/>
    <n v="15"/>
  </r>
  <r>
    <s v="0106012110151"/>
    <x v="69"/>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151"/>
    <x v="69"/>
    <s v="Management - Reguler Class"/>
    <n v="2021"/>
    <s v="PKM Pakal"/>
    <s v="2023-11-04"/>
    <s v="2023-11-04"/>
    <n v="20231"/>
    <s v="Pendampingan UMKM Untuk Meningkatkan Promosi Penjualan Menggunakan Instagram Di Kecamatan Pakal, Kota Surabaya"/>
    <s v="Rumpun Keterampilan Penunjang"/>
    <s v="Hak Kekayaan Intelektual (HKI) non paten (Hak Cipta)"/>
    <s v="External National"/>
    <s v="Team"/>
    <n v="4"/>
    <n v="12"/>
    <m/>
    <m/>
    <m/>
    <s v="https://employee.uc.ac.id/index.php/file/get/sis/t_cp/39831467-c579-11ee-8801-000d3ac6bafe_report.pdf"/>
    <m/>
    <s v="IBM"/>
    <x v="3"/>
    <s v="Hak Kekayaan Intelektual (HKI) non paten (Hak Cipta)|External National|Team"/>
    <n v="20"/>
  </r>
  <r>
    <s v="0106012110151"/>
    <x v="69"/>
    <s v="Management - Reguler Class"/>
    <n v="2021"/>
    <s v="UC SUMMERFEST 2024"/>
    <s v="2024-05-12"/>
    <s v="2024-05-12"/>
    <n v="20232"/>
    <s v="UC Summer Fest merupakan project event dari mata kuliah Performing Art and Sport Management jurusan International Business Management Reguler Class"/>
    <s v="Rumpun Keterampilan Penunjang"/>
    <s v="Ketua"/>
    <s v="External National"/>
    <s v="Individual"/>
    <n v="100"/>
    <n v="35"/>
    <m/>
    <s v="https://employee.uc.ac.id/index.php/file/get/sis/t_cp/multi/f6878a10-6059-44e4-a00a-f2f1b42fcab1.jpg"/>
    <m/>
    <m/>
    <m/>
    <s v="Performing Art and Sport Management IBM-RC"/>
    <x v="5"/>
    <s v="Ketua|External National|Individual"/>
    <n v="40"/>
  </r>
  <r>
    <s v="0106012110152"/>
    <x v="70"/>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152"/>
    <x v="70"/>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152"/>
    <x v="70"/>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153"/>
    <x v="71"/>
    <s v="Management - Reguler Class"/>
    <n v="2021"/>
    <s v="Pengabdian masyarakat PKM digitalisasi sentra wisata kuliner wiyung"/>
    <s v="2022-01-17"/>
    <s v="2022-02-07"/>
    <n v="20211"/>
    <s v="Pengabdian masyarakat PKM digitalisasi Sentra wisata kukiner wiyung sebagai mentor"/>
    <s v="Rumpun Keterampilan Penunjang"/>
    <s v="Pengabdian kepada Masyarakat"/>
    <s v="External Regional"/>
    <s v="Individual"/>
    <n v="36"/>
    <n v="12"/>
    <m/>
    <m/>
    <s v="https://employee.uc.ac.id/index.php/file/get/sis/t_cp/cd16e1ad-aa61-478e-b927-455787b1a2c4_assignmentletter.pdf"/>
    <s v="https://employee.uc.ac.id/index.php/file/get/sis/t_cp/cd16e1ad-aa61-478e-b927-455787b1a2c4_report.pdf"/>
    <m/>
    <s v="Universitas Ciputra fakultas management business"/>
    <x v="0"/>
    <s v="Pengabdian kepada Masyarakat|External Regional|Individual"/>
    <n v="15"/>
  </r>
  <r>
    <s v="0106012110154"/>
    <x v="72"/>
    <s v="Management - Reguler Class"/>
    <n v="2021"/>
    <s v="Delbi &amp; co 9 ball turnament"/>
    <s v="2024-08-19"/>
    <s v="2024-08-21"/>
    <n v="20232"/>
    <s v="Delbi &amp; co 9 ball turnament"/>
    <s v="Rumpun Keterampilan Penunjang"/>
    <s v="Juara 3 Lomba/Kompetisi"/>
    <s v="External Regional"/>
    <s v="Individual"/>
    <m/>
    <n v="12"/>
    <s v="https://www.instagram.com/del_bico?igsh=eXJjZW5wOX"/>
    <s v="https://employee.uc.ac.id/index.php/file/get/sis/t_cp/c80e1a2d-78b4-455d-921d-21e96abaf679_sertifikat.pdf"/>
    <s v="https://employee.uc.ac.id/index.php/file/get/sis/t_cp/0d3be2f4-c15a-4dbb-93f0-5ff5ea85e57f_surat_tugas.pdf"/>
    <m/>
    <s v="https://employee.uc.ac.id/index.php/file/get/sis/t_cp/0d3be2f4-c15a-4dbb-93f0-5ff5ea85e57f_dokumentasi.jpeg"/>
    <s v="Delbi &amp; co"/>
    <x v="2"/>
    <s v="Juara 3 Lomba/Kompetisi|External Regional|Individual"/>
    <n v="25"/>
  </r>
  <r>
    <s v="0106012110158"/>
    <x v="73"/>
    <s v="Management - Reguler Class"/>
    <n v="2021"/>
    <s v="Short Video Competition #Wearelions&amp;leo"/>
    <s v="2024-04-15"/>
    <s v="2024-05-05"/>
    <n v="20232"/>
    <s v="Short Video Competition #Wearelions&amp;leo"/>
    <s v="Rumpun Keterampilan Penunjang"/>
    <s v="Juara I Lomba/Kompetisi"/>
    <s v="External National"/>
    <s v="Individual"/>
    <m/>
    <n v="25"/>
    <s v="https://www.instagram.com/lcs.patriayouth?igsh=MjF"/>
    <s v="https://employee.uc.ac.id/index.php/file/get/sis/t_cp/7d802142-a4a9-40d8-bf87-3dd1de1118bf_sertifikat.jpg"/>
    <s v="https://employee.uc.ac.id/index.php/file/get/sis/t_cp/7d802142-a4a9-40d8-bf87-3dd1de1118bf_surat_tugas.pdf"/>
    <m/>
    <s v="https://employee.uc.ac.id/index.php/file/get/sis/t_cp/7c929ccf-2735-47b7-8de0-286c4a2a2128_dokumentasi.pdf"/>
    <s v="Lion's Club International District 307 B2"/>
    <x v="2"/>
    <s v="Juara I Lomba/Kompetisi|External National|Individual"/>
    <n v="25"/>
  </r>
  <r>
    <s v="0106012110160"/>
    <x v="74"/>
    <s v="Management - Reguler Class"/>
    <n v="2021"/>
    <s v="Pengabdian Masyarakat PKM Digitalisasi Sentra Wisata Kuliner Wiyung"/>
    <s v="2022-04-28"/>
    <s v="2022-04-28"/>
    <n v="20212"/>
    <m/>
    <s v="Rumpun Keterampilan Penunjang"/>
    <s v="Pengabdian kepada Masyarakat"/>
    <s v="Internal Jurusan"/>
    <s v="Individual"/>
    <n v="34"/>
    <n v="4"/>
    <m/>
    <s v="https://employee.uc.ac.id/index.php/file/get/sis/t_cp/58d636e4-c6d5-11ec-9476-000d3ac6bafe.png"/>
    <m/>
    <m/>
    <m/>
    <s v="Fakultas Manajemen Bisnis Universitas Ciputra"/>
    <x v="0"/>
    <s v="Pengabdian kepada Masyarakat|Internal Jurusan|Individual"/>
    <n v="0"/>
  </r>
  <r>
    <s v="0106012110161"/>
    <x v="75"/>
    <s v="Management - Reguler Class"/>
    <n v="2021"/>
    <s v="Lomba video terbaik mata kuliah agama universitas ciputra"/>
    <s v="2023-11-27"/>
    <s v="2023-11-27"/>
    <n v="20231"/>
    <s v="saya dan tim menang juara 3 lomba pembuatan video dokumenter untuk lomba video terbaik mata kuliah agama universitas ciputra."/>
    <s v="Rumpun Keterampilan Penunjang"/>
    <s v="Juara 3 Lomba/Kompetisi"/>
    <s v="Internal Sekolah / Universitas"/>
    <s v="Team"/>
    <n v="4"/>
    <n v="8"/>
    <m/>
    <s v="https://employee.uc.ac.id/index.php/file/get/sis/t_cp/e84a5c45-8cf9-11ee-85e6-000d3ac6bafe.png"/>
    <m/>
    <m/>
    <m/>
    <s v="mata kuliah agama univ ciputra"/>
    <x v="2"/>
    <s v="Juara 3 Lomba/Kompetisi|Internal Sekolah / Universitas|Team"/>
    <n v="0"/>
  </r>
  <r>
    <s v="0106012110161"/>
    <x v="75"/>
    <s v="Management - Reguler Class"/>
    <n v="2021"/>
    <s v="Abdimas Dharma Wanita"/>
    <s v="2023-12-07"/>
    <s v="2024-01-31"/>
    <n v="20231"/>
    <s v="Saya menjadi panitia pelaksanaan dalam acara abdimas Dharma wanita."/>
    <s v="Rumpun Keterampilan Penunjang"/>
    <s v="Pengabdian kepada Masyarakat"/>
    <s v="Internal Sekolah / Universitas"/>
    <s v="Team"/>
    <n v="11"/>
    <n v="6"/>
    <m/>
    <m/>
    <s v="https://employee.uc.ac.id/index.php/file/get/sis/t_cp/225fcbf4-af01-4490-9ffe-2ca0f3c20ad9_assignmentletter.pdf"/>
    <s v="https://employee.uc.ac.id/index.php/file/get/sis/t_cp/225fcbf4-af01-4490-9ffe-2ca0f3c20ad9_report.pdf"/>
    <m/>
    <s v="Dosen IBM RC"/>
    <x v="0"/>
    <s v="Pengabdian kepada Masyarakat|Internal Sekolah / Universitas|Team"/>
    <n v="0"/>
  </r>
  <r>
    <s v="0106012110163"/>
    <x v="76"/>
    <s v="Management - Reguler Class"/>
    <n v="2021"/>
    <s v="Wakil Ketua UKM Moslem Community UC 20232"/>
    <s v="2024-02-19"/>
    <s v="2024-06-08"/>
    <n v="20232"/>
    <m/>
    <s v="Rumpun Keterampilan Humanistik"/>
    <s v="Wakil Ketua UKM"/>
    <s v="Internal Sekolah / Universitas"/>
    <s v="Individual"/>
    <m/>
    <n v="3"/>
    <m/>
    <m/>
    <m/>
    <m/>
    <m/>
    <s v="UKM Moslem Community UC"/>
    <x v="4"/>
    <s v="Wakil Ketua UKM|Internal Sekolah / Universitas|Individual"/>
    <n v="0"/>
  </r>
  <r>
    <s v="0106012110168"/>
    <x v="77"/>
    <s v="Management - Reguler Class"/>
    <n v="2021"/>
    <s v="Lomba Video Terbaik Mata Kuliah Agama"/>
    <s v="2023-06-09"/>
    <s v="2023-07-10"/>
    <n v="20222"/>
    <m/>
    <s v="Rumpun Keterampilan Penunjang"/>
    <s v="Juara 3 Lomba/Kompetisi"/>
    <s v="Internal Jurusan"/>
    <s v="Individual"/>
    <n v="4"/>
    <n v="6"/>
    <m/>
    <s v="https://employee.uc.ac.id/index.php/file/get/sis/t_cp/1927bcfd-24ac-11ee-af40-000d3ac6bafe.pdf"/>
    <m/>
    <m/>
    <m/>
    <s v="Fakultas Entrepreneurship dan Humaniora"/>
    <x v="2"/>
    <s v="Juara 3 Lomba/Kompetisi|Internal Jurusan|Individual"/>
    <n v="0"/>
  </r>
  <r>
    <s v="0106012110168"/>
    <x v="77"/>
    <s v="Management - Reguler Class"/>
    <n v="2021"/>
    <s v="PN Racing Asian Championship 2023"/>
    <s v="2023-09-08"/>
    <s v="2023-09-10"/>
    <n v="20222"/>
    <s v="PN Racing Asian Championship, lomba On-Road skala 1/28 dengan 4 kelas balap, 4WD MOD, 2WD MOD, Superstock GT-LM, PAN Car. Diadakan oleh SUBRC yang ditunjuk oleh PNRacing untuk mengadakan balap 1/28 skala Asia. "/>
    <s v="Rumpun Keterampilan Penunjang"/>
    <s v="Juara I Lomba/Kompetisi"/>
    <s v="External International"/>
    <s v="Individual"/>
    <n v="50"/>
    <n v="30"/>
    <s v="https://pnracing.liverc.com/results/?p=view_multi_"/>
    <s v="https://employee.uc.ac.id/index.php/file/get/sis/t_cp/47005779-58f7-11ee-8c00-000d3ac6bafe.pdf"/>
    <s v="https://employee.uc.ac.id/index.php/file/get/sis/t_cp/47005779-58f7-11ee-8c00-000d3ac6bafe_assignmentletter.pdf"/>
    <m/>
    <s v="https://employee.uc.ac.id/index.php/file/get/sis/t_cp/47005779-58f7-11ee-8c00-000d3ac6bafe_documentation.jpg"/>
    <s v="PNRacing SUBRC"/>
    <x v="2"/>
    <s v="Juara I Lomba/Kompetisi|External International|Individual"/>
    <n v="55"/>
  </r>
  <r>
    <s v="0106012110168"/>
    <x v="77"/>
    <s v="Management - Reguler Class"/>
    <n v="2021"/>
    <s v="Pemberdayaan Ekonomi Melalui Kewirausahaan Bersama Dharma Wanita Persatuan LLDIKTI WILAYAH VII Jawa "/>
    <s v="2023-12-07"/>
    <s v="2024-01-31"/>
    <n v="20231"/>
    <s v="Pemberdayaan Ekonomi Melalui Kewirausahaan Bersama Dharma Wanita Persatuan LLDIKTI WILAYAH VII Jawa Timur bertopik Pendidikan dan Penyuluhan "/>
    <s v="Rumpun Keterampilan Penunjang"/>
    <s v="Pengabdian kepada Masyarakat"/>
    <s v="External Regional"/>
    <s v="Individual"/>
    <n v="9"/>
    <n v="7"/>
    <m/>
    <s v="https://employee.uc.ac.id/index.php/file/get/sis/t_cp/40b93e6d-d6c4-11ee-bd6c-000d3ac6bafe.pdf"/>
    <s v="https://employee.uc.ac.id/index.php/file/get/sis/t_cp/40b93e6d-d6c4-11ee-bd6c-000d3ac6bafe_assignmentletter.pdf"/>
    <s v="https://employee.uc.ac.id/index.php/file/get/sis/t_cp/40b93e6d-d6c4-11ee-bd6c-000d3ac6bafe_report.pdf"/>
    <m/>
    <s v="Lembaga Penelitian dan Pengabdian Masyarakat / Uni"/>
    <x v="0"/>
    <s v="Pengabdian kepada Masyarakat|External Regional|Individual"/>
    <n v="15"/>
  </r>
  <r>
    <s v="0106012110169"/>
    <x v="78"/>
    <s v="Management - Reguler Class"/>
    <n v="2021"/>
    <s v="Entrepreneurial Venture Execution Award 2022"/>
    <s v="2022-12-19"/>
    <s v="2022-12-19"/>
    <n v="20221"/>
    <s v=" Juara 2 lomba best technology pada mata kuliah Entrepreneur Venture Execution"/>
    <s v="Rumpun Keterampilan Penunjang"/>
    <s v="Juara 2 Lomba/Kompetisi"/>
    <s v="Internal Jurusan"/>
    <s v="Team"/>
    <n v="30"/>
    <n v="7"/>
    <m/>
    <s v="https://employee.uc.ac.id/index.php/file/get/sis/t_cp/5e6ca946-60ec-11ee-9a37-000d3ac6bafe.jpg"/>
    <m/>
    <m/>
    <m/>
    <s v="Universitas Ciputra"/>
    <x v="2"/>
    <s v="Juara 2 Lomba/Kompetisi|Internal Jurusan|Team"/>
    <n v="0"/>
  </r>
  <r>
    <s v="0106012110173"/>
    <x v="79"/>
    <s v="Management - Reguler Class"/>
    <n v="2021"/>
    <s v="PEMBEKALAN ILMU ENTREPRENEURSHIP MELAUI PROGRAM IBM-GOES TO SCHOOL DENGAN LPPM UNIVERSITAS CIPUTRA P"/>
    <s v="2023-09-26"/>
    <s v="2023-09-26"/>
    <n v="20231"/>
    <s v="PEMBEKALAN ILMU ENTREPRENEURSHIP MELAUI PROGRAM IBM-GOES TO SCHOOL DENGAN LPPM UNIVERSITAS CIPUTRA PADA SISWA SMA HANG TUAH 1 SURABAYA DAN SMA HANG TUAH 2 SIDOARJO."/>
    <s v="Rumpun Keterampilan Humanistik"/>
    <s v="Pengabdian kepada Masyarakat"/>
    <s v="Internal Sekolah / Universitas"/>
    <s v="Team"/>
    <n v="9"/>
    <n v="2"/>
    <m/>
    <m/>
    <s v="https://employee.uc.ac.id/index.php/file/get/sis/t_cp/e957e257-a016-4c6a-947b-5e03c81182f9_assignmentletter.pdf"/>
    <s v="https://employee.uc.ac.id/index.php/file/get/sis/t_cp/e957e257-a016-4c6a-947b-5e03c81182f9_report.pdf"/>
    <m/>
    <s v="-"/>
    <x v="0"/>
    <s v="Pengabdian kepada Masyarakat|Internal Sekolah / Universitas|Team"/>
    <n v="0"/>
  </r>
  <r>
    <s v="0106012110178"/>
    <x v="80"/>
    <s v="Management - Reguler Class"/>
    <n v="2021"/>
    <s v="Rektor Cup"/>
    <s v="2024-02-19"/>
    <s v="2024-03-15"/>
    <n v="20232"/>
    <s v="Juara 1 Cabang Lomba Futsal "/>
    <s v="Rumpun Keterampilan Penunjang"/>
    <s v="Juara I Lomba/Kompetisi"/>
    <s v="Internal Sekolah / Universitas"/>
    <s v="Team"/>
    <n v="8"/>
    <n v="8"/>
    <m/>
    <s v="https://employee.uc.ac.id/index.php/file/get/sis/t_cp/multi/82679825-b502-4ed4-b04e-cedaabd8059f.png"/>
    <m/>
    <m/>
    <m/>
    <s v="Student Council"/>
    <x v="2"/>
    <s v="Juara I Lomba/Kompetisi|Internal Sekolah / Universitas|Team"/>
    <n v="0"/>
  </r>
  <r>
    <s v="0106012110180"/>
    <x v="81"/>
    <s v="Management - Reguler Class"/>
    <n v="2021"/>
    <s v="Festawijaya VIII"/>
    <s v="2021-10-02"/>
    <s v="2022-01-05"/>
    <n v="20211"/>
    <s v="Saya menjadi Koor tim Makeup Artist dalam produksi short movie CITRA."/>
    <s v="Rumpun Keterampilan Penunjang"/>
    <s v="Juara I Lomba/Kompetisi"/>
    <s v="External Regional"/>
    <s v="Team"/>
    <n v="100"/>
    <n v="20"/>
    <s v="https://www.instagram.com/festawijaya?igsh=MXNwbGh"/>
    <s v="https://employee.uc.ac.id/index.php/file/get/sis/t_cp/988eeeca-f743-4721-8616-e71367993875.jpeg"/>
    <m/>
    <m/>
    <s v="https://employee.uc.ac.id/index.php/file/get/sis/t_cp/988eeeca-f743-4721-8616-e71367993875_documentation.pdf"/>
    <s v="Universitas Brawijaya"/>
    <x v="2"/>
    <s v="Juara I Lomba/Kompetisi|External Regional|Team"/>
    <n v="25"/>
  </r>
  <r>
    <s v="0106012110180"/>
    <x v="81"/>
    <s v="Management - Reguler Class"/>
    <n v="2021"/>
    <s v="Lomba Festawijaya 8"/>
    <s v="2021-12-25"/>
    <s v="2022-01-05"/>
    <n v="20211"/>
    <s v="Festawijaya adalah Lomba Seni Se-Jawa Timur yang diadakan oleh UKM Teater Universitas Brawijaya. Saya mengikuti salah satu lombanya yaitu Lomba MakeUp. Saya membuat video berisikan tutorial makeup hingga 2 hasil makeup tentang tokoh cerita rakyat, yaitu Timun Mas. "/>
    <s v="Rumpun Keterampilan Penunjang"/>
    <s v="Juara I Lomba/Kompetisi"/>
    <s v="External Regional"/>
    <s v="Individual"/>
    <n v="5"/>
    <n v="20"/>
    <s v="https://instagram.com/festawijaya?utm_medium=copy_"/>
    <s v="https://employee.uc.ac.id/index.php/file/get/sis/t_cp/d10ff234-87c9-11ec-9789-000d3ac6bafe.jpg"/>
    <m/>
    <m/>
    <m/>
    <s v="UKM Teater Universitas Brawijaya"/>
    <x v="2"/>
    <s v="Juara I Lomba/Kompetisi|External Regional|Individual"/>
    <n v="35"/>
  </r>
  <r>
    <s v="0106012110180"/>
    <x v="81"/>
    <s v="Management - Reguler Class"/>
    <n v="2021"/>
    <s v="HKI Bisnis"/>
    <s v="2024-11-16"/>
    <s v="2024-11-16"/>
    <n v="20241"/>
    <s v="Mendaftarkan HKI logo bisnis Makeup Artist yang telah berdiri sejak tahun 2018. Saya mendaftarkan logo saya melalui website https://e-hakcipta.dgip.go.id/index.php/ dengan mengisi data diri saya, dan menjelaskan tentang logo yang saya buat. Penjelasan yang diberikan yaitu: Logotype yang dibuat untuk"/>
    <s v="Rumpun Keterampilan Penunjang"/>
    <s v="Hak Kekayaan Intelektual (HKI) non paten (Hak Cipta)"/>
    <s v="External National"/>
    <s v="Individual"/>
    <n v="1"/>
    <n v="20"/>
    <s v="https://e-hakcipta.dgip.go.id/index.php/c?code=ZDQ"/>
    <m/>
    <m/>
    <s v="https://employee.uc.ac.id/index.php/file/get/sis/t_cp/eea4aa13-ba52-48a9-b8e7-e6e759b80ea2_report.pdf"/>
    <m/>
    <s v="Direktorat Jenderal Kekayaan Intelektual"/>
    <x v="3"/>
    <s v="Hak Kekayaan Intelektual (HKI) non paten (Hak Cipta)|External National|Individual"/>
    <n v="20"/>
  </r>
  <r>
    <s v="0106012110181"/>
    <x v="82"/>
    <s v="Management - Reguler Class"/>
    <n v="2021"/>
    <s v="Pemakalah Pembelajaran Entrepreneurship Guna Menumbuhkan Intensi Berwirausaha pada Siswa-Siswi SMA T"/>
    <s v="2022-11-24"/>
    <s v="2022-11-24"/>
    <n v="20221"/>
    <s v="Pemakalah Pembelajaran Entrepreneurship Guna Menumbuhkan Intensi Berwirausaha pada Siswa-Siswi SMA Trikarya Surabaya"/>
    <s v="Rumpun Keterampilan Penunjang"/>
    <s v="Narasumber / Pemateri Acara Seminar / Workshop / Pemakalah"/>
    <s v="External National"/>
    <s v="Team"/>
    <n v="4"/>
    <n v="15"/>
    <m/>
    <s v="https://employee.uc.ac.id/index.php/file/get/sis/t_cp/2f0b4a74-97f8-11ed-af4b-000d3ac6bafe.jpg"/>
    <m/>
    <m/>
    <m/>
    <s v="Universitas Ciputra"/>
    <x v="1"/>
    <s v="Narasumber / Pemateri Acara Seminar / Workshop / Pemakalah|External National|Team"/>
    <n v="15"/>
  </r>
  <r>
    <s v="0106012110181"/>
    <x v="82"/>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181"/>
    <x v="82"/>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181"/>
    <x v="82"/>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181"/>
    <x v="82"/>
    <s v="Management - Reguler Class"/>
    <n v="2021"/>
    <s v="HKI Merk Bisnis E (Q-Hana Baby)"/>
    <s v="2023-07-01"/>
    <s v="2023-07-14"/>
    <n v="20222"/>
    <s v="Paten Merk Q-Hana Baby bersama dengan Pak William Santoso bersama dengan anggota lainnya yaitu Fauzan Abian, Aurelia Sugita, Natan Oliver, Bartolomeus Erland."/>
    <s v="Rumpun Keterampilan Penunjang"/>
    <s v="Hak Kekayaan Intelektual (HKI) non paten (Hak Cipta)"/>
    <s v="External National"/>
    <s v="Team"/>
    <n v="5"/>
    <n v="3"/>
    <s v="https://pdki-indonesia.dgip.go.id/detail/e3d0777a7"/>
    <m/>
    <s v="https://employee.uc.ac.id/index.php/file/get/sis/t_cp/6aa1d3c2-404f-4dae-9814-08e91a519136_assignmentletter.pdf"/>
    <s v="https://employee.uc.ac.id/index.php/file/get/sis/t_cp/6aa1d3c2-404f-4dae-9814-08e91a519136_report.pdf"/>
    <m/>
    <s v="Direktorat Jenderal Kekayaan Intelektual"/>
    <x v="3"/>
    <s v="Hak Kekayaan Intelektual (HKI) non paten (Hak Cipta)|External National|Team"/>
    <n v="20"/>
  </r>
  <r>
    <s v="0106012110181"/>
    <x v="82"/>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181"/>
    <x v="82"/>
    <s v="Management - Reguler Class"/>
    <n v="2021"/>
    <s v="Workshop EXPOSURE 2023"/>
    <s v="2023-09-26"/>
    <s v="2023-09-26"/>
    <n v="20231"/>
    <s v="Fasilitator Workshop Divisi Marketing and Fundraising Workshop EXPOSURE 2023"/>
    <s v="Rumpun Keterampilan Penunjang"/>
    <s v="Narasumber / Pemateri Acara Seminar / Workshop / Pemakalah"/>
    <s v="Internal Sekolah / Universitas"/>
    <s v="Individual"/>
    <n v="1"/>
    <n v="4"/>
    <m/>
    <s v="https://employee.uc.ac.id/index.php/file/get/sis/t_cp/multi/66725663-e879-41af-b656-a0f9a9da2828.png"/>
    <s v="https://employee.uc.ac.id/index.php/file/get/sis/t_cp/multi/66725663-e879-41af-b656-a0f9a9da2828_assignmentletter.png"/>
    <m/>
    <m/>
    <s v="Student Council"/>
    <x v="1"/>
    <s v="Narasumber / Pemateri Acara Seminar / Workshop / Pemakalah|Internal Sekolah / Universitas|Individual"/>
    <n v="0"/>
  </r>
  <r>
    <s v="0106012110181"/>
    <x v="82"/>
    <s v="Management - Reguler Class"/>
    <n v="2021"/>
    <s v="Exposure"/>
    <s v="2023-09-26"/>
    <s v="2023-09-26"/>
    <n v="20231"/>
    <s v="Fasilitator"/>
    <s v="Rumpun Keterampilan Penunjang"/>
    <s v="Narasumber / Pemateri Acara Seminar / Workshop / Pemakalah"/>
    <s v="Internal Sekolah / Universitas"/>
    <s v="Individual"/>
    <n v="250"/>
    <n v="4"/>
    <m/>
    <s v="https://employee.uc.ac.id/index.php/file/get/sis/t_cp/multi/1e7be259-882b-11ee-ae4d-000d3ac6bafe.png"/>
    <s v="https://employee.uc.ac.id/index.php/file/get/sis/t_cp/multi/1e7be259-882b-11ee-ae4d-000d3ac6bafe_assignmentletter.png"/>
    <m/>
    <m/>
    <s v="Student Council"/>
    <x v="1"/>
    <s v="Narasumber / Pemateri Acara Seminar / Workshop / Pemakalah|Internal Sekolah / Universitas|Individual"/>
    <n v="0"/>
  </r>
  <r>
    <s v="0106012110181"/>
    <x v="82"/>
    <s v="Management - Reguler Class"/>
    <n v="2021"/>
    <s v="HKI IBM SOCIAL DAY 2023"/>
    <s v="2024-07-19"/>
    <s v="2024-07-19"/>
    <n v="20232"/>
    <s v="Tim penciptaan poster &quot;Peningkatan_x000a_Inovasi Untuk Ibu Rumah Tangga Di Kelurahan Sambikerep Surabaya&quot; _x000a_Yuli Kartika Dewi (Dosen) _x000a_Sri Nathasya Br Sitepu (Dosen) _x000a_Irantha Hendrika Kenang (Dosen) _x000a_Sebastian Radithya Kristanto (Mahasiswa)_x000a_Stefanie Jesselyn Setiajie (Mahasiswa)"/>
    <s v="Rumpun Keterampilan Penunjang"/>
    <s v="Hak Kekayaan Intelektual (HKI) non paten (Hak Cipta)"/>
    <s v="External National"/>
    <s v="Team"/>
    <n v="5"/>
    <n v="12"/>
    <m/>
    <s v="https://employee.uc.ac.id/index.php/file/get/sis/t_cp/dc297ca1-e1c7-4af4-8501-7f5e6d89c1a6.jpg"/>
    <m/>
    <m/>
    <m/>
    <s v="Student Union IBM-RC"/>
    <x v="3"/>
    <s v="Hak Kekayaan Intelektual (HKI) non paten (Hak Cipta)|External National|Team"/>
    <n v="20"/>
  </r>
  <r>
    <s v="0106012110191"/>
    <x v="83"/>
    <s v="Management - Reguler Class"/>
    <n v="2021"/>
    <s v="IBM Social Day"/>
    <s v="2023-01-02"/>
    <s v="2023-05-18"/>
    <n v="20221"/>
    <s v="IBM Social Day UMKM Sambikrep 2023 UMKM Sambi Kerep"/>
    <s v="Rumpun Keterampilan Penunjang"/>
    <s v="Pengabdian kepada Masyarakat"/>
    <s v="Internal Jurusan"/>
    <s v="Individual"/>
    <n v="50"/>
    <n v="2"/>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194"/>
    <x v="84"/>
    <s v="Management - Reguler Class"/>
    <n v="2021"/>
    <s v="Rector Cup 2022"/>
    <s v="2022-11-28"/>
    <s v="2022-12-16"/>
    <n v="20221"/>
    <s v="Juara 2 lomba PUBG Rektor Cup 2022"/>
    <s v="Rumpun Keterampilan Penunjang"/>
    <s v="Juara 2 Lomba/Kompetisi"/>
    <s v="Internal Sekolah / Universitas"/>
    <s v="Individual"/>
    <n v="1000"/>
    <n v="7"/>
    <m/>
    <s v="https://employee.uc.ac.id/index.php/file/get/sis/t_cp/multi/e6bee19e-f541-11ed-9e31-000d3ac6bafe.jpeg"/>
    <m/>
    <m/>
    <m/>
    <s v="Student Council 2021/2022"/>
    <x v="2"/>
    <s v="Juara 2 Lomba/Kompetisi|Internal Sekolah / Universitas|Individual"/>
    <n v="0"/>
  </r>
  <r>
    <s v="0106012110194"/>
    <x v="84"/>
    <s v="Management - Reguler Class"/>
    <n v="2021"/>
    <s v="Rektor Cup"/>
    <s v="2024-02-19"/>
    <s v="2024-03-15"/>
    <n v="20232"/>
    <s v="Juara 1 Cabang Lomba PUBG"/>
    <s v="Rumpun Keterampilan Penunjang"/>
    <s v="Juara I Lomba/Kompetisi"/>
    <s v="Internal Sekolah / Universitas"/>
    <s v="Team"/>
    <n v="4"/>
    <n v="8"/>
    <m/>
    <s v="https://employee.uc.ac.id/index.php/file/get/sis/t_cp/multi/edacf4c7-4a04-473f-b8da-cd6e83bf6916.png"/>
    <m/>
    <m/>
    <m/>
    <s v="Student Council"/>
    <x v="2"/>
    <s v="Juara I Lomba/Kompetisi|Internal Sekolah / Universitas|Team"/>
    <n v="0"/>
  </r>
  <r>
    <s v="0106012110194"/>
    <x v="84"/>
    <s v="Management - Reguler Class"/>
    <n v="2021"/>
    <s v="UC SUMMERFEST 2024"/>
    <s v="2024-05-12"/>
    <s v="2024-05-12"/>
    <n v="20232"/>
    <s v="UC Summer Fest merupakan project event dari mata kuliah Performing Art and Sport Management jurusan International Business Management Reguler Class"/>
    <s v="Rumpun Keterampilan Penunjang"/>
    <s v="Sekretaris"/>
    <s v="External National"/>
    <s v="Individual"/>
    <n v="100"/>
    <n v="25"/>
    <m/>
    <s v="https://employee.uc.ac.id/index.php/file/get/sis/t_cp/multi/3e21d633-944a-4436-8b65-f69c755a0384.jpg"/>
    <m/>
    <m/>
    <m/>
    <s v="Performing Art and Sport Management IBM-RC"/>
    <x v="5"/>
    <s v="Sekretaris|External National|Individual"/>
    <n v="20"/>
  </r>
  <r>
    <s v="0106012110198"/>
    <x v="85"/>
    <s v="Management - Reguler Class"/>
    <n v="2021"/>
    <s v="Rector Cup 2022"/>
    <s v="2022-11-28"/>
    <s v="2022-12-16"/>
    <n v="20221"/>
    <s v="Juara 3 lomba badminton Rektor Cup 2022"/>
    <s v="Rumpun Keterampilan Penunjang"/>
    <s v="Juara 3 Lomba/Kompetisi"/>
    <s v="Internal Sekolah / Universitas"/>
    <s v="Individual"/>
    <n v="100"/>
    <n v="6"/>
    <m/>
    <s v="https://employee.uc.ac.id/index.php/file/get/sis/t_cp/multi/f8fd6682-f257-11ed-8b2e-000d3ac6bafe.jpeg"/>
    <m/>
    <m/>
    <m/>
    <s v="Student Council 2021/2022"/>
    <x v="2"/>
    <s v="Juara 3 Lomba/Kompetisi|Internal Sekolah / Universitas|Individual"/>
    <n v="0"/>
  </r>
  <r>
    <s v="0106012110198"/>
    <x v="85"/>
    <s v="Management - Reguler Class"/>
    <n v="2021"/>
    <s v="Orientation Week 2023"/>
    <s v="2023-01-02"/>
    <s v="2024-02-16"/>
    <n v="20221"/>
    <s v="Koordinator AMD O-Week Batch 1 2023"/>
    <s v="Rumpun Keterampilan Penunjang"/>
    <s v="Ka Bidang / Sekretaris / Bendahara O-Week"/>
    <s v="Internal Sekolah / Universitas"/>
    <s v="Individual"/>
    <n v="500"/>
    <n v="25"/>
    <m/>
    <s v="https://employee.uc.ac.id/index.php/file/get/sis/t_cp/multi/0294648d-49b2-4f8f-b870-82bc5e985e08.png"/>
    <m/>
    <m/>
    <m/>
    <s v="Universitas Ciputra Surabaya"/>
    <x v="4"/>
    <s v="Ka Bidang / Sekretaris / Bendahara O-Week|Internal Sekolah / Universitas|Individual"/>
    <n v="0"/>
  </r>
  <r>
    <s v="0106012110198"/>
    <x v="85"/>
    <s v="Management - Reguler Class"/>
    <n v="2021"/>
    <s v="Pelatihan photography dan bento untuk ukm semolowaru"/>
    <s v="2023-03-21"/>
    <s v="2023-03-21"/>
    <n v="20222"/>
    <s v="Pelatihan budaya Jepang dibidang photography dan bento (kuliner) untuk ukm semolowaru"/>
    <s v="Rumpun Keterampilan Penunjang"/>
    <s v="Pengabdian kepada Masyarakat"/>
    <s v="External Regional"/>
    <s v="Individual"/>
    <n v="42"/>
    <n v="1"/>
    <m/>
    <m/>
    <s v="https://employee.uc.ac.id/index.php/file/get/sis/t_cp/27dc2297-6f61-11ee-9e57-000d3ac6bafe_assignmentletter.pdf"/>
    <s v="https://employee.uc.ac.id/index.php/file/get/sis/t_cp/27dc2297-6f61-11ee-9e57-000d3ac6bafe_report.pdf"/>
    <m/>
    <s v="UKM Task Force Sakura"/>
    <x v="0"/>
    <s v="Pengabdian kepada Masyarakat|External Regional|Individual"/>
    <n v="15"/>
  </r>
  <r>
    <s v="0106012110198"/>
    <x v="85"/>
    <s v="Management - Reguler Class"/>
    <n v="2021"/>
    <s v="Worskhop Strategi Memilih Investasi Berdasarkan Analisis fundamental SMA St.  Agnes"/>
    <s v="2024-02-01"/>
    <s v="2024-04-30"/>
    <n v="20231"/>
    <s v="Kami menyediakan pelatihan atau workshop mengenai pembekalan investasi di pasarsaham dengan dasar fundamental analysis agar generasiZ (Mitra SMA St. Agnes) mendapatkan edukasi atau wawasan literasi yang memadai sehinggamereka dapat melakukan investasi tidak karena ego tetapi berbasis analysis yang m"/>
    <s v="Rumpun Keterampilan Penunjang"/>
    <s v="Pengabdian kepada Masyarakat"/>
    <s v="External Regional"/>
    <s v="Individual"/>
    <n v="12"/>
    <n v="5"/>
    <m/>
    <m/>
    <s v="https://employee.uc.ac.id/index.php/file/get/sis/t_cp/multi/d8d3af99-7516-4fc6-a414-34a8e078ddab_assignmentletter.pdf"/>
    <s v="https://employee.uc.ac.id/index.php/file/get/sis/t_cp/multi/d8d3af99-7516-4fc6-a414-34a8e078ddab_report.pdf"/>
    <m/>
    <s v="PROGRAM STUDI MANAJEMEN - KELAS INTERNASIONAL  FAK"/>
    <x v="0"/>
    <s v="Pengabdian kepada Masyarakat|External Regional|Individual"/>
    <n v="15"/>
  </r>
  <r>
    <s v="0106012110199"/>
    <x v="86"/>
    <s v="Management - Reguler Class"/>
    <n v="2021"/>
    <s v="Ketua UKM Badminton 20221"/>
    <s v="2022-09-12"/>
    <s v="2022-12-24"/>
    <n v="20221"/>
    <m/>
    <s v="Rumpun Keterampilan Humanistik"/>
    <s v="Ketua UKM"/>
    <s v="Internal Sekolah / Universitas"/>
    <s v="Individual"/>
    <m/>
    <n v="17"/>
    <m/>
    <m/>
    <m/>
    <m/>
    <m/>
    <s v="UKM Badminton"/>
    <x v="4"/>
    <s v="Ketua UKM|Internal Sekolah / Universitas|Individual"/>
    <n v="0"/>
  </r>
  <r>
    <s v="0106012110199"/>
    <x v="86"/>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9"/>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199"/>
    <x v="86"/>
    <s v="Management - Reguler Class"/>
    <n v="2021"/>
    <s v="Ketua UKM Badminton 20222"/>
    <s v="2023-02-20"/>
    <s v="2023-06-03"/>
    <n v="20222"/>
    <m/>
    <s v="Rumpun Keterampilan Humanistik"/>
    <s v="Ketua UKM"/>
    <s v="Internal Sekolah / Universitas"/>
    <s v="Individual"/>
    <m/>
    <n v="3"/>
    <m/>
    <m/>
    <m/>
    <m/>
    <m/>
    <s v="UKM Badminton"/>
    <x v="4"/>
    <s v="Ketua UKM|Internal Sekolah / Universitas|Individual"/>
    <n v="0"/>
  </r>
  <r>
    <s v="0106012110202"/>
    <x v="87"/>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204"/>
    <x v="88"/>
    <s v="Management - Reguler Class"/>
    <n v="2021"/>
    <s v="Pendampingan UMKM Untuk Meningkatkan Omset Bisnis Melalui Sistem Pemasaran Offline di Kecamatan Paka"/>
    <s v="2023-11-18"/>
    <s v="2023-11-18"/>
    <n v="20231"/>
    <s v="Pendampingan UMKM Untuk Meningkatkan Omset Bisnis Melalui Sistem Pemasaran Offline di Kecamatan Pakal._x000a__x000a_Kegiatan ini terdiri dari dosen, staff, dan anggota yaitu:_x000a_- Sri Nathasya Br Sitepu S.E., M.Ec.Dev._x000a_- Krismi Budi Sienatra S.E., M.M. CFP®_x000a_- Helena Sidharta_x000a_- Jesslyn Beatrice (Mahasiswa IBM"/>
    <s v="Rumpun Keterampilan Penunjang"/>
    <s v="Pengabdian kepada Masyarakat"/>
    <s v="External National"/>
    <s v="Individual"/>
    <n v="5"/>
    <n v="4"/>
    <m/>
    <m/>
    <s v="https://employee.uc.ac.id/index.php/file/get/sis/t_cp/3cda93d4-d5f5-11ee-8ee9-000d3ac6bafe_assignmentletter.pdf"/>
    <s v="https://employee.uc.ac.id/index.php/file/get/sis/t_cp/3cda93d4-d5f5-11ee-8ee9-000d3ac6bafe_report.pdf"/>
    <m/>
    <s v="Internationa Business Management: Bapak Krismi Bud"/>
    <x v="0"/>
    <s v="Pengabdian kepada Masyarakat|External National|Individual"/>
    <n v="10"/>
  </r>
  <r>
    <s v="0106012110204"/>
    <x v="88"/>
    <s v="Management - Reguler Class"/>
    <n v="2021"/>
    <s v="Pendampingan UMKM Untuk Meningkatkan Omset Bisnis Melalui Sistem Pemasaran Offline di Kecamatan Paka"/>
    <s v="2023-11-18"/>
    <s v="2023-11-18"/>
    <n v="20231"/>
    <s v="Mitra kegiatan pengabdian kepada masayarakat ini adalah kelompok usaha mikro, kecil dan menengah (UMKM) yang berada di Kecamatan Pakal Kota Surabaya. Keberadaan UMKM pada tahun 2020-2022 mengalami penurunan disebabkan adanya pandemic covid 19. Kondisi ini menyebabkan penurunan omset penjualan dikare"/>
    <s v="Rumpun Keterampilan Penunjang"/>
    <s v="Pengabdian kepada Masyarakat"/>
    <s v="External Regional"/>
    <s v="Individual"/>
    <n v="5"/>
    <n v="2"/>
    <m/>
    <m/>
    <s v="https://employee.uc.ac.id/index.php/file/get/sis/t_cp/6b24a03f-d5f3-11ee-8ee9-000d3ac6bafe_assignmentletter.pdf"/>
    <s v="https://employee.uc.ac.id/index.php/file/get/sis/t_cp/6b24a03f-d5f3-11ee-8ee9-000d3ac6bafe_report.pdf"/>
    <m/>
    <s v="International Business Management: Bapak Krismi Bu"/>
    <x v="0"/>
    <s v="Pengabdian kepada Masyarakat|External Regional|Individual"/>
    <n v="15"/>
  </r>
  <r>
    <s v="0106012110206"/>
    <x v="89"/>
    <s v="Management - Reguler Clas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106012110206"/>
    <x v="89"/>
    <s v="Management - Reguler Class"/>
    <n v="2021"/>
    <s v="Pendampingan UMKM Untuk Meningkatkan Omset Bisnis Melalui Sistem Pemasaran Offline di Kecamatan Paka"/>
    <s v="2023-09-12"/>
    <s v="2023-09-12"/>
    <n v="20231"/>
    <s v="Anggota dari Pendampingan UMKM Untuk Meningkatkan Omset Bisnis Melalui Sistem Pemasaran Offline di Kecamatan Pakal, Kota Surabaya."/>
    <s v="Rumpun Keterampilan Penunjang"/>
    <s v="Pengabdian kepada Masyarakat"/>
    <s v="External National"/>
    <s v="Individual"/>
    <n v="40"/>
    <n v="12"/>
    <m/>
    <m/>
    <s v="https://employee.uc.ac.id/index.php/file/get/sis/t_cp/2ce575dc-d5f5-11ee-8ee9-000d3ac6bafe_assignmentletter.pdf"/>
    <s v="https://employee.uc.ac.id/index.php/file/get/sis/t_cp/2ce575dc-d5f5-11ee-8ee9-000d3ac6bafe_report.pdf"/>
    <m/>
    <s v="IBM Universitas Ciputra"/>
    <x v="0"/>
    <s v="Pengabdian kepada Masyarakat|External National|Individual"/>
    <n v="10"/>
  </r>
  <r>
    <s v="0106012110206"/>
    <x v="89"/>
    <s v="Management - Reguler Class"/>
    <n v="2021"/>
    <s v="Pendampingan UMKM Untuk Meningkatkan Omset Bisnis Melalui Sistem Pemasaran Offline di Kecamatan Paka"/>
    <s v="2023-09-12"/>
    <s v="2023-09-12"/>
    <n v="20231"/>
    <s v="Anggota dalam kegiatan Pengabdian kepada Masyarakat &quot;Pendampingan UMKM Untuk Meningkatkan Omset Bisnis Melalui Sistem Pemasaran Offline di Kecamatan Pakal, Kota Surabaya&quot;"/>
    <s v="Rumpun Keterampilan Penunjang"/>
    <s v="Pengabdian kepada Masyarakat"/>
    <s v="External Regional"/>
    <s v="Individual"/>
    <n v="40"/>
    <n v="2"/>
    <m/>
    <m/>
    <s v="https://employee.uc.ac.id/index.php/file/get/sis/t_cp/771b9c0a-d5f3-11ee-8ee9-000d3ac6bafe_assignmentletter.pdf"/>
    <s v="https://employee.uc.ac.id/index.php/file/get/sis/t_cp/771b9c0a-d5f3-11ee-8ee9-000d3ac6bafe_report.pdf"/>
    <m/>
    <s v="IBM Universitas Ciputra"/>
    <x v="0"/>
    <s v="Pengabdian kepada Masyarakat|External Regional|Individual"/>
    <n v="15"/>
  </r>
  <r>
    <s v="0106012110207"/>
    <x v="90"/>
    <s v="Management - Reguler Class"/>
    <n v="2021"/>
    <s v="Juara 3 Chess RektorCup 2021"/>
    <s v="2021-11-29"/>
    <s v="2021-12-10"/>
    <n v="20211"/>
    <s v="Juara 3 Chess RektorCup 2021"/>
    <s v="Rumpun Keterampilan Penunjang"/>
    <s v="Juara 3 Lomba/Kompetisi"/>
    <s v="Internal Sekolah / Universitas"/>
    <s v="Individual"/>
    <n v="3"/>
    <n v="5"/>
    <m/>
    <s v="https://employee.uc.ac.id/index.php/file/get/sis/t_cp/multi/7cdb0c51-a367-11ec-b257-000d3ac6bafe.png"/>
    <m/>
    <m/>
    <m/>
    <s v="Student Council 2021/2022"/>
    <x v="2"/>
    <s v="Juara 3 Lomba/Kompetisi|Internal Sekolah / Universitas|Individual"/>
    <n v="0"/>
  </r>
  <r>
    <s v="0106012110210"/>
    <x v="91"/>
    <s v="Management - Reguler Class"/>
    <n v="2021"/>
    <s v="Tim Pelaksana PPK ORMAWA SC"/>
    <s v="2022-07-01"/>
    <s v="2022-12-30"/>
    <n v="20212"/>
    <s v="Tim Pelaksana PPK ORMAWA SC"/>
    <s v="Rumpun Keterampilan Penunjang"/>
    <s v="Pengabdian kepada Masyarakat"/>
    <s v="External National"/>
    <s v="Individual"/>
    <n v="1000"/>
    <n v="16"/>
    <m/>
    <m/>
    <s v="https://employee.uc.ac.id/index.php/file/get/sis/t_cp/multi/07e712de-06b1-11ee-b92f-000d3ac6bafe_assignmentletter.png"/>
    <s v="https://employee.uc.ac.id/index.php/file/get/sis/t_cp/multi/07e712de-06b1-11ee-b92f-000d3ac6bafe_report.png"/>
    <m/>
    <s v="Student Council 2022/2023"/>
    <x v="0"/>
    <s v="Pengabdian kepada Masyarakat|External National|Individual"/>
    <n v="10"/>
  </r>
  <r>
    <s v="0106012110210"/>
    <x v="91"/>
    <s v="Management - Reguler Class"/>
    <n v="2021"/>
    <s v="Juara 1 Lomba Abdidaya Ormawa 2023"/>
    <s v="2022-12-01"/>
    <s v="2022-12-18"/>
    <n v="20221"/>
    <s v="Juara 1 Lomba Abdidaya Ormawa 2023"/>
    <s v="Rumpun Keterampilan Penunjang"/>
    <s v="Juara I Lomba/Kompetisi"/>
    <s v="External National"/>
    <s v="Team"/>
    <n v="1000"/>
    <n v="25"/>
    <m/>
    <s v="https://employee.uc.ac.id/index.php/file/get/sis/t_cp/multi/c3390dc8-bbd3-11ed-af90-000d3ac6bafe.png"/>
    <s v="https://employee.uc.ac.id/index.php/file/get/sis/t_cp/multi/c3390dc8-bbd3-11ed-af90-000d3ac6bafe_assignmentletter.png"/>
    <m/>
    <s v="https://employee.uc.ac.id/index.php/file/get/sis/t_cp/multi/c3390dc8-bbd3-11ed-af90-000d3ac6bafe_documentation.png"/>
    <s v="Direktorat Jenderal Pendidikan Tinggi (Ditjen Dikt"/>
    <x v="2"/>
    <s v="Juara I Lomba/Kompetisi|External National|Team"/>
    <n v="15"/>
  </r>
  <r>
    <s v="0106012110211"/>
    <x v="92"/>
    <s v="Management - Reguler Class"/>
    <n v="2021"/>
    <s v="Dean's Cup SBM 2023 "/>
    <s v="2022-05-05"/>
    <s v="2023-05-17"/>
    <n v="20212"/>
    <s v="Juara 1 lomba badminton Dean's Cup SBM 2023 "/>
    <s v="Rumpun Keterampilan Penunjang"/>
    <s v="Juara I Lomba/Kompetisi"/>
    <s v="Internal Sekolah / Universitas"/>
    <s v="Individual"/>
    <n v="500"/>
    <n v="8"/>
    <m/>
    <s v="https://employee.uc.ac.id/index.php/file/get/sis/t_cp/multi/e926400f-0bf6-11ee-825c-000d3ac6bafe.jpeg"/>
    <m/>
    <m/>
    <m/>
    <s v="SBM"/>
    <x v="2"/>
    <s v="Juara I Lomba/Kompetisi|Internal Sekolah / Universitas|Individual"/>
    <n v="0"/>
  </r>
  <r>
    <s v="0106012110212"/>
    <x v="93"/>
    <s v="Management - Reguler Class"/>
    <n v="2021"/>
    <s v="Ayo Jajan Panganan"/>
    <s v="2022-12-17"/>
    <s v="2022-12-17"/>
    <n v="20221"/>
    <s v="Melakukan abdimas di SWK WIYUNG membantu UMKM"/>
    <s v="Rumpun Keterampilan Penunjang"/>
    <s v="Pengabdian kepada Masyarakat"/>
    <s v="External Regional"/>
    <s v="Individual"/>
    <n v="80"/>
    <n v="4"/>
    <m/>
    <m/>
    <m/>
    <s v="https://employee.uc.ac.id/index.php/file/get/sis/t_cp/7cf03c5b-ee27-11ed-b438-000d3ac6bafe_report.pdf"/>
    <m/>
    <s v="IBM"/>
    <x v="0"/>
    <s v="Pengabdian kepada Masyarakat|External Regional|Individual"/>
    <n v="15"/>
  </r>
  <r>
    <s v="0106012110212"/>
    <x v="93"/>
    <s v="Management - Reguler Class"/>
    <n v="2021"/>
    <s v="PKM Pakal"/>
    <s v="2023-09-12"/>
    <s v="2024-05-31"/>
    <n v="20231"/>
    <s v="Pendampingan UMKM untuk meningkatkan omset bisnis melalui sitem pemasaran offline di Kecamatan Pakal, Kota Surabay. UMKM Kecamatan Pakal, Kota Surabaya."/>
    <s v="Rumpun Keterampilan Penunjang"/>
    <s v="Pengabdian kepada Masyarakat"/>
    <s v="External Regional"/>
    <s v="Individual"/>
    <n v="51"/>
    <n v="2"/>
    <m/>
    <m/>
    <s v="https://employee.uc.ac.id/index.php/file/get/sis/t_cp/71da6b30-13f6-46ce-8498-8e634443947d_assignmentletter.pdf"/>
    <s v="https://employee.uc.ac.id/index.php/file/get/sis/t_cp/71da6b30-13f6-46ce-8498-8e634443947d_report.pdf"/>
    <m/>
    <s v="Universitas Ciputra"/>
    <x v="0"/>
    <s v="Pengabdian kepada Masyarakat|External Regional|Individual"/>
    <n v="15"/>
  </r>
  <r>
    <s v="0106012110212"/>
    <x v="93"/>
    <s v="Management - Reguler Class"/>
    <n v="2021"/>
    <s v="Pendampingan UMKM Untuk Meningkatkan Omset Bisnis Melalui Sistem Pemasaran Offline Di Kecamatan Paka"/>
    <s v="2023-09-12"/>
    <s v="2024-05-31"/>
    <n v="20231"/>
    <s v="Pendampingan UMKM Untuk Meningkatkan Omset Bisnis Melalui Sistem Pemasaran Offline di Kecamatan Pakal, Kota Surabaya. UMKM Kecamatan Pakal, Kota Surabaya. Melaksanakan kegiatan penelitian dan pengabdian masyarakat dengan Dana Internal Abdimas (DIMAS) Tahun Anggaran 2023/2024"/>
    <s v="Rumpun Keterampilan Penunjang"/>
    <s v="Pengabdian kepada Masyarakat"/>
    <s v="Internal Sekolah / Universitas"/>
    <s v="Individual"/>
    <n v="51"/>
    <n v="2"/>
    <m/>
    <m/>
    <s v="https://employee.uc.ac.id/index.php/file/get/sis/t_cp/95f05e2f-1800-4331-82ef-9c9d39821992_assignmentletter.pdf"/>
    <s v="https://employee.uc.ac.id/index.php/file/get/sis/t_cp/95f05e2f-1800-4331-82ef-9c9d39821992_report.pdf"/>
    <m/>
    <s v="Universitas Ciputra"/>
    <x v="0"/>
    <s v="Pengabdian kepada Masyarakat|Internal Sekolah / Universitas|Individual"/>
    <n v="0"/>
  </r>
  <r>
    <s v="0106012110212"/>
    <x v="93"/>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212"/>
    <x v="93"/>
    <s v="Management - Reguler Class"/>
    <n v="2021"/>
    <s v="BEST INNOVATION IN MARKETING MATA KULIAH ENTREPRENEURSHIP INNOVATION AND SUSTAINBILITY"/>
    <s v="2024-05-29"/>
    <s v="2024-06-12"/>
    <n v="20232"/>
    <s v="JUARA 3 UNTUK KATEGORI BEST INNOVATION IN MARKETING MATTA KULIAH ENTREPRENURSHIP INNOVATION AND SUSTAINBILITY _x000a_NAMA BISNIS : TJANGKIR REMPAH"/>
    <s v="Rumpun Keterampilan Penunjang"/>
    <s v="Juara 3 Lomba/Kompetisi"/>
    <s v="Internal Jurusan"/>
    <s v="Individual"/>
    <n v="50"/>
    <n v="5"/>
    <m/>
    <s v="https://employee.uc.ac.id/index.php/file/get/sis/t_cp/f01ad372-bf01-41f1-9cdf-2f835e9d893a.jpg"/>
    <m/>
    <m/>
    <m/>
    <s v="International Business Management"/>
    <x v="2"/>
    <s v="Juara 3 Lomba/Kompetisi|Internal Jurusan|Individual"/>
    <n v="0"/>
  </r>
  <r>
    <s v="0106012110212"/>
    <x v="93"/>
    <s v="Management - Reguler Class"/>
    <n v="2021"/>
    <s v="INTERNATIONAL BUSINESS MANAGEMENT BUSINESS GROWTH BEST COMMUNITY IMPACT 1ST WINNER "/>
    <s v="2024-06-12"/>
    <s v="2024-06-12"/>
    <n v="20232"/>
    <s v="JUARA 1 KATEGORI BEST COMMUNITY IMPACT INTERNATIONAL BUSINESS MANAGEMENT BUSINESS GROWTH (TJANGKIR REMPAH)"/>
    <s v="Rumpun Keterampilan Penunjang"/>
    <s v="Juara I Lomba/Kompetisi"/>
    <s v="Internal Jurusan"/>
    <s v="Team"/>
    <n v="50"/>
    <n v="7"/>
    <m/>
    <s v="https://employee.uc.ac.id/index.php/file/get/sis/t_cp/55bb3390-ef69-438d-91f6-f9fafaba4e1b.jpg"/>
    <m/>
    <m/>
    <m/>
    <s v="International Business Management"/>
    <x v="2"/>
    <s v="Juara I Lomba/Kompetisi|Internal Jurusan|Team"/>
    <n v="0"/>
  </r>
  <r>
    <s v="0106012110215"/>
    <x v="94"/>
    <s v="Management - Reguler Class"/>
    <n v="2021"/>
    <s v="Entrepreneurial Venture Execution 2022 - 2023"/>
    <s v="2023-05-28"/>
    <s v="2023-05-28"/>
    <n v="20222"/>
    <s v="Juara 2 / Runner Up Kategori Best Social Impact "/>
    <s v="Rumpun Keterampilan Penunjang"/>
    <s v="Juara 2 Lomba/Kompetisi"/>
    <s v="Internal Sekolah / Universitas"/>
    <s v="Team"/>
    <n v="5"/>
    <n v="7"/>
    <s v="https://www.instagram.com/uc_ibmrc?igsh=ODNjNDlkMm"/>
    <s v="https://employee.uc.ac.id/index.php/file/get/sis/t_cp/bf0a43ed-f358-4a07-b25d-ada5a7ed56eb.pdf"/>
    <m/>
    <m/>
    <m/>
    <s v="Mata Kuliah Entrepreneurial Venture Execution"/>
    <x v="2"/>
    <s v="Juara 2 Lomba/Kompetisi|Internal Sekolah / Universitas|Team"/>
    <n v="0"/>
  </r>
  <r>
    <s v="0106012110215"/>
    <x v="94"/>
    <s v="Management - Reguler Class"/>
    <n v="2021"/>
    <s v="Business Growth 2024"/>
    <s v="2024-06-12"/>
    <s v="2024-06-12"/>
    <n v="20232"/>
    <s v="Juara 1 pada Lomba Bisnis Business Growth 2024 di Kategori Best Creative Business Development_x000a__x000a_1 Tim beranggotakan 5 orang Memenangkan 3 Kategori berbeda, yaitu Juara 1 Kategori Best Creative Business Development,  Juara 1 Kategori Best Innovation, dan Juara 2 Best Strategic Direction, sesuai doku"/>
    <s v="Rumpun Keterampilan Penunjang"/>
    <s v="Juara I Lomba/Kompetisi"/>
    <s v="Internal Sekolah / Universitas"/>
    <s v="Team"/>
    <n v="5"/>
    <n v="8"/>
    <s v="https://www.instagram.com/uc_ibmrc?igsh=ODNjNDlkMm"/>
    <s v="https://employee.uc.ac.id/index.php/file/get/sis/t_cp/306d924f-cf9b-4fe1-8245-6d96d92b3dd2.jpg"/>
    <m/>
    <m/>
    <m/>
    <s v="Mata Kuliah Business Growth"/>
    <x v="2"/>
    <s v="Juara I Lomba/Kompetisi|Internal Sekolah / Universitas|Team"/>
    <n v="0"/>
  </r>
  <r>
    <s v="0106012110215"/>
    <x v="94"/>
    <s v="Management - Reguler Class"/>
    <n v="2021"/>
    <s v="Business Growth 2023 - 2024"/>
    <s v="2024-06-12"/>
    <s v="2024-06-12"/>
    <n v="20232"/>
    <s v="Juara 2 pada Lomba Bisnis Business Growth 2023 - 2024 Kategori Best Strategic Direction"/>
    <s v="Rumpun Keterampilan Penunjang"/>
    <s v="Juara 2 Lomba/Kompetisi"/>
    <s v="Internal Sekolah / Universitas"/>
    <s v="Team"/>
    <n v="5"/>
    <n v="7"/>
    <s v="https://www.instagram.com/uc_ibmrc?igsh=ODNjNDlkMm"/>
    <s v="https://employee.uc.ac.id/index.php/file/get/sis/t_cp/072bdcaa-ebae-4ae6-9ffd-aeb941d87efe.pdf"/>
    <m/>
    <m/>
    <m/>
    <s v="Mata Kuliah Business Growth"/>
    <x v="2"/>
    <s v="Juara 2 Lomba/Kompetisi|Internal Sekolah / Universitas|Team"/>
    <n v="0"/>
  </r>
  <r>
    <s v="0106012110215"/>
    <x v="94"/>
    <s v="Management - Reguler Class"/>
    <n v="2021"/>
    <s v="Business Growth 2023 - 2024"/>
    <s v="2024-06-12"/>
    <s v="2024-06-12"/>
    <n v="20232"/>
    <s v="Juara 1 Lomba Bisnis Business Growth 2023 - 2024 Kategori Best Innovation._x000a__x000a_1 Tim beranggotakan 5 orang Memenangkan 3 Kategori berbeda, yaitu Juara 1 Kategori Best Creative Business Development,  Juara 1Kategori Best Innovation, dan Juara 2 Best Strategic Direction, sesuai dokumentasi yang terlamp"/>
    <s v="Rumpun Keterampilan Penunjang"/>
    <s v="Juara I Lomba/Kompetisi"/>
    <s v="Internal Sekolah / Universitas"/>
    <s v="Team"/>
    <n v="5"/>
    <n v="8"/>
    <s v="https://www.instagram.com/uc_ibmrc?igsh=ODNjNDlkMm"/>
    <s v="https://employee.uc.ac.id/index.php/file/get/sis/t_cp/eb5548d8-9a38-475b-bafc-d5d2af445be3.pdf"/>
    <m/>
    <m/>
    <m/>
    <s v="Mata Kuliah Business Growth"/>
    <x v="2"/>
    <s v="Juara I Lomba/Kompetisi|Internal Sekolah / Universitas|Team"/>
    <n v="0"/>
  </r>
  <r>
    <s v="0106012110216"/>
    <x v="95"/>
    <s v="Management - Reguler Class"/>
    <n v="2021"/>
    <s v="Entrepreneurial Venture Execution Award 2022"/>
    <s v="2022-12-19"/>
    <s v="2022-12-19"/>
    <n v="20221"/>
    <s v="Kelompok Bisnis Bernama Momogomu Yang Beranggotakan 5 Orang Yang Terbentuk Semenjak Semester 3, Memenangkan Juara 2 Atau Runner Up Dari Kategori Best Social Impact. Request Credit Point Sesuai Dengan Sertifikat Dan Dokumentasi Yang terlampir Menjadi 1 Attachment."/>
    <s v="Rumpun Keterampilan Penunjang"/>
    <s v="Juara 2 Lomba/Kompetisi"/>
    <s v="Internal Sekolah / Universitas"/>
    <s v="Team"/>
    <n v="5"/>
    <n v="6"/>
    <m/>
    <s v="https://employee.uc.ac.id/index.php/file/get/sis/t_cp/87a7d9a5-7213-4cc7-b9ad-d920216fcbda.pdf"/>
    <m/>
    <m/>
    <m/>
    <s v="Entrepreneurial Venture Execution"/>
    <x v="2"/>
    <s v="Juara 2 Lomba/Kompetisi|Internal Sekolah / Universitas|Team"/>
    <n v="0"/>
  </r>
  <r>
    <s v="0106012110216"/>
    <x v="95"/>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216"/>
    <x v="95"/>
    <s v="Management - Reguler Class"/>
    <n v="2021"/>
    <s v="Business Growth Award 2024"/>
    <s v="2024-06-12"/>
    <s v="2024-06-12"/>
    <n v="20232"/>
    <s v="Kelompok Business Growth Bernama Momogomu Yang Beranggotakan 5 Orang Dan Terbentuk Semenjak Semester 2, Memenangkan 3 Kategori Berbeda Dalam Business Growth Award 2024. Attachment Yang Terlampir Adalah Juara 2 Kategori Best Strategic Direction."/>
    <s v="Rumpun Keterampilan Penunjang"/>
    <s v="Juara 2 Lomba/Kompetisi"/>
    <s v="Internal Sekolah / Universitas"/>
    <s v="Team"/>
    <n v="5"/>
    <n v="7"/>
    <m/>
    <s v="https://employee.uc.ac.id/index.php/file/get/sis/t_cp/7b4e2ef6-19c8-412a-a838-2ace795c00ef.pdf"/>
    <m/>
    <m/>
    <m/>
    <s v="Business Growth"/>
    <x v="2"/>
    <s v="Juara 2 Lomba/Kompetisi|Internal Sekolah / Universitas|Team"/>
    <n v="0"/>
  </r>
  <r>
    <s v="0106012110216"/>
    <x v="95"/>
    <s v="Management - Reguler Class"/>
    <n v="2021"/>
    <s v="Business Growth Award 2024"/>
    <s v="2024-06-12"/>
    <s v="2024-06-12"/>
    <n v="20232"/>
    <s v="Kelompok Business Growth Bernama Momogomu Yang Beranggotakan 5 Orang DAn Terbentuk Semenjak Semester 2, Memenangkan 3 Kategori Berbeda Dalam Business Growth Award 2024. Attachment Yang Terlampir Adalah Juara 1 Kategori Best Creative Business Development."/>
    <s v="Rumpun Keterampilan Penunjang"/>
    <s v="Juara I Lomba/Kompetisi"/>
    <s v="Internal Sekolah / Universitas"/>
    <s v="Team"/>
    <n v="5"/>
    <n v="8"/>
    <m/>
    <s v="https://employee.uc.ac.id/index.php/file/get/sis/t_cp/6b5e3c3d-4076-4e29-b107-5a735abbc688.pdf"/>
    <m/>
    <m/>
    <m/>
    <s v="Business Growth"/>
    <x v="2"/>
    <s v="Juara I Lomba/Kompetisi|Internal Sekolah / Universitas|Team"/>
    <n v="0"/>
  </r>
  <r>
    <s v="0106012110216"/>
    <x v="95"/>
    <s v="Management - Reguler Class"/>
    <n v="2021"/>
    <s v="Business Growth Award 2024"/>
    <s v="2024-06-12"/>
    <s v="2024-06-12"/>
    <n v="20232"/>
    <s v="Kelompok Bisnis Bernama Momogomu Yang Terbentuk Sejak Semester 2 , Memenangkan 3 Kategori Berbeda. Attachement yang saya lampirkan Yaitu Juara 1 Kategori Best Innovation."/>
    <s v="Rumpun Keterampilan Penunjang"/>
    <s v="Juara I Lomba/Kompetisi"/>
    <s v="Internal Sekolah / Universitas"/>
    <s v="Team"/>
    <n v="5"/>
    <n v="8"/>
    <m/>
    <s v="https://employee.uc.ac.id/index.php/file/get/sis/t_cp/1ccd41a1-b64f-4f6c-9a24-be021c7f1c89.pdf"/>
    <m/>
    <m/>
    <m/>
    <s v="Business Growth"/>
    <x v="2"/>
    <s v="Juara I Lomba/Kompetisi|Internal Sekolah / Universitas|Team"/>
    <n v="0"/>
  </r>
  <r>
    <s v="0106012110220"/>
    <x v="96"/>
    <s v="Management - Reguler Class"/>
    <n v="2021"/>
    <s v="Best Social Impact Entrepreneurial Venture Execution"/>
    <s v="2023-05-08"/>
    <s v="2024-11-08"/>
    <n v="20222"/>
    <s v="Juara 2 kategori best social impact di mata kuliah Entrepreneurial Venture Execution (MOMOGOMU)"/>
    <s v="Rumpun Keterampilan Penunjang"/>
    <s v="Juara 2 Lomba/Kompetisi"/>
    <s v="Internal Jurusan"/>
    <s v="Team"/>
    <n v="50"/>
    <n v="6"/>
    <m/>
    <s v="https://employee.uc.ac.id/index.php/file/get/sis/t_cp/b5d8694f-10a2-4d51-a732-5c17231fe507.jpeg"/>
    <m/>
    <m/>
    <m/>
    <s v="International Business Management"/>
    <x v="2"/>
    <s v="Juara 2 Lomba/Kompetisi|Internal Jurusan|Team"/>
    <n v="0"/>
  </r>
  <r>
    <s v="0106012110220"/>
    <x v="96"/>
    <s v="Management - Reguler Class"/>
    <n v="2021"/>
    <s v="BEST CREATIVE BUSINESS DEVELOPMENT BUSINESS GROWTH"/>
    <s v="2024-05-29"/>
    <s v="2024-06-12"/>
    <n v="20232"/>
    <s v="Juara 1 best creative business development business growth (MOMOGOMU)"/>
    <s v="Rumpun Keterampilan Penunjang"/>
    <s v="Juara I Lomba/Kompetisi"/>
    <s v="Internal Jurusan"/>
    <s v="Team"/>
    <n v="50"/>
    <n v="7"/>
    <m/>
    <s v="https://employee.uc.ac.id/index.php/file/get/sis/t_cp/b0c1e578-cee0-4966-be2d-11170c27dd41.jpeg"/>
    <m/>
    <m/>
    <m/>
    <s v="INTERNATIONAL BUSINESS MANAGEMENT"/>
    <x v="2"/>
    <s v="Juara I Lomba/Kompetisi|Internal Jurusan|Team"/>
    <n v="0"/>
  </r>
  <r>
    <s v="0106012110220"/>
    <x v="96"/>
    <s v="Management - Reguler Class"/>
    <n v="2021"/>
    <s v="BEST INNOVATION BUSINESS GROWTH"/>
    <s v="2024-05-30"/>
    <s v="2024-06-12"/>
    <n v="20232"/>
    <s v="JUARA 1 KATEGORI BEST INNOVATION MATA KULIAH BUSINESS GROWTH"/>
    <s v="Rumpun Keterampilan Penunjang"/>
    <s v="Juara I Lomba/Kompetisi"/>
    <s v="Internal Jurusan"/>
    <s v="Team"/>
    <n v="50"/>
    <n v="7"/>
    <m/>
    <s v="https://employee.uc.ac.id/index.php/file/get/sis/t_cp/dccce573-b21c-4dd8-8e9e-cdbf0b398655.jpeg"/>
    <m/>
    <m/>
    <m/>
    <s v="International Business Management "/>
    <x v="2"/>
    <s v="Juara I Lomba/Kompetisi|Internal Jurusan|Team"/>
    <n v="0"/>
  </r>
  <r>
    <s v="0106012110220"/>
    <x v="96"/>
    <s v="Management - Reguler Class"/>
    <n v="2021"/>
    <s v="BEST STRATEGIC DIRECTION BUSINESS GROWTH"/>
    <s v="2024-05-31"/>
    <s v="2024-06-12"/>
    <n v="20232"/>
    <s v="Juara 2 BEST STRATEGIC DIRECTION BUSINESS GROWTH (MOMOGOMU)"/>
    <s v="Rumpun Keterampilan Penunjang"/>
    <s v="Juara 2 Lomba/Kompetisi"/>
    <s v="Internal Jurusan"/>
    <s v="Team"/>
    <n v="50"/>
    <n v="7"/>
    <m/>
    <s v="https://employee.uc.ac.id/index.php/file/get/sis/t_cp/d990ddaf-fa1c-43a4-8e15-1a87e5cf5a45.jpeg"/>
    <m/>
    <m/>
    <m/>
    <s v="International Business Management"/>
    <x v="2"/>
    <s v="Juara 2 Lomba/Kompetisi|Internal Jurusan|Team"/>
    <n v="0"/>
  </r>
  <r>
    <s v="0106012110221"/>
    <x v="97"/>
    <s v="Management - Reguler Class"/>
    <n v="2021"/>
    <s v="Entrepreneurial Venture Execution 2022"/>
    <s v="2022-12-19"/>
    <s v="2022-12-19"/>
    <n v="20221"/>
    <s v="Juara 2/Runner Up Kategori Best Social Impact pada Entrepreneurial Venture Execution 2022_x000a_Kami sebagai 1 tim Momogomu berhasil menjadi juara 2 runner up dalam kegiatan lomba awarding EVE 2022. "/>
    <s v="Rumpun Keterampilan Penunjang"/>
    <s v="Juara 2 Lomba/Kompetisi"/>
    <s v="Internal Sekolah / Universitas"/>
    <s v="Team"/>
    <n v="5"/>
    <n v="7"/>
    <m/>
    <s v="https://employee.uc.ac.id/index.php/file/get/sis/t_cp/a09fa6ce-18aa-4ecc-81fb-7a2da2ad214c.pdf"/>
    <m/>
    <m/>
    <m/>
    <s v="Mata Kuliah Entrepreneurial Venture Execution"/>
    <x v="2"/>
    <s v="Juara 2 Lomba/Kompetisi|Internal Sekolah / Universitas|Team"/>
    <n v="0"/>
  </r>
  <r>
    <s v="0106012110221"/>
    <x v="97"/>
    <s v="Management - Reguler Class"/>
    <n v="2021"/>
    <s v="Business Growth 2024"/>
    <s v="2024-06-12"/>
    <s v="2024-06-12"/>
    <n v="20232"/>
    <s v="1 Tim beranggotakan 5 orang yang berhasil memenangkan lomba juara 1 di kategori Best Creative Business Development"/>
    <s v="Rumpun Keterampilan Penunjang"/>
    <s v="Juara I Lomba/Kompetisi"/>
    <s v="Internal Sekolah / Universitas"/>
    <s v="Team"/>
    <n v="5"/>
    <n v="7"/>
    <m/>
    <s v="https://employee.uc.ac.id/index.php/file/get/sis/t_cp/ab224947-b898-4372-9b54-b2a4dec8939e.pdf"/>
    <m/>
    <m/>
    <m/>
    <s v="Mata Kuliah Business Growth"/>
    <x v="2"/>
    <s v="Juara I Lomba/Kompetisi|Internal Sekolah / Universitas|Team"/>
    <n v="0"/>
  </r>
  <r>
    <s v="0106012110221"/>
    <x v="97"/>
    <s v="Management - Reguler Class"/>
    <n v="2021"/>
    <s v="Business Growth 2024"/>
    <s v="2024-06-12"/>
    <s v="2024-06-12"/>
    <n v="20232"/>
    <s v="1 Tim beranggotakan 5 orang yang berhasil memenangkan lomba juara 2 di kategori Best Strategic Direction"/>
    <s v="Rumpun Keterampilan Penunjang"/>
    <s v="Juara 2 Lomba/Kompetisi"/>
    <s v="Internal Sekolah / Universitas"/>
    <s v="Team"/>
    <n v="5"/>
    <n v="7"/>
    <m/>
    <s v="https://employee.uc.ac.id/index.php/file/get/sis/t_cp/1ad16641-b63e-4239-93f0-84394b12f0ee.pdf"/>
    <m/>
    <m/>
    <m/>
    <s v="Mata Kuliah Business Growth"/>
    <x v="2"/>
    <s v="Juara 2 Lomba/Kompetisi|Internal Sekolah / Universitas|Team"/>
    <n v="0"/>
  </r>
  <r>
    <s v="0106012110221"/>
    <x v="97"/>
    <s v="Management - Reguler Class"/>
    <n v="2021"/>
    <s v="Business Growth 2024"/>
    <s v="2024-06-12"/>
    <s v="2024-06-16"/>
    <n v="20232"/>
    <s v="Tim yang terdiri dari 5 anggota berhasil memenangkan di tiga kategori berbeda, yaitu Juara 1 untuk Kategori Best Creative Business Development, Juara 1 untuk Kategori Best Innovation, dan Juara 2 untuk Kategori Best Strategic Direction, sesuai dengan dokumentasi yang terlampir"/>
    <s v="Rumpun Keterampilan Penunjang"/>
    <s v="Juara I Lomba/Kompetisi"/>
    <s v="Internal Sekolah / Universitas"/>
    <s v="Team"/>
    <n v="5"/>
    <n v="8"/>
    <m/>
    <s v="https://employee.uc.ac.id/index.php/file/get/sis/t_cp/62b6bf73-99f4-450b-a1f0-1ce8afd8ceb5.pdf"/>
    <m/>
    <m/>
    <m/>
    <s v="Mata Kuliah Business Growth"/>
    <x v="2"/>
    <s v="Juara I Lomba/Kompetisi|Internal Sekolah / Universitas|Team"/>
    <n v="0"/>
  </r>
  <r>
    <s v="0106012110225"/>
    <x v="98"/>
    <s v="Management - Reguler Class"/>
    <n v="2021"/>
    <s v="PKM Sambikerep - Pakal"/>
    <s v="2023-09-12"/>
    <s v="2024-05-31"/>
    <n v="20231"/>
    <s v="Melaksanakan kegiatan penelitian dan pengabdian masyarakat dengan dana internal abdimas ( DIMAS) Tahun anggaran 2023/2024"/>
    <s v="Rumpun Keterampilan Penunjang"/>
    <s v="Hak Kekayaan Intelektual (HKI) non paten (Hak Cipta)"/>
    <s v="External National"/>
    <s v="Individual"/>
    <n v="51"/>
    <n v="2"/>
    <m/>
    <m/>
    <s v="https://employee.uc.ac.id/index.php/file/get/sis/t_cp/380a6a91-d462-11ee-8ddb-000d3ac6bafe_assignmentletter.pdf"/>
    <s v="https://employee.uc.ac.id/index.php/file/get/sis/t_cp/380a6a91-d462-11ee-8ddb-000d3ac6bafe_report.pdf"/>
    <m/>
    <s v="univeritas ciputra"/>
    <x v="3"/>
    <s v="Hak Kekayaan Intelektual (HKI) non paten (Hak Cipta)|External National|Individual"/>
    <n v="20"/>
  </r>
  <r>
    <s v="0106012110225"/>
    <x v="98"/>
    <s v="Management - Reguler Class"/>
    <n v="2021"/>
    <s v="The Entrepreuner Night EIS Closing 2023"/>
    <s v="2023-12-20"/>
    <s v="2023-12-20"/>
    <n v="20231"/>
    <s v="KEYA beranggotakan 5 orang dan memenangkan juara 2 Best Inovation in Human Capital pada mata kuliah EIS 2023. Sesuai dokumentasi yang terlampir"/>
    <s v="Rumpun Keterampilan Penunjang"/>
    <s v="Juara 2 Lomba/Kompetisi"/>
    <s v="Internal Jurusan"/>
    <s v="Team"/>
    <n v="5"/>
    <n v="6"/>
    <m/>
    <s v="https://employee.uc.ac.id/index.php/file/get/sis/t_cp/6832ba24-660d-4ae1-bb9a-b81e2ffd60d3.pdf"/>
    <m/>
    <m/>
    <m/>
    <s v="MATA KULIAH EIS"/>
    <x v="2"/>
    <s v="Juara 2 Lomba/Kompetisi|Internal Jurusan|Team"/>
    <n v="0"/>
  </r>
  <r>
    <s v="0106012110225"/>
    <x v="98"/>
    <s v="Management - Reguler Class"/>
    <n v="2021"/>
    <s v="The Entrepreuner Night EIS Closing 2023"/>
    <s v="2023-12-20"/>
    <s v="2023-12-20"/>
    <n v="20231"/>
    <s v="KEYA beranggotakan 5 orang. memenangkan juara 3 best innovation in finance pada entrepreuner night EIS closing tahun 2023"/>
    <s v="Rumpun Keterampilan Penunjang"/>
    <s v="Juara 3 Lomba/Kompetisi"/>
    <s v="Internal Jurusan"/>
    <s v="Individual"/>
    <n v="5"/>
    <n v="6"/>
    <m/>
    <s v="https://employee.uc.ac.id/index.php/file/get/sis/t_cp/bdddc8e2-9449-4e69-ad5a-44d5a8a99ac4.pdf"/>
    <m/>
    <m/>
    <m/>
    <s v="MATA KULIAH EIS"/>
    <x v="2"/>
    <s v="Juara 3 Lomba/Kompetisi|Internal Jurusan|Individual"/>
    <n v="0"/>
  </r>
  <r>
    <s v="0106012110225"/>
    <x v="98"/>
    <s v="Management - Reguler Class"/>
    <n v="2021"/>
    <s v="The Enterpreuner Night"/>
    <s v="2024-06-12"/>
    <s v="2024-06-12"/>
    <n v="20232"/>
    <s v="KEYA beranggotakan 5 orang. memenangkan juara 2 best innovation di mata kuliah business growth tahun 2024"/>
    <s v="Rumpun Keterampilan Penunjang"/>
    <s v="Juara 2 Lomba/Kompetisi"/>
    <s v="Internal Jurusan"/>
    <s v="Team"/>
    <n v="5"/>
    <n v="7"/>
    <m/>
    <s v="https://employee.uc.ac.id/index.php/file/get/sis/t_cp/b59b2c6c-7898-4008-973a-3cff8b01ae83.pdf"/>
    <m/>
    <m/>
    <m/>
    <s v="MATA KULIAH BUSINESS GROWTH"/>
    <x v="2"/>
    <s v="Juara 2 Lomba/Kompetisi|Internal Jurusan|Team"/>
    <n v="0"/>
  </r>
  <r>
    <s v="0106012110226"/>
    <x v="99"/>
    <s v="Management - Reguler Class"/>
    <n v="2021"/>
    <s v="Sekretaris UKM Tari Tradisional 20221"/>
    <s v="2022-09-12"/>
    <s v="2022-12-24"/>
    <n v="20221"/>
    <m/>
    <s v="Rumpun Keterampilan Humanistik"/>
    <s v="Sekretaris UKM"/>
    <s v="Internal Sekolah / Universitas"/>
    <s v="Individual"/>
    <m/>
    <n v="13"/>
    <m/>
    <m/>
    <m/>
    <m/>
    <m/>
    <s v="UKM Tari Tradisional"/>
    <x v="4"/>
    <s v="Sekretaris UKM|Internal Sekolah / Universitas|Individual"/>
    <n v="0"/>
  </r>
  <r>
    <s v="0106012110226"/>
    <x v="99"/>
    <s v="Management - Reguler Class"/>
    <n v="2021"/>
    <s v="Sekretaris UKM Tari Tradisional 20222"/>
    <s v="2023-02-20"/>
    <s v="2023-06-03"/>
    <n v="20222"/>
    <m/>
    <s v="Rumpun Keterampilan Humanistik"/>
    <s v="Sekretaris UKM"/>
    <s v="Internal Sekolah / Universitas"/>
    <s v="Individual"/>
    <m/>
    <n v="18"/>
    <m/>
    <m/>
    <m/>
    <m/>
    <m/>
    <s v="UKM Tari Tradisional"/>
    <x v="4"/>
    <s v="Sekretaris UKM|Internal Sekolah / Universitas|Individual"/>
    <n v="0"/>
  </r>
  <r>
    <s v="0106012110226"/>
    <x v="99"/>
    <s v="Management - Reguler Class"/>
    <n v="2021"/>
    <s v="PKM Sambikerep - Pakal 2023 "/>
    <s v="2023-09-12"/>
    <s v="2024-05-31"/>
    <n v="20231"/>
    <s v="Pendampingan UMKM Untuk Meningkatkan Omset Bisnis Melalui Sistem Pemasaran Offline di Kecamatan Pakal, Kota Surabaya."/>
    <s v="Rumpun Keterampilan Penunjang"/>
    <s v="Pengabdian kepada Masyarakat"/>
    <s v="External Regional"/>
    <s v="Team"/>
    <n v="28"/>
    <n v="1"/>
    <m/>
    <m/>
    <s v="https://employee.uc.ac.id/index.php/file/get/sis/t_cp/2ae5cbc1-d9f4-11ee-8eba-000d3ac6bafe_assignmentletter.pdf"/>
    <s v="https://employee.uc.ac.id/index.php/file/get/sis/t_cp/2ae5cbc1-d9f4-11ee-8eba-000d3ac6bafe_report.pdf"/>
    <m/>
    <s v="IBM RC "/>
    <x v="0"/>
    <s v="Pengabdian kepada Masyarakat|External Regional|Team"/>
    <n v="15"/>
  </r>
  <r>
    <s v="0106012110226"/>
    <x v="99"/>
    <s v="Management - Reguler Class"/>
    <n v="2021"/>
    <s v="Pelatihan Clay"/>
    <s v="2023-10-22"/>
    <s v="2023-10-22"/>
    <n v="20231"/>
    <s v="Saya bersama rekan tim saya, juga dengan pak bambang dan pak daniel melakukan pelatihan clay di gedung shaba nusantara balai RW 10 - Dirgantara, Malang"/>
    <s v="Rumpun Keterampilan Penunjang"/>
    <s v="Pengabdian kepada Masyarakat"/>
    <s v="External Regional"/>
    <s v="Team"/>
    <n v="4"/>
    <n v="15"/>
    <m/>
    <m/>
    <s v="https://employee.uc.ac.id/index.php/file/get/sis/t_cp/171df86e-ba83-11ee-a414-000d3ac6bafe_assignmentletter.pdf"/>
    <s v="https://employee.uc.ac.id/index.php/file/get/sis/t_cp/171df86e-ba83-11ee-a414-000d3ac6bafe_report.jpg"/>
    <m/>
    <s v="Kelompok PKK RW 10 Dirgantara"/>
    <x v="0"/>
    <s v="Pengabdian kepada Masyarakat|External Regional|Team"/>
    <n v="15"/>
  </r>
  <r>
    <s v="0106012110226"/>
    <x v="99"/>
    <s v="Management - Reguler Class"/>
    <n v="2021"/>
    <s v="UC SUMMERFEST 2024"/>
    <s v="2024-05-12"/>
    <s v="2024-05-12"/>
    <n v="20232"/>
    <s v="UC Summer Fest merupakan project event dari mata kuliah Performing Art and Sport Management jurusan International Business Management Reguler Class"/>
    <s v="Rumpun Keterampilan Penunjang"/>
    <s v="Sekretaris"/>
    <s v="External National"/>
    <s v="Individual"/>
    <n v="100"/>
    <n v="25"/>
    <m/>
    <s v="https://employee.uc.ac.id/index.php/file/get/sis/t_cp/multi/3e21d633-944a-4436-8b65-f69c755a0384.jpg"/>
    <m/>
    <m/>
    <m/>
    <s v="Performing Art and Sport Management IBM-RC"/>
    <x v="5"/>
    <s v="Sekretaris|External National|Individual"/>
    <n v="20"/>
  </r>
  <r>
    <s v="0106012110227"/>
    <x v="100"/>
    <s v="Management - Reguler Class"/>
    <n v="2021"/>
    <s v="Insight Arjuna Competition 2021"/>
    <s v="2021-10-03"/>
    <s v="2021-10-03"/>
    <n v="20211"/>
    <s v="Mengikuti lomba yang diadakan oleh Insight Olimpiade pada hari Minggu, 3 Oktober 2021 secara daring dan meraih medali perunggu"/>
    <s v="Rumpun Keterampilan Penunjang"/>
    <s v="Juara 3 Lomba/Kompetisi"/>
    <s v="External National"/>
    <s v="Individual"/>
    <n v="1"/>
    <n v="15"/>
    <s v="bit.ly/insightarjuna"/>
    <s v="https://employee.uc.ac.id/index.php/file/get/sis/t_cp/9d7bd84e-6d01-11ec-8ab0-000d3ac6bafe.jpg"/>
    <m/>
    <m/>
    <m/>
    <s v="Insight Olimpiade"/>
    <x v="2"/>
    <s v="Juara 3 Lomba/Kompetisi|External National|Individual"/>
    <n v="15"/>
  </r>
  <r>
    <s v="0106012110227"/>
    <x v="100"/>
    <s v="Management - Reguler Class"/>
    <n v="2021"/>
    <s v="Fikomweek 3.0"/>
    <s v="2021-10-25"/>
    <s v="2021-12-11"/>
    <n v="20211"/>
    <s v="Mengikuti lomba public relations Fikomweek 3.0 yang diadakan oleh Universitas Ciputra Surabaya. diikuti oleh berbagai tingkat pendidikan (SMA/SMK/Sederajat dan mahasiswa/i) dari berbagai instansi"/>
    <s v="Rumpun Keterampilan Penunjang"/>
    <s v="Juara 2 Lomba/Kompetisi"/>
    <s v="External National"/>
    <s v="Team"/>
    <n v="3"/>
    <n v="20"/>
    <s v="fikomweek.uc.ac.id"/>
    <s v="https://employee.uc.ac.id/index.php/file/get/sis/t_cp/b62cbe1a-a2c3-11ec-9ead-000d3ac6bafe.png"/>
    <m/>
    <m/>
    <m/>
    <s v="Universitas Ciputra "/>
    <x v="2"/>
    <s v="Juara 2 Lomba/Kompetisi|External National|Team"/>
    <n v="11"/>
  </r>
  <r>
    <s v="0106012110227"/>
    <x v="100"/>
    <s v="Management - Reguler Class"/>
    <n v="2021"/>
    <s v="SU IBM 22/23"/>
    <s v="2022-08-01"/>
    <s v="2023-07-31"/>
    <n v="20212"/>
    <s v="BPH SU IBM 22/23"/>
    <s v="Rumpun Keterampilan Humanistik"/>
    <s v="Sekretaris/Bendahara/Kabid Organisasi Kemahasiswaan"/>
    <s v="Internal Jurusan"/>
    <s v="Team"/>
    <n v="50"/>
    <n v="40"/>
    <m/>
    <s v="https://employee.uc.ac.id/index.php/file/get/sis/t_cp/multi/7a8225f5-7de7-11ee-b33d-000d3ac6bafe.png"/>
    <m/>
    <m/>
    <m/>
    <s v="BMA"/>
    <x v="4"/>
    <s v="Sekretaris/Bendahara/Kabid Organisasi Kemahasiswaan|Internal Jurusan|Team"/>
    <n v="0"/>
  </r>
  <r>
    <s v="0106012110227"/>
    <x v="100"/>
    <s v="Management - Reguler Class"/>
    <n v="2021"/>
    <s v="IBM Goes to School 2023"/>
    <s v="2023-01-01"/>
    <s v="2023-05-01"/>
    <n v="20221"/>
    <s v="KP penasehat, sekretaris, bendahara, dan koor IBM Goes to School 2023"/>
    <s v="Rumpun Keterampilan Penunjang"/>
    <s v="Pengabdian kepada Masyarakat"/>
    <s v="External Regional"/>
    <s v="Individual"/>
    <n v="34"/>
    <n v="8"/>
    <m/>
    <m/>
    <s v="https://employee.uc.ac.id/index.php/file/get/sis/t_cp/multi/a8657357-5c49-11ee-950a-000d3ac6bafe_assignmentletter.jpeg"/>
    <s v="https://employee.uc.ac.id/index.php/file/get/sis/t_cp/multi/a8657357-5c49-11ee-950a-000d3ac6bafe_report.jpeg"/>
    <m/>
    <s v="SU IBM 22/23"/>
    <x v="0"/>
    <s v="Pengabdian kepada Masyarakat|External Regional|Individual"/>
    <n v="15"/>
  </r>
  <r>
    <s v="0106012110227"/>
    <x v="100"/>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227"/>
    <x v="100"/>
    <s v="Management - Reguler Class"/>
    <n v="2021"/>
    <s v="IBM Goes to School"/>
    <s v="2023-02-15"/>
    <s v="2023-02-15"/>
    <n v="20221"/>
    <s v="Menjadi pemateri di acara IBM Goes to School yang diadakan di SMA Tri Karya Surabaya"/>
    <s v="Rumpun Keterampilan Penunjang"/>
    <s v="Narasumber / Pemateri Acara Seminar / Workshop / Pemakalah"/>
    <s v="Internal Sekolah / Universitas"/>
    <s v="Individual"/>
    <n v="1"/>
    <n v="5"/>
    <s v="instagram.com/ibmunion"/>
    <s v="https://employee.uc.ac.id/index.php/file/get/sis/t_cp/881f0abc-ac9b-11ed-ae71-000d3ac6bafe.jpg"/>
    <s v="https://employee.uc.ac.id/index.php/file/get/sis/t_cp/aae61e4a-ac9b-11ed-ae71-000d3ac6bafe_assignmentletter.png"/>
    <m/>
    <m/>
    <s v="SU IBM"/>
    <x v="1"/>
    <s v="Narasumber / Pemateri Acara Seminar / Workshop / Pemakalah|Internal Sekolah / Universitas|Individual"/>
    <n v="0"/>
  </r>
  <r>
    <s v="0106012110227"/>
    <x v="100"/>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229"/>
    <x v="101"/>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7"/>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231"/>
    <x v="102"/>
    <s v="Management - Reguler Class"/>
    <n v="2021"/>
    <s v="Insight Arjuna Olimpiade"/>
    <s v="2021-10-03"/>
    <s v="2021-10-03"/>
    <n v="20211"/>
    <s v="Lomba pengetahuan wawasan dunia yang diselenggarakan oleh insight olimpiade secara daring melalui gform dengan bobot soal 40 pilihan ganda dan isian singkat."/>
    <s v="Rumpun Keterampilan Penunjang"/>
    <s v="Juara I Lomba/Kompetisi"/>
    <s v="External National"/>
    <s v="Individual"/>
    <n v="667"/>
    <n v="25"/>
    <s v="https://www.instagram.com/p/CTwD5JoNey_/"/>
    <s v="https://employee.uc.ac.id/index.php/file/get/sis/t_cp/b8bcd142-2656-11ec-9faa-000d3ac6bafe.jpg"/>
    <m/>
    <m/>
    <m/>
    <s v="CV. Project Inter Kreasi"/>
    <x v="2"/>
    <s v="Juara I Lomba/Kompetisi|External National|Individual"/>
    <n v="25"/>
  </r>
  <r>
    <s v="0106012110232"/>
    <x v="103"/>
    <s v="Management - Reguler Class"/>
    <n v="2021"/>
    <s v="Program IBM Goes To School "/>
    <s v="2023-09-12"/>
    <s v="2024-05-31"/>
    <n v="20231"/>
    <s v="Sebuah acara abdimas ke sekolah Hang Tuah 2 Sidoarjo dan sekolah Hang Tuah 1 Surabaya"/>
    <s v="Rumpun Keterampilan Penunjang"/>
    <s v="Pengabdian kepada Masyarakat"/>
    <s v="External Regional"/>
    <s v="Team"/>
    <n v="19"/>
    <n v="3"/>
    <s v="-"/>
    <m/>
    <s v="https://employee.uc.ac.id/index.php/file/get/sis/t_cp/ba9b9bc7-2b60-49c2-b9cf-22fba73eadaf_assignmentletter.pdf"/>
    <s v="https://employee.uc.ac.id/index.php/file/get/sis/t_cp/ba9b9bc7-2b60-49c2-b9cf-22fba73eadaf_report.pdf"/>
    <m/>
    <s v="-"/>
    <x v="0"/>
    <s v="Pengabdian kepada Masyarakat|External Regional|Team"/>
    <n v="15"/>
  </r>
  <r>
    <s v="0106012110233"/>
    <x v="104"/>
    <s v="Management - Reguler Class"/>
    <n v="2021"/>
    <s v="Tournament mobile legend BNN - Kabupaten Belu Cup "/>
    <s v="2022-06-21"/>
    <s v="2022-06-23"/>
    <n v="20212"/>
    <s v="Tournament game mobile legend "/>
    <s v="Rumpun Keterampilan Penunjang"/>
    <s v="Juara I Lomba/Kompetisi"/>
    <s v="External National"/>
    <s v="Team"/>
    <n v="50"/>
    <n v="25"/>
    <m/>
    <s v="https://employee.uc.ac.id/index.php/file/get/sis/t_cp/d0aa9faa-c287-11ed-b2e1-000d3ac6bafe.jpg"/>
    <s v="https://employee.uc.ac.id/index.php/file/get/sis/t_cp/d0aa9faa-c287-11ed-b2e1-000d3ac6bafe_assignmentletter.pdf"/>
    <m/>
    <s v="https://employee.uc.ac.id/index.php/file/get/sis/t_cp/d0aa9faa-c287-11ed-b2e1-000d3ac6bafe_documentation.jpg"/>
    <s v="BNN"/>
    <x v="2"/>
    <s v="Juara I Lomba/Kompetisi|External National|Team"/>
    <n v="15"/>
  </r>
  <r>
    <s v="0106012110233"/>
    <x v="104"/>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235"/>
    <x v="105"/>
    <s v="Management - Reguler Clas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106012110236"/>
    <x v="106"/>
    <s v="Management - Reguler Class"/>
    <n v="2021"/>
    <s v="Pro Gaming Fast Tour Season 128"/>
    <s v="2021-09-29"/>
    <s v="2021-09-29"/>
    <n v="20211"/>
    <s v="Lomba PUBG yang diadakan oleh Pro Gaming,dimana menggunakan peraturan PMPL.Match dilakukan 4x,dengan map yang berbeda"/>
    <s v="Rumpun Keterampilan Penunjang"/>
    <s v="Juara 3 Lomba/Kompetisi"/>
    <s v="External National"/>
    <s v="Team"/>
    <n v="60"/>
    <n v="15"/>
    <s v="https://instagram.com/pro_gamingtour?utm_medium=co"/>
    <s v="https://employee.uc.ac.id/index.php/file/get/sis/t_cp/4249b6f9-2bbd-11ec-a2f4-000d3ac6bafe.jpg"/>
    <m/>
    <m/>
    <m/>
    <s v="Pro Gaming"/>
    <x v="2"/>
    <s v="Juara 3 Lomba/Kompetisi|External National|Team"/>
    <n v="8"/>
  </r>
  <r>
    <s v="0106012110236"/>
    <x v="106"/>
    <s v="Management - Reguler Class"/>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106012110236"/>
    <x v="106"/>
    <s v="Management - Reguler Class"/>
    <n v="2021"/>
    <s v="O-Week Committee 2023"/>
    <s v="2023-01-02"/>
    <s v="2024-02-16"/>
    <n v="20221"/>
    <s v="Koordinator IRD O-Week Batch 1 2023"/>
    <s v="Rumpun Keterampilan Penunjang"/>
    <s v="Ka Bidang / Sekretaris / Bendahara O-Week"/>
    <s v="Internal Sekolah / Universitas"/>
    <s v="Individual"/>
    <n v="500"/>
    <n v="25"/>
    <m/>
    <s v="https://employee.uc.ac.id/index.php/file/get/sis/t_cp/multi/37f8234d-4eac-4b22-8623-56ce2bcb1310.png"/>
    <m/>
    <m/>
    <m/>
    <s v="Universitas Ciputra Surabaya"/>
    <x v="4"/>
    <s v="Ka Bidang / Sekretaris / Bendahara O-Week|Internal Sekolah / Universitas|Individual"/>
    <n v="0"/>
  </r>
  <r>
    <s v="0106012110236"/>
    <x v="106"/>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236"/>
    <x v="106"/>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237"/>
    <x v="107"/>
    <s v="Management - Reguler Class"/>
    <n v="2021"/>
    <s v="UC E sport community service"/>
    <s v="2023-09-01"/>
    <s v="2023-12-01"/>
    <n v="20222"/>
    <s v="Melakukan pengabdian masyarakat ke SMA Gloria 2 _x000a_dengan melakukan mentoring tentang bermain game, sharing dan juga melakukan perlombaan SMA Gloria melawan UC dll."/>
    <s v="Rumpun Keterampilan Penunjang"/>
    <s v="Pengabdian kepada Masyarakat"/>
    <s v="External Regional"/>
    <s v="Individual"/>
    <n v="50"/>
    <n v="3"/>
    <m/>
    <m/>
    <s v="https://employee.uc.ac.id/index.php/file/get/sis/t_cp/12a75b52-b99b-11ee-bfa0-000d3ac6bafe_assignmentletter.pdf"/>
    <s v="https://employee.uc.ac.id/index.php/file/get/sis/t_cp/12a75b52-b99b-11ee-bfa0-000d3ac6bafe_report.pdf"/>
    <m/>
    <s v="UKM E sport Universitas Ciputra"/>
    <x v="0"/>
    <s v="Pengabdian kepada Masyarakat|External Regional|Individual"/>
    <n v="15"/>
  </r>
  <r>
    <s v="0106012110238"/>
    <x v="108"/>
    <s v="Management - Reguler Class"/>
    <n v="2021"/>
    <s v="PRO GAMING FAST TOUR SEASON 128"/>
    <s v="2021-09-29"/>
    <s v="2021-09-29"/>
    <n v="20211"/>
    <s v="lomba pubg mobile yang memakai aturan PMPL atau Pubg Mobile Pro League dilakukan 4x match dengan map yang berbeda-beda"/>
    <s v="Rumpun Keterampilan Penunjang"/>
    <s v="Juara 3 Lomba/Kompetisi"/>
    <s v="External National"/>
    <s v="Team"/>
    <n v="60"/>
    <n v="15"/>
    <s v="https://instagram.com/pro_gamingtour?utm_medium=co"/>
    <s v="https://employee.uc.ac.id/index.php/file/get/sis/t_cp/d3d09e00-2bbd-11ec-a2f4-000d3ac6bafe.jpg"/>
    <m/>
    <m/>
    <m/>
    <s v="Pro Gaming"/>
    <x v="2"/>
    <s v="Juara 3 Lomba/Kompetisi|External National|Team"/>
    <n v="8"/>
  </r>
  <r>
    <s v="0106012110241"/>
    <x v="109"/>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241"/>
    <x v="109"/>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242"/>
    <x v="110"/>
    <s v="Management - Reguler Class"/>
    <n v="2021"/>
    <s v="Pemakalah Program Pelatihan Personal Branding untuk Siswa-Siswi SMAK Frateran Surabaya"/>
    <s v="2022-11-24"/>
    <s v="2022-11-24"/>
    <n v="20221"/>
    <s v="Pemakalah Program Pelatihan Personal Branding untuk Siswa-Siswi SMAK Frateran Surabaya"/>
    <s v="Rumpun Keterampilan Penunjang"/>
    <s v="Narasumber / Pemateri Acara Seminar / Workshop / Pemakalah"/>
    <s v="External National"/>
    <s v="Team"/>
    <n v="6"/>
    <n v="15"/>
    <m/>
    <s v="https://employee.uc.ac.id/index.php/file/get/sis/t_cp/cea351eb-b3eb-11ed-9a6a-000d3ac6bafe.jpg"/>
    <m/>
    <m/>
    <m/>
    <s v="Umum"/>
    <x v="1"/>
    <s v="Narasumber / Pemateri Acara Seminar / Workshop / Pemakalah|External National|Team"/>
    <n v="15"/>
  </r>
  <r>
    <s v="0106012110242"/>
    <x v="110"/>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242"/>
    <x v="110"/>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242"/>
    <x v="110"/>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244"/>
    <x v="111"/>
    <s v="Management - Reguler Class"/>
    <n v="2021"/>
    <s v="Pemakalah Pengembangan mindset wirausaha dan pengembangan ideasi pada siswa SMA Tri Karya Surabaya"/>
    <s v="2022-11-23"/>
    <s v="2022-11-24"/>
    <n v="20221"/>
    <s v="Pemakalah Pengembangan mindset wirausaha dan pengembangan ideasi pada siswa SMA Tri Karya Surabaya"/>
    <s v="Rumpun Keterampilan Penunjang"/>
    <s v="Narasumber / Pemateri Acara Seminar / Workshop / Pemakalah"/>
    <s v="External National"/>
    <s v="Team"/>
    <n v="5"/>
    <n v="15"/>
    <m/>
    <s v="https://employee.uc.ac.id/index.php/file/get/sis/t_cp/2238ff23-97df-11ed-af4b-000d3ac6bafe.pdf"/>
    <s v="https://employee.uc.ac.id/index.php/file/get/sis/t_cp/2238ff23-97df-11ed-af4b-000d3ac6bafe_assignmentletter.pdf"/>
    <m/>
    <m/>
    <s v="umun"/>
    <x v="1"/>
    <s v="Narasumber / Pemateri Acara Seminar / Workshop / Pemakalah|External National|Team"/>
    <n v="15"/>
  </r>
  <r>
    <s v="0106012110244"/>
    <x v="111"/>
    <s v="Management - Reguler Class"/>
    <n v="2021"/>
    <s v="IBM Goes to School 2023"/>
    <s v="2023-01-01"/>
    <s v="2023-05-01"/>
    <n v="20221"/>
    <s v="KP ketua dan wakil acara IBM Goes to School 2023"/>
    <s v="Rumpun Keterampilan Penunjang"/>
    <s v="Pengabdian kepada Masyarakat"/>
    <s v="External Regional"/>
    <s v="Individual"/>
    <n v="34"/>
    <n v="12"/>
    <m/>
    <m/>
    <s v="https://employee.uc.ac.id/index.php/file/get/sis/t_cp/multi/fa07410a-5925-11ee-ab89-000d3ac6bafe_assignmentletter.jpeg"/>
    <s v="https://employee.uc.ac.id/index.php/file/get/sis/t_cp/multi/fa07410a-5925-11ee-ab89-000d3ac6bafe_report.jpeg"/>
    <m/>
    <s v="SU IBM 22/23"/>
    <x v="0"/>
    <s v="Pengabdian kepada Masyarakat|External Regional|Individual"/>
    <n v="15"/>
  </r>
  <r>
    <s v="0106012110244"/>
    <x v="111"/>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244"/>
    <x v="111"/>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244"/>
    <x v="111"/>
    <s v="Management - Reguler Class"/>
    <n v="2021"/>
    <s v="luaran poster ibm social day"/>
    <s v="2023-04-16"/>
    <s v="2023-07-07"/>
    <n v="20222"/>
    <s v="nama mahasiswa : Veronika Juliana Purwandanu_x000a_nama dosen :_x000a_Dr. Ir. Liliana Dewi, M.M., CFP._x000a_Dr. Erlina Dwi Ratna Sari SE.MM_x000a_Henry Susanto Pranoto, B.Sc., B.Mus., M.Mus., Ph.D."/>
    <s v="Rumpun Keterampilan Penunjang"/>
    <s v="Hak Kekayaan Intelektual (HKI) non paten (Hak Cipta)"/>
    <s v="External National"/>
    <s v="Individual"/>
    <n v="3"/>
    <n v="6"/>
    <m/>
    <m/>
    <m/>
    <s v="https://employee.uc.ac.id/index.php/file/get/sis/t_cp/f9a92318-67f0-11ee-952b-000d3ac6bafe_report.pdf"/>
    <m/>
    <s v="umum"/>
    <x v="3"/>
    <s v="Hak Kekayaan Intelektual (HKI) non paten (Hak Cipta)|External National|Individual"/>
    <n v="20"/>
  </r>
  <r>
    <s v="0106012110244"/>
    <x v="111"/>
    <s v="Management - Reguler Class"/>
    <n v="2021"/>
    <s v="IBM Goes to School"/>
    <s v="2023-08-01"/>
    <s v="2023-12-22"/>
    <n v="20222"/>
    <m/>
    <s v="Rumpun Keterampilan Penunjang"/>
    <s v="Pengabdian kepada Masyarakat"/>
    <s v="Internal Sekolah / Universitas"/>
    <s v="Individual"/>
    <n v="250"/>
    <n v="8"/>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244"/>
    <x v="111"/>
    <s v="Management - Reguler Clas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106012110245"/>
    <x v="112"/>
    <s v="Management - Reguler Class"/>
    <n v="2021"/>
    <s v="KEJUARAAN KARATE OPEN TOURNAMENT PIALA KETUA SHOKAIDO SULTENG PALU 25-27 FEBRUARI 2022"/>
    <s v="2022-02-25"/>
    <s v="2022-02-27"/>
    <n v="20212"/>
    <s v="Saya atas nama Marcellino telah berhasil meraih juara 1 kategori kumite senior kelas -67kg putra dalam Kejuaraan Karate Open Tournament Piala Ketua Shikaido Sulteng yang diadakan pada tanggal 25-27 Februari 2022 di kota Palu, Sulawesi Tengah."/>
    <s v="Rumpun Keterampilan Penunjang"/>
    <s v="Juara I Lomba/Kompetisi"/>
    <s v="External Regional"/>
    <s v="Individual"/>
    <n v="0"/>
    <n v="20"/>
    <m/>
    <s v="https://employee.uc.ac.id/index.php/file/get/sis/t_cp/a419b84e-3a7a-11ed-97cd-000d3ac6bafe.jpeg"/>
    <m/>
    <m/>
    <s v="https://employee.uc.ac.id/index.php/file/get/sis/t_cp/a419b84e-3a7a-11ed-97cd-000d3ac6bafe_documentation.jpeg"/>
    <s v="Pengurus Provinsi Sulawesi Tengah Perguruan Karate"/>
    <x v="2"/>
    <s v="Juara I Lomba/Kompetisi|External Regional|Individual"/>
    <n v="35"/>
  </r>
  <r>
    <s v="0106012110250"/>
    <x v="113"/>
    <s v="Management - Reguler Class"/>
    <n v="2021"/>
    <s v="indonesia drag Festival 2023"/>
    <s v="2023-02-15"/>
    <s v="2023-02-15"/>
    <n v="20221"/>
    <s v="lomba drag juara 3 di kelas bracket 9,5"/>
    <s v="Rumpun Keterampilan Penunjang"/>
    <s v="Juara 3 Lomba/Kompetisi"/>
    <s v="External National"/>
    <s v="Individual"/>
    <n v="250"/>
    <n v="15"/>
    <s v="https://www.youtube.com/live/ntYDq02ZYl4?feature=s"/>
    <s v="https://employee.uc.ac.id/index.php/file/get/sis/t_cp/70e3899e-ad18-11ed-bcf4-000d3ac6bafe.jpg"/>
    <s v="https://employee.uc.ac.id/index.php/file/get/sis/t_cp/736ddbef-ad18-11ed-bcf4-000d3ac6bafe_assignmentletter.jpg"/>
    <m/>
    <s v="https://employee.uc.ac.id/index.php/file/get/sis/t_cp/7caaee89-ad18-11ed-bcf4-000d3ac6bafe_documentation.jpg"/>
    <s v="IMI "/>
    <x v="2"/>
    <s v="Juara 3 Lomba/Kompetisi|External National|Individual"/>
    <n v="15"/>
  </r>
  <r>
    <s v="0106012110251"/>
    <x v="114"/>
    <s v="Management - Reguler Class"/>
    <n v="2021"/>
    <s v="IJEBD ( INTERNATIONAL JOURNAL OF ENTREPRENEURSHIP AND BUSINESS DEVELOPMENT) JANUARY 2022"/>
    <s v="2022-01-02"/>
    <s v="2022-03-02"/>
    <n v="20211"/>
    <s v="Kegiatan penulisan Jurnal Yang di selenggarakan oleh Universitas Narotama_x000a_Link jurnal : https://jurnal.narotama.ac.id/index.php/ijebd/article/view/1618/1195_x000a_Penulis 1 : Dr. H. Mahjudin S.E M.M_x000a_Penuis 2 : Dr. Ir. H. Ahmad Daeng S.E M.M_x000a_Penulis 3 : M. ilham Syarifullah Arabiy Mahjudin_x000a_lampiran fi"/>
    <s v="Rumpun Keterampilan Penunjang"/>
    <s v="Jurnal terindeks sinta 3-4 "/>
    <s v="External National"/>
    <s v="Team"/>
    <n v="30"/>
    <n v="18"/>
    <m/>
    <m/>
    <s v="https://employee.uc.ac.id/index.php/file/get/sis/t_cp/b9a1d838-aefb-11ec-b416-000d3ac6bafe_assignmentletter.pdf"/>
    <s v="https://employee.uc.ac.id/index.php/file/get/sis/t_cp/b9a1d838-aefb-11ec-b416-000d3ac6bafe_report.pdf"/>
    <m/>
    <s v="Narotama University"/>
    <x v="3"/>
    <s v="Jurnal terindeks sinta 3-4 |External National|Team"/>
    <n v="20"/>
  </r>
  <r>
    <s v="0106012110255"/>
    <x v="115"/>
    <s v="Management - Reguler Class"/>
    <n v="2021"/>
    <s v="Pelatihan Clay"/>
    <s v="2023-10-22"/>
    <s v="2023-10-22"/>
    <n v="20231"/>
    <s v="Saya bersama dengan rekan tim saya, juga dengan pak bambang dan pak daniel melakukan pelatihan clay pada gedung shaba nusantara balai RW 10 - Dirgantara, Malang"/>
    <s v="Rumpun Keterampilan Penunjang"/>
    <s v="Pengabdian kepada Masyarakat"/>
    <s v="External Regional"/>
    <s v="Team"/>
    <n v="30"/>
    <n v="15"/>
    <m/>
    <m/>
    <s v="https://employee.uc.ac.id/index.php/file/get/sis/t_cp/4c0a4a89-9f35-11ee-a41a-000d3ac6bafe_assignmentletter.pdf"/>
    <m/>
    <m/>
    <s v="Kelompok PKK RW 10 DIRGANTARA"/>
    <x v="0"/>
    <s v="Pengabdian kepada Masyarakat|External Regional|Team"/>
    <n v="15"/>
  </r>
  <r>
    <s v="0106012110257"/>
    <x v="116"/>
    <s v="Management - Reguler Class"/>
    <n v="2021"/>
    <s v="Pengembangan Mindset Wirausaha dan Pengembangan Ideasi pada Siswa SMA Tri Karya Surabaya "/>
    <s v="2022-11-23"/>
    <s v="2022-11-24"/>
    <n v="20221"/>
    <s v="Pemakalah Program Pelatihan Personal Branding Untuk Siswa - Siswi SMAK Frateran Surabaya "/>
    <s v="Rumpun Keterampilan Penunjang"/>
    <s v="Narasumber / Pemateri Acara Seminar / Workshop / Pemakalah"/>
    <s v="External National"/>
    <s v="Team"/>
    <n v="5"/>
    <n v="15"/>
    <m/>
    <s v="https://employee.uc.ac.id/index.php/file/get/sis/t_cp/3233d227-a489-11ed-b2de-000d3ac6bafe.pdf"/>
    <s v="https://employee.uc.ac.id/index.php/file/get/sis/t_cp/3233d227-a489-11ed-b2de-000d3ac6bafe_assignmentletter.pdf"/>
    <m/>
    <m/>
    <s v="umum"/>
    <x v="1"/>
    <s v="Narasumber / Pemateri Acara Seminar / Workshop / Pemakalah|External National|Team"/>
    <n v="15"/>
  </r>
  <r>
    <s v="0106012110257"/>
    <x v="116"/>
    <s v="Management - Reguler Class"/>
    <n v="2021"/>
    <s v="IBM Goes to School 2023"/>
    <s v="2023-01-01"/>
    <s v="2023-05-01"/>
    <n v="20221"/>
    <s v="KP penasehat, sekretaris, bendahara, dan koor IBM Goes to School 2023"/>
    <s v="Rumpun Keterampilan Penunjang"/>
    <s v="Pengabdian kepada Masyarakat"/>
    <s v="External Regional"/>
    <s v="Individual"/>
    <n v="34"/>
    <n v="8"/>
    <m/>
    <m/>
    <s v="https://employee.uc.ac.id/index.php/file/get/sis/t_cp/multi/a8657357-5c49-11ee-950a-000d3ac6bafe_assignmentletter.jpeg"/>
    <s v="https://employee.uc.ac.id/index.php/file/get/sis/t_cp/multi/a8657357-5c49-11ee-950a-000d3ac6bafe_report.jpeg"/>
    <m/>
    <s v="SU IBM 22/23"/>
    <x v="0"/>
    <s v="Pengabdian kepada Masyarakat|External Regional|Individual"/>
    <n v="15"/>
  </r>
  <r>
    <s v="0106012110257"/>
    <x v="116"/>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257"/>
    <x v="116"/>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257"/>
    <x v="116"/>
    <s v="Management - Reguler Class"/>
    <n v="2021"/>
    <s v="Techconnect Sandbox"/>
    <s v="2023-06-05"/>
    <s v="2023-06-07"/>
    <n v="20222"/>
    <s v="lomba merancang aplikasi"/>
    <s v="Rumpun Keterampilan Penunjang"/>
    <s v="Juara 2 Lomba/Kompetisi"/>
    <s v="External National"/>
    <s v="Team"/>
    <n v="27"/>
    <n v="20"/>
    <m/>
    <s v="https://employee.uc.ac.id/index.php/file/get/sis/t_cp/6bfd58cb-09a3-11ee-8035-000d3ac6bafe.jpg"/>
    <s v="https://employee.uc.ac.id/index.php/file/get/sis/t_cp/6bfd58cb-09a3-11ee-8035-000d3ac6bafe_assignmentletter.pdf"/>
    <m/>
    <s v="https://employee.uc.ac.id/index.php/file/get/sis/t_cp/6bfd58cb-09a3-11ee-8035-000d3ac6bafe_documentation.jpg"/>
    <s v="Organizer techconnect sandbox, stmik primakara"/>
    <x v="2"/>
    <s v="Juara 2 Lomba/Kompetisi|External National|Team"/>
    <n v="11"/>
  </r>
  <r>
    <s v="0106012110258"/>
    <x v="117"/>
    <s v="Management - Reguler Class"/>
    <n v="2021"/>
    <s v="Ketua UKM Balawarta (Jurnalistik) 20221"/>
    <s v="2022-09-12"/>
    <s v="2022-12-24"/>
    <n v="20221"/>
    <m/>
    <s v="Rumpun Keterampilan Humanistik"/>
    <s v="Ketua UKM"/>
    <s v="Internal Sekolah / Universitas"/>
    <s v="Individual"/>
    <m/>
    <n v="17"/>
    <m/>
    <m/>
    <m/>
    <m/>
    <m/>
    <s v="UKM Balawarta (Jurnalistik)"/>
    <x v="4"/>
    <s v="Ketua UKM|Internal Sekolah / Universitas|Individual"/>
    <n v="0"/>
  </r>
  <r>
    <s v="0106012110258"/>
    <x v="117"/>
    <s v="Management - Reguler Class"/>
    <n v="2021"/>
    <s v="Musi Charitas Management Celebration"/>
    <s v="2022-10-10"/>
    <s v="2022-11-11"/>
    <n v="20221"/>
    <s v="Lomba business case competition yang diadakan oleh Musi Management Student Club Universitas "/>
    <s v="Rumpun Keterampilan Penunjang"/>
    <s v="Juara 2 Lomba/Kompetisi"/>
    <s v="External National"/>
    <s v="Individual"/>
    <n v="30"/>
    <n v="20"/>
    <m/>
    <s v="https://employee.uc.ac.id/index.php/file/get/sis/t_cp/14e78c96-67e3-11ed-9d2d-000d3ac6bafe.png"/>
    <s v="https://employee.uc.ac.id/index.php/file/get/sis/t_cp/14e78c96-67e3-11ed-9d2d-000d3ac6bafe_assignmentletter.pdf"/>
    <m/>
    <s v="https://employee.uc.ac.id/index.php/file/get/sis/t_cp/14e78c96-67e3-11ed-9d2d-000d3ac6bafe_documentation.jpeg"/>
    <s v="Musi Management Student Club Universitas Musi Char"/>
    <x v="2"/>
    <s v="Juara 2 Lomba/Kompetisi|External National|Individual"/>
    <n v="20"/>
  </r>
  <r>
    <s v="0106012110258"/>
    <x v="117"/>
    <s v="Management - Reguler Class"/>
    <n v="2021"/>
    <s v="Ketua UKM Balawarta (Jurnalistik) 20222"/>
    <s v="2023-02-20"/>
    <s v="2023-06-03"/>
    <n v="20222"/>
    <m/>
    <s v="Rumpun Keterampilan Humanistik"/>
    <s v="Ketua UKM"/>
    <s v="Internal Sekolah / Universitas"/>
    <s v="Individual"/>
    <m/>
    <n v="13"/>
    <m/>
    <m/>
    <m/>
    <m/>
    <m/>
    <s v="UKM Balawarta (Jurnalistik)"/>
    <x v="4"/>
    <s v="Ketua UKM|Internal Sekolah / Universitas|Individual"/>
    <n v="0"/>
  </r>
  <r>
    <s v="0106012110258"/>
    <x v="117"/>
    <s v="Management - Reguler Class"/>
    <n v="2021"/>
    <s v="Techconnect Sandbox"/>
    <s v="2023-05-30"/>
    <s v="2023-06-06"/>
    <n v="20222"/>
    <s v="Lomba berupa membuat rancangan aplikasi yang dapat menyelesaikan permasalahan yang dialami dalam dunia kerja"/>
    <s v="Rumpun Keterampilan Penunjang"/>
    <s v="Juara 2 Lomba/Kompetisi"/>
    <s v="External National"/>
    <s v="Team"/>
    <n v="27"/>
    <n v="20"/>
    <m/>
    <s v="https://employee.uc.ac.id/index.php/file/get/sis/t_cp/b2c9b0fa-10a6-11ee-8ea5-000d3ac6bafe.jpg"/>
    <s v="https://employee.uc.ac.id/index.php/file/get/sis/t_cp/b2c9b0fa-10a6-11ee-8ea5-000d3ac6bafe_assignmentletter.pdf"/>
    <m/>
    <s v="https://employee.uc.ac.id/index.php/file/get/sis/t_cp/b2c9b0fa-10a6-11ee-8ea5-000d3ac6bafe_documentation.jpg"/>
    <s v="STMIK Primakara, Techconnect"/>
    <x v="2"/>
    <s v="Juara 2 Lomba/Kompetisi|External National|Team"/>
    <n v="11"/>
  </r>
  <r>
    <s v="0106012110258"/>
    <x v="117"/>
    <s v="Management - Reguler Class"/>
    <n v="2021"/>
    <s v="Euforia 2023"/>
    <s v="2023-07-07"/>
    <s v="2023-09-16"/>
    <n v="20222"/>
    <s v="Lomba adalah business case competition yang diadakan oleh HIMMA UMN yang berkolaborasi dengan Sevenpreneur yang diikuti oleh berbagai universitas di Indonesia seperti Binus, Undip Semarang, Ritsumeikan Asia Pacific University, Universitas Media Nusantara, Universitas Telkom, Universitas Prasetiya Mu"/>
    <s v="Rumpun Keterampilan Penunjang"/>
    <s v="Juara 3 Lomba/Kompetisi"/>
    <s v="External National"/>
    <s v="Team"/>
    <n v="20"/>
    <n v="15"/>
    <s v="https://www.instagram.com/euforia_umn/?img_index=1"/>
    <s v="https://employee.uc.ac.id/index.php/file/get/sis/t_cp/7ce30d68-82cf-11ee-8a78-000d3ac6bafe.pdf"/>
    <s v="https://employee.uc.ac.id/index.php/file/get/sis/t_cp/7ce30d68-82cf-11ee-8a78-000d3ac6bafe_assignmentletter.pdf"/>
    <m/>
    <s v="https://employee.uc.ac.id/index.php/file/get/sis/t_cp/7ce30d68-82cf-11ee-8a78-000d3ac6bafe_documentation.jpg"/>
    <s v="HIMMA UMN (Himpunan Mahasiswa Manajemen Universita"/>
    <x v="2"/>
    <s v="Juara 3 Lomba/Kompetisi|External National|Team"/>
    <n v="8"/>
  </r>
  <r>
    <s v="0106012110258"/>
    <x v="117"/>
    <s v="Management - Reguler Class"/>
    <n v="2021"/>
    <s v="National Business Case Competition MCMC 2023"/>
    <s v="2023-10-10"/>
    <s v="2023-10-10"/>
    <n v="20231"/>
    <s v="National Business Case Competition MCMC 2023"/>
    <s v="Rumpun Keterampilan Penunjang"/>
    <s v="Juara 3 Lomba/Kompetisi"/>
    <s v="External National"/>
    <s v="Team"/>
    <m/>
    <n v="15"/>
    <s v="https://www.instagram.com/p/Cw9Y-Wty7kr/"/>
    <s v="https://employee.uc.ac.id/index.php/file/get/sis/t_cp/f208f3f9-52c1-455f-a9ec-7205522b11d6_sertifikat.pdf"/>
    <s v="https://employee.uc.ac.id/index.php/file/get/sis/t_cp/f208f3f9-52c1-455f-a9ec-7205522b11d6_surat_tugas.pdf"/>
    <m/>
    <s v="https://employee.uc.ac.id/index.php/file/get/sis/t_cp/f208f3f9-52c1-455f-a9ec-7205522b11d6_dokumentasi.pdf"/>
    <s v="Musi Management Student Club Universitas Katolik M"/>
    <x v="2"/>
    <s v="Juara 3 Lomba/Kompetisi|External National|Team"/>
    <n v="8"/>
  </r>
  <r>
    <s v="0106012110258"/>
    <x v="117"/>
    <s v="Management - Reguler Class"/>
    <n v="2021"/>
    <s v="EFL Business Case Competition"/>
    <s v="2023-11-17"/>
    <s v="2023-12-20"/>
    <n v="20231"/>
    <s v="EFL Business Case Competition"/>
    <s v="Rumpun Keterampilan Penunjang"/>
    <s v="Juara I Lomba/Kompetisi"/>
    <s v="External National"/>
    <s v="Team"/>
    <m/>
    <n v="25"/>
    <s v="https://www.instagram.com/p/Czq02YSSmF7/?igshid=Mz"/>
    <s v="https://employee.uc.ac.id/index.php/file/get/sis/t_cp/7582502d-8118-4caf-9819-c4b5376529b7_sertifikat.pdf"/>
    <s v="https://employee.uc.ac.id/index.php/file/get/sis/t_cp/7582502d-8118-4caf-9819-c4b5376529b7_surat_tugas.pdf"/>
    <m/>
    <s v="https://employee.uc.ac.id/index.php/file/get/sis/t_cp/7582502d-8118-4caf-9819-c4b5376529b7_dokumentasi.pdf"/>
    <s v="Universitas Negeri Semarang"/>
    <x v="2"/>
    <s v="Juara I Lomba/Kompetisi|External National|Team"/>
    <n v="15"/>
  </r>
  <r>
    <s v="0106012110258"/>
    <x v="117"/>
    <s v="Management - Reguler Class"/>
    <n v="2021"/>
    <s v="Glowmention X Business Case and Debate Competition"/>
    <s v="2024-04-29"/>
    <s v="2024-06-05"/>
    <n v="20232"/>
    <s v="Glowmention X Business Case and Debate Competition"/>
    <s v="Rumpun Keterampilan Penunjang"/>
    <s v="Juara I Lomba/Kompetisi"/>
    <s v="External National"/>
    <s v="Team"/>
    <m/>
    <n v="25"/>
    <s v="https://www.instagram.com/p/C6JDDfexQRe/"/>
    <s v="https://employee.uc.ac.id/index.php/file/get/sis/t_cp/3dc31604-af7a-41ab-811c-eef13aadb32d_sertifikat.pdf"/>
    <s v="https://employee.uc.ac.id/index.php/file/get/sis/t_cp/3dc31604-af7a-41ab-811c-eef13aadb32d_surat_tugas.pdf"/>
    <m/>
    <s v="https://employee.uc.ac.id/index.php/file/get/sis/t_cp/3dc31604-af7a-41ab-811c-eef13aadb32d_dokumentasi.jpg"/>
    <s v="Himpunan Mahasiswa Program Studi Manajemen Soegija"/>
    <x v="2"/>
    <s v="Juara I Lomba/Kompetisi|External National|Team"/>
    <n v="15"/>
  </r>
  <r>
    <s v="0106012110258"/>
    <x v="117"/>
    <s v="Management - Reguler Class"/>
    <n v="2021"/>
    <s v="HAKI"/>
    <s v="2024-09-10"/>
    <s v="2024-09-10"/>
    <n v="20232"/>
    <s v="HAKI Video Kampung Jahit Arumpreneur Series 11 : Pelatihan Branding_x000a_&amp; Marketing Melalui Public Speaking"/>
    <s v="Rumpun Keterampilan Penunjang"/>
    <s v="Hak Kekayaan Intelektual (HKI) non paten (Hak Cipta)"/>
    <s v="External National"/>
    <s v="Individual"/>
    <n v="30"/>
    <n v="5"/>
    <m/>
    <m/>
    <m/>
    <s v="https://employee.uc.ac.id/index.php/file/get/sis/t_cp/fd22faac-af52-4c37-852f-e7f11897336f_report.pdf"/>
    <m/>
    <s v="PPK ORMAWA"/>
    <x v="3"/>
    <s v="Hak Kekayaan Intelektual (HKI) non paten (Hak Cipta)|External National|Individual"/>
    <n v="20"/>
  </r>
  <r>
    <s v="0106012110260"/>
    <x v="118"/>
    <s v="Management - Reguler Class"/>
    <n v="2021"/>
    <s v="Sekretaris UKM Kesatuan Mahasiswa Hindu Dharma UC 20231"/>
    <s v="2023-09-11"/>
    <s v="2024-01-07"/>
    <n v="20231"/>
    <m/>
    <s v="Rumpun Keterampilan Humanistik"/>
    <s v="Sekretaris UKM"/>
    <s v="Internal Sekolah / Universitas"/>
    <s v="Individual"/>
    <m/>
    <n v="9"/>
    <m/>
    <m/>
    <m/>
    <m/>
    <m/>
    <s v="UKM Kesatuan Mahasiswa Hindu Dharma UC"/>
    <x v="4"/>
    <s v="Sekretaris UKM|Internal Sekolah / Universitas|Individual"/>
    <n v="0"/>
  </r>
  <r>
    <s v="0106012110260"/>
    <x v="118"/>
    <s v="Management - Reguler Class"/>
    <n v="2021"/>
    <s v="Sekretaris UKM Kesatuan Mahasiswa Hindu Dharma UC 20232"/>
    <s v="2024-02-19"/>
    <s v="2024-06-08"/>
    <n v="20232"/>
    <m/>
    <s v="Rumpun Keterampilan Humanistik"/>
    <s v="Sekretaris UKM"/>
    <s v="Internal Sekolah / Universitas"/>
    <s v="Individual"/>
    <m/>
    <n v="3"/>
    <m/>
    <m/>
    <m/>
    <m/>
    <m/>
    <s v="UKM Kesatuan Mahasiswa Hindu Dharma UC"/>
    <x v="4"/>
    <s v="Sekretaris UKM|Internal Sekolah / Universitas|Individual"/>
    <n v="0"/>
  </r>
  <r>
    <s v="0106012110261"/>
    <x v="119"/>
    <s v="Management - Reguler Class"/>
    <n v="2021"/>
    <s v="Sekretaris/Bendahara UKM Moslem Community UC 20222"/>
    <s v="2023-02-20"/>
    <s v="2023-06-03"/>
    <n v="20222"/>
    <m/>
    <s v="Rumpun Keterampilan Humanistik"/>
    <s v="Sekretaris/Bendahara UKM"/>
    <s v="Internal Sekolah / Universitas"/>
    <s v="Individual"/>
    <m/>
    <n v="14"/>
    <m/>
    <m/>
    <m/>
    <m/>
    <m/>
    <s v="UKM Moslem Community UC"/>
    <x v="4"/>
    <s v="Sekretaris/Bendahara UKM|Internal Sekolah / Universitas|Individual"/>
    <n v="0"/>
  </r>
  <r>
    <s v="0106012110261"/>
    <x v="119"/>
    <s v="Management - Reguler Class"/>
    <n v="2021"/>
    <s v="Ketua UKM Moslem Community UC 20231"/>
    <s v="2023-09-11"/>
    <s v="2024-01-07"/>
    <n v="20231"/>
    <m/>
    <s v="Rumpun Keterampilan Humanistik"/>
    <s v="Ketua UKM"/>
    <s v="Internal Sekolah / Universitas"/>
    <s v="Individual"/>
    <m/>
    <n v="20"/>
    <m/>
    <m/>
    <m/>
    <m/>
    <m/>
    <s v="UKM Moslem Community UC"/>
    <x v="4"/>
    <s v="Ketua UKM|Internal Sekolah / Universitas|Individual"/>
    <n v="0"/>
  </r>
  <r>
    <s v="0106012110261"/>
    <x v="119"/>
    <s v="Management - Reguler Class"/>
    <n v="2021"/>
    <s v="Ketua UKM Moslem Community UC 20232"/>
    <s v="2024-02-19"/>
    <s v="2024-06-08"/>
    <n v="20232"/>
    <m/>
    <s v="Rumpun Keterampilan Humanistik"/>
    <s v="Ketua UKM"/>
    <s v="Internal Sekolah / Universitas"/>
    <s v="Individual"/>
    <m/>
    <n v="13"/>
    <m/>
    <m/>
    <m/>
    <m/>
    <m/>
    <s v="UKM Moslem Community UC"/>
    <x v="4"/>
    <s v="Ketua UKM|Internal Sekolah / Universitas|Individual"/>
    <n v="0"/>
  </r>
  <r>
    <s v="0106012110263"/>
    <x v="120"/>
    <s v="Management - Reguler Class"/>
    <n v="2021"/>
    <s v="Insight Olimpiade &quot;Wawasan Dunia&quot;"/>
    <s v="2021-10-03"/>
    <s v="2021-10-03"/>
    <n v="20211"/>
    <s v="Saya mengikuti lomba yang diadakan oleh Insight Arjuna mengenai wawasan dunia. Saya memperoleh medali emas di bidang wawasan dunia."/>
    <s v="Rumpun Keterampilan Penunjang"/>
    <s v="Juara I Lomba/Kompetisi"/>
    <s v="External National"/>
    <s v="Individual"/>
    <n v="667"/>
    <n v="25"/>
    <s v="https://www.instagram.com/p/CUgUTLNB8K3/?utm_mediu"/>
    <s v="https://employee.uc.ac.id/index.php/file/get/sis/t_cp/9c7465b7-25cb-11ec-a47a-000d3ac6bafe.jpg"/>
    <m/>
    <m/>
    <m/>
    <s v="Insight Olimpiade"/>
    <x v="2"/>
    <s v="Juara I Lomba/Kompetisi|External National|Individual"/>
    <n v="25"/>
  </r>
  <r>
    <s v="0106012110263"/>
    <x v="120"/>
    <s v="Management - Reguler Class"/>
    <n v="2021"/>
    <s v="PKM Plan International Indonesia"/>
    <s v="2023-08-15"/>
    <s v="2023-11-23"/>
    <n v="20222"/>
    <s v="PKM Plan International Indonesia adalah sebuah kegiatan yang dilakukan untuk memberikan edukasi mengenai bisnis kepada masyarakat. Edukasi bisnis ini dilakukan oleh anggota  PKM yang telah memiliki bisnis di Universitas Ciputra dan melakukan edukasi melalui zoom kepada peserta PKM serta membuat post"/>
    <s v="Rumpun Keterampilan Penunjang"/>
    <s v="Pengabdian kepada Masyarakat"/>
    <s v="External Regional"/>
    <s v="Individual"/>
    <n v="28"/>
    <n v="15"/>
    <m/>
    <m/>
    <s v="https://employee.uc.ac.id/index.php/file/get/sis/t_cp/6628ca94-cc7b-11ee-af3d-000d3ac6bafe_assignmentletter.jpeg"/>
    <s v="https://employee.uc.ac.id/index.php/file/get/sis/t_cp/6628ca94-cc7b-11ee-af3d-000d3ac6bafe_report.pdf"/>
    <m/>
    <s v="Universitas Ciputra Surabaya"/>
    <x v="0"/>
    <s v="Pengabdian kepada Masyarakat|External Regional|Individual"/>
    <n v="15"/>
  </r>
  <r>
    <s v="0106012110263"/>
    <x v="120"/>
    <s v="Management - Reguler Class"/>
    <n v="2021"/>
    <s v="PKM Plan International Indonesia"/>
    <s v="2023-08-17"/>
    <s v="2023-11-23"/>
    <n v="20222"/>
    <s v="PKM Plan International adalah sebuah kegiatan pengabdian masyarakat yang dilakukan untuk memberikan edukasi mengenai bisnis kepada UMKM dan masyarakat. Saya sebagai anggota dari PKM memberikan sharing mengenai bisnis yang telah saya jalankan di Universitas Ciputra"/>
    <s v="Rumpun Keterampilan Penunjang"/>
    <s v="Pengabdian kepada Masyarakat"/>
    <s v="External International"/>
    <s v="Individual"/>
    <n v="28"/>
    <n v="20"/>
    <m/>
    <m/>
    <s v="https://employee.uc.ac.id/index.php/file/get/sis/t_cp/a9322672-cccb-11ee-9786-000d3ac6bafe_assignmentletter.pdf"/>
    <s v="https://employee.uc.ac.id/index.php/file/get/sis/t_cp/a9322672-cccb-11ee-9786-000d3ac6bafe_report.jpeg"/>
    <m/>
    <s v="Universitas Ciputra Surabaya"/>
    <x v="0"/>
    <s v="Pengabdian kepada Masyarakat|External International|Individual"/>
    <n v="25"/>
  </r>
  <r>
    <s v="0106012110263"/>
    <x v="120"/>
    <s v="Management - Reguler Class"/>
    <n v="2021"/>
    <s v="PKM Plan International Indonesia"/>
    <s v="2023-08-17"/>
    <s v="2024-11-23"/>
    <n v="20222"/>
    <s v="PKM Plan International ini diadakan untuk memberikan edukasi pada masyarakat dan umkm. Saya sebagai anggota memberikan edukasi pada masyarakat mengenai bisnis melalui zoom."/>
    <s v="Rumpun Keterampilan Penunjang"/>
    <s v="Pengabdian kepada Masyarakat"/>
    <s v="External National"/>
    <s v="Individual"/>
    <n v="28"/>
    <n v="8"/>
    <m/>
    <m/>
    <s v="https://employee.uc.ac.id/index.php/file/get/sis/t_cp/cc12fe35-ccc1-11ee-9ce3-000d3ac6bafe_assignmentletter.jpeg"/>
    <s v="https://employee.uc.ac.id/index.php/file/get/sis/t_cp/cc12fe35-ccc1-11ee-9ce3-000d3ac6bafe_report.pdf"/>
    <m/>
    <s v="Universitas Ciputra Surabaya"/>
    <x v="0"/>
    <s v="Pengabdian kepada Masyarakat|External National|Individual"/>
    <n v="10"/>
  </r>
  <r>
    <s v="0106012110266"/>
    <x v="121"/>
    <s v="Management - Reguler Class"/>
    <n v="2021"/>
    <s v="Tournament Online YBY Season 2"/>
    <s v="2024-02-03"/>
    <s v="2024-02-04"/>
    <n v="20231"/>
    <s v="Tournament Online YBY Season 2"/>
    <s v="Rumpun Keterampilan Penunjang"/>
    <s v="Juara I Lomba/Kompetisi"/>
    <s v="External Regional"/>
    <s v="Individual"/>
    <m/>
    <n v="20"/>
    <s v="https://www.instagram.com/p/C2l3HrVLoMH/?igsh=MTU1"/>
    <s v="https://employee.uc.ac.id/index.php/file/get/sis/t_cp/b34ff3fd-4a93-4388-b1dd-084e5e323952_sertifikat.jpeg"/>
    <s v="https://employee.uc.ac.id/index.php/file/get/sis/t_cp/b34ff3fd-4a93-4388-b1dd-084e5e323952_surat_tugas.pdf"/>
    <m/>
    <s v="https://employee.uc.ac.id/index.php/file/get/sis/t_cp/b34ff3fd-4a93-4388-b1dd-084e5e323952_dokumentasi.png"/>
    <s v="YBY GANG"/>
    <x v="2"/>
    <s v="Juara I Lomba/Kompetisi|External Regional|Individual"/>
    <n v="35"/>
  </r>
  <r>
    <s v="0106012110267"/>
    <x v="122"/>
    <s v="Management - Reguler Class"/>
    <n v="2021"/>
    <s v="UC FIKOMWEEK"/>
    <s v="2021-10-27"/>
    <s v="2021-12-15"/>
    <n v="20211"/>
    <s v="Juara 2 di lomba Public Relation yang diselenggarakan oleh SU Fikom Universitas Ciputra "/>
    <s v="Rumpun Keterampilan Penunjang"/>
    <s v="Juara 2 Lomba/Kompetisi"/>
    <s v="External National"/>
    <s v="Team"/>
    <n v="25"/>
    <n v="20"/>
    <s v="https://fikomweek.uc.ac.id/"/>
    <s v="https://employee.uc.ac.id/index.php/file/get/sis/t_cp/679eb838-dfb7-11ec-bbc8-000d3ac6bafe.png"/>
    <m/>
    <m/>
    <m/>
    <s v="Student Union Universitas Ciputra"/>
    <x v="2"/>
    <s v="Juara 2 Lomba/Kompetisi|External National|Team"/>
    <n v="11"/>
  </r>
  <r>
    <s v="0106012110267"/>
    <x v="122"/>
    <s v="Management - Reguler Class"/>
    <n v="2021"/>
    <s v="Juara 3 Chess RektorCup 2021"/>
    <s v="2021-11-29"/>
    <s v="2021-12-10"/>
    <n v="20211"/>
    <s v="Juara 3 Chess RektorCup 2021"/>
    <s v="Rumpun Keterampilan Penunjang"/>
    <s v="Juara 3 Lomba/Kompetisi"/>
    <s v="Internal Sekolah / Universitas"/>
    <s v="Individual"/>
    <n v="3"/>
    <n v="5"/>
    <m/>
    <s v="https://employee.uc.ac.id/index.php/file/get/sis/t_cp/multi/7cdb0c51-a367-11ec-b257-000d3ac6bafe.png"/>
    <m/>
    <m/>
    <m/>
    <s v="Student Council 2021/2022"/>
    <x v="2"/>
    <s v="Juara 3 Lomba/Kompetisi|Internal Sekolah / Universitas|Individual"/>
    <n v="0"/>
  </r>
  <r>
    <s v="0106012110267"/>
    <x v="122"/>
    <s v="Management - Reguler Class"/>
    <n v="2021"/>
    <s v="6TH MANUFAIR(Management Education Fair)"/>
    <s v="2022-09-25"/>
    <s v="2022-11-05"/>
    <n v="20221"/>
    <s v="Saya dan Tim mengikuti perlombaan Business Case Competition yang diselenggarakan oleh jurusan Manajemen Universitas Negeri Jember "/>
    <s v="Rumpun Keterampilan Penunjang"/>
    <s v="Juara I Lomba/Kompetisi"/>
    <s v="External National"/>
    <s v="Team"/>
    <n v="50"/>
    <n v="25"/>
    <s v="https://instagram.com/hmjmunej?igshid=YmMyMTA2M2Y="/>
    <s v="https://employee.uc.ac.id/index.php/file/get/sis/t_cp/76c8fce0-ac57-11ed-ae71-000d3ac6bafeDokumen dari Pram"/>
    <s v="https://employee.uc.ac.id/index.php/file/get/sis/t_cp/76c8fce0-ac57-11ed-ae71-000d3ac6bafe_assignmentletter.pdf"/>
    <m/>
    <m/>
    <s v="Universitas Negeri Jember"/>
    <x v="2"/>
    <s v="Juara I Lomba/Kompetisi|External National|Team"/>
    <n v="15"/>
  </r>
  <r>
    <s v="0106012110267"/>
    <x v="122"/>
    <s v="Management - Reguler Class"/>
    <n v="2021"/>
    <s v="Wakil Ketua UKM Mahatra (Pecinta Alam) 20231"/>
    <s v="2023-09-11"/>
    <s v="2024-01-07"/>
    <n v="20231"/>
    <m/>
    <s v="Rumpun Keterampilan Humanistik"/>
    <s v="Wakil Ketua UKM"/>
    <s v="Internal Sekolah / Universitas"/>
    <s v="Individual"/>
    <m/>
    <n v="13"/>
    <m/>
    <m/>
    <m/>
    <m/>
    <m/>
    <s v="UKM Mahatra (Pecinta Alam)"/>
    <x v="4"/>
    <s v="Wakil Ketua UKM|Internal Sekolah / Universitas|Individual"/>
    <n v="0"/>
  </r>
  <r>
    <s v="0106012110267"/>
    <x v="122"/>
    <s v="Management - Reguler Class"/>
    <n v="2021"/>
    <s v="U-Care"/>
    <s v="2023-11-20"/>
    <s v="2024-05-31"/>
    <n v="20231"/>
    <s v="Menjadi wakil ketua dalam pelaksanaan U-Care 2023/2024"/>
    <s v="Rumpun Keterampilan Penunjang"/>
    <s v="Wakil Ketua Panitia Ad Hoc"/>
    <s v="Internal Sekolah / Universitas"/>
    <s v="Individual"/>
    <n v="1"/>
    <n v="13"/>
    <m/>
    <s v="https://employee.uc.ac.id/index.php/file/get/sis/t_cp/multi/e4afafe7-bfd6-47eb-9e2e-57bb2e54ea4b.png"/>
    <m/>
    <m/>
    <m/>
    <s v="Student Council"/>
    <x v="4"/>
    <s v="Wakil Ketua Panitia Ad Hoc|Internal Sekolah / Universitas|Individual"/>
    <n v="0"/>
  </r>
  <r>
    <s v="0106012110268"/>
    <x v="123"/>
    <s v="Management - Reguler Class"/>
    <n v="2021"/>
    <s v="6th MANUFAIR (Management Education Fair National Competition)"/>
    <s v="2023-02-22"/>
    <s v="2023-02-22"/>
    <n v="20222"/>
    <s v="Saya bersama Tim mengikuti perlombaan business case competition. Lomba ini terdiri dari babak penyisihan 2 kali dan final yang diadakan di_x000a_UNEJ Jember"/>
    <s v="Rumpun Keterampilan Penunjang"/>
    <s v="Juara I Lomba/Kompetisi"/>
    <s v="External National"/>
    <s v="Team"/>
    <n v="50"/>
    <n v="25"/>
    <s v="https://www.instagram.com/p/Ci7f5k1Je7W/?igshid=Ym"/>
    <s v="https://employee.uc.ac.id/index.php/file/get/sis/t_cp/ca427f2d-b26b-11ed-b27c-000d3ac6bafe.jpg"/>
    <s v="https://employee.uc.ac.id/index.php/file/get/sis/t_cp/cb33267c-b26b-11ed-b27c-000d3ac6bafe_assignmentletter.jpg"/>
    <m/>
    <s v="https://employee.uc.ac.id/index.php/file/get/sis/t_cp/d5a95f3e-b26b-11ed-b27c-000d3ac6bafe_documentation.jpg"/>
    <s v="Universitas Negeri Jember"/>
    <x v="2"/>
    <s v="Juara I Lomba/Kompetisi|External National|Team"/>
    <n v="15"/>
  </r>
  <r>
    <s v="0106012110270"/>
    <x v="124"/>
    <s v="Management - Reguler Class"/>
    <n v="2021"/>
    <s v="Ketua UKM Tabletop (Game) 20221"/>
    <s v="2022-09-12"/>
    <s v="2022-12-24"/>
    <n v="20221"/>
    <m/>
    <s v="Rumpun Keterampilan Humanistik"/>
    <s v="Ketua UKM"/>
    <s v="Internal Sekolah / Universitas"/>
    <s v="Individual"/>
    <m/>
    <n v="20"/>
    <m/>
    <m/>
    <m/>
    <m/>
    <m/>
    <s v="UKM Tabletop (Game)"/>
    <x v="4"/>
    <s v="Ketua UKM|Internal Sekolah / Universitas|Individual"/>
    <n v="0"/>
  </r>
  <r>
    <s v="0106012110270"/>
    <x v="124"/>
    <s v="Management - Reguler Class"/>
    <n v="2021"/>
    <s v="Ketua UKM Tabletop (Game) 20222"/>
    <s v="2023-02-20"/>
    <s v="2023-06-03"/>
    <n v="20222"/>
    <m/>
    <s v="Rumpun Keterampilan Humanistik"/>
    <s v="Ketua UKM"/>
    <s v="Internal Sekolah / Universitas"/>
    <s v="Individual"/>
    <m/>
    <n v="17"/>
    <m/>
    <m/>
    <m/>
    <m/>
    <m/>
    <s v="UKM Tabletop (Game)"/>
    <x v="4"/>
    <s v="Ketua UKM|Internal Sekolah / Universitas|Individual"/>
    <n v="0"/>
  </r>
  <r>
    <s v="0106012110271"/>
    <x v="125"/>
    <s v="Management - Reguler Class"/>
    <n v="2021"/>
    <s v="UC Solution"/>
    <s v="2022-07-13"/>
    <s v="2022-07-13"/>
    <n v="20212"/>
    <m/>
    <s v="Rumpun Keterampilan Humanistik"/>
    <s v="Pengabdian kepada Masyarakat"/>
    <s v="External Regional"/>
    <s v="Individual"/>
    <n v="65"/>
    <n v="5"/>
    <m/>
    <m/>
    <s v="https://employee.uc.ac.id/index.php/file/get/sis/t_cp/multi/48021c0a-024d-11ed-949e-000d3ac6bafe_assignmentletter.png"/>
    <s v="https://employee.uc.ac.id/index.php/file/get/sis/t_cp/multi/48021c0a-024d-11ed-949e-000d3ac6bafe_report.png"/>
    <m/>
    <s v="UC Solution"/>
    <x v="0"/>
    <s v="Pengabdian kepada Masyarakat|External Regional|Individual"/>
    <n v="15"/>
  </r>
  <r>
    <s v="0106012110271"/>
    <x v="125"/>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271"/>
    <x v="125"/>
    <s v="Management - Reguler Class"/>
    <n v="2021"/>
    <s v="Pendampingan UMKM Untuk Meningkatkan Omset Bisnis Melalui Sistem Pemasaran Offline"/>
    <s v="2023-09-12"/>
    <s v="2024-05-31"/>
    <n v="20231"/>
    <s v="Pendampingan UMKM Untuk Meningkatkan Omset Bisnis Melalui Sistem Pemasaran Offline Di Kecamatan Pakal, Kota Surabaya"/>
    <s v="Rumpun Keterampilan Penunjang"/>
    <s v="Pengabdian kepada Masyarakat"/>
    <s v="External Regional"/>
    <s v="Individual"/>
    <n v="16"/>
    <n v="2"/>
    <m/>
    <m/>
    <s v="https://employee.uc.ac.id/index.php/file/get/sis/t_cp/69adaf79-f6d9-4011-9513-d4c6ee43c834_assignmentletter.pdf"/>
    <s v="https://employee.uc.ac.id/index.php/file/get/sis/t_cp/69adaf79-f6d9-4011-9513-d4c6ee43c834_report.pdf"/>
    <m/>
    <s v="LPPM UC"/>
    <x v="0"/>
    <s v="Pengabdian kepada Masyarakat|External Regional|Individual"/>
    <n v="15"/>
  </r>
  <r>
    <s v="0106012110271"/>
    <x v="125"/>
    <s v="Management - Reguler Class"/>
    <n v="2021"/>
    <s v="Fambus Training Camp XIII"/>
    <s v="2023-10-01"/>
    <s v="2024-03-03"/>
    <n v="20231"/>
    <m/>
    <s v="Rumpun Keterampilan Penunjang"/>
    <s v="Ketua Panitia Ad Hoc"/>
    <s v="Internal Sekolah / Universitas"/>
    <s v="Individual"/>
    <n v="145"/>
    <n v="8"/>
    <m/>
    <s v="https://employee.uc.ac.id/index.php/file/get/sis/t_cp/multi/855672ad-24e7-48b0-9cd1-c5429d00416a.png"/>
    <m/>
    <m/>
    <m/>
    <s v="Fambus"/>
    <x v="4"/>
    <s v="Ketua Panitia Ad Hoc|Internal Sekolah / Universitas|Individual"/>
    <n v="0"/>
  </r>
  <r>
    <s v="0106012110271"/>
    <x v="125"/>
    <s v="Management - Reguler Class"/>
    <n v="2021"/>
    <s v="Welcoming for Parents Gathering"/>
    <s v="2023-10-01"/>
    <s v="2024-03-03"/>
    <n v="20231"/>
    <s v="Ketua panitia"/>
    <s v="Rumpun Keterampilan Penunjang"/>
    <s v="Ketua Panitia Ad Hoc"/>
    <s v="Internal Sekolah / Universitas"/>
    <s v="Individual"/>
    <n v="145"/>
    <n v="8"/>
    <m/>
    <s v="https://employee.uc.ac.id/index.php/file/get/sis/t_cp/multi/d175a9f7-5788-4268-afc5-4f698fef5a19.png"/>
    <m/>
    <m/>
    <m/>
    <s v="Fambus"/>
    <x v="4"/>
    <s v="Ketua Panitia Ad Hoc|Internal Sekolah / Universitas|Individual"/>
    <n v="0"/>
  </r>
  <r>
    <s v="0106012110271"/>
    <x v="125"/>
    <s v="Management - Reguler Class"/>
    <n v="2021"/>
    <s v="Poster Berbagi Wawasan Peluang Bisnis Di SMK Sari Praja Surabaya"/>
    <s v="2024-12-10"/>
    <s v="2024-12-10"/>
    <n v="20241"/>
    <s v="Poster Berbagi Wawasan Peluang Bisnis Di SMK Sari Praja Surabaya Diumumkan Tanggal 10 Desember 2024 Di Surabaya"/>
    <s v="Rumpun Keterampilan Penunjang"/>
    <s v="Hak Kekayaan Intelektual (HKI) non paten (Hak Cipta)"/>
    <s v="External National"/>
    <s v="Individual"/>
    <n v="24"/>
    <n v="8"/>
    <m/>
    <m/>
    <s v="https://employee.uc.ac.id/index.php/file/get/sis/t_cp/af6b1ec4-4196-46cc-bc15-520e55f379a0_assignmentletter.pdf"/>
    <s v="https://employee.uc.ac.id/index.php/file/get/sis/t_cp/af6b1ec4-4196-46cc-bc15-520e55f379a0_report.pdf"/>
    <m/>
    <s v="Direktorat Jenderal Kekayaan Intelektual"/>
    <x v="3"/>
    <s v="Hak Kekayaan Intelektual (HKI) non paten (Hak Cipta)|External National|Individual"/>
    <n v="20"/>
  </r>
  <r>
    <s v="0106012110272"/>
    <x v="126"/>
    <s v="Management - Reguler Class"/>
    <n v="2021"/>
    <s v="UC Solution"/>
    <s v="2022-07-13"/>
    <s v="2022-07-13"/>
    <n v="20212"/>
    <m/>
    <s v="Rumpun Keterampilan Humanistik"/>
    <s v="Pengabdian kepada Masyarakat"/>
    <s v="External Regional"/>
    <s v="Individual"/>
    <n v="65"/>
    <n v="6"/>
    <m/>
    <m/>
    <s v="https://employee.uc.ac.id/index.php/file/get/sis/t_cp/multi/48021c0a-024d-11ed-949e-000d3ac6bafe_assignmentletter.png"/>
    <s v="https://employee.uc.ac.id/index.php/file/get/sis/t_cp/multi/48021c0a-024d-11ed-949e-000d3ac6bafe_report.png"/>
    <m/>
    <s v="UC Solution"/>
    <x v="0"/>
    <s v="Pengabdian kepada Masyarakat|External Regional|Individual"/>
    <n v="15"/>
  </r>
  <r>
    <s v="0106012110272"/>
    <x v="126"/>
    <s v="Management - Reguler Class"/>
    <n v="2021"/>
    <s v="Ko-or UCS Solution 2022/2023"/>
    <s v="2022-11-02"/>
    <s v="2023-04-01"/>
    <n v="20221"/>
    <s v="koor program kerja pengabdian masyarakat UCS Student Mentor"/>
    <s v="Rumpun Keterampilan Humanistik"/>
    <s v="Pengabdian kepada Masyarakat"/>
    <s v="Internal Sekolah / Universitas"/>
    <s v="Individual"/>
    <n v="90"/>
    <n v="15"/>
    <m/>
    <m/>
    <s v="https://employee.uc.ac.id/index.php/file/get/sis/t_cp/multi/ef514a19-1fab-11ee-8fa6-000d3ac6bafe_assignmentletter.jpeg"/>
    <s v="https://employee.uc.ac.id/index.php/file/get/sis/t_cp/multi/ef514a19-1fab-11ee-8fa6-000d3ac6bafe_report.pdf"/>
    <m/>
    <s v="Mentoring Departement"/>
    <x v="0"/>
    <s v="Pengabdian kepada Masyarakat|Internal Sekolah / Universitas|Individual"/>
    <n v="0"/>
  </r>
  <r>
    <s v="0106012110273"/>
    <x v="127"/>
    <s v="Management - Reguler Class"/>
    <n v="2021"/>
    <s v="PKM Digitalisasi SWK Wiyung"/>
    <s v="2022-01-17"/>
    <s v="2022-02-07"/>
    <n v="20211"/>
    <s v="sebagai mentor "/>
    <s v="Rumpun Keterampilan Penunjang"/>
    <s v="Pengabdian kepada Masyarakat"/>
    <s v="External Regional"/>
    <s v="Individual"/>
    <n v="15"/>
    <n v="15"/>
    <s v="-"/>
    <s v="https://employee.uc.ac.id/index.php/file/get/sis/t_cp/6c0f6d82-e16e-11ec-8d8d-000d3ac6bafe.jpg"/>
    <s v="https://employee.uc.ac.id/index.php/file/get/sis/t_cp/9034c94f-e16e-11ec-8d8d-000d3ac6bafe_assignmentletter.pdf"/>
    <s v="https://employee.uc.ac.id/index.php/file/get/sis/t_cp/9034c94f-e16e-11ec-8d8d-000d3ac6bafe_report.pdf"/>
    <m/>
    <s v="Prodi IBM"/>
    <x v="0"/>
    <s v="Pengabdian kepada Masyarakat|External Regional|Individual"/>
    <n v="15"/>
  </r>
  <r>
    <s v="0106012110273"/>
    <x v="127"/>
    <s v="Management - Reguler Class"/>
    <n v="2021"/>
    <s v="Wakil Ketua UKM Kesatuan Mahasiswa Hindu Dharma UC 20231"/>
    <s v="2023-09-11"/>
    <s v="2024-01-07"/>
    <n v="20231"/>
    <m/>
    <s v="Rumpun Keterampilan Humanistik"/>
    <s v="Wakil Ketua UKM"/>
    <s v="Internal Sekolah / Universitas"/>
    <s v="Individual"/>
    <m/>
    <n v="16"/>
    <m/>
    <m/>
    <m/>
    <m/>
    <m/>
    <s v="UKM Kesatuan Mahasiswa Hindu Dharma UC"/>
    <x v="4"/>
    <s v="Wakil Ketua UKM|Internal Sekolah / Universitas|Individual"/>
    <n v="0"/>
  </r>
  <r>
    <s v="0106012110274"/>
    <x v="128"/>
    <s v="Management - Reguler Class"/>
    <n v="2021"/>
    <s v="Lomba Teater Universitas Brawijaya"/>
    <s v="2021-12-05"/>
    <s v="2022-02-20"/>
    <n v="20211"/>
    <s v="Lomba yang saya ikuti adalah lomba Featifal Teater 2021 Se-Jawa Timur yang diadakan oleh Universitas Brawijaya, dalam perlombaan kali ini saya berhasil mendapat predikat sebagai &quot;Pemenang Aktris Terbaik 2&quot;"/>
    <s v="Rumpun Keterampilan Penunjang"/>
    <s v="Juara 2 Lomba/Kompetisi"/>
    <s v="External Regional"/>
    <s v="Team"/>
    <n v="3"/>
    <n v="15"/>
    <s v="https://www.instagram.com/p/CWYP5QsJYeL/?utm_mediu"/>
    <s v="https://employee.uc.ac.id/index.php/file/get/sis/t_cp/c2c6ce87-8e04-11ec-8ff3-000d3ac6bafe.png"/>
    <m/>
    <m/>
    <m/>
    <s v="Teater Kutub Universitas Brawijaya"/>
    <x v="2"/>
    <s v="Juara 2 Lomba/Kompetisi|External Regional|Team"/>
    <n v="20"/>
  </r>
  <r>
    <s v="0106012110274"/>
    <x v="128"/>
    <s v="Management - Reguler Class"/>
    <n v="2021"/>
    <s v="Lomba Teater Universitas Brawijaya"/>
    <s v="2021-12-05"/>
    <s v="2021-12-20"/>
    <n v="20211"/>
    <s v="Lomba yang kami ikuti adalah lomba Festival Teater 2021 Se-Jawa Timur yang diadakan oleh Universitas Brawijaya. Dalam perlombaan kali ini kami, Teater Gemintang berhasil mencapai predikat sebagai &quot;Juara umum Teater Terbaik 1&quot;"/>
    <s v="Rumpun Keterampilan Penunjang"/>
    <s v="Juara I Lomba/Kompetisi"/>
    <s v="External Regional"/>
    <s v="Team"/>
    <n v="3"/>
    <n v="20"/>
    <s v="https://www.instagram.com/p/CWYP5QsJYeL/?utm_mediu"/>
    <s v="https://employee.uc.ac.id/index.php/file/get/sis/t_cp/12e0bd6f-8e07-11ec-8ff3-000d3ac6bafe.png"/>
    <m/>
    <m/>
    <m/>
    <s v="Teater Kutub Universitas Brawijaya"/>
    <x v="2"/>
    <s v="Juara I Lomba/Kompetisi|External Regional|Team"/>
    <n v="25"/>
  </r>
  <r>
    <s v="0106012110274"/>
    <x v="128"/>
    <s v="Management - Reguler Class"/>
    <n v="2021"/>
    <s v="Lomba Festival Teater Pelajar dan Mahasiswa Nasional"/>
    <s v="2022-10-12"/>
    <s v="2022-10-16"/>
    <n v="20221"/>
    <s v="Lomba ini kami ikuti sebagai sebuah kelompok, dimana kami membuat sebuah pertunjukan teater monolog. Dan dalam perlombaan bergengsi ini kami mendapatkan juara 2 dalam tangkai lomba monolog."/>
    <s v="Rumpun Keterampilan Penunjang"/>
    <s v="Juara 2 Lomba/Kompetisi"/>
    <s v="External National"/>
    <s v="Team"/>
    <n v="9"/>
    <n v="20"/>
    <s v="https://www.instagram.com/p/CgjTSKqvrk8/?igshid=Ym"/>
    <s v="https://employee.uc.ac.id/index.php/file/get/sis/t_cp/dc18ecdf-ad0a-11ed-87f5-000d3ac6bafe.pdf"/>
    <s v="https://employee.uc.ac.id/index.php/file/get/sis/t_cp/dc18ecdf-ad0a-11ed-87f5-000d3ac6bafe_assignmentletter.pdf"/>
    <m/>
    <s v="https://employee.uc.ac.id/index.php/file/get/sis/t_cp/dc18ecdf-ad0a-11ed-87f5-000d3ac6bafe_documentation.jpeg"/>
    <s v="Teater Sendratasik Universitas Negeri Surabaya"/>
    <x v="2"/>
    <s v="Juara 2 Lomba/Kompetisi|External National|Team"/>
    <n v="11"/>
  </r>
  <r>
    <s v="0106012110274"/>
    <x v="128"/>
    <s v="Management - Reguler Class"/>
    <n v="2021"/>
    <s v="PKM Plan International Indonesia"/>
    <s v="2023-08-15"/>
    <s v="2023-11-23"/>
    <n v="20222"/>
    <s v="Program PKM Plan International Indonesia merupakan program yang membantu mengedukasi masyarakat untuk mendapatkan pengetahuan lebih banyak mengenai bisnis. Dan salah satu kegiatannya adalah para mahasiswa Universitas Ciputra yang tergabung sebagai anggota PKM membagikan pengetahuannya dalam berbisni"/>
    <s v="Rumpun Keterampilan Penunjang"/>
    <s v="Pengabdian kepada Masyarakat"/>
    <s v="External Regional"/>
    <s v="Individual"/>
    <n v="28"/>
    <n v="10"/>
    <m/>
    <m/>
    <s v="https://employee.uc.ac.id/index.php/file/get/sis/t_cp/5c8bdca7-cc87-11ee-af3d-000d3ac6bafe_assignmentletter.pdf"/>
    <s v="https://employee.uc.ac.id/index.php/file/get/sis/t_cp/5c8bdca7-cc87-11ee-af3d-000d3ac6bafe_report.pdf"/>
    <m/>
    <s v="Universitas Ciputra Surabaya"/>
    <x v="0"/>
    <s v="Pengabdian kepada Masyarakat|External Regional|Individual"/>
    <n v="15"/>
  </r>
  <r>
    <s v="0106012110275"/>
    <x v="129"/>
    <s v="Management - Reguler Class"/>
    <n v="2021"/>
    <s v="PKM Plan International Indonesia"/>
    <s v="2024-02-16"/>
    <s v="2024-02-16"/>
    <n v="20231"/>
    <s v="PKM Plan International adalah sebuah kegiatan yang bekerjasama dengan Universitas Ciputra dimana menjadi wadah untuk masyarakat khususnya UMKM untuk mendapat edukasi mengenai bisnis melalui dosen kolaborator yang terlibat dan mahasiswa yang tergabung didalamnya._x000a_"/>
    <s v="Rumpun Keterampilan Penunjang"/>
    <s v="Pengabdian kepada Masyarakat"/>
    <s v="External International"/>
    <s v="Individual"/>
    <n v="200"/>
    <n v="16"/>
    <m/>
    <s v="https://employee.uc.ac.id/index.php/file/get/sis/t_cp/5e741c8a-cc92-11ee-880c-000d3ac6bafe.jpg"/>
    <s v="https://employee.uc.ac.id/index.php/file/get/sis/t_cp/5e741c8a-cc92-11ee-880c-000d3ac6bafe_assignmentletter.pdf"/>
    <s v="https://employee.uc.ac.id/index.php/file/get/sis/t_cp/5e741c8a-cc92-11ee-880c-000d3ac6bafe_report.pdf"/>
    <m/>
    <s v="Universitas Ciputra Surabaya - YPII"/>
    <x v="0"/>
    <s v="Pengabdian kepada Masyarakat|External International|Individual"/>
    <n v="25"/>
  </r>
  <r>
    <s v="0106012110276"/>
    <x v="130"/>
    <s v="Management - Reguler Class"/>
    <n v="2021"/>
    <s v="Lomba Esai Mata Kuliah Becoming Indonesia"/>
    <s v="2022-11-20"/>
    <s v="2022-12-20"/>
    <n v="20221"/>
    <s v="Lomba esai yang diselenggarakan oleh dosen-dosen MKU Universitas Ciputra. Salah satu MKU tersebut adalah Becoming Indonesia"/>
    <s v="Rumpun Keterampilan Penunjang"/>
    <s v="Juara I Lomba/Kompetisi"/>
    <s v="Internal Sekolah / Universitas"/>
    <s v="Individual"/>
    <n v="9"/>
    <n v="10"/>
    <s v="https://drive.google.com/file/d/1EvBpcynB3NcAxlmls"/>
    <s v="https://employee.uc.ac.id/index.php/file/get/sis/t_cp/638e6dfa-a6d5-11ed-9766-000d3ac6bafe.pdf"/>
    <m/>
    <m/>
    <m/>
    <s v="Universitas Ciputra"/>
    <x v="2"/>
    <s v="Juara I Lomba/Kompetisi|Internal Sekolah / Universitas|Individual"/>
    <n v="0"/>
  </r>
  <r>
    <s v="0106012110276"/>
    <x v="130"/>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276"/>
    <x v="130"/>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276"/>
    <x v="130"/>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276"/>
    <x v="130"/>
    <s v="Management - Reguler Clas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106012110276"/>
    <x v="130"/>
    <s v="Management - Reguler Class"/>
    <n v="2021"/>
    <s v="LO Kreatif 2023"/>
    <s v="2023-09-25"/>
    <s v="0000-00-00"/>
    <n v="20231"/>
    <s v="LO Kreatif 2023"/>
    <s v="Rumpun Keterampilan Penunjang"/>
    <s v="Juara I Lomba/Kompetisi"/>
    <s v="External National"/>
    <s v="Team"/>
    <m/>
    <n v="25"/>
    <s v="https://lokreatif.org/"/>
    <s v="https://employee.uc.ac.id/index.php/file/get/sis/t_cp/30e3c62f-9576-11ee-b583-000d3ac6bafe_sertifikat.pdf"/>
    <s v="https://employee.uc.ac.id/index.php/file/get/sis/t_cp/30e3c62f-9576-11ee-b583-000d3ac6bafe_surat_tugas.pdf"/>
    <m/>
    <s v="https://employee.uc.ac.id/index.php/file/get/sis/t_cp/30e3c62f-9576-11ee-b583-000d3ac6bafe_dokumentasi.jpeg"/>
    <s v="APTISI WILAYAH VII JAWA TIMUR"/>
    <x v="2"/>
    <s v="Juara I Lomba/Kompetisi|External National|Team"/>
    <n v="15"/>
  </r>
  <r>
    <s v="0106012110276"/>
    <x v="130"/>
    <s v="Management - Reguler Class"/>
    <n v="2021"/>
    <s v="Surat Pencatatan Ciptaan (HKI) Poster Kampung Jahit Arumpreneur Series 2 : Riset Industri Dan  Tren"/>
    <s v="2024-09-09"/>
    <s v="2024-09-09"/>
    <n v="20232"/>
    <s v="Poster Kampung Jahit Arumpreneur Series 2 : Riset Industri Dan  Tren adalah salah satu luaran dari PPK Ormawa Student Council 2024"/>
    <s v="Rumpun Keterampilan Penunjang"/>
    <s v="Hak Kekayaan Intelektual (HKI) non paten (Hak Cipta)"/>
    <s v="External National"/>
    <s v="Team"/>
    <n v="15"/>
    <n v="6"/>
    <m/>
    <m/>
    <s v="https://employee.uc.ac.id/index.php/file/get/sis/t_cp/bdeb01fb-b069-4cba-aac4-41eb08c617eb_assignmentletter.pdf"/>
    <s v="https://employee.uc.ac.id/index.php/file/get/sis/t_cp/bdeb01fb-b069-4cba-aac4-41eb08c617eb_report.pdf"/>
    <m/>
    <s v="DIKTI"/>
    <x v="3"/>
    <s v="Hak Kekayaan Intelektual (HKI) non paten (Hak Cipta)|External National|Team"/>
    <n v="20"/>
  </r>
  <r>
    <s v="0106012110276"/>
    <x v="130"/>
    <s v="Management - Reguler Class"/>
    <n v="2021"/>
    <s v="Surat Pencatatan Ciptaan (HKI) Video Kampung Jahit Arumpreneur Series 1 : Segmenting,  Targeting, Da"/>
    <s v="2024-09-10"/>
    <s v="2024-09-10"/>
    <n v="20232"/>
    <s v="Video Kampung Jahit Arumpreneur Series 1 : Segmenting,  Targeting, Dan Positioning adalah salah satu luaran dari PPK Ormawa Student Council 2024"/>
    <s v="Rumpun Keterampilan Penunjang"/>
    <s v="Hak Kekayaan Intelektual (HKI) non paten (Hak Cipta)"/>
    <s v="External National"/>
    <s v="Team"/>
    <n v="15"/>
    <n v="5"/>
    <m/>
    <m/>
    <s v="https://employee.uc.ac.id/index.php/file/get/sis/t_cp/c79c3e2f-792d-4dda-b559-06ad9892deb1_assignmentletter.pdf"/>
    <s v="https://employee.uc.ac.id/index.php/file/get/sis/t_cp/c79c3e2f-792d-4dda-b559-06ad9892deb1_report.pdf"/>
    <m/>
    <s v="DIKTI"/>
    <x v="3"/>
    <s v="Hak Kekayaan Intelektual (HKI) non paten (Hak Cipta)|External National|Team"/>
    <n v="20"/>
  </r>
  <r>
    <s v="0106012110276"/>
    <x v="130"/>
    <s v="Management - Reguler Class"/>
    <n v="2021"/>
    <s v="Surat Pencatatan Ciptaan (HKI) Kampung Jahit Arumpreneur Series 3 : Business Model Canvas  (BMC)"/>
    <s v="2024-09-11"/>
    <s v="2024-09-11"/>
    <n v="20232"/>
    <s v="Kampung Jahit Arumpreneur Series 3 : Business Model Canvas  (BMC) adalah salah satu luaran dari PPK Ormawa Student Council 2024"/>
    <s v="Rumpun Keterampilan Penunjang"/>
    <s v="Hak Kekayaan Intelektual (HKI) non paten (Hak Cipta)"/>
    <s v="External National"/>
    <s v="Team"/>
    <n v="15"/>
    <n v="4"/>
    <m/>
    <m/>
    <s v="https://employee.uc.ac.id/index.php/file/get/sis/t_cp/306343ef-cc57-4f02-9c13-f6bf1a60d24e_assignmentletter.pdf"/>
    <s v="https://employee.uc.ac.id/index.php/file/get/sis/t_cp/306343ef-cc57-4f02-9c13-f6bf1a60d24e_report.pdf"/>
    <m/>
    <s v="DIKTI"/>
    <x v="3"/>
    <s v="Hak Kekayaan Intelektual (HKI) non paten (Hak Cipta)|External National|Team"/>
    <n v="20"/>
  </r>
  <r>
    <s v="0106012110276"/>
    <x v="130"/>
    <s v="Management - Reguler Class"/>
    <n v="2021"/>
    <s v="Surat Pencatatan Ciptaan (HKI) Kampung Jahit Arumpreneur Series 5 : Fashion Design Dan Warna"/>
    <s v="2024-09-12"/>
    <s v="2024-09-12"/>
    <n v="20232"/>
    <s v="Kampung Jahit Arumpreneur Series 5 : Fashion Design Dan Warna adalah salah satu luaran PPK Ormawa Student Council 2024"/>
    <s v="Rumpun Keterampilan Penunjang"/>
    <s v="Hak Kekayaan Intelektual (HKI) non paten (Hak Cipta)"/>
    <s v="External National"/>
    <s v="Team"/>
    <n v="15"/>
    <n v="5"/>
    <m/>
    <m/>
    <s v="https://employee.uc.ac.id/index.php/file/get/sis/t_cp/cb0bbb61-f9a4-4ced-af0c-c790909b6a00_assignmentletter.pdf"/>
    <s v="https://employee.uc.ac.id/index.php/file/get/sis/t_cp/cb0bbb61-f9a4-4ced-af0c-c790909b6a00_report.pdf"/>
    <m/>
    <s v="DIKTI"/>
    <x v="3"/>
    <s v="Hak Kekayaan Intelektual (HKI) non paten (Hak Cipta)|External National|Team"/>
    <n v="20"/>
  </r>
  <r>
    <s v="0106012110276"/>
    <x v="130"/>
    <s v="Management - Reguler Class"/>
    <n v="2021"/>
    <s v="Surat Pencatatan Ciptaan (HKI) Video Kampung Jahit Arumpreneur Series 5 : Unsur Dasar Desain"/>
    <s v="2024-09-13"/>
    <s v="2024-09-13"/>
    <n v="20232"/>
    <s v="Video Kampung Jahit Arumpreneur Series 5 : Unsur Dasar Desain adalah salah satu luaran PPK Ormawa Student Council 2024"/>
    <s v="Rumpun Keterampilan Penunjang"/>
    <s v="Hak Kekayaan Intelektual (HKI) non paten (Hak Cipta)"/>
    <s v="External National"/>
    <s v="Team"/>
    <n v="15"/>
    <n v="5"/>
    <m/>
    <m/>
    <s v="https://employee.uc.ac.id/index.php/file/get/sis/t_cp/41ffd12e-a557-4588-90c4-8970ef27e6fa_assignmentletter.pdf"/>
    <s v="https://employee.uc.ac.id/index.php/file/get/sis/t_cp/41ffd12e-a557-4588-90c4-8970ef27e6fa_report.pdf"/>
    <m/>
    <s v="DIKTI"/>
    <x v="3"/>
    <s v="Hak Kekayaan Intelektual (HKI) non paten (Hak Cipta)|External National|Team"/>
    <n v="20"/>
  </r>
  <r>
    <s v="0106012110276"/>
    <x v="130"/>
    <s v="Management - Reguler Class"/>
    <n v="2021"/>
    <s v="Surat Pencatatan Ciptaan (HKI) Video Kampung Jahit Arumpreneur Series 7 : Sesi Pelatihan Jahit Part "/>
    <s v="2024-09-14"/>
    <s v="2024-09-14"/>
    <n v="20232"/>
    <s v="Video Kampung Jahit Arumpreneur Series 7 : Sesi Pelatihan Jahit Part 1 adalah salah satu luaran PPK Ormawa Student Council 2024"/>
    <s v="Rumpun Keterampilan Penunjang"/>
    <s v="Hak Kekayaan Intelektual (HKI) non paten (Hak Cipta)"/>
    <s v="External National"/>
    <s v="Team"/>
    <n v="15"/>
    <n v="5"/>
    <m/>
    <m/>
    <s v="https://employee.uc.ac.id/index.php/file/get/sis/t_cp/dd3e8fe9-f3c3-4cd3-9467-1d364fe29e5a_assignmentletter.pdf"/>
    <s v="https://employee.uc.ac.id/index.php/file/get/sis/t_cp/dd3e8fe9-f3c3-4cd3-9467-1d364fe29e5a_report.pdf"/>
    <m/>
    <s v="DIKTI"/>
    <x v="3"/>
    <s v="Hak Kekayaan Intelektual (HKI) non paten (Hak Cipta)|External National|Team"/>
    <n v="20"/>
  </r>
  <r>
    <s v="0106012110276"/>
    <x v="130"/>
    <s v="Management - Reguler Class"/>
    <n v="2021"/>
    <s v="Surat Pencatatan Ciptaan (HKI) Video Kampung Jahit Arumpreneur Series 14 : Sesi Materi Video  Produk"/>
    <s v="2024-09-15"/>
    <s v="2024-09-15"/>
    <n v="20232"/>
    <s v="Video Kampung Jahit Arumpreneur Series 14 : Sesi Materi Video Produk adalah salah satu luaran PPK Ormawa Student Council 2024"/>
    <s v="Rumpun Keterampilan Penunjang"/>
    <s v="Hak Kekayaan Intelektual (HKI) non paten (Hak Cipta)"/>
    <s v="External National"/>
    <s v="Team"/>
    <n v="15"/>
    <n v="5"/>
    <m/>
    <m/>
    <s v="https://employee.uc.ac.id/index.php/file/get/sis/t_cp/dcf39f40-6c95-4e87-9244-0d5d575a1ea9_assignmentletter.pdf"/>
    <s v="https://employee.uc.ac.id/index.php/file/get/sis/t_cp/dcf39f40-6c95-4e87-9244-0d5d575a1ea9_report.pdf"/>
    <m/>
    <s v="DIKTI"/>
    <x v="3"/>
    <s v="Hak Kekayaan Intelektual (HKI) non paten (Hak Cipta)|External National|Team"/>
    <n v="20"/>
  </r>
  <r>
    <s v="0106012110276"/>
    <x v="130"/>
    <s v="Management - Reguler Class"/>
    <n v="2021"/>
    <s v="Publikasi Jurnal Dinamisia"/>
    <s v="2024-10-05"/>
    <s v="2024-10-05"/>
    <n v="20241"/>
    <s v="Publikasi Jurnal Dinamisia Berjudul Empowerment Program for Tailor Women in Glagaharum Village Through Segmentation, Targeting and Positioning Education"/>
    <s v="Rumpun Keterampilan Penunjang"/>
    <s v="Jurnal terindeks sinta 3-4 "/>
    <s v="External National"/>
    <s v="Team"/>
    <n v="4"/>
    <n v="24"/>
    <s v="https://doi.org/10.31849/dinamisia.v8i5.21719"/>
    <m/>
    <s v="https://employee.uc.ac.id/index.php/file/get/sis/t_cp/87f2976b-35f0-4f89-937d-7fb02e5be6e8_assignmentletter.pdf"/>
    <s v="https://employee.uc.ac.id/index.php/file/get/sis/t_cp/87f2976b-35f0-4f89-937d-7fb02e5be6e8_report.pdf"/>
    <m/>
    <s v="DIKTI"/>
    <x v="3"/>
    <s v="Jurnal terindeks sinta 3-4 |External National|Team"/>
    <n v="20"/>
  </r>
  <r>
    <s v="0106012110276"/>
    <x v="130"/>
    <s v="Management - Reguler Class"/>
    <n v="2021"/>
    <s v="Surat Pencatatan Ciptaan (HKI) E-Catalog Kampung Jait Arumpreneur"/>
    <s v="2024-10-23"/>
    <s v="2024-10-23"/>
    <n v="20241"/>
    <s v="E-Catalog Kampung Jait Arumpreneur adalah salah satu luaran PPK Ormawa Student Council 2024"/>
    <s v="Rumpun Keterampilan Penunjang"/>
    <s v="Hak Kekayaan Intelektual (HKI) non paten (Hak Cipta)"/>
    <s v="External National"/>
    <s v="Team"/>
    <n v="15"/>
    <n v="6"/>
    <m/>
    <m/>
    <s v="https://employee.uc.ac.id/index.php/file/get/sis/t_cp/655f0581-a1d0-4215-ae1e-861381b1c487_assignmentletter.pdf"/>
    <s v="https://employee.uc.ac.id/index.php/file/get/sis/t_cp/655f0581-a1d0-4215-ae1e-861381b1c487_report.pdf"/>
    <m/>
    <s v="DIKTI"/>
    <x v="3"/>
    <s v="Hak Kekayaan Intelektual (HKI) non paten (Hak Cipta)|External National|Team"/>
    <n v="20"/>
  </r>
  <r>
    <s v="0106012110276"/>
    <x v="130"/>
    <s v="Management - Reguler Class"/>
    <n v="2021"/>
    <s v="Surat Pencatatan Ciptaan (HKI) Karya Siaran Media Radio Bersama Radio FIKOM"/>
    <s v="2024-10-24"/>
    <s v="2024-10-24"/>
    <n v="20241"/>
    <s v="Karya Siaran Media Radio Bersama Radio FIKOM adalah salah satu luaran PPK Ormawa Student Council 2024"/>
    <s v="Rumpun Keterampilan Penunjang"/>
    <s v="Hak Kekayaan Intelektual (HKI) non paten (Hak Cipta)"/>
    <s v="External National"/>
    <s v="Individual"/>
    <n v="15"/>
    <n v="12"/>
    <s v="https://youtu.be/xvSsw4X2WgM?si=VmgO6bS-3hu_GyGf"/>
    <m/>
    <s v="https://employee.uc.ac.id/index.php/file/get/sis/t_cp/81a1ea86-5278-4c03-aa85-156bd9273457_assignmentletter.pdf"/>
    <s v="https://employee.uc.ac.id/index.php/file/get/sis/t_cp/81a1ea86-5278-4c03-aa85-156bd9273457_report.pdf"/>
    <m/>
    <s v="DIKTI"/>
    <x v="3"/>
    <s v="Hak Kekayaan Intelektual (HKI) non paten (Hak Cipta)|External National|Individual"/>
    <n v="20"/>
  </r>
  <r>
    <s v="0106012110276"/>
    <x v="130"/>
    <s v="Management - Reguler Class"/>
    <n v="2021"/>
    <s v="Surat Pencatatan Ciptaan (HKI) Karya Siaran Media Radio Bersama Podcast Katalog (UC Library)"/>
    <s v="2024-10-25"/>
    <s v="2024-10-25"/>
    <n v="20241"/>
    <s v="Karya Siaran Media Radio Bersama Podcast Katalog (UC Library) adalah salah satu luaran PPK Ormawa Student Council 2024"/>
    <s v="Rumpun Keterampilan Penunjang"/>
    <s v="Hak Kekayaan Intelektual (HKI) non paten (Hak Cipta)"/>
    <s v="External National"/>
    <s v="Team"/>
    <n v="15"/>
    <n v="12"/>
    <s v="https://open.spotify.com/episode/7aPWeNHwkoQWr3Loi"/>
    <m/>
    <s v="https://employee.uc.ac.id/index.php/file/get/sis/t_cp/a5cf1345-bb63-4534-84ed-b04547adb61e_assignmentletter.pdf"/>
    <s v="https://employee.uc.ac.id/index.php/file/get/sis/t_cp/a5cf1345-bb63-4534-84ed-b04547adb61e_report.pdf"/>
    <m/>
    <s v="DIKTI"/>
    <x v="3"/>
    <s v="Hak Kekayaan Intelektual (HKI) non paten (Hak Cipta)|External National|Team"/>
    <n v="20"/>
  </r>
  <r>
    <s v="0106012110276"/>
    <x v="130"/>
    <s v="Management - Reguler Class"/>
    <n v="2021"/>
    <s v="Abdidaya Ormawa Kategori Ormawa dengan rekam jejak pemberdayaan masyarakat terbaik (assesment porto "/>
    <s v="2024-11-07"/>
    <s v="2024-11-09"/>
    <n v="20241"/>
    <m/>
    <s v="Rumpun Keterampilan Penunjang"/>
    <s v="Juara 3 Lomba/Kompetisi"/>
    <s v="External National"/>
    <s v="Team"/>
    <n v="1000"/>
    <n v="15"/>
    <m/>
    <s v="https://employee.uc.ac.id/index.php/file/get/sis/t_cp/multi/efdc4568-06a0-4bbd-afbc-e766f1521301.jpg"/>
    <s v="https://employee.uc.ac.id/index.php/file/get/sis/t_cp/multi/efdc4568-06a0-4bbd-afbc-e766f1521301_assignmentletter.jpg"/>
    <m/>
    <s v="https://employee.uc.ac.id/index.php/file/get/sis/t_cp/multi/efdc4568-06a0-4bbd-afbc-e766f1521301_documentation.jpg"/>
    <s v="Belmawa Dikti"/>
    <x v="2"/>
    <s v="Juara 3 Lomba/Kompetisi|External National|Team"/>
    <n v="8"/>
  </r>
  <r>
    <s v="0106012110276"/>
    <x v="130"/>
    <s v="Management - Reguler Class"/>
    <n v="2021"/>
    <s v="Abdidaya Ormawa Kategori Tim dengan strategi pemberdayaan paling berkualitas"/>
    <s v="2024-11-07"/>
    <s v="2024-11-09"/>
    <n v="20241"/>
    <m/>
    <s v="Rumpun Keterampilan Penunjang"/>
    <s v="Juara I Lomba/Kompetisi"/>
    <s v="External National"/>
    <s v="Team"/>
    <n v="1000"/>
    <n v="25"/>
    <m/>
    <s v="https://employee.uc.ac.id/index.php/file/get/sis/t_cp/multi/717c2a9c-1222-4329-9ff3-a282f0043566.jpg"/>
    <s v="https://employee.uc.ac.id/index.php/file/get/sis/t_cp/multi/717c2a9c-1222-4329-9ff3-a282f0043566_assignmentletter.jpg"/>
    <m/>
    <s v="https://employee.uc.ac.id/index.php/file/get/sis/t_cp/multi/717c2a9c-1222-4329-9ff3-a282f0043566_documentation.jpg"/>
    <s v="Belmawa Dikti"/>
    <x v="2"/>
    <s v="Juara I Lomba/Kompetisi|External National|Team"/>
    <n v="15"/>
  </r>
  <r>
    <s v="0106012110276"/>
    <x v="130"/>
    <s v="Management - Reguler Class"/>
    <n v="2021"/>
    <s v="Surat Pencatatan Ciptaan (HKI) Berbagi Wawasan Peluang Bisnis Di SMK Sari Praja Surabaya"/>
    <s v="2024-12-10"/>
    <s v="2024-12-11"/>
    <n v="20241"/>
    <s v="Poster berjudul &quot;Berbagi Wawasan Peluang Bisnis Di SMK Sari Praja Surabaya&quot; merupakan salah satu luaran proker Goes To School dari IBM Union"/>
    <s v="Rumpun Keterampilan Penunjang"/>
    <s v="Hak Kekayaan Intelektual (HKI) non paten (Hak Cipta)"/>
    <s v="External National"/>
    <s v="Team"/>
    <n v="80"/>
    <n v="6"/>
    <m/>
    <m/>
    <s v="https://employee.uc.ac.id/index.php/file/get/sis/t_cp/7f932364-e1f6-4526-92e4-9fcb4efc861f_assignmentletter.pdf"/>
    <s v="https://employee.uc.ac.id/index.php/file/get/sis/t_cp/7f932364-e1f6-4526-92e4-9fcb4efc861f_report.pdf"/>
    <m/>
    <s v="IBM Union"/>
    <x v="3"/>
    <s v="Hak Kekayaan Intelektual (HKI) non paten (Hak Cipta)|External National|Team"/>
    <n v="20"/>
  </r>
  <r>
    <s v="0106012110277"/>
    <x v="131"/>
    <s v="Management - Reguler Class"/>
    <n v="2021"/>
    <s v="Sekretaris/Bendahara UKM UC Buddhist Community 20221"/>
    <s v="2022-09-12"/>
    <s v="2022-12-24"/>
    <n v="20221"/>
    <m/>
    <s v="Rumpun Keterampilan Humanistik"/>
    <s v="Sekretaris/Bendahara UKM"/>
    <s v="Internal Sekolah / Universitas"/>
    <s v="Individual"/>
    <m/>
    <n v="17"/>
    <m/>
    <m/>
    <m/>
    <m/>
    <m/>
    <s v="UKM UC Buddhist Community"/>
    <x v="4"/>
    <s v="Sekretaris/Bendahara UKM|Internal Sekolah / Universitas|Individual"/>
    <n v="0"/>
  </r>
  <r>
    <s v="0106012110277"/>
    <x v="131"/>
    <s v="Management - Reguler Class"/>
    <n v="2021"/>
    <s v="Akselerasi Digitalisasi Sentra Wisata Kuliner Wiyung Kota Surabaya Dalam Rangka Meraih Keunggulan Ko"/>
    <s v="2022-12-17"/>
    <s v="2022-12-17"/>
    <n v="20221"/>
    <s v="Program insentif pengabdian masyarakat terintegrasi dengan merdeka belajar kampus merdeka berbasis kinerja indikator kinerja utama bagi perguruan tinggi swasta 2023"/>
    <s v="Rumpun Keterampilan Penunjang"/>
    <s v="Pengabdian kepada Masyarakat"/>
    <s v="External Regional"/>
    <s v="Individual"/>
    <n v="28"/>
    <n v="4"/>
    <m/>
    <m/>
    <s v="https://employee.uc.ac.id/index.php/file/get/sis/t_cp/16f149f1-2118-11ee-b620-000d3ac6bafe_assignmentletter.pdf"/>
    <s v="https://employee.uc.ac.id/index.php/file/get/sis/t_cp/16f149f1-2118-11ee-b620-000d3ac6bafe_report.pdf"/>
    <m/>
    <s v="Aria Ganna Henryanto S.E.,M.Sc. Krismi Budi Sienar"/>
    <x v="0"/>
    <s v="Pengabdian kepada Masyarakat|External Regional|Individual"/>
    <n v="15"/>
  </r>
  <r>
    <s v="0106012110277"/>
    <x v="131"/>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277"/>
    <x v="131"/>
    <s v="Management - Reguler Class"/>
    <n v="2021"/>
    <s v="Sekretaris/Bendahara UKM UC Buddhist Community 20222"/>
    <s v="2023-02-20"/>
    <s v="2023-06-03"/>
    <n v="20222"/>
    <m/>
    <s v="Rumpun Keterampilan Humanistik"/>
    <s v="Sekretaris/Bendahara UKM"/>
    <s v="Internal Sekolah / Universitas"/>
    <s v="Individual"/>
    <m/>
    <n v="18"/>
    <m/>
    <m/>
    <m/>
    <m/>
    <m/>
    <s v="UKM UC Buddhist Community"/>
    <x v="4"/>
    <s v="Sekretaris/Bendahara UKM|Internal Sekolah / Universitas|Individual"/>
    <n v="0"/>
  </r>
  <r>
    <s v="0106012110277"/>
    <x v="131"/>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281"/>
    <x v="132"/>
    <s v="Management - Reguler Class"/>
    <n v="2021"/>
    <s v="Pengabdian Masyarakat International Kerjasama antara School of Business and Management Universitas C"/>
    <s v="2023-08-18"/>
    <s v="2024-11-23"/>
    <n v="20222"/>
    <s v="dalam kegiatan pengabdian kepada masyarakat ini kami memberikan pengajaran dan penyuluhan kepada masyarakat yang menjalankan UMKM. mengenai cara berbisnis dan berbagi pengalaman berbisnis kami kepada mereka. Dalam kegiatan ini saya sebagai peserta juga memberikan sharing mengenai bisnis saya kepada "/>
    <s v="Rumpun Keterampilan Penunjang"/>
    <s v="Pengabdian kepada Masyarakat"/>
    <s v="External National"/>
    <s v="Individual"/>
    <n v="28"/>
    <n v="5"/>
    <m/>
    <m/>
    <s v="https://employee.uc.ac.id/index.php/file/get/sis/t_cp/58997d31-d230-11ee-865d-000d3ac6bafe_assignmentletter.pdf"/>
    <s v="https://employee.uc.ac.id/index.php/file/get/sis/t_cp/58997d31-d230-11ee-865d-000d3ac6bafe_report.pdf"/>
    <m/>
    <s v="Universitas Ciputra"/>
    <x v="0"/>
    <s v="Pengabdian kepada Masyarakat|External National|Individual"/>
    <n v="10"/>
  </r>
  <r>
    <s v="0106012110285"/>
    <x v="133"/>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285"/>
    <x v="133"/>
    <s v="Management - Reguler Class"/>
    <n v="2021"/>
    <s v="Pemberdayaan Ekonomi Melalui Kewirausahaan Bersama Dharma Wanita Persatuan LLDIKTI WILAYAH VII Jawa "/>
    <s v="2023-12-07"/>
    <s v="2024-01-31"/>
    <n v="20231"/>
    <s v="Pemberdayaan_x000a_Ekonomi Melalui Kewirausahaan_x000a_Bersama Dharma Wanita Persatuan_x000a_LLDIKTI WILAYAH VII Jawa Timur_x000a_bertopik Pendidikan dan Penyuluhan"/>
    <s v="Rumpun Keterampilan Penunjang"/>
    <s v="Pengabdian kepada Masyarakat"/>
    <s v="External Regional"/>
    <s v="Individual"/>
    <n v="9"/>
    <n v="6"/>
    <m/>
    <s v="https://employee.uc.ac.id/index.php/file/get/sis/t_cp/7e722884-dab6-11ee-94a9-000d3ac6bafe.pdf"/>
    <m/>
    <m/>
    <m/>
    <s v="Lembaga Penelitian dan Pengabdian Masyarakat / Uni"/>
    <x v="0"/>
    <s v="Pengabdian kepada Masyarakat|External Regional|Individual"/>
    <n v="15"/>
  </r>
  <r>
    <s v="0106012110289"/>
    <x v="134"/>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293"/>
    <x v="135"/>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293"/>
    <x v="135"/>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294"/>
    <x v="136"/>
    <s v="Management - Reguler Class"/>
    <n v="2021"/>
    <s v="Deans CUP SBM 2023"/>
    <s v="2023-05-05"/>
    <s v="2023-05-17"/>
    <n v="20222"/>
    <s v="Juara 1 lomba valorant deans cup 2023 sbm."/>
    <s v="Rumpun Keterampilan Penunjang"/>
    <s v="Juara I Lomba/Kompetisi"/>
    <s v="Internal Sekolah / Universitas"/>
    <s v="Individual"/>
    <n v="21"/>
    <n v="8"/>
    <m/>
    <s v="https://employee.uc.ac.id/index.php/file/get/sis/t_cp/multi/675ee5b3-0bf4-11ee-825c-000d3ac6bafe.png"/>
    <m/>
    <m/>
    <m/>
    <s v="SBM"/>
    <x v="2"/>
    <s v="Juara I Lomba/Kompetisi|Internal Sekolah / Universitas|Individual"/>
    <n v="0"/>
  </r>
  <r>
    <s v="0106012110300"/>
    <x v="137"/>
    <s v="Management - Reguler Class"/>
    <n v="2021"/>
    <s v="Akselerasi Digitalisasi Sentra Wisata Kuliner Wiyung Kota Surabaya dalam Rangka Meraih Keunggulan Ko"/>
    <s v="2022-12-17"/>
    <s v="2022-12-17"/>
    <n v="20221"/>
    <s v="Kegiatan Digitalisasi UMKM yang berada di Surabaya Barat yaitu Benowo, lakarsantri, Wiyung, Sambikerep,  dan Pakal. Serta komunitas Ikatan Pengusaha Muslimah. Dilakukan di SWK Wiyung pada tanggal 17 Desember 2023. Berupa kegiatan abdi masyarakat dengan digitasilasi: pengenalan pentingnya google buss"/>
    <s v="Rumpun Keterampilan Penunjang"/>
    <s v="Pengabdian kepada Masyarakat"/>
    <s v="External Regional"/>
    <s v="Individual"/>
    <n v="28"/>
    <n v="2"/>
    <m/>
    <m/>
    <s v="https://employee.uc.ac.id/index.php/file/get/sis/t_cp/9f36426b-ef39-11ed-aaf1-000d3ac6bafe_assignmentletter.pdf"/>
    <s v="https://employee.uc.ac.id/index.php/file/get/sis/t_cp/9f36426b-ef39-11ed-aaf1-000d3ac6bafe_report.pdf"/>
    <m/>
    <s v="International Business Management Regular Class"/>
    <x v="0"/>
    <s v="Pengabdian kepada Masyarakat|External Regional|Individual"/>
    <n v="15"/>
  </r>
  <r>
    <s v="0106012110301"/>
    <x v="138"/>
    <s v="Management - Reguler Class"/>
    <n v="2021"/>
    <s v="Kejurprov Taekwondo Jawa Timur 2022"/>
    <s v="2022-12-08"/>
    <s v="2022-12-11"/>
    <n v="20221"/>
    <s v="Kejuaraan Provinsi Taekwondo Jawa Timur "/>
    <s v="Rumpun Keterampilan Penunjang"/>
    <s v="Juara I Lomba/Kompetisi"/>
    <s v="External Regional"/>
    <s v="Individual"/>
    <n v="1500"/>
    <n v="20"/>
    <m/>
    <s v="https://employee.uc.ac.id/index.php/file/get/sis/t_cp/e812c470-cd33-11ed-853b-000d3ac6bafe.pdf"/>
    <s v="https://employee.uc.ac.id/index.php/file/get/sis/t_cp/e812c470-cd33-11ed-853b-000d3ac6bafe_assignmentletter.pdf"/>
    <m/>
    <s v="https://employee.uc.ac.id/index.php/file/get/sis/t_cp/e812c470-cd33-11ed-853b-000d3ac6bafe_documentation.jpeg"/>
    <s v="Koni Jawa Timur"/>
    <x v="2"/>
    <s v="Juara I Lomba/Kompetisi|External Regional|Individual"/>
    <n v="35"/>
  </r>
  <r>
    <s v="0106012110303"/>
    <x v="139"/>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304"/>
    <x v="140"/>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307"/>
    <x v="141"/>
    <s v="Management - Reguler Class"/>
    <n v="2021"/>
    <s v="SU IBM 22/23"/>
    <s v="2022-08-01"/>
    <s v="2023-07-31"/>
    <n v="20212"/>
    <s v="BPH SU IBM 22/23"/>
    <s v="Rumpun Keterampilan Humanistik"/>
    <s v="Sekretaris/Bendahara/Kabid Organisasi Kemahasiswaan"/>
    <s v="Internal Jurusan"/>
    <s v="Team"/>
    <n v="50"/>
    <n v="40"/>
    <m/>
    <s v="https://employee.uc.ac.id/index.php/file/get/sis/t_cp/multi/7a8225f5-7de7-11ee-b33d-000d3ac6bafe.png"/>
    <m/>
    <m/>
    <m/>
    <s v="BMA"/>
    <x v="4"/>
    <s v="Sekretaris/Bendahara/Kabid Organisasi Kemahasiswaan|Internal Jurusan|Team"/>
    <n v="0"/>
  </r>
  <r>
    <s v="0106012110307"/>
    <x v="141"/>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307"/>
    <x v="141"/>
    <s v="Management - Reguler Class"/>
    <n v="2021"/>
    <s v="Orientation Week 2023"/>
    <s v="2023-01-02"/>
    <s v="2024-02-16"/>
    <n v="20221"/>
    <s v="Koordinator PDD Batch 1 O-Week 2023"/>
    <s v="Rumpun Keterampilan Penunjang"/>
    <s v="Ka Bidang / Sekretaris / Bendahara O-Week"/>
    <s v="Internal Sekolah / Universitas"/>
    <s v="Individual"/>
    <n v="500"/>
    <n v="25"/>
    <m/>
    <s v="https://employee.uc.ac.id/index.php/file/get/sis/t_cp/multi/5cdb48a3-5955-4370-ba6d-5d497a5c27ef.png"/>
    <m/>
    <m/>
    <m/>
    <s v="Universitas Ciputra Surabaya"/>
    <x v="4"/>
    <s v="Ka Bidang / Sekretaris / Bendahara O-Week|Internal Sekolah / Universitas|Individual"/>
    <n v="0"/>
  </r>
  <r>
    <s v="0106012110308"/>
    <x v="142"/>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309"/>
    <x v="143"/>
    <s v="Management - Reguler Class"/>
    <n v="2021"/>
    <s v="PEMBEKALAN ILMU ENTREPRENEURSHIP MELAUI PROGRAM IBM-GOES TO SCHOOL DENGAN LPPM UNIVERSITAS CIPUTRA P"/>
    <s v="2023-10-10"/>
    <s v="2023-10-11"/>
    <n v="20231"/>
    <s v="Kegiatan Abdimas yang dilaksanakan oleh_x000a_Universitas ciputra di SMA Hang Tuah 2 bertujuan untuk memberikan pemahaman kepada siswa mengenai pentingnya menjadi seorang pebisnis. Kegiatan ini juga dimaksudkan untuk memberikan informasi_x000a_mengenai cara mahasiswa yang ingin membuka bisnls."/>
    <s v="Rumpun Keterampilan Penunjang"/>
    <s v="Pengabdian kepada Masyarakat"/>
    <s v="External Regional"/>
    <s v="Team"/>
    <n v="5"/>
    <n v="6"/>
    <m/>
    <m/>
    <s v="https://employee.uc.ac.id/index.php/file/get/sis/t_cp/858b6f12-022b-4882-8a73-4583e42e53fd_assignmentletter.pdf"/>
    <s v="https://employee.uc.ac.id/index.php/file/get/sis/t_cp/858b6f12-022b-4882-8a73-4583e42e53fd_report.pdf"/>
    <m/>
    <s v="Universitas Ciputra Surabaya"/>
    <x v="0"/>
    <s v="Pengabdian kepada Masyarakat|External Regional|Team"/>
    <n v="15"/>
  </r>
  <r>
    <s v="0106012110309"/>
    <x v="143"/>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311"/>
    <x v="144"/>
    <s v="Management - Reguler Class"/>
    <n v="2021"/>
    <s v="POMPROV Jawa Timur Tahun 2022 Cabor Bola Basket Putri"/>
    <s v="2022-03-19"/>
    <s v="2022-03-30"/>
    <n v="20212"/>
    <m/>
    <s v="Rumpun Keterampilan Penunjang"/>
    <s v="Juara I Lomba/Kompetisi"/>
    <s v="External Regional"/>
    <s v="Team"/>
    <n v="1000"/>
    <n v="20"/>
    <s v="https://www.instagram.com/bapomi_jatim/"/>
    <s v="https://employee.uc.ac.id/index.php/file/get/sis/t_cp/multi/8b6bbfa0-e604-11ec-b048-000d3ac6bafe.pdf"/>
    <s v="https://employee.uc.ac.id/index.php/file/get/sis/t_cp/multi/8b6bbfa0-e604-11ec-b048-000d3ac6bafe_assignmentletter.pdf"/>
    <m/>
    <s v="https://employee.uc.ac.id/index.php/file/get/sis/t_cp/multi/8b6bbfa0-e604-11ec-b048-000d3ac6bafe_documentation.jpeg"/>
    <s v="BAPOMI"/>
    <x v="2"/>
    <s v="Juara I Lomba/Kompetisi|External Regional|Team"/>
    <n v="25"/>
  </r>
  <r>
    <s v="0106012110311"/>
    <x v="144"/>
    <s v="Management - Reguler Class"/>
    <n v="2021"/>
    <s v="UC Day 2023"/>
    <s v="2023-09-15"/>
    <s v="2023-09-15"/>
    <n v="20231"/>
    <m/>
    <s v="Rumpun Keterampilan Penunjang"/>
    <s v="Juri"/>
    <s v="Internal Sekolah / Universitas"/>
    <s v="Individual"/>
    <n v="50"/>
    <n v="4"/>
    <m/>
    <s v="https://employee.uc.ac.id/index.php/file/get/sis/t_cp/multi/c15ab80d-7c81-11ee-aca7-000d3ac6bafe.png"/>
    <s v="https://employee.uc.ac.id/index.php/file/get/sis/t_cp/multi/c15ab80d-7c81-11ee-aca7-000d3ac6bafe_assignmentletter.png"/>
    <m/>
    <m/>
    <s v="Universitas Ciputra Surabaya"/>
    <x v="1"/>
    <s v="Juri|Internal Sekolah / Universitas|Individual"/>
    <n v="0"/>
  </r>
  <r>
    <s v="0106012110311"/>
    <x v="144"/>
    <s v="Management - Reguler Class"/>
    <n v="2021"/>
    <s v="CAMPUS LEAGUE REGIONAL (5x5) PUTRI"/>
    <s v="2024-04-30"/>
    <s v="2024-05-04"/>
    <n v="20232"/>
    <s v="CAMPUS LEAGUE REGIONAL (5x5) PUTRI"/>
    <s v="Rumpun Keterampilan Penunjang"/>
    <s v="Juara I Lomba/Kompetisi"/>
    <s v="External Regional"/>
    <s v="Team"/>
    <m/>
    <n v="20"/>
    <s v="https://www.instagram.com/lacampusleague?igsh=NWU2"/>
    <s v="https://employee.uc.ac.id/index.php/file/get/sis/t_cp/6225bc21-64fa-49ce-82d5-04760033b0f5_sertifikat.pdf"/>
    <s v="https://employee.uc.ac.id/index.php/file/get/sis/t_cp/4f8f54ee-e181-4aff-8fa2-3812247cbc34_surat_tugas.pdf"/>
    <m/>
    <s v="https://employee.uc.ac.id/index.php/file/get/sis/t_cp/94e48669-4a6f-48c5-bbad-977a79edef50_dokumentasi.jpg"/>
    <s v="Campus League"/>
    <x v="2"/>
    <s v="Juara I Lomba/Kompetisi|External Regional|Team"/>
    <n v="25"/>
  </r>
  <r>
    <s v="0106012110311"/>
    <x v="144"/>
    <s v="Management - Reguler Class"/>
    <n v="2021"/>
    <s v="NEXTGEN CORPORATE LEAGUE"/>
    <s v="2024-05-31"/>
    <s v="2024-07-14"/>
    <n v="20232"/>
    <s v="NEXTGEN CORPORATE LEAGUE"/>
    <s v="Rumpun Keterampilan Penunjang"/>
    <s v="Juara 3 Lomba/Kompetisi"/>
    <s v="External Regional"/>
    <s v="Team"/>
    <m/>
    <n v="12"/>
    <s v="https://linktr.ee/NextgenCorporateLeague2024"/>
    <s v="https://employee.uc.ac.id/index.php/file/get/sis/t_cp/a26734cd-aa20-446d-bba6-536b347c99b2_sertifikat.pdf"/>
    <s v="https://employee.uc.ac.id/index.php/file/get/sis/t_cp/a26734cd-aa20-446d-bba6-536b347c99b2_surat_tugas.pdf"/>
    <m/>
    <s v="https://employee.uc.ac.id/index.php/file/get/sis/t_cp/a26734cd-aa20-446d-bba6-536b347c99b2_dokumentasi.jpg"/>
    <s v="NEXTGEN SPORTS ACADEMY INDONESIA"/>
    <x v="2"/>
    <s v="Juara 3 Lomba/Kompetisi|External Regional|Team"/>
    <n v="15"/>
  </r>
  <r>
    <s v="0106012110312"/>
    <x v="145"/>
    <s v="Management - Reguler Class"/>
    <n v="2021"/>
    <s v="Narasumber Wawancara Konten"/>
    <s v="2022-06-11"/>
    <s v="2022-06-11"/>
    <n v="20212"/>
    <s v="Saya dipanggil untuk menjadi narasumber wawancara untuk bagaimana cara saya mendapatkan pekerjaan sebagai social media officer fulltime meski masih kuliah di semester 2. Wawancara ini dimasukan ke dalam instagram bootcamp yang pernah saya ikuti"/>
    <s v="Rumpun Keterampilan Penunjang"/>
    <s v="Narasumber / Pemateri Acara Seminar / Workshop / Pemakalah"/>
    <s v="External National"/>
    <s v="Individual"/>
    <n v="3"/>
    <n v="15"/>
    <s v="https://www.instagram.com/p/Cepgb-QPotl/?igshid=Ym"/>
    <s v="https://employee.uc.ac.id/index.php/file/get/sis/t_cp/1e421029-e9a2-11ec-87f2-000d3ac6bafe.png"/>
    <s v="https://employee.uc.ac.id/index.php/file/get/sis/t_cp/22073209-e9a2-11ec-87f2-000d3ac6bafe_assignmentletter.png"/>
    <m/>
    <m/>
    <s v="digital skola"/>
    <x v="1"/>
    <s v="Narasumber / Pemateri Acara Seminar / Workshop / Pemakalah|External National|Individual"/>
    <n v="15"/>
  </r>
  <r>
    <s v="0106012110312"/>
    <x v="145"/>
    <s v="Management - Reguler Class"/>
    <n v="2021"/>
    <s v="Pembicara Figma Webinar Digital Wave"/>
    <s v="2023-09-26"/>
    <s v="2023-09-26"/>
    <n v="20231"/>
    <s v="i was invited to serve as the Figma Webinar Instructor, introducing the basics of landing page design for digital marketing to the talented students of UKM ITC MIPA Unsoed and Universitas Jenderal Soedirman"/>
    <s v="Rumpun Keterampilan Penunjang"/>
    <s v="Narasumber / Pemateri Acara Seminar / Workshop / Pemakalah"/>
    <s v="External Regional"/>
    <s v="Individual"/>
    <n v="60"/>
    <n v="10"/>
    <s v="https://www.instagram.com/p/CwPUGNyvIf8/?igshid=MW"/>
    <s v="https://employee.uc.ac.id/index.php/file/get/sis/t_cp/81730dff-5c2f-11ee-aac5-000d3ac6bafe.jpg"/>
    <m/>
    <m/>
    <m/>
    <s v="UKM ITC Mipa Unsoed"/>
    <x v="1"/>
    <s v="Narasumber / Pemateri Acara Seminar / Workshop / Pemakalah|External Regional|Individual"/>
    <n v="20"/>
  </r>
  <r>
    <s v="0106012110313"/>
    <x v="146"/>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315"/>
    <x v="147"/>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10"/>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315"/>
    <x v="147"/>
    <s v="Management - Reguler Class"/>
    <n v="2021"/>
    <s v="Deans CUP SBM 2023"/>
    <s v="2023-05-05"/>
    <s v="2023-05-17"/>
    <n v="20222"/>
    <s v="Juara 1 lomba valorant deans cup 2023 sbm."/>
    <s v="Rumpun Keterampilan Penunjang"/>
    <s v="Juara I Lomba/Kompetisi"/>
    <s v="Internal Sekolah / Universitas"/>
    <s v="Individual"/>
    <n v="21"/>
    <n v="8"/>
    <m/>
    <s v="https://employee.uc.ac.id/index.php/file/get/sis/t_cp/multi/675ee5b3-0bf4-11ee-825c-000d3ac6bafe.png"/>
    <m/>
    <m/>
    <m/>
    <s v="SBM"/>
    <x v="2"/>
    <s v="Juara I Lomba/Kompetisi|Internal Sekolah / Universitas|Individual"/>
    <n v="0"/>
  </r>
  <r>
    <s v="0106012110316"/>
    <x v="148"/>
    <s v="Management - Reguler Class"/>
    <n v="2021"/>
    <s v="O-Week Committee 2022"/>
    <s v="2022-08-29"/>
    <s v="2022-09-03"/>
    <n v="20212"/>
    <m/>
    <s v="Rumpun Keterampilan Penunjang"/>
    <s v="Ka Bidang / Sekretaris / Bendahara O-Week"/>
    <s v="Internal Sekolah / Universitas"/>
    <s v="Individual"/>
    <n v="250"/>
    <n v="20"/>
    <m/>
    <s v="https://employee.uc.ac.id/index.php/file/get/sis/t_cp/multi/143b971b-d781-11ed-b8dd-000d3ac6bafe.png"/>
    <m/>
    <m/>
    <m/>
    <s v="Universitas Ciputra Surabaya"/>
    <x v="4"/>
    <s v="Ka Bidang / Sekretaris / Bendahara O-Week|Internal Sekolah / Universitas|Individual"/>
    <n v="0"/>
  </r>
  <r>
    <s v="0106012110316"/>
    <x v="148"/>
    <s v="Management - Reguler Class"/>
    <n v="2021"/>
    <s v="O-Week Committee 2022 Batch 2 "/>
    <s v="2022-10-27"/>
    <s v="2022-10-30"/>
    <n v="20221"/>
    <s v="Head of Department O-Week Committee Batch 2"/>
    <s v="Rumpun Keterampilan Penunjang"/>
    <s v="Ketua O-Week"/>
    <s v="Internal Sekolah / Universitas"/>
    <s v="Individual"/>
    <n v="250"/>
    <n v="17"/>
    <m/>
    <s v="https://employee.uc.ac.id/index.php/file/get/sis/t_cp/multi/5cf623ea-e8b3-11ed-81bd-000d3ac6bafe.png"/>
    <m/>
    <m/>
    <m/>
    <s v="Universitas Ciputra Surabaya"/>
    <x v="4"/>
    <s v="Ketua O-Week|Internal Sekolah / Universitas|Individual"/>
    <n v="0"/>
  </r>
  <r>
    <s v="0106012110319"/>
    <x v="149"/>
    <s v="Management - Reguler Class"/>
    <n v="2021"/>
    <s v="PELAKSANAAN KEGIATAN PENGABDIAN KEPADA MASYARAKAT Pelatihan Jangka Pendek Tingkat Lokal  Opportunity"/>
    <s v="2022-08-01"/>
    <s v="2023-01-31"/>
    <n v="20212"/>
    <s v="Melakukan Abdimas ke sekolah frateran untuk Pelatihan Jangka Pendek Tingkat Lokal dengan tema Opportunity Recognition: untuk Ide Bisnis Baru SMA Frateran"/>
    <s v="Rumpun Keterampilan Penunjang"/>
    <s v="Pengabdian kepada Masyarakat"/>
    <s v="External Regional"/>
    <s v="Team"/>
    <n v="9"/>
    <n v="8"/>
    <m/>
    <m/>
    <s v="https://employee.uc.ac.id/index.php/file/get/sis/t_cp/6d1b8ca6-d9b0-11ed-9a6f-000d3ac6bafe_assignmentletter.pdf"/>
    <s v="https://employee.uc.ac.id/index.php/file/get/sis/t_cp/6d1b8ca6-d9b0-11ed-9a6f-000d3ac6bafe_report.jpg"/>
    <m/>
    <s v="PROGRAM STUDI MANAJEMEN - S1 FAKULTAS BISNIS DAN M"/>
    <x v="0"/>
    <s v="Pengabdian kepada Masyarakat|External Regional|Team"/>
    <n v="15"/>
  </r>
  <r>
    <s v="0106012110319"/>
    <x v="149"/>
    <s v="Management - Reguler Class"/>
    <n v="2021"/>
    <s v="IBM Social Day"/>
    <s v="2023-01-02"/>
    <s v="2023-05-18"/>
    <n v="20221"/>
    <s v="IBM Social Day UMKM Sambikrep 2023 UMKM Sambi Kerep"/>
    <s v="Rumpun Keterampilan Penunjang"/>
    <s v="Pengabdian kepada Masyarakat"/>
    <s v="Internal Jurusan"/>
    <s v="Individual"/>
    <n v="50"/>
    <n v="2"/>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325"/>
    <x v="150"/>
    <s v="Management - Reguler Class"/>
    <n v="2021"/>
    <s v="SURABAYA TAPAK SUCI COMPETITION 2020 SE-JATIM"/>
    <s v="2022-05-18"/>
    <s v="2022-05-18"/>
    <n v="20212"/>
    <m/>
    <s v="Rumpun Keterampilan Penunjang"/>
    <s v="Juara 2 Lomba/Kompetisi"/>
    <s v="External Regional"/>
    <s v="Individual"/>
    <n v="50"/>
    <n v="15"/>
    <m/>
    <s v="https://employee.uc.ac.id/index.php/file/get/sis/t_cp/ad1efc48-d60a-11ec-b40d-000d3ac6bafe.jpg"/>
    <m/>
    <m/>
    <m/>
    <s v="MBA SPARTANS SURABAYA"/>
    <x v="2"/>
    <s v="Juara 2 Lomba/Kompetisi|External Regional|Individual"/>
    <n v="30"/>
  </r>
  <r>
    <s v="0106012110325"/>
    <x v="150"/>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327"/>
    <x v="151"/>
    <s v="Management - Reguler Class"/>
    <n v="2021"/>
    <s v="PKM Sambikerep - pakal"/>
    <s v="2023-11-18"/>
    <s v="2023-11-19"/>
    <n v="20231"/>
    <s v="Melaksanakan kegiatan penelitian dan pengabdian masyarakat dengan Dana Internal Abdimas_x000a_(DIMAS) Tahun Anggaran 2023/2024. Kegiatan Abdimas ini adalah dalam rangka membangun hubungan yang erat dengan para UMKM dan membantu para UMKM untuk dapat mengembangkan usahanya."/>
    <s v="Rumpun Keterampilan Penunjang"/>
    <s v="Pengabdian kepada Masyarakat"/>
    <s v="External Regional"/>
    <s v="Individual"/>
    <n v="50"/>
    <n v="2"/>
    <m/>
    <m/>
    <s v="https://employee.uc.ac.id/index.php/file/get/sis/t_cp/3e385374-7005-4ff1-b535-44d492f1d797_assignmentletter.pdf"/>
    <s v="https://employee.uc.ac.id/index.php/file/get/sis/t_cp/3e385374-7005-4ff1-b535-44d492f1d797_report.pdf"/>
    <m/>
    <s v="Universitas Ciputra"/>
    <x v="0"/>
    <s v="Pengabdian kepada Masyarakat|External Regional|Individual"/>
    <n v="15"/>
  </r>
  <r>
    <s v="0106012110328"/>
    <x v="152"/>
    <s v="Management - Reguler Class"/>
    <n v="2021"/>
    <s v="IBM Goes To School 2022/2023"/>
    <s v="2023-01-01"/>
    <s v="2023-03-01"/>
    <n v="20221"/>
    <s v="IBM Goes To School 2022/2023"/>
    <s v="Rumpun Keterampilan Penunjang"/>
    <s v="Pengabdian kepada Masyarakat"/>
    <s v="External Regional"/>
    <s v="Individual"/>
    <n v="100"/>
    <n v="4"/>
    <m/>
    <m/>
    <s v="https://employee.uc.ac.id/index.php/file/get/sis/t_cp/multi/40809d62-619f-11ee-bb53-000d3ac6bafe_assignmentletter.png"/>
    <s v="https://employee.uc.ac.id/index.php/file/get/sis/t_cp/multi/40809d62-619f-11ee-bb53-000d3ac6bafe_report.png"/>
    <m/>
    <s v="SU IBM 22/23"/>
    <x v="0"/>
    <s v="Pengabdian kepada Masyarakat|External Regional|Individual"/>
    <n v="15"/>
  </r>
  <r>
    <s v="0106012110328"/>
    <x v="152"/>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328"/>
    <x v="152"/>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328"/>
    <x v="152"/>
    <s v="Management - Reguler Class"/>
    <n v="2021"/>
    <s v="HKI IBM SOCIAL DAY 2 2023"/>
    <s v="2023-05-06"/>
    <s v="2023-07-14"/>
    <n v="20222"/>
    <s v="Tim penciptaan poster &quot;Peningkatan Inovasi Untuk Ibu Rumah Tangga Di Kelurahan_x000a_Sambikerep Surabaya&quot;_x000a_Yuli Kartika Dewi (Dosen)_x000a_Sri Nathasya Br Sitepu  (Dosen)_x000a_Irantha Hendrika Kenang (Dosen)_x000a_Sebastian Radithya Kristanto (Mahasiswa)_x000a_Stefanie Jesselyn Setiajie (Mahasiswa)"/>
    <s v="Rumpun Keterampilan Penunjang"/>
    <s v="Hak Kekayaan Intelektual (HKI) non paten (Hak Cipta)"/>
    <s v="External National"/>
    <s v="Team"/>
    <n v="5"/>
    <n v="8"/>
    <m/>
    <m/>
    <m/>
    <s v="https://employee.uc.ac.id/index.php/file/get/sis/t_cp/174a0c37-3f7b-42da-bcd5-a95d0db23eea_report.pdf"/>
    <m/>
    <s v="Student Union IBM-RC"/>
    <x v="3"/>
    <s v="Hak Kekayaan Intelektual (HKI) non paten (Hak Cipta)|External National|Team"/>
    <n v="20"/>
  </r>
  <r>
    <s v="0106012110328"/>
    <x v="152"/>
    <s v="Management - Reguler Class"/>
    <n v="2021"/>
    <s v="HKI IBM SOCIAL DAY 2 2023"/>
    <s v="2023-05-07"/>
    <s v="2023-07-14"/>
    <n v="20222"/>
    <s v="Tim penciptaan poster &quot;Peningkatan Inovasi Untuk Ibu Rumah Tangga Di Kelurahan_x000a_Sambikerep Surabaya&quot;_x000a_Yuli Kartika Dewi (Dosen)_x000a_Krismi Budi Sienatra, M.M. (Dosen)_x000a_Sebastian Radithya Kristanto (Mahasiswa)_x000a_Fauzan Abian (Mahasiswa)"/>
    <s v="Rumpun Keterampilan Penunjang"/>
    <s v="Hak Kekayaan Intelektual (HKI) non paten (Hak Cipta)"/>
    <s v="External National"/>
    <s v="Team"/>
    <n v="4"/>
    <n v="6"/>
    <m/>
    <m/>
    <s v="https://employee.uc.ac.id/index.php/file/get/sis/t_cp/2d783090-e760-45bc-9489-f0aa05fa8b75_assignmentletter.pdf"/>
    <m/>
    <m/>
    <s v="Student Union IBM-RC"/>
    <x v="3"/>
    <s v="Hak Kekayaan Intelektual (HKI) non paten (Hak Cipta)|External National|Team"/>
    <n v="20"/>
  </r>
  <r>
    <s v="0106012110328"/>
    <x v="152"/>
    <s v="Management - Reguler Class"/>
    <n v="2021"/>
    <s v="Student Union IBM 2023/2024"/>
    <s v="2023-08-01"/>
    <s v="2024-08-01"/>
    <n v="20222"/>
    <s v="Wakil Ketua Student Union IBM 2023/2024"/>
    <s v="Rumpun Keterampilan Humanistik"/>
    <s v="Wakil Ketua Organisasi Kemahasiswaan"/>
    <s v="Internal Jurusan"/>
    <s v="Team"/>
    <n v="48"/>
    <n v="45"/>
    <m/>
    <s v="https://employee.uc.ac.id/index.php/file/get/sis/t_cp/multi/1f4c9cee-8213-44a1-9626-522e3d990bd8.png"/>
    <m/>
    <m/>
    <m/>
    <s v="SU IBM"/>
    <x v="4"/>
    <s v="Wakil Ketua Organisasi Kemahasiswaan|Internal Jurusan|Team"/>
    <n v="0"/>
  </r>
  <r>
    <s v="0106012110333"/>
    <x v="153"/>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333"/>
    <x v="153"/>
    <s v="Management - Reguler Class"/>
    <n v="2021"/>
    <s v="Student Union IBM 2023/2024"/>
    <s v="2023-08-01"/>
    <s v="2024-08-01"/>
    <n v="20222"/>
    <s v="Sekretaris Bendahara Student Union IBM 2023/2024"/>
    <s v="Rumpun Keterampilan Humanistik"/>
    <s v="Sekretaris/Bendahara Organisasi Kemahasiswaan"/>
    <s v="Internal Jurusan"/>
    <s v="Team"/>
    <n v="48"/>
    <n v="40"/>
    <m/>
    <s v="https://employee.uc.ac.id/index.php/file/get/sis/t_cp/multi/6b2c7744-b58b-4571-98e4-adeb00b87aaa.png"/>
    <m/>
    <m/>
    <m/>
    <s v="SU IBM"/>
    <x v="4"/>
    <s v="Sekretaris/Bendahara Organisasi Kemahasiswaan|Internal Jurusan|Team"/>
    <n v="0"/>
  </r>
  <r>
    <s v="0106012110333"/>
    <x v="153"/>
    <s v="Management - Reguler Class"/>
    <n v="2021"/>
    <s v="IBM Goes to School"/>
    <s v="2023-08-01"/>
    <s v="2023-12-22"/>
    <n v="20222"/>
    <m/>
    <s v="Rumpun Keterampilan Penunjang"/>
    <s v="Pengabdian kepada Masyarakat"/>
    <s v="Internal Sekolah / Universitas"/>
    <s v="Individual"/>
    <n v="250"/>
    <n v="8"/>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335"/>
    <x v="154"/>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339"/>
    <x v="155"/>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339"/>
    <x v="155"/>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339"/>
    <x v="155"/>
    <s v="Management - Reguler Clas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106012110341"/>
    <x v="156"/>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341"/>
    <x v="156"/>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343"/>
    <x v="157"/>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345"/>
    <x v="158"/>
    <s v="Management - Reguler Class"/>
    <n v="2021"/>
    <s v="Hak Kekayaan Intelektual (HKI) non paten(Hak Cipta)"/>
    <s v="2024-10-29"/>
    <s v="2024-10-29"/>
    <n v="20241"/>
    <s v="Keya terdaftar hak merek di PDKI dalam kategori kode kelas 30 (roti, burger, biskuit) dengan nomor pengumuman BRM2348A (berlaku dari 2023-07-13 hingga 2033-07-13) dengan nama pemegang merek _x000a_1. Stephanna_x000a_2. Cornelia Contardo Santoso _x000a_3. Jennifer Imogen_x000a_4. Stephanie_x000a_5. Vanessa Putri Tjiayadi _x000a_d"/>
    <s v="Rumpun Keterampilan Penunjang"/>
    <s v="Hak Kekayaan Intelektual (HKI) non paten (Hak Cipta)"/>
    <s v="External National"/>
    <s v="Team"/>
    <n v="0"/>
    <n v="8"/>
    <s v="https://pdki-indonesia.dgip.go.id/search?type=trad"/>
    <s v="https://employee.uc.ac.id/index.php/file/get/sis/t_cp/f321ed67-10c5-478d-8a4e-142da53c5aea.jpg"/>
    <m/>
    <s v="https://employee.uc.ac.id/index.php/file/get/sis/t_cp/53d0ff56-20b8-4ceb-b178-a71b8664f27e_report.pdf"/>
    <m/>
    <s v="Direktorat Jenderal Kekayaan Intelektual "/>
    <x v="3"/>
    <s v="Hak Kekayaan Intelektual (HKI) non paten (Hak Cipta)|External National|Team"/>
    <n v="20"/>
  </r>
  <r>
    <s v="0106012110345"/>
    <x v="158"/>
    <s v="Management - Reguler Class"/>
    <n v="2021"/>
    <s v="Legalistas usaha project bisnis Keya"/>
    <s v="2024-11-12"/>
    <s v="2024-11-12"/>
    <n v="20241"/>
    <s v="Project E yang dijalankan selama kuliah yaitu Keya memiliki aspek legalistas yaitu Hak merek/ serifikat merek yang telah dipatenkan dengan nomor pendaftaran IDM001210006 dan terdaftar legal hingga 13 Juli 2033"/>
    <s v="Rumpun Keterampilan Penunjang"/>
    <s v="Hak Kekayaan Intelektual (HKI) non paten (Hak Cipta)"/>
    <s v="External National"/>
    <s v="Team"/>
    <n v="0"/>
    <n v="8"/>
    <s v="https://pdki-indonesia.dgip.go.id/search?type=trad"/>
    <s v="https://employee.uc.ac.id/index.php/file/get/sis/t_cp/9353e06a-7954-4ba3-930a-9ca37eda70df.png"/>
    <m/>
    <m/>
    <m/>
    <s v="Direktorat Jendral Kekayaan Intelektual "/>
    <x v="3"/>
    <s v="Hak Kekayaan Intelektual (HKI) non paten (Hak Cipta)|External National|Team"/>
    <n v="20"/>
  </r>
  <r>
    <s v="0106012110346"/>
    <x v="159"/>
    <s v="Management - Reguler Class"/>
    <n v="2021"/>
    <s v="Euphorade 2.0"/>
    <s v="2022-10-07"/>
    <s v="2022-10-09"/>
    <n v="20221"/>
    <s v="Lomba Business Plan Competition yang diadakan oleh UC Fambus Community. Pada lomba tersebut, kami melakukan pitching dan juga membuka booth, sekaligus mempromosikan bisnis kami."/>
    <s v="Rumpun Keterampilan Penunjang"/>
    <s v="Juara I Lomba/Kompetisi"/>
    <s v="Internal Sekolah / Universitas"/>
    <s v="Team"/>
    <n v="150"/>
    <n v="10"/>
    <s v="https://fbc.uc.ac.id/"/>
    <s v="https://employee.uc.ac.id/index.php/file/get/sis/t_cp/9acd0a1b-4917-11ed-9f8d-000d3ac6bafe.jpg"/>
    <m/>
    <m/>
    <m/>
    <s v="Family Business Community"/>
    <x v="2"/>
    <s v="Juara I Lomba/Kompetisi|Internal Sekolah / Universitas|Team"/>
    <n v="0"/>
  </r>
  <r>
    <s v="0106012110346"/>
    <x v="159"/>
    <s v="Management - Reguler Class"/>
    <n v="2021"/>
    <s v="Akselerasi Digitalisasi Sentra Wisata Kuliner Wiyung Kota Surabaya dalam Rangka Meraih Keunggulan Ko"/>
    <s v="2022-12-17"/>
    <s v="2022-12-17"/>
    <n v="20221"/>
    <s v="Program pengabdian kepada masyarakat dengan memberikan workshop tentang pemanfaatan digitalisasi dan penggunaan QRIS."/>
    <s v="Rumpun Keterampilan Penunjang"/>
    <s v="Pengabdian kepada Masyarakat"/>
    <s v="External Regional"/>
    <s v="Individual"/>
    <n v="22"/>
    <n v="4"/>
    <m/>
    <m/>
    <s v="https://employee.uc.ac.id/index.php/file/get/sis/t_cp/0512566b-2212-11ee-a485-000d3ac6bafe_assignmentletter.pdf"/>
    <s v="https://employee.uc.ac.id/index.php/file/get/sis/t_cp/0512566b-2212-11ee-a485-000d3ac6bafe_report.pdf"/>
    <m/>
    <s v="Aria Ganna Henryanto dan Krismi Budi Sienatra"/>
    <x v="0"/>
    <s v="Pengabdian kepada Masyarakat|External Regional|Individual"/>
    <n v="15"/>
  </r>
  <r>
    <s v="0106012110349"/>
    <x v="160"/>
    <s v="Management - Reguler Class"/>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106012110349"/>
    <x v="160"/>
    <s v="Management - Reguler Class"/>
    <n v="2021"/>
    <s v="Euphorade 2.0 "/>
    <s v="2022-10-07"/>
    <s v="2022-10-09"/>
    <n v="20221"/>
    <s v="mengikuti lomba business plan yang diadakan oleh family business comunity secara offline di mall Ciputra world. Lomba business plan ini merupakan lomba yang diadakan dan dibuka untuk seluruh masyarakat Surabaya."/>
    <s v="Rumpun Keterampilan Profesional"/>
    <s v="Juara I Lomba/Kompetisi"/>
    <s v="Internal Sekolah / Universitas"/>
    <s v="Team"/>
    <n v="150"/>
    <n v="10"/>
    <s v="https://instagram.com/uc_fambuscommunity?igshid=Ym"/>
    <s v="https://employee.uc.ac.id/index.php/file/get/sis/t_cp/2e09ae67-4917-11ed-9f8d-000d3ac6bafe.jpg"/>
    <m/>
    <m/>
    <m/>
    <s v="Family Business Comunity"/>
    <x v="2"/>
    <s v="Juara I Lomba/Kompetisi|Internal Sekolah / Universitas|Team"/>
    <n v="0"/>
  </r>
  <r>
    <s v="0106012110349"/>
    <x v="160"/>
    <s v="Management - Reguler Class"/>
    <n v="2021"/>
    <s v="Universitas Ciputra Awarding Night"/>
    <s v="2023-05-25"/>
    <s v="2023-05-25"/>
    <n v="20222"/>
    <s v="Wakil Ketua Pelaksana "/>
    <s v="Rumpun Keterampilan Penunjang"/>
    <s v="Wakil Ketua Panitia Ad Hoc"/>
    <s v="Internal Sekolah / Universitas"/>
    <s v="Individual"/>
    <n v="250"/>
    <n v="15"/>
    <m/>
    <s v="https://employee.uc.ac.id/index.php/file/get/sis/t_cp/multi/a9df2fcd-b02e-11ee-972d-000d3ac6bafe.png"/>
    <m/>
    <m/>
    <m/>
    <s v="BMA"/>
    <x v="4"/>
    <s v="Wakil Ketua Panitia Ad Hoc|Internal Sekolah / Universitas|Individual"/>
    <n v="0"/>
  </r>
  <r>
    <s v="0106012110349"/>
    <x v="160"/>
    <s v="Management - Reguler Class"/>
    <n v="2021"/>
    <s v="Akselerasi Digitalisasi Sentra Wisata Kuliner Wiyung Kota Surabaya Dalam Rangka Meraih Keunggulan Ko"/>
    <s v="2023-07-17"/>
    <s v="2023-07-14"/>
    <n v="20222"/>
    <s v="Program Intensif pengabdian masyarakat terintegrasi dengan merdeka belajar kampus merdeka berbasis kinerja indikator kinerja utama bagi perguruan tinggi swasta 2023"/>
    <s v="Rumpun Keterampilan Penunjang"/>
    <s v="Pengabdian kepada Masyarakat"/>
    <s v="External Regional"/>
    <s v="Individual"/>
    <n v="150"/>
    <n v="4"/>
    <m/>
    <m/>
    <s v="https://employee.uc.ac.id/index.php/file/get/sis/t_cp/ca8efe46-2210-11ee-a485-000d3ac6bafe_assignmentletter.pdf"/>
    <s v="https://employee.uc.ac.id/index.php/file/get/sis/t_cp/ca8efe46-2210-11ee-a485-000d3ac6bafe_report.pdf"/>
    <m/>
    <s v="Aria Ganna Henryanto S.E., M. Sc. Krismi Budi Sien"/>
    <x v="0"/>
    <s v="Pengabdian kepada Masyarakat|External Regional|Individual"/>
    <n v="15"/>
  </r>
  <r>
    <s v="0106012110349"/>
    <x v="160"/>
    <s v="Management - Reguler Class"/>
    <n v="2021"/>
    <s v="Pembuatan HKI Poster Penelitian Parental Financial Teaching as a Moderator Between Financial Behavio"/>
    <s v="2024-12-19"/>
    <s v="2024-12-19"/>
    <n v="20241"/>
    <s v="Membuat poster penelitian yang bergokus pada pengaruh Parental Financial Teaching terhadap Self Esteem dan Financial Behavior terhadap Family Business yang ada di Indonesia. Penelitian ini memiliki judul Parental Financial Teaching as a Moderator Between Financial Behavior and Self-Esteem Among Succ"/>
    <s v="Rumpun Keterampilan Penunjang"/>
    <s v="Hak Kekayaan Intelektual (HKI) non paten (Hak Cipta)"/>
    <s v="External National"/>
    <s v="Individual"/>
    <n v="2"/>
    <n v="20"/>
    <m/>
    <m/>
    <s v="https://employee.uc.ac.id/index.php/file/get/sis/t_cp/80b90b81-4147-498a-a32d-494bc516403c_assignmentletter.pdf"/>
    <s v="https://employee.uc.ac.id/index.php/file/get/sis/t_cp/80b90b81-4147-498a-a32d-494bc516403c_report.pdf"/>
    <m/>
    <s v="Universitas Ciputra "/>
    <x v="3"/>
    <s v="Hak Kekayaan Intelektual (HKI) non paten (Hak Cipta)|External National|Individual"/>
    <n v="20"/>
  </r>
  <r>
    <s v="0106012110350"/>
    <x v="161"/>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350"/>
    <x v="161"/>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351"/>
    <x v="162"/>
    <s v="Management - Reguler Class"/>
    <n v="2021"/>
    <s v="Entrepreneurial Venture Creation Award 2022/2023"/>
    <s v="2022-06-13"/>
    <s v="2022-06-13"/>
    <n v="20212"/>
    <s v="Juara 3 Best Value Proposition pada acara Awarding EVC 2022"/>
    <s v="Rumpun Keterampilan Penunjang"/>
    <s v="Juara 3 Lomba/Kompetisi"/>
    <s v="Internal Jurusan"/>
    <s v="Team"/>
    <n v="5"/>
    <n v="6"/>
    <s v="https://www.uc.ac.id/ibm/"/>
    <s v="https://employee.uc.ac.id/index.php/file/get/sis/t_cp/16914960-08f7-11ee-9976-000d3ac6bafe.HEIC"/>
    <m/>
    <m/>
    <m/>
    <s v="Universitas Ciputra"/>
    <x v="2"/>
    <s v="Juara 3 Lomba/Kompetisi|Internal Jurusan|Team"/>
    <n v="0"/>
  </r>
  <r>
    <s v="0106012110351"/>
    <x v="162"/>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351"/>
    <x v="162"/>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351"/>
    <x v="162"/>
    <s v="Management - Reguler Class"/>
    <n v="2021"/>
    <s v="Techconnect Sandbox"/>
    <s v="2023-06-06"/>
    <s v="2023-06-06"/>
    <n v="20222"/>
    <s v="Juara 2 Lomba Techconnect Sanbox yang diadakan oleh Universitas Primakara di Bali"/>
    <s v="Rumpun Keterampilan Penunjang"/>
    <s v="Juara 2 Lomba/Kompetisi"/>
    <s v="External National"/>
    <s v="Team"/>
    <n v="28"/>
    <n v="20"/>
    <s v="https://sandbox.techconnect.co.id"/>
    <s v="https://employee.uc.ac.id/index.php/file/get/sis/t_cp/da0e8796-08f8-11ee-9976-000d3ac6bafe.jpg"/>
    <s v="https://employee.uc.ac.id/index.php/file/get/sis/t_cp/da0e8796-08f8-11ee-9976-000d3ac6bafe_assignmentletter.pdf"/>
    <m/>
    <s v="https://employee.uc.ac.id/index.php/file/get/sis/t_cp/da0e8796-08f8-11ee-9976-000d3ac6bafe_documentation.HEIC"/>
    <s v="Universitas Primakara"/>
    <x v="2"/>
    <s v="Juara 2 Lomba/Kompetisi|External National|Team"/>
    <n v="11"/>
  </r>
  <r>
    <s v="0106012110353"/>
    <x v="163"/>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353"/>
    <x v="163"/>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354"/>
    <x v="164"/>
    <s v="Management - Reguler Class"/>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106012110354"/>
    <x v="164"/>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354"/>
    <x v="164"/>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355"/>
    <x v="165"/>
    <s v="Management - Reguler Class"/>
    <n v="2021"/>
    <s v="White Wall Tournament"/>
    <s v="2021-10-15"/>
    <s v="2021-10-17"/>
    <n v="20211"/>
    <s v="Juara 2 lomba Valorant bersama UC Esport, suratnya sudah di lampirkan dan sudah saya revisi "/>
    <s v="Rumpun Keterampilan Penunjang"/>
    <s v="Juara 2 Lomba/Kompetisi"/>
    <s v="External National"/>
    <s v="Team"/>
    <n v="16"/>
    <n v="20"/>
    <s v="https://brackethq.com/b/bvru/"/>
    <s v="https://employee.uc.ac.id/index.php/file/get/sis/t_cp/7ff35470-4dc9-11ec-9210-000d3ac6bafe.jpeg"/>
    <m/>
    <m/>
    <s v="https://employee.uc.ac.id/index.php/file/get/sis/t_cp/7ff35470-4dc9-11ec-9210-000d3ac6bafe_documentationwhite walll"/>
    <s v="White Wall"/>
    <x v="2"/>
    <s v="Juara 2 Lomba/Kompetisi|External National|Team"/>
    <n v="11"/>
  </r>
  <r>
    <s v="0106012110355"/>
    <x v="165"/>
    <s v="Management - Reguler Class"/>
    <n v="2021"/>
    <s v="Valorant Online Eagle Cup Competition"/>
    <s v="2022-11-04"/>
    <s v="2022-11-05"/>
    <n v="20221"/>
    <s v="Lomba valorant online yang diadakan oleh ISTTS"/>
    <s v="Rumpun Keterampilan Penunjang"/>
    <s v="Juara I Lomba/Kompetisi"/>
    <s v="External National"/>
    <s v="Individual"/>
    <n v="32"/>
    <n v="25"/>
    <s v="https://www.instagram.com/p/CkYHfK7Dawu/?igshid=Ym"/>
    <s v="https://employee.uc.ac.id/index.php/file/get/sis/t_cp/af176f69-fbf1-11ed-9edd-000d3ac6bafe.jpg"/>
    <s v="https://employee.uc.ac.id/index.php/file/get/sis/t_cp/af176f69-fbf1-11ed-9edd-000d3ac6bafe_assignmentletter.jpg"/>
    <m/>
    <m/>
    <s v="ISTTS"/>
    <x v="2"/>
    <s v="Juara I Lomba/Kompetisi|External National|Individual"/>
    <n v="25"/>
  </r>
  <r>
    <s v="0106012110355"/>
    <x v="165"/>
    <s v="Management - Reguler Class"/>
    <n v="2021"/>
    <s v="Esport Veterinary League 2022"/>
    <s v="2022-12-17"/>
    <s v="2022-12-18"/>
    <n v="20221"/>
    <s v="Juara 1 lomba valorant tingkat nasional yang diselenggarakan oleh UKM Olahraga dan Seni Fakultas Kedokteran Hewan,Universitas Gadjah Mada pada tanggal 17-28 Desember 2022"/>
    <s v="Rumpun Keterampilan Penunjang"/>
    <s v="Juara I Lomba/Kompetisi"/>
    <s v="External National"/>
    <s v="Team"/>
    <n v="32"/>
    <n v="25"/>
    <s v="https://instagram.com/esportvetleague?igshid=NTc4M"/>
    <s v="https://employee.uc.ac.id/index.php/file/get/sis/t_cp/64a69259-fbef-11ed-9edd-000d3ac6bafe.jpg"/>
    <s v="https://employee.uc.ac.id/index.php/file/get/sis/t_cp/64a69259-fbef-11ed-9edd-000d3ac6bafe_assignmentletter.jpg"/>
    <m/>
    <m/>
    <s v="UKM Olahraga &amp; Seni, FKH, UGM"/>
    <x v="2"/>
    <s v="Juara I Lomba/Kompetisi|External National|Team"/>
    <n v="15"/>
  </r>
  <r>
    <s v="0106012110355"/>
    <x v="165"/>
    <s v="Management - Reguler Class"/>
    <n v="2021"/>
    <s v="Lomba UDINUS esport championship 2023"/>
    <s v="2023-01-18"/>
    <s v="2023-01-24"/>
    <n v="20221"/>
    <s v="Juara 2 lomba nasional yang diselenggarakan oleh Universitas Dian Nuswantoro pada tanggal 18 Januari - 24 Januari 2023"/>
    <s v="Rumpun Keterampilan Penunjang"/>
    <s v="Juara I Lomba/Kompetisi"/>
    <s v="External National"/>
    <s v="Team"/>
    <n v="32"/>
    <n v="25"/>
    <s v="https://instagram.com/udinus_esports?igshid=NTc4MT"/>
    <s v="https://employee.uc.ac.id/index.php/file/get/sis/t_cp/31bbfe60-fbf0-11ed-9edd-000d3ac6bafe.jpg"/>
    <s v="https://employee.uc.ac.id/index.php/file/get/sis/t_cp/31bbfe60-fbf0-11ed-9edd-000d3ac6bafe_assignmentletter.jpg"/>
    <m/>
    <s v="https://employee.uc.ac.id/index.php/file/get/sis/t_cp/31bbfe60-fbf0-11ed-9edd-000d3ac6bafe_documentation.jpg"/>
    <s v="Universitas Dian Nuswantoro"/>
    <x v="2"/>
    <s v="Juara I Lomba/Kompetisi|External National|Team"/>
    <n v="15"/>
  </r>
  <r>
    <s v="0106012110355"/>
    <x v="165"/>
    <s v="Management - Reguler Class"/>
    <n v="2021"/>
    <s v="Lomba Valorant Technofest"/>
    <s v="2023-03-08"/>
    <s v="2023-03-12"/>
    <n v="20222"/>
    <s v="Mengikuti Lomba offline valorant Technofest"/>
    <s v="Rumpun Keterampilan Penunjang"/>
    <s v="Juara 3 Lomba/Kompetisi"/>
    <s v="External National"/>
    <s v="Team"/>
    <n v="32"/>
    <n v="15"/>
    <m/>
    <s v="https://employee.uc.ac.id/index.php/file/get/sis/t_cp/0ebc4dd6-4196-11ee-ad6a-000d3ac6bafe.jpg"/>
    <s v="https://employee.uc.ac.id/index.php/file/get/sis/t_cp/0ebc4dd6-4196-11ee-ad6a-000d3ac6bafe_assignmentletter.jpg"/>
    <m/>
    <s v="https://employee.uc.ac.id/index.php/file/get/sis/t_cp/0ebc4dd6-4196-11ee-ad6a-000d3ac6bafe_documentation.jpg"/>
    <s v="IESPA"/>
    <x v="2"/>
    <s v="Juara 3 Lomba/Kompetisi|External National|Team"/>
    <n v="8"/>
  </r>
  <r>
    <s v="0106012110355"/>
    <x v="165"/>
    <s v="Management - Reguler Class"/>
    <n v="2021"/>
    <s v="Lomba Valorant X GATE"/>
    <s v="2023-03-18"/>
    <s v="2023-03-19"/>
    <n v="20222"/>
    <s v="Mengikuti Lomba Valorant yang diadakan oleh X GATE "/>
    <s v="Rumpun Keterampilan Penunjang"/>
    <s v="Juara 2 Lomba/Kompetisi"/>
    <s v="External National"/>
    <s v="Team"/>
    <n v="32"/>
    <n v="20"/>
    <s v="https://www.instagram.com/p/CqDLS5fJVkt/?igshid=Mz"/>
    <s v="https://employee.uc.ac.id/index.php/file/get/sis/t_cp/3ba499d9-4195-11ee-ad6a-000d3ac6bafe.jpg"/>
    <s v="https://employee.uc.ac.id/index.php/file/get/sis/t_cp/3ba499d9-4195-11ee-ad6a-000d3ac6bafe_assignmentletter.jpg"/>
    <m/>
    <s v="https://employee.uc.ac.id/index.php/file/get/sis/t_cp/3ba499d9-4195-11ee-ad6a-000d3ac6bafe_documentation.jpg"/>
    <s v="X GATE"/>
    <x v="2"/>
    <s v="Juara 2 Lomba/Kompetisi|External National|Team"/>
    <n v="11"/>
  </r>
  <r>
    <s v="0106012110355"/>
    <x v="165"/>
    <s v="Management - Reguler Class"/>
    <n v="2021"/>
    <s v="Lomba Valorant Ubaya Esport League"/>
    <s v="2023-03-25"/>
    <s v="2023-04-16"/>
    <n v="20222"/>
    <s v="Mengikuti Lomba Valorant yang di adakan oleh Universitas Surabaya (UEL Ubaya Esport League)"/>
    <s v="Rumpun Keterampilan Penunjang"/>
    <s v="Juara I Lomba/Kompetisi"/>
    <s v="External National"/>
    <s v="Team"/>
    <n v="32"/>
    <n v="25"/>
    <s v="https://www.instagram.com/p/Ct_IFAwx5t_/?igshid=Mz"/>
    <s v="https://employee.uc.ac.id/index.php/file/get/sis/t_cp/ef255cff-4193-11ee-ad6a-000d3ac6bafe.jpg"/>
    <s v="https://employee.uc.ac.id/index.php/file/get/sis/t_cp/ef255cff-4193-11ee-ad6a-000d3ac6bafe_assignmentletter.jpg"/>
    <m/>
    <s v="https://employee.uc.ac.id/index.php/file/get/sis/t_cp/ef255cff-4193-11ee-ad6a-000d3ac6bafe_documentation.jpg"/>
    <s v="Universitas Surabaya"/>
    <x v="2"/>
    <s v="Juara I Lomba/Kompetisi|External National|Team"/>
    <n v="15"/>
  </r>
  <r>
    <s v="0106012110355"/>
    <x v="165"/>
    <s v="Management - Reguler Class"/>
    <n v="2021"/>
    <s v="Deans CUP SBM 2023"/>
    <s v="2023-05-05"/>
    <s v="2023-05-17"/>
    <n v="20222"/>
    <s v="Juara 1 lomba valorant deans cup 2023 sbm."/>
    <s v="Rumpun Keterampilan Penunjang"/>
    <s v="Juara I Lomba/Kompetisi"/>
    <s v="Internal Sekolah / Universitas"/>
    <s v="Individual"/>
    <n v="21"/>
    <n v="8"/>
    <m/>
    <s v="https://employee.uc.ac.id/index.php/file/get/sis/t_cp/multi/675ee5b3-0bf4-11ee-825c-000d3ac6bafe.png"/>
    <m/>
    <m/>
    <m/>
    <s v="SBM"/>
    <x v="2"/>
    <s v="Juara I Lomba/Kompetisi|Internal Sekolah / Universitas|Individual"/>
    <n v="0"/>
  </r>
  <r>
    <s v="0106012110355"/>
    <x v="165"/>
    <s v="Management - Reguler Class"/>
    <n v="2021"/>
    <s v="Valorant Online Universeni Competition"/>
    <s v="2023-07-15"/>
    <s v="2023-07-16"/>
    <n v="20222"/>
    <s v="Lomba Valorant yang diadakan oleh Universeni secara online "/>
    <s v="Rumpun Keterampilan Penunjang"/>
    <s v="Juara I Lomba/Kompetisi"/>
    <s v="External National"/>
    <s v="Team"/>
    <n v="16"/>
    <n v="25"/>
    <s v="https://challonge.com/uverseni"/>
    <s v="https://employee.uc.ac.id/index.php/file/get/sis/t_cp/367cc6ea-4192-11ee-ad6a-000d3ac6bafe.jpg"/>
    <s v="https://employee.uc.ac.id/index.php/file/get/sis/t_cp/367cc6ea-4192-11ee-ad6a-000d3ac6bafe_assignmentletter.jpg"/>
    <m/>
    <m/>
    <s v="UNIVERSENI"/>
    <x v="2"/>
    <s v="Juara I Lomba/Kompetisi|External National|Team"/>
    <n v="15"/>
  </r>
  <r>
    <s v="0106012110355"/>
    <x v="165"/>
    <s v="Management - Reguler Class"/>
    <n v="2021"/>
    <s v="Lomba Valorant DSTART 2023 "/>
    <s v="2023-08-08"/>
    <s v="2023-08-20"/>
    <n v="20222"/>
    <s v="Mengikuti Lomba Nasional DSTART 2023 Valorant Tournament yang dilaksanakan oleh FKG UNAIR"/>
    <s v="Rumpun Keterampilan Penunjang"/>
    <s v="Juara I Lomba/Kompetisi"/>
    <s v="External National"/>
    <s v="Team"/>
    <n v="32"/>
    <n v="25"/>
    <s v="https://instagram.com/dstart.fkgunair?igshid=NzZlO"/>
    <s v="https://employee.uc.ac.id/index.php/file/get/sis/t_cp/dea901f8-7a3f-11ee-9d88-000d3ac6bafe.png"/>
    <s v="https://employee.uc.ac.id/index.php/file/get/sis/t_cp/dea901f8-7a3f-11ee-9d88-000d3ac6bafe_assignmentletter.jpg"/>
    <m/>
    <s v="https://employee.uc.ac.id/index.php/file/get/sis/t_cp/dea901f8-7a3f-11ee-9d88-000d3ac6bafe_documentation.jpg"/>
    <s v="FKG UNAIR"/>
    <x v="2"/>
    <s v="Juara I Lomba/Kompetisi|External National|Team"/>
    <n v="15"/>
  </r>
  <r>
    <s v="0106012110355"/>
    <x v="165"/>
    <s v="Management - Reguler Class"/>
    <n v="2021"/>
    <s v="Indonesian E-Sport Championship 2023"/>
    <s v="2023-08-28"/>
    <s v="2023-09-17"/>
    <n v="20222"/>
    <s v="Lomba Indonesian E-Sport Championship 2023 pada tanggal 28 Agustus sampai 17 September yang diadakan oleh IPB"/>
    <s v="Rumpun Keterampilan Penunjang"/>
    <s v="Juara 2 Lomba/Kompetisi"/>
    <s v="External National"/>
    <s v="Team"/>
    <n v="160"/>
    <n v="25"/>
    <s v="https://www.instagram.com/iec_ipb?utm_source=ig_we"/>
    <s v="https://employee.uc.ac.id/index.php/file/get/sis/t_cp/5461f952-62cf-41bd-8d7e-f382f9bf8950.jpg"/>
    <s v="https://employee.uc.ac.id/index.php/file/get/sis/t_cp/5461f952-62cf-41bd-8d7e-f382f9bf8950_assignmentletter.jpg"/>
    <m/>
    <s v="https://employee.uc.ac.id/index.php/file/get/sis/t_cp/5461f952-62cf-41bd-8d7e-f382f9bf8950_documentation.jpg"/>
    <s v="IPB"/>
    <x v="2"/>
    <s v="Juara 2 Lomba/Kompetisi|External National|Team"/>
    <n v="11"/>
  </r>
  <r>
    <s v="0106012110355"/>
    <x v="165"/>
    <s v="Management - Reguler Class"/>
    <n v="2021"/>
    <s v="Eagle Cup"/>
    <s v="2023-10-29"/>
    <s v="0000-00-00"/>
    <n v="20231"/>
    <s v="Eagle Cup"/>
    <s v="Rumpun Keterampilan Penunjang"/>
    <s v="Juara I Lomba/Kompetisi"/>
    <s v="External National"/>
    <s v="Team"/>
    <m/>
    <n v="25"/>
    <s v="https://www.instagram.com/p/CyQYQzMruWy/"/>
    <s v="https://employee.uc.ac.id/index.php/file/get/sis/t_cp/fb0c1020-8e17-11ee-8849-000d3ac6bafe_sertifikat.jpg"/>
    <s v="https://employee.uc.ac.id/index.php/file/get/sis/t_cp/fb0c1020-8e17-11ee-8849-000d3ac6bafe_surat_tugas.pdf"/>
    <m/>
    <s v="https://employee.uc.ac.id/index.php/file/get/sis/t_cp/fb0c1020-8e17-11ee-8849-000d3ac6bafe_dokumentasi.jpg"/>
    <s v="Institut Sains dan Teknologi Terpadu Surabaya"/>
    <x v="2"/>
    <s v="Juara I Lomba/Kompetisi|External National|Team"/>
    <n v="15"/>
  </r>
  <r>
    <s v="0106012110355"/>
    <x v="165"/>
    <s v="Management - Reguler Class"/>
    <n v="2021"/>
    <s v="ITTP Esport Championship"/>
    <s v="2023-12-08"/>
    <s v="2023-12-10"/>
    <n v="20231"/>
    <s v="ITTP Esport Championship"/>
    <s v="Rumpun Keterampilan Penunjang"/>
    <s v="Juara 3 Lomba/Kompetisi"/>
    <s v="External National"/>
    <s v="Team"/>
    <m/>
    <n v="15"/>
    <s v="https://instagram.com/ittp.esports?igshid=MmVlMjlk"/>
    <s v="https://employee.uc.ac.id/index.php/file/get/sis/t_cp/af688bb7-c9a9-11ee-b733-000d3ac6bafe_sertifikat.pdf"/>
    <s v="https://employee.uc.ac.id/index.php/file/get/sis/t_cp/af688bb7-c9a9-11ee-b733-000d3ac6bafe_surat_tugas.pdf"/>
    <m/>
    <s v="https://employee.uc.ac.id/index.php/file/get/sis/t_cp/af688bb7-c9a9-11ee-b733-000d3ac6bafe_dokumentasi.png"/>
    <s v="ITTP"/>
    <x v="2"/>
    <s v="Juara 3 Lomba/Kompetisi|External National|Team"/>
    <n v="8"/>
  </r>
  <r>
    <s v="0106012110357"/>
    <x v="166"/>
    <s v="Management - Reguler Class"/>
    <n v="2021"/>
    <s v="Marketing Plan Competition : Fashion"/>
    <s v="2021-11-06"/>
    <s v="2021-11-06"/>
    <n v="20211"/>
    <s v="Marketing Plan Competition : Menerapkan teknologi vr dan ar dalam  fashion "/>
    <s v="Rumpun Keterampilan Penunjang"/>
    <s v="Juara I Lomba/Kompetisi"/>
    <s v="External National"/>
    <s v="Team"/>
    <n v="3"/>
    <n v="25"/>
    <s v="https://www.google.com/url?sa=t&amp;source=web&amp;rct=j&amp;u"/>
    <s v="https://employee.uc.ac.id/index.php/file/get/sis/t_cp/b1ea69ab-4eb7-11ec-878f-000d3ac6bafe.jpg"/>
    <m/>
    <m/>
    <m/>
    <s v="Universitas Muria Kudus"/>
    <x v="2"/>
    <s v="Juara I Lomba/Kompetisi|External National|Team"/>
    <n v="15"/>
  </r>
  <r>
    <s v="0106012110357"/>
    <x v="166"/>
    <s v="Management - Reguler Class"/>
    <n v="2021"/>
    <s v="Global Creative Plan Competition "/>
    <s v="2021-12-15"/>
    <s v="2022-01-03"/>
    <n v="20211"/>
    <s v="Virtual Reality Gym: Advancing Concern Health _x000a_Tech Fitness Products through Digitalization"/>
    <s v="Rumpun Keterampilan Penunjang"/>
    <s v="Juara I Lomba/Kompetisi"/>
    <s v="External International"/>
    <s v="Team"/>
    <n v="6"/>
    <n v="30"/>
    <s v="https://www.google.com/url?sa=t&amp;source=web&amp;rct=j&amp;u"/>
    <s v="https://employee.uc.ac.id/index.php/file/get/sis/t_cp/2c026670-6c7a-11ec-ae8e-000d3ac6bafe.jpg"/>
    <m/>
    <m/>
    <m/>
    <s v="Chaoyang University Of Technology "/>
    <x v="2"/>
    <s v="Juara I Lomba/Kompetisi|External International|Team"/>
    <n v="35"/>
  </r>
  <r>
    <s v="0106012110357"/>
    <x v="166"/>
    <s v="Management - Reguler Class"/>
    <n v="2021"/>
    <s v="Business Case Competition"/>
    <s v="2022-11-19"/>
    <s v="2022-11-19"/>
    <n v="20221"/>
    <s v="Peserta Business Case Competition MCMC 2022 yang _x000a_diselenggarakan oleh Universitas Katholik Musi Charitas  "/>
    <s v="Rumpun Keterampilan Penunjang"/>
    <s v="Juara 2 Lomba/Kompetisi"/>
    <s v="External National"/>
    <s v="Team"/>
    <n v="3"/>
    <n v="20"/>
    <m/>
    <s v="https://employee.uc.ac.id/index.php/file/get/sis/t_cp/80dd1a74-67ee-11ed-9d2d-000d3ac6bafe.png"/>
    <s v="https://employee.uc.ac.id/index.php/file/get/sis/t_cp/82e5d59b-67ee-11ed-9d2d-000d3ac6bafe_assignmentletter.jpg"/>
    <m/>
    <s v="https://employee.uc.ac.id/index.php/file/get/sis/t_cp/856147a8-67ee-11ed-9d2d-000d3ac6bafe_documentation.jpg"/>
    <s v="Universitas Katholik Musi Charitas"/>
    <x v="2"/>
    <s v="Juara 2 Lomba/Kompetisi|External National|Team"/>
    <n v="11"/>
  </r>
  <r>
    <s v="0106012110360"/>
    <x v="167"/>
    <s v="Management - Reguler Class"/>
    <n v="2021"/>
    <s v="FikomWeek 3.0 PR ADVENTURE Pure Culture For Bussiness Future"/>
    <s v="2021-10-27"/>
    <s v="2021-12-11"/>
    <n v="20211"/>
    <s v="Juara 2 Lomba Public Relation Fikomweek 3.0_x000a__x000a_Tim Inprofen :_x000a_1. Rayhan Ektasapoetra Ariyakoesoema (0106012110360)_x000a_2. Rajendra Pramudhita (0106012110267)_x000a_3. Tamara Septiana A (0106012110227)"/>
    <s v="Rumpun Keterampilan Penunjang"/>
    <s v="Juara 2 Lomba/Kompetisi"/>
    <s v="External National"/>
    <s v="Team"/>
    <n v="30"/>
    <n v="20"/>
    <s v="https://fikomweek.uc.ac.id/"/>
    <s v="https://employee.uc.ac.id/index.php/file/get/sis/t_cp/f3ff8829-a2f5-11ec-9ead-000d3ac6bafe.jpg"/>
    <m/>
    <m/>
    <m/>
    <s v="Student Union Ilmu Komunikasi Universitas Ciputra"/>
    <x v="2"/>
    <s v="Juara 2 Lomba/Kompetisi|External National|Team"/>
    <n v="11"/>
  </r>
  <r>
    <s v="0106012110360"/>
    <x v="167"/>
    <s v="Management - Reguler Class"/>
    <n v="2021"/>
    <s v="FikomWeek 3.0 PR ADVENTURE Pure Culture For Bussiness Future"/>
    <s v="2021-10-27"/>
    <s v="2021-12-11"/>
    <n v="20211"/>
    <s v="Juara 2 Lomba Public Relation Fikomweek 3.0_x000a_Tim Inprofen :_x000a_1. Rayhan Ektasapoetra Ariyakoesoema (0106012110360)_x000a_2. Rajendra Pramudhita (0106012110267)_x000a_3. Tamara Septiana A (0106012110227)"/>
    <s v="Rumpun Keterampilan Penunjang"/>
    <s v="Juara 2 Lomba/Kompetisi"/>
    <s v="External National"/>
    <s v="Team"/>
    <n v="30"/>
    <n v="20"/>
    <s v="https://fikomweek.uc.ac.id/"/>
    <s v="https://employee.uc.ac.id/index.php/file/get/sis/t_cp/63b72373-a2f7-11ec-9ead-000d3ac6bafe.jpg"/>
    <m/>
    <m/>
    <m/>
    <s v="Student Union Ilmu Komunikasi Universitas Ciputra"/>
    <x v="2"/>
    <s v="Juara 2 Lomba/Kompetisi|External National|Team"/>
    <n v="11"/>
  </r>
  <r>
    <s v="0106012110360"/>
    <x v="167"/>
    <s v="Management - Reguler Class"/>
    <n v="2021"/>
    <s v="Sekretaris UKM Basket 20221"/>
    <s v="2022-09-12"/>
    <s v="2022-12-24"/>
    <n v="20221"/>
    <m/>
    <s v="Rumpun Keterampilan Humanistik"/>
    <s v="Sekretaris UKM"/>
    <s v="Internal Sekolah / Universitas"/>
    <s v="Individual"/>
    <m/>
    <n v="14"/>
    <m/>
    <m/>
    <m/>
    <m/>
    <m/>
    <s v="UKM Basket"/>
    <x v="4"/>
    <s v="Sekretaris UKM|Internal Sekolah / Universitas|Individual"/>
    <n v="0"/>
  </r>
  <r>
    <s v="0106012110361"/>
    <x v="168"/>
    <s v="Management - Reguler Class"/>
    <n v="2021"/>
    <s v="IBM Goes to School 2023"/>
    <s v="2023-01-01"/>
    <s v="2023-05-01"/>
    <n v="20221"/>
    <s v="KP pemateri dan anggota panitiaIBM Goes to School 2023"/>
    <s v="Rumpun Keterampilan Penunjang"/>
    <s v="Pengabdian kepada Masyarakat"/>
    <s v="External Regional"/>
    <s v="Individual"/>
    <n v="34"/>
    <n v="6"/>
    <m/>
    <m/>
    <s v="https://employee.uc.ac.id/index.php/file/get/sis/t_cp/multi/1817ae18-5c4a-11ee-950a-000d3ac6bafe_assignmentletter.jpeg"/>
    <s v="https://employee.uc.ac.id/index.php/file/get/sis/t_cp/multi/1817ae18-5c4a-11ee-950a-000d3ac6bafe_report.jpeg"/>
    <m/>
    <s v="SU IBM 22/23"/>
    <x v="0"/>
    <s v="Pengabdian kepada Masyarakat|External Regional|Individual"/>
    <n v="15"/>
  </r>
  <r>
    <s v="0106012110361"/>
    <x v="168"/>
    <s v="Management - Reguler Class"/>
    <n v="2021"/>
    <s v="Orientation Week 2023"/>
    <s v="2023-01-02"/>
    <s v="2024-05-10"/>
    <n v="20221"/>
    <s v="Bendahara O-Week Batch 1 2023"/>
    <s v="Rumpun Keterampilan Penunjang"/>
    <s v="Ka Bidang / Sekretaris / Bendahara O-Week"/>
    <s v="Internal Sekolah / Universitas"/>
    <s v="Individual"/>
    <n v="500"/>
    <n v="30"/>
    <m/>
    <s v="https://employee.uc.ac.id/index.php/file/get/sis/t_cp/multi/3d12328d-8bc1-4301-b6c2-b180fd9f0782.png"/>
    <m/>
    <m/>
    <m/>
    <s v="Universitas Ciputra Surabaya"/>
    <x v="4"/>
    <s v="Ka Bidang / Sekretaris / Bendahara O-Week|Internal Sekolah / Universitas|Individual"/>
    <n v="0"/>
  </r>
  <r>
    <s v="0106012110361"/>
    <x v="168"/>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361"/>
    <x v="168"/>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361"/>
    <x v="168"/>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362"/>
    <x v="169"/>
    <s v="Management - Reguler Class"/>
    <n v="2021"/>
    <s v="Widyatama International Innovation and Academic Competitions 2021"/>
    <s v="2021-11-15"/>
    <s v="2021-12-16"/>
    <n v="20211"/>
    <s v="Event ini merupakan lomba business plan yang diselenggarakan oleh Universitas Widyatama. Event ini dilaksanakan secara berkelompok yang terdiri dari 3 orang. Ketentuan ide bisnis adalah menunjukkan keunggulan kompetitif yang berkaitan dengan era industri 4.0 dan society 5.0. Untuk batas pengumpulan "/>
    <s v="Rumpun Keterampilan Penunjang"/>
    <s v="Juara 3 Lomba/Kompetisi"/>
    <s v="External International"/>
    <s v="Team"/>
    <n v="135"/>
    <n v="20"/>
    <s v="https:://wican.widyatama.ac.id"/>
    <s v="https://employee.uc.ac.id/index.php/file/get/sis/t_cp/7d06120a-6d05-11ec-8ab0-000d3ac6bafe.jpg"/>
    <m/>
    <m/>
    <m/>
    <s v="Universitas Widyatama"/>
    <x v="2"/>
    <s v="Juara 3 Lomba/Kompetisi|External International|Team"/>
    <n v="25"/>
  </r>
  <r>
    <s v="0106012110362"/>
    <x v="169"/>
    <s v="Management - Reguler Class"/>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106012110364"/>
    <x v="170"/>
    <s v="Management - Reguler Class"/>
    <n v="2021"/>
    <s v="Juara 3 Chess RektorCup 2021"/>
    <s v="2021-11-29"/>
    <s v="2021-12-10"/>
    <n v="20211"/>
    <s v="Juara 3 Chess RektorCup 2021"/>
    <s v="Rumpun Keterampilan Penunjang"/>
    <s v="Juara 3 Lomba/Kompetisi"/>
    <s v="Internal Sekolah / Universitas"/>
    <s v="Individual"/>
    <n v="3"/>
    <n v="5"/>
    <m/>
    <s v="https://employee.uc.ac.id/index.php/file/get/sis/t_cp/multi/7cdb0c51-a367-11ec-b257-000d3ac6bafe.png"/>
    <m/>
    <m/>
    <m/>
    <s v="Student Council 2021/2022"/>
    <x v="2"/>
    <s v="Juara 3 Lomba/Kompetisi|Internal Sekolah / Universitas|Individual"/>
    <n v="0"/>
  </r>
  <r>
    <s v="0106012110368"/>
    <x v="171"/>
    <s v="Management - Reguler Class"/>
    <n v="2021"/>
    <s v="IBM Goes to School 2023"/>
    <s v="2023-01-01"/>
    <s v="2023-05-01"/>
    <n v="20221"/>
    <s v="KP penasehat, sekretaris, bendahara, dan koor IBM Goes to School 2023"/>
    <s v="Rumpun Keterampilan Penunjang"/>
    <s v="Pengabdian kepada Masyarakat"/>
    <s v="External Regional"/>
    <s v="Individual"/>
    <n v="34"/>
    <n v="8"/>
    <m/>
    <m/>
    <s v="https://employee.uc.ac.id/index.php/file/get/sis/t_cp/multi/a8657357-5c49-11ee-950a-000d3ac6bafe_assignmentletter.jpeg"/>
    <s v="https://employee.uc.ac.id/index.php/file/get/sis/t_cp/multi/a8657357-5c49-11ee-950a-000d3ac6bafe_report.jpeg"/>
    <m/>
    <s v="SU IBM 22/23"/>
    <x v="0"/>
    <s v="Pengabdian kepada Masyarakat|External Regional|Individual"/>
    <n v="15"/>
  </r>
  <r>
    <s v="0106012110368"/>
    <x v="171"/>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368"/>
    <x v="171"/>
    <s v="Management - Reguler Class"/>
    <n v="2021"/>
    <s v="Pemakalah Program Pembelajaran Entrepreneurship Menumbuhkan Intensi Berwirausaha Siswa SMA Trikarya"/>
    <s v="2023-02-03"/>
    <s v="2023-02-03"/>
    <n v="20221"/>
    <s v="Kami melakukan luaran jurnal dari program IBM Goes To School. Makalah kami berjudul Pembelajaran Entrepreneurship Gun Menumbuhkan Intensi Berwirausaha pad Siswa-Siswi_x000a_SMA Trikarya Surabaya. Saya adalah salah satu pemakalah bersama dengan 3 teman dan 1 dosen pendamping"/>
    <s v="Rumpun Keterampilan Penunjang"/>
    <s v="Narasumber / Pemateri Acara Seminar / Workshop / Pemakalah"/>
    <s v="External National"/>
    <s v="Team"/>
    <n v="1000"/>
    <n v="15"/>
    <m/>
    <s v="https://employee.uc.ac.id/index.php/file/get/sis/t_cp/861dd44d-a37c-11ed-85df-000d3ac6bafe.jpg"/>
    <s v="https://employee.uc.ac.id/index.php/file/get/sis/t_cp/842a5a62-a37c-11ed-85df-000d3ac6bafe_assignmentletter.jpg"/>
    <m/>
    <m/>
    <s v="umum"/>
    <x v="1"/>
    <s v="Narasumber / Pemateri Acara Seminar / Workshop / Pemakalah|External National|Team"/>
    <n v="15"/>
  </r>
  <r>
    <s v="0106012110368"/>
    <x v="171"/>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368"/>
    <x v="171"/>
    <s v="Management - Reguler Cla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44388237-9417-11ee-bd04-000d3ac6bafe.png"/>
    <s v="https://employee.uc.ac.id/index.php/file/get/sis/t_cp/multi/44388237-9417-11ee-bd04-000d3ac6bafe_assignmentletter.png"/>
    <m/>
    <m/>
    <s v="ICOEN"/>
    <x v="1"/>
    <s v="Narasumber / Pemateri Acara Seminar / Workshop / Pemakalah|External International|Individual"/>
    <n v="25"/>
  </r>
  <r>
    <s v="0106012110369"/>
    <x v="172"/>
    <s v="Management - Reguler Class"/>
    <n v="2021"/>
    <s v="Pendampingan UMKM Untuk Meningkatkan Omset Bisnis Melalui Sistem Pemasaran Offline di Kecamatan Paka"/>
    <s v="2023-09-12"/>
    <s v="2024-05-31"/>
    <n v="20231"/>
    <s v="Pendampingan UMKM untuk meningkatkan omset bisnis melalui sistem pemasaran offline di Kecamatan Pakal, Kota Surabaya. UMKM Kecamatan Pakal, Kota Surabaya."/>
    <s v="Rumpun Keterampilan Penunjang"/>
    <s v="Pengabdian kepada Masyarakat"/>
    <s v="External Regional"/>
    <s v="Team"/>
    <n v="28"/>
    <n v="1"/>
    <m/>
    <m/>
    <m/>
    <s v="https://employee.uc.ac.id/index.php/file/get/sis/t_cp/8ac31e49-d461-11ee-8ddb-000d3ac6bafe_report.pdf"/>
    <m/>
    <s v="IBM RC"/>
    <x v="0"/>
    <s v="Pengabdian kepada Masyarakat|External Regional|Team"/>
    <n v="15"/>
  </r>
  <r>
    <s v="0106012110370"/>
    <x v="173"/>
    <s v="Management - Reguler Class"/>
    <n v="2021"/>
    <s v="Made Paramanandana Abhipraya"/>
    <s v="2022-02-07"/>
    <s v="2022-08-14"/>
    <n v="20211"/>
    <s v="Pengabdian kepada masyarakat kampung Semanggi dengan mengadakan sosialisasi mengenai pengolahan daun semanggi untuk dijadikan makanan. Pada tanggal 14 Februari dilaksanakannya lomba atau awarding dengan cara lomba memasak bakso yang dikombinasikan dengan daun semanggi."/>
    <s v="Rumpun Keterampilan Penunjang"/>
    <s v="Pengabdian kepada Masyarakat"/>
    <s v="External Regional"/>
    <s v="Individual"/>
    <n v="20"/>
    <n v="10"/>
    <m/>
    <m/>
    <s v="https://employee.uc.ac.id/index.php/file/get/sis/t_cp/144ffe44-1ba3-11ed-8bf3-000d3ac6bafe_assignmentletter.pdf"/>
    <s v="https://employee.uc.ac.id/index.php/file/get/sis/t_cp/144ffe44-1ba3-11ed-8bf3-000d3ac6bafe_report.pdf"/>
    <m/>
    <s v="Universitas Ciputra"/>
    <x v="0"/>
    <s v="Pengabdian kepada Masyarakat|External Regional|Individual"/>
    <n v="15"/>
  </r>
  <r>
    <s v="0106012110370"/>
    <x v="173"/>
    <s v="Management - Reguler Class"/>
    <n v="2021"/>
    <s v="United Festival: Abhinaya Thitiksha x Toleranation &quot;Harmony in Diversity&quot;"/>
    <s v="2022-04-01"/>
    <s v="2022-05-20"/>
    <n v="20212"/>
    <s v="Indonesia sebagai negara multikultural memiliki sejumlah permasalahan yang berkaitan dengan identitas tersebut,salah satunya krisis toleransi beragama.Oleh karena itu, Kementerian Kerohanian BEM-US mengadakan sebuah festival keagamaan, yang terdiri dari talk show &quot;Abhinaya Thitiksha&quot; dan perlombaan "/>
    <s v="Rumpun Keterampilan Penunjang"/>
    <s v="Juara I Lomba/Kompetisi"/>
    <s v="External National"/>
    <s v="Team"/>
    <n v="30"/>
    <n v="25"/>
    <s v="https://instagram.com/unitedfestival2022?igshid=Ym"/>
    <s v="https://employee.uc.ac.id/index.php/file/get/sis/t_cp/a7e37bdc-1ba6-11ed-8bf3-000d3ac6bafe.jpg"/>
    <m/>
    <m/>
    <s v="https://employee.uc.ac.id/index.php/file/get/sis/t_cp/a7e37bdc-1ba6-11ed-8bf3-000d3ac6bafe_documentation.jpg"/>
    <s v="BEM Universitas Surabaya"/>
    <x v="2"/>
    <s v="Juara I Lomba/Kompetisi|External National|Team"/>
    <n v="15"/>
  </r>
  <r>
    <s v="0106012110370"/>
    <x v="173"/>
    <s v="Management - Reguler Class"/>
    <n v="2021"/>
    <s v="Eh!trepreneur 2022"/>
    <s v="2022-04-24"/>
    <s v="2022-04-24"/>
    <n v="20212"/>
    <s v="Lomba Business Model Canvas yang diadakan oleh IBM-RC pada event bazar Eh! Market 3.0 sub bagian dari E-fortion 3.0 atau Entrepreneurship for Our Nation dilaksanakan pada tanggal 22-24 April 2022 bertempat di Atrium linear Ciputra World."/>
    <s v="Rumpun Keterampilan Penunjang"/>
    <s v="Juara 2 Lomba/Kompetisi"/>
    <s v="Internal Jurusan"/>
    <s v="Team"/>
    <n v="70"/>
    <n v="7"/>
    <s v="https://instagram.com/ehmarket.ibm?igshid=YmMyMTA2"/>
    <s v="https://employee.uc.ac.id/index.php/file/get/sis/t_cp/6efa21cb-1ba5-11ed-8bf3-000d3ac6bafe.jpg"/>
    <m/>
    <m/>
    <m/>
    <s v="IBM RC, E-Fortion 3.0 (Eh! Market 3.0)"/>
    <x v="2"/>
    <s v="Juara 2 Lomba/Kompetisi|Internal Jurusan|Team"/>
    <n v="0"/>
  </r>
  <r>
    <s v="0106012110370"/>
    <x v="173"/>
    <s v="Management - Reguler Class"/>
    <n v="2021"/>
    <s v="Sertifikat Merk"/>
    <s v="2022-10-24"/>
    <s v="2022-10-24"/>
    <n v="20221"/>
    <s v="Sertifikat Merk kelas 30 nama merk AKARA. "/>
    <s v="Rumpun Keterampilan Penunjang"/>
    <s v="Hak Kekayaan Intelektual (HKI) non paten (Hak Cipta)"/>
    <s v="External National"/>
    <s v="Individual"/>
    <n v="1"/>
    <n v="20"/>
    <m/>
    <m/>
    <s v="https://employee.uc.ac.id/index.php/file/get/sis/t_cp/c81d8517-b749-4040-b4eb-74c87367c545_assignmentletter.pdf"/>
    <s v="https://employee.uc.ac.id/index.php/file/get/sis/t_cp/c81d8517-b749-4040-b4eb-74c87367c545_report.pdf"/>
    <m/>
    <s v="DJKI"/>
    <x v="3"/>
    <s v="Hak Kekayaan Intelektual (HKI) non paten (Hak Cipta)|External National|Individual"/>
    <n v="20"/>
  </r>
  <r>
    <s v="0106012110370"/>
    <x v="173"/>
    <s v="Management - Reguler Class"/>
    <n v="2021"/>
    <s v="Hilang Rasa"/>
    <s v="2024-04-05"/>
    <s v="2024-04-05"/>
    <n v="20232"/>
    <s v="Citta Catherine, Sam Ryan, Made Paramanandana Abhipraya, Winston Goeinawan, Valentino Reynaldi, Gabriela Laras"/>
    <s v="Rumpun Keterampilan Penunjang"/>
    <s v="Hak Kekayaan Intelektual (HKI) non paten (Hak Cipta)"/>
    <s v="External National"/>
    <s v="Individual"/>
    <n v="6"/>
    <n v="3"/>
    <m/>
    <m/>
    <s v="https://employee.uc.ac.id/index.php/file/get/sis/t_cp/18421853-4c69-4c51-b66e-32bb36c3586e_assignmentletter.pdf"/>
    <s v="https://employee.uc.ac.id/index.php/file/get/sis/t_cp/18421853-4c69-4c51-b66e-32bb36c3586e_report.pdf"/>
    <m/>
    <s v="DJKI"/>
    <x v="3"/>
    <s v="Hak Kekayaan Intelektual (HKI) non paten (Hak Cipta)|External National|Individual"/>
    <n v="20"/>
  </r>
  <r>
    <s v="0106012110372"/>
    <x v="174"/>
    <s v="Management - Reguler Class"/>
    <n v="2021"/>
    <s v="YOT X JOKEEN ID"/>
    <s v="2022-03-26"/>
    <s v="2022-03-27"/>
    <n v="20212"/>
    <s v="Lomba bisnis plan yang diadakan dan diikuti mahasiswa seindonesia"/>
    <s v="Rumpun Keterampilan Penunjang"/>
    <s v="Juara I Lomba/Kompetisi"/>
    <s v="External National"/>
    <s v="Team"/>
    <n v="81"/>
    <n v="25"/>
    <s v="https://www.instagram.com/jokeen.id?igsh=YjZmZ3FzM"/>
    <s v="https://employee.uc.ac.id/index.php/file/get/sis/t_cp/3efdf735-d9e9-11ee-8eba-000d3ac6bafe.jpeg"/>
    <m/>
    <m/>
    <m/>
    <s v="Jokeen id"/>
    <x v="2"/>
    <s v="Juara I Lomba/Kompetisi|External National|Team"/>
    <n v="15"/>
  </r>
  <r>
    <s v="0106012110372"/>
    <x v="174"/>
    <s v="Management - Reguler Class"/>
    <n v="2021"/>
    <s v="Ketua UKM Abstract (Musik) 20221"/>
    <s v="2022-09-12"/>
    <s v="2022-12-24"/>
    <n v="20221"/>
    <m/>
    <s v="Rumpun Keterampilan Humanistik"/>
    <s v="Ketua UKM"/>
    <s v="Internal Sekolah / Universitas"/>
    <s v="Individual"/>
    <m/>
    <n v="22"/>
    <m/>
    <m/>
    <m/>
    <m/>
    <m/>
    <s v="UKM Abstract (Musik)"/>
    <x v="4"/>
    <s v="Ketua UKM|Internal Sekolah / Universitas|Individual"/>
    <n v="0"/>
  </r>
  <r>
    <s v="0106012110372"/>
    <x v="174"/>
    <s v="Management - Reguler Class"/>
    <n v="2021"/>
    <s v="Ketua UKM Abstract (Musik) 20222"/>
    <s v="2023-02-20"/>
    <s v="2023-06-03"/>
    <n v="20222"/>
    <m/>
    <s v="Rumpun Keterampilan Humanistik"/>
    <s v="Ketua UKM"/>
    <s v="Internal Sekolah / Universitas"/>
    <s v="Individual"/>
    <m/>
    <n v="23"/>
    <m/>
    <m/>
    <m/>
    <m/>
    <m/>
    <s v="UKM Abstract (Musik)"/>
    <x v="4"/>
    <s v="Ketua UKM|Internal Sekolah / Universitas|Individual"/>
    <n v="0"/>
  </r>
  <r>
    <s v="0106012110381"/>
    <x v="175"/>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8"/>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382"/>
    <x v="176"/>
    <s v="Management - Reguler Class"/>
    <n v="2021"/>
    <s v="Rector Cup 2022"/>
    <s v="2022-11-28"/>
    <s v="2022-12-16"/>
    <n v="20221"/>
    <s v="Juara 1 lomba basket putra 5x5 Rektor Cup "/>
    <s v="Rumpun Keterampilan Penunjang"/>
    <s v="Juara I Lomba/Kompetisi"/>
    <s v="Internal Sekolah / Universitas"/>
    <s v="Individual"/>
    <n v="100"/>
    <n v="8"/>
    <m/>
    <s v="https://employee.uc.ac.id/index.php/file/get/sis/t_cp/multi/161c528f-f254-11ed-8b2e-000d3ac6bafe.jpeg"/>
    <m/>
    <m/>
    <m/>
    <s v="Student Council 2021/2022"/>
    <x v="2"/>
    <s v="Juara I Lomba/Kompetisi|Internal Sekolah / Universitas|Individual"/>
    <n v="0"/>
  </r>
  <r>
    <s v="0106012110388"/>
    <x v="177"/>
    <s v="Management - Reguler Class"/>
    <n v="2021"/>
    <s v="Juri Lomba RektorCup 2021"/>
    <s v="2021-11-25"/>
    <s v="2021-12-15"/>
    <n v="20211"/>
    <s v="Juri Lomba RektorCup 2021"/>
    <s v="Rumpun Keterampilan Penunjang"/>
    <s v="Juri"/>
    <s v="Internal Sekolah / Universitas"/>
    <s v="Individual"/>
    <n v="31"/>
    <n v="8"/>
    <m/>
    <s v="https://employee.uc.ac.id/index.php/file/get/sis/t_cp/multi/afa7faff-a119-11ec-9a34-000d3ac6bafe.png"/>
    <m/>
    <m/>
    <m/>
    <s v="Student Council 2021/2022"/>
    <x v="1"/>
    <s v="Juri|Internal Sekolah / Universitas|Individual"/>
    <n v="0"/>
  </r>
  <r>
    <s v="0106012110388"/>
    <x v="177"/>
    <s v="Management - Reguler Class"/>
    <n v="2021"/>
    <s v="Rector Cup 2022"/>
    <s v="2022-11-28"/>
    <s v="2022-12-16"/>
    <n v="20221"/>
    <s v="Juara 1 lomba band Rektor Cup 2022"/>
    <s v="Rumpun Keterampilan Penunjang"/>
    <s v="Juara I Lomba/Kompetisi"/>
    <s v="Internal Sekolah / Universitas"/>
    <s v="Individual"/>
    <n v="100"/>
    <n v="8"/>
    <m/>
    <s v="https://employee.uc.ac.id/index.php/file/get/sis/t_cp/multi/6b1cff90-f262-11ed-8b2e-000d3ac6bafe.jpeg"/>
    <m/>
    <m/>
    <m/>
    <s v="Student Council 2021/2022"/>
    <x v="2"/>
    <s v="Juara I Lomba/Kompetisi|Internal Sekolah / Universitas|Individual"/>
    <n v="0"/>
  </r>
  <r>
    <s v="0106012110388"/>
    <x v="177"/>
    <s v="Management - Reguler Class"/>
    <n v="2021"/>
    <s v="IBM Social Day"/>
    <s v="2023-01-02"/>
    <s v="2023-05-18"/>
    <n v="20221"/>
    <s v="IBM Social Day UMKM Sambikrep 2023 UMKM Sambi Kerep"/>
    <s v="Rumpun Keterampilan Penunjang"/>
    <s v="Pengabdian kepada Masyarakat"/>
    <s v="Internal Jurusan"/>
    <s v="Individual"/>
    <n v="50"/>
    <n v="2"/>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388"/>
    <x v="177"/>
    <s v="Management - Reguler Class"/>
    <n v="2021"/>
    <s v="LO Kreatif 2023"/>
    <s v="2023-09-25"/>
    <s v="0000-00-00"/>
    <n v="20231"/>
    <s v="LO Kreatif 2023"/>
    <s v="Rumpun Keterampilan Penunjang"/>
    <s v="Juara I Lomba/Kompetisi"/>
    <s v="External National"/>
    <s v="Team"/>
    <m/>
    <n v="25"/>
    <s v="https://lokreatif.org/"/>
    <s v="https://employee.uc.ac.id/index.php/file/get/sis/t_cp/30e3c62f-9576-11ee-b583-000d3ac6bafe_sertifikat.pdf"/>
    <s v="https://employee.uc.ac.id/index.php/file/get/sis/t_cp/30e3c62f-9576-11ee-b583-000d3ac6bafe_surat_tugas.pdf"/>
    <m/>
    <s v="https://employee.uc.ac.id/index.php/file/get/sis/t_cp/30e3c62f-9576-11ee-b583-000d3ac6bafe_dokumentasi.jpeg"/>
    <s v="APTISI WILAYAH VII JAWA TIMUR"/>
    <x v="2"/>
    <s v="Juara I Lomba/Kompetisi|External National|Team"/>
    <n v="15"/>
  </r>
  <r>
    <s v="0106012110392"/>
    <x v="178"/>
    <s v="Management - Reguler Class"/>
    <n v="2021"/>
    <s v="Anggota UCS Solution 2022/2023"/>
    <s v="2022-11-02"/>
    <s v="2023-04-01"/>
    <n v="20221"/>
    <s v="anggota panitia program kerja pengabdian masyarakat UCS Student Mentor"/>
    <s v="Rumpun Keterampilan Humanistik"/>
    <s v="Pengabdian kepada Masyarakat"/>
    <s v="Internal Sekolah / Universitas"/>
    <s v="Individual"/>
    <n v="90"/>
    <n v="8"/>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12110393"/>
    <x v="179"/>
    <s v="Management - Reguler Class"/>
    <n v="2021"/>
    <s v="Rector Cup 2022"/>
    <s v="2022-11-28"/>
    <s v="2022-12-16"/>
    <n v="20221"/>
    <s v="Juara 1 lomba fun games Rektor Cup 2022"/>
    <s v="Rumpun Keterampilan Penunjang"/>
    <s v="Juara I Lomba/Kompetisi"/>
    <s v="Internal Sekolah / Universitas"/>
    <s v="Individual"/>
    <n v="100"/>
    <n v="8"/>
    <m/>
    <s v="https://employee.uc.ac.id/index.php/file/get/sis/t_cp/multi/21fb25c1-ef0c-11ed-8dcc-000d3ac6bafe.jpeg"/>
    <m/>
    <m/>
    <m/>
    <s v="Student Council 2021/2022"/>
    <x v="2"/>
    <s v="Juara I Lomba/Kompetisi|Internal Sekolah / Universitas|Individual"/>
    <n v="0"/>
  </r>
  <r>
    <s v="0106012110397"/>
    <x v="180"/>
    <s v="Management - Reguler Class"/>
    <n v="2021"/>
    <s v="Deans CUP SBM 2023"/>
    <s v="2023-05-05"/>
    <s v="2023-05-17"/>
    <n v="20222"/>
    <s v="Juara 1 lomba valorant deans cup 2023 sbm."/>
    <s v="Rumpun Keterampilan Penunjang"/>
    <s v="Juara I Lomba/Kompetisi"/>
    <s v="Internal Sekolah / Universitas"/>
    <s v="Individual"/>
    <n v="21"/>
    <n v="8"/>
    <m/>
    <s v="https://employee.uc.ac.id/index.php/file/get/sis/t_cp/multi/675ee5b3-0bf4-11ee-825c-000d3ac6bafe.png"/>
    <m/>
    <m/>
    <m/>
    <s v="SBM"/>
    <x v="2"/>
    <s v="Juara I Lomba/Kompetisi|Internal Sekolah / Universitas|Individual"/>
    <n v="0"/>
  </r>
  <r>
    <s v="0106012110398"/>
    <x v="181"/>
    <s v="Management - Reguler Class"/>
    <n v="2021"/>
    <s v="Deans CUP SBM 2023"/>
    <s v="2023-05-05"/>
    <s v="2023-05-17"/>
    <n v="20222"/>
    <s v="Juara 1 lomba valorant deans cup 2023 sbm."/>
    <s v="Rumpun Keterampilan Penunjang"/>
    <s v="Juara I Lomba/Kompetisi"/>
    <s v="Internal Sekolah / Universitas"/>
    <s v="Individual"/>
    <n v="21"/>
    <n v="8"/>
    <m/>
    <s v="https://employee.uc.ac.id/index.php/file/get/sis/t_cp/multi/675ee5b3-0bf4-11ee-825c-000d3ac6bafe.png"/>
    <m/>
    <m/>
    <m/>
    <s v="SBM"/>
    <x v="2"/>
    <s v="Juara I Lomba/Kompetisi|Internal Sekolah / Universitas|Individual"/>
    <n v="0"/>
  </r>
  <r>
    <s v="0106012110401"/>
    <x v="182"/>
    <s v="Management - Reguler Class"/>
    <n v="2021"/>
    <s v="KEUBANKCUP"/>
    <s v="2022-10-09"/>
    <s v="2022-10-29"/>
    <n v="20221"/>
    <s v="Lomba Ide Bisnis mengenai Financial Technology"/>
    <s v="Rumpun Keterampilan Penunjang"/>
    <s v="Juara 3 Lomba/Kompetisi"/>
    <s v="External National"/>
    <s v="Team"/>
    <n v="54"/>
    <n v="20"/>
    <m/>
    <s v="https://employee.uc.ac.id/index.php/file/get/sis/t_cp/c96e8201-0a6d-11ee-bf38-000d3ac6bafe.jpg"/>
    <m/>
    <m/>
    <m/>
    <s v="HMPS Keuangan dan Perbankan Vakultas Vokasi Univer"/>
    <x v="2"/>
    <s v="Juara 3 Lomba/Kompetisi|External National|Team"/>
    <n v="8"/>
  </r>
  <r>
    <s v="0106012110401"/>
    <x v="182"/>
    <s v="Management - Reguler Class"/>
    <n v="2021"/>
    <s v="KEUBANKCUP"/>
    <s v="2022-10-09"/>
    <s v="2022-10-29"/>
    <n v="20221"/>
    <s v="Juara 3 Lomba Ide Bisnis Financial Technology, mencipatakan sebuah aplikasi keuangan untuk masyarakat muda agar bisa menabung dengan giat serta mendapatkan banyak keuntungan dengan menggunakan aplikasi yang kami ciptakan."/>
    <s v="Rumpun Keterampilan Penunjang"/>
    <s v="Juara 3 Lomba/Kompetisi"/>
    <s v="External National"/>
    <s v="Team"/>
    <n v="54"/>
    <n v="15"/>
    <m/>
    <s v="https://employee.uc.ac.id/index.php/file/get/sis/t_cp/47c709e7-1003-11ee-a6db-000d3ac6bafe.jpg"/>
    <s v="https://employee.uc.ac.id/index.php/file/get/sis/t_cp/47c709e7-1003-11ee-a6db-000d3ac6bafe_assignmentletter.pdf"/>
    <m/>
    <s v="https://employee.uc.ac.id/index.php/file/get/sis/t_cp/47c709e7-1003-11ee-a6db-000d3ac6bafe_documentation.jpg"/>
    <s v="HMPS Keuangan dan Perbankan Vakultas Vokasi Univer"/>
    <x v="2"/>
    <s v="Juara 3 Lomba/Kompetisi|External National|Team"/>
    <n v="8"/>
  </r>
  <r>
    <s v="0106012110401"/>
    <x v="182"/>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409"/>
    <x v="183"/>
    <s v="Management - Reguler Class"/>
    <n v="2021"/>
    <s v="Jambi Sumatera Accounting Competition "/>
    <s v="2021-11-04"/>
    <s v="2021-11-07"/>
    <n v="20211"/>
    <s v="Menjuari dengan Juara I lomba Desain Poster Nasional yang diadakan oleh Himpunan Mahasiswa Akutansi Universitas Jember "/>
    <s v="Rumpun Keterampilan Penunjang"/>
    <s v="Juara I Lomba/Kompetisi"/>
    <s v="External National"/>
    <s v="Individual"/>
    <n v="35"/>
    <n v="25"/>
    <s v="https://instagram.com/jsac_himatansiunja?utm_mediu"/>
    <s v="https://employee.uc.ac.id/index.php/file/get/sis/t_cp/6fdc2050-7282-11ec-ac2b-000d3ac6bafe.pdf"/>
    <m/>
    <m/>
    <m/>
    <s v="Himpunan Mahasiswa Akutansi Universitas Jember "/>
    <x v="2"/>
    <s v="Juara I Lomba/Kompetisi|External National|Individual"/>
    <n v="25"/>
  </r>
  <r>
    <s v="0106012110409"/>
    <x v="183"/>
    <s v="Management - Reguler Class"/>
    <n v="2021"/>
    <s v="Equilibrium Science Fair 2022"/>
    <s v="2023-01-07"/>
    <s v="2023-01-07"/>
    <n v="20221"/>
    <s v="Juara I Lomba Poster Equilibrium Poster Competition 2022 yang diselenggarakan oleh Universitas Udayana "/>
    <s v="Rumpun Keterampilan Penunjang"/>
    <s v="Juara I Lomba/Kompetisi"/>
    <s v="External National"/>
    <s v="Team"/>
    <n v="2"/>
    <n v="25"/>
    <s v="https://instagram.com/esf_febunud?igshid=Zjc2ZTc4N"/>
    <s v="https://employee.uc.ac.id/index.php/file/get/sis/t_cp/9788f25b-8e36-11ed-acce-000d3ac6bafe.jpeg"/>
    <s v="https://employee.uc.ac.id/index.php/file/get/sis/t_cp/9788f25b-8e36-11ed-acce-000d3ac6bafe_assignmentletter.pdf"/>
    <m/>
    <s v="https://employee.uc.ac.id/index.php/file/get/sis/t_cp/9788f25b-8e36-11ed-acce-000d3ac6bafe_documentation.jpeg"/>
    <s v="Udayana University"/>
    <x v="2"/>
    <s v="Juara I Lomba/Kompetisi|External National|Team"/>
    <n v="15"/>
  </r>
  <r>
    <s v="0106012110409"/>
    <x v="183"/>
    <s v="Management - Reguler Class"/>
    <n v="2021"/>
    <s v="Equilibrium Poster Competition"/>
    <s v="2023-08-15"/>
    <s v="2023-08-17"/>
    <n v="20222"/>
    <s v="Lomba Equilibrium Poster Competition yang diadakan oleh Badan Eksekutif Mahasiswa Faultas Ekonomi dan Bisnis Universitas Udayana tahun 2023 "/>
    <s v="Rumpun Keterampilan Penunjang"/>
    <s v="Juara 2 Lomba/Kompetisi"/>
    <s v="External National"/>
    <s v="Team"/>
    <n v="2"/>
    <n v="20"/>
    <s v="https://www.instagram.com/esf_febunud?igshid=NGVhN"/>
    <s v="https://employee.uc.ac.id/index.php/file/get/sis/t_cp/99ea3076-9aa7-11ee-8118-000d3ac6bafe.pdf"/>
    <s v="https://employee.uc.ac.id/index.php/file/get/sis/t_cp/99ea3076-9aa7-11ee-8118-000d3ac6bafe_assignmentletter.pdf"/>
    <m/>
    <s v="https://employee.uc.ac.id/index.php/file/get/sis/t_cp/99ea3076-9aa7-11ee-8118-000d3ac6bafe_documentation.jpg"/>
    <s v="Badan Eksekutif Mahasiswa Faultas Ekonomi dan Bisn"/>
    <x v="2"/>
    <s v="Juara 2 Lomba/Kompetisi|External National|Team"/>
    <n v="11"/>
  </r>
  <r>
    <s v="0106012110409"/>
    <x v="183"/>
    <s v="Management - Reguler Class"/>
    <n v="2021"/>
    <s v="Mechanical Education Festival 2024"/>
    <s v="2024-05-25"/>
    <s v="2024-05-25"/>
    <n v="20232"/>
    <s v="Mechanical Education Festival 2024"/>
    <s v="Rumpun Keterampilan Penunjang"/>
    <s v="Juara I Lomba/Kompetisi"/>
    <s v="External National"/>
    <s v="Individual"/>
    <m/>
    <n v="25"/>
    <s v="https://www.instagram.com/p/C47elqUL6bO/?igsh=Nzcz"/>
    <s v="https://employee.uc.ac.id/index.php/file/get/sis/t_cp/ae21ced0-bbfd-45c0-a3fd-62eb6ab9d085_sertifikat.pdf"/>
    <s v="https://employee.uc.ac.id/index.php/file/get/sis/t_cp/ae21ced0-bbfd-45c0-a3fd-62eb6ab9d085_surat_tugas.pdf"/>
    <m/>
    <s v="https://employee.uc.ac.id/index.php/file/get/sis/t_cp/096f1561-7cdd-4ac2-99d2-674acfff9ffa_dokumentasi.pdf"/>
    <s v=" HMP KOMPRESI PTM Fakultas Keguruan dan Ilmu Pendi"/>
    <x v="2"/>
    <s v="Juara I Lomba/Kompetisi|External National|Individual"/>
    <n v="25"/>
  </r>
  <r>
    <s v="0106012110409"/>
    <x v="183"/>
    <s v="Management - Reguler Class"/>
    <n v="2021"/>
    <s v="Lomba Infografis Adigama Festival 2024"/>
    <s v="2024-07-05"/>
    <s v="2024-07-05"/>
    <n v="20232"/>
    <s v="Lomba Infografis Adigama Festival 2024"/>
    <s v="Rumpun Keterampilan Penunjang"/>
    <s v="Juara I Lomba/Kompetisi"/>
    <s v="External National"/>
    <s v="Individual"/>
    <m/>
    <n v="25"/>
    <s v="https://www.instagram.com/p/C7EQ4v4rJKq/?igsh=Y2Fz"/>
    <s v="https://employee.uc.ac.id/index.php/file/get/sis/t_cp/a4be8100-ce66-4ce2-aa49-7a2633996449_sertifikat.pdf"/>
    <s v="https://employee.uc.ac.id/index.php/file/get/sis/t_cp/dd976420-f567-463c-bb2a-e787459d7fe0_surat_tugas.pdf"/>
    <m/>
    <s v="https://employee.uc.ac.id/index.php/file/get/sis/t_cp/dd976420-f567-463c-bb2a-e787459d7fe0_dokumentasi.pdf"/>
    <s v="Fakultas Hukum Universitas Tarumanagara"/>
    <x v="2"/>
    <s v="Juara I Lomba/Kompetisi|External National|Individual"/>
    <n v="25"/>
  </r>
  <r>
    <s v="0106012110409"/>
    <x v="183"/>
    <s v="Management - Reguler Class"/>
    <n v="2021"/>
    <s v="Infographic Competition: SIGMA (Sustainability Innovation for Green  Management and Advancement)"/>
    <s v="2024-11-03"/>
    <s v="2024-11-09"/>
    <n v="20241"/>
    <s v="Infographic Competition: SIGMA (Sustainability Innovation for Green  Management and Advancement)"/>
    <s v="Rumpun Keterampilan Penunjang"/>
    <s v="Juara 3 Lomba/Kompetisi"/>
    <s v="External National"/>
    <s v="Individual"/>
    <m/>
    <n v="15"/>
    <s v="https://www.instagram.com/p/DBDGoe-v4sV/?utm_sourc"/>
    <s v="https://employee.uc.ac.id/index.php/file/get/sis/t_cp/dbe6a4c1-94bf-45a2-ab94-b871bf0040e2_sertifikat.pdf"/>
    <s v="https://employee.uc.ac.id/index.php/file/get/sis/t_cp/89e9fc20-8a4f-450f-afa3-bcdb0351c748_surat_tugas.pdf"/>
    <m/>
    <s v="https://employee.uc.ac.id/index.php/file/get/sis/t_cp/89e9fc20-8a4f-450f-afa3-bcdb0351c748_dokumentasi.pdf"/>
    <s v="Tanoto Scholars Association Diponegoro University"/>
    <x v="2"/>
    <s v="Juara 3 Lomba/Kompetisi|External National|Individual"/>
    <n v="15"/>
  </r>
  <r>
    <s v="0106012110411"/>
    <x v="184"/>
    <s v="Management - Reguler Class"/>
    <n v="2021"/>
    <s v="Mentor Olimpiade Entrepreneurship (JTV)"/>
    <s v="2022-10-01"/>
    <s v="2023-01-31"/>
    <n v="20221"/>
    <m/>
    <s v="Rumpun Keterampilan Humanistik"/>
    <s v="Pengabdian kepada Masyarakat"/>
    <s v="Internal Sekolah / Universitas"/>
    <s v="Individual"/>
    <n v="100"/>
    <n v="14"/>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106012110413"/>
    <x v="185"/>
    <s v="Management - Reguler Class"/>
    <n v="2021"/>
    <s v="Rector Cup 2022"/>
    <s v="2022-11-28"/>
    <s v="2022-12-16"/>
    <n v="20221"/>
    <s v="Juara 1 lomba futsal Rektor Cup 2022"/>
    <s v="Rumpun Keterampilan Penunjang"/>
    <s v="Juara I Lomba/Kompetisi"/>
    <s v="Internal Sekolah / Universitas"/>
    <s v="Individual"/>
    <n v="1000"/>
    <n v="8"/>
    <m/>
    <s v="https://employee.uc.ac.id/index.php/file/get/sis/t_cp/multi/e2611a3e-f53c-11ed-9e31-000d3ac6bafe.jpeg"/>
    <m/>
    <m/>
    <m/>
    <s v="Student Council 2021/2022"/>
    <x v="2"/>
    <s v="Juara I Lomba/Kompetisi|Internal Sekolah / Universitas|Individual"/>
    <n v="0"/>
  </r>
  <r>
    <s v="0106012110413"/>
    <x v="185"/>
    <s v="Management - Reguler Class"/>
    <n v="2021"/>
    <s v="Rektor Cup"/>
    <s v="2024-02-19"/>
    <s v="2024-03-15"/>
    <n v="20232"/>
    <s v="Juara 1 Cabang Lomba Futsal "/>
    <s v="Rumpun Keterampilan Penunjang"/>
    <s v="Juara I Lomba/Kompetisi"/>
    <s v="Internal Sekolah / Universitas"/>
    <s v="Team"/>
    <n v="8"/>
    <n v="8"/>
    <m/>
    <s v="https://employee.uc.ac.id/index.php/file/get/sis/t_cp/multi/82679825-b502-4ed4-b04e-cedaabd8059f.png"/>
    <m/>
    <m/>
    <m/>
    <s v="Student Council"/>
    <x v="2"/>
    <s v="Juara I Lomba/Kompetisi|Internal Sekolah / Universitas|Team"/>
    <n v="0"/>
  </r>
  <r>
    <s v="0106012110419"/>
    <x v="186"/>
    <s v="Management - Reguler Class"/>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106012110425"/>
    <x v="187"/>
    <s v="Management - Reguler Class"/>
    <n v="2021"/>
    <s v="IBM Social Day"/>
    <s v="2023-01-02"/>
    <s v="2023-05-18"/>
    <n v="20221"/>
    <s v="IBM Social Day UMKM Sambikrep 2023 UMKM Sambi Kerep"/>
    <s v="Rumpun Keterampilan Penunjang"/>
    <s v="Pengabdian kepada Masyarakat"/>
    <s v="Internal Jurusan"/>
    <s v="Individual"/>
    <n v="50"/>
    <n v="5"/>
    <m/>
    <m/>
    <s v="https://employee.uc.ac.id/index.php/file/get/sis/t_cp/multi/7eda6d02-573d-4efa-8a9d-d11beafd731d_assignmentletter.pdf"/>
    <s v="https://employee.uc.ac.id/index.php/file/get/sis/t_cp/multi/7eda6d02-573d-4efa-8a9d-d11beafd731d_report.pdf"/>
    <m/>
    <s v="IBM"/>
    <x v="0"/>
    <s v="Pengabdian kepada Masyarakat|Internal Jurusan|Individual"/>
    <n v="0"/>
  </r>
  <r>
    <s v="0106012110425"/>
    <x v="187"/>
    <s v="Management - Reguler Class"/>
    <n v="2021"/>
    <s v="IBM Social Day 2023"/>
    <s v="2023-03-01"/>
    <s v="2023-07-01"/>
    <n v="20222"/>
    <s v="IBM Social Day 2023"/>
    <s v="Rumpun Keterampilan Penunjang"/>
    <s v="Pengabdian kepada Masyarakat"/>
    <s v="External Regional"/>
    <s v="Team"/>
    <n v="70"/>
    <n v="1"/>
    <m/>
    <m/>
    <s v="https://employee.uc.ac.id/index.php/file/get/sis/t_cp/multi/bd029cef-b9b5-11ee-bfa0-000d3ac6bafe_assignmentletter.png"/>
    <s v="https://employee.uc.ac.id/index.php/file/get/sis/t_cp/multi/bd029cef-b9b5-11ee-bfa0-000d3ac6bafe_report.png"/>
    <m/>
    <s v="SU IBM"/>
    <x v="0"/>
    <s v="Pengabdian kepada Masyarakat|External Regional|Team"/>
    <n v="15"/>
  </r>
  <r>
    <s v="0106012110427"/>
    <x v="188"/>
    <s v="Management - Reguler Class"/>
    <n v="2021"/>
    <s v="Tournament Billiard DB.Asia Cup Palangkaraya "/>
    <s v="2021-10-07"/>
    <s v="2021-10-10"/>
    <n v="20211"/>
    <s v="Saya telah mengikuti kegiatan lomba billiard yang dimana saya mendapatkan juara 3 dari lomba tersebut"/>
    <s v="Rumpun Keterampilan Penunjang"/>
    <s v="Juara 2 Lomba/Kompetisi"/>
    <s v="External National"/>
    <s v="Individual"/>
    <n v="96"/>
    <n v="20"/>
    <m/>
    <s v="https://employee.uc.ac.id/index.php/file/get/sis/t_cp/1d1aafe3-3296-11ed-a9ca-000d3ac6bafe.pdf"/>
    <m/>
    <m/>
    <s v="https://employee.uc.ac.id/index.php/file/get/sis/t_cp/1d1aafe3-3296-11ed-a9ca-000d3ac6bafe_documentation.jpg"/>
    <s v="Gajah Mungkur Executive Pool"/>
    <x v="2"/>
    <s v="Juara 2 Lomba/Kompetisi|External National|Individual"/>
    <n v="20"/>
  </r>
  <r>
    <s v="0106012110427"/>
    <x v="188"/>
    <s v="Management - Reguler Class"/>
    <n v="2021"/>
    <s v="DB Asia 9 Ball Tournament Special Tahun Baru Imlek 2573"/>
    <s v="2022-02-09"/>
    <s v="2022-02-13"/>
    <n v="20211"/>
    <s v="Saya telah mengikuti kegiatan lomba billiard yang dilaksanakan oleh DB Asia di venue billiard LaCupole 99 Kota Palangkaraya, Kalimantan Tengah yang dimana saya mendapatkan title semifinalis dari pertandingan nasional ini. "/>
    <s v="Rumpun Keterampilan Penunjang"/>
    <s v="Juara 3 Lomba/Kompetisi"/>
    <s v="External National"/>
    <s v="Individual"/>
    <n v="108"/>
    <n v="15"/>
    <s v="https://ne-np.facebook.com/carabaobilliards/photos"/>
    <m/>
    <m/>
    <m/>
    <m/>
    <s v="LaCupole 99 dan DB Asia News"/>
    <x v="2"/>
    <s v="Juara 3 Lomba/Kompetisi|External National|Individual"/>
    <n v="15"/>
  </r>
  <r>
    <s v="0106012110431"/>
    <x v="189"/>
    <s v="Management - Reguler Class"/>
    <n v="2021"/>
    <s v="Rector Cup 2022"/>
    <s v="2022-11-28"/>
    <s v="2022-12-16"/>
    <n v="20221"/>
    <s v="Juara 2 lomba PUBG Rektor Cup 2022"/>
    <s v="Rumpun Keterampilan Penunjang"/>
    <s v="Juara 2 Lomba/Kompetisi"/>
    <s v="Internal Sekolah / Universitas"/>
    <s v="Individual"/>
    <n v="1000"/>
    <n v="7"/>
    <m/>
    <s v="https://employee.uc.ac.id/index.php/file/get/sis/t_cp/multi/e6bee19e-f541-11ed-9e31-000d3ac6bafe.jpeg"/>
    <m/>
    <m/>
    <m/>
    <s v="Student Council 2021/2022"/>
    <x v="2"/>
    <s v="Juara 2 Lomba/Kompetisi|Internal Sekolah / Universitas|Individual"/>
    <n v="0"/>
  </r>
  <r>
    <s v="0106012110431"/>
    <x v="189"/>
    <s v="Management - Reguler Class"/>
    <n v="2021"/>
    <s v="PUBG Mobile Jawara Comunity"/>
    <s v="2022-12-04"/>
    <s v="2022-12-04"/>
    <n v="20221"/>
    <m/>
    <s v="Rumpun Keterampilan Penunjang"/>
    <s v="Juara 3 Lomba/Kompetisi"/>
    <s v="External Regional"/>
    <s v="Team"/>
    <n v="64"/>
    <n v="12"/>
    <s v="https://pmjc.id/"/>
    <s v="https://employee.uc.ac.id/index.php/file/get/sis/t_cp/6c6fe6d9-d787-11ed-b8dd-000d3ac6bafe.jpeg"/>
    <s v="https://employee.uc.ac.id/index.php/file/get/sis/t_cp/6c6fe6d9-d787-11ed-b8dd-000d3ac6bafe_assignmentletter.jpeg"/>
    <m/>
    <s v="https://employee.uc.ac.id/index.php/file/get/sis/t_cp/6c6fe6d9-d787-11ed-b8dd-000d3ac6bafe_documentation.jpeg"/>
    <s v="pmjc.id"/>
    <x v="2"/>
    <s v="Juara 3 Lomba/Kompetisi|External Regional|Team"/>
    <n v="15"/>
  </r>
  <r>
    <s v="0106012110431"/>
    <x v="189"/>
    <s v="Management - Reguler Class"/>
    <n v="2021"/>
    <s v="Rektor Cup"/>
    <s v="2024-02-19"/>
    <s v="2024-03-15"/>
    <n v="20232"/>
    <s v="Juara 1 Cabang Lomba PUBG"/>
    <s v="Rumpun Keterampilan Penunjang"/>
    <s v="Juara I Lomba/Kompetisi"/>
    <s v="Internal Sekolah / Universitas"/>
    <s v="Team"/>
    <n v="4"/>
    <n v="8"/>
    <m/>
    <s v="https://employee.uc.ac.id/index.php/file/get/sis/t_cp/multi/edacf4c7-4a04-473f-b8da-cd6e83bf6916.png"/>
    <m/>
    <m/>
    <m/>
    <s v="Student Council"/>
    <x v="2"/>
    <s v="Juara I Lomba/Kompetisi|Internal Sekolah / Universitas|Team"/>
    <n v="0"/>
  </r>
  <r>
    <s v="0106012110434"/>
    <x v="190"/>
    <s v="Management - Reguler Class"/>
    <n v="2021"/>
    <s v="IBM Goes to School"/>
    <s v="2023-08-01"/>
    <s v="2023-12-22"/>
    <n v="20222"/>
    <m/>
    <s v="Rumpun Keterampilan Penunjang"/>
    <s v="Pengabdian kepada Masyarakat"/>
    <s v="Internal Sekolah / Universitas"/>
    <s v="Individual"/>
    <n v="250"/>
    <n v="6"/>
    <m/>
    <m/>
    <s v="https://employee.uc.ac.id/index.php/file/get/sis/t_cp/multi/2cde1b66-57b6-411b-b807-314da1d3ecc5_assignmentletter.pdf"/>
    <s v="https://employee.uc.ac.id/index.php/file/get/sis/t_cp/multi/2cde1b66-57b6-411b-b807-314da1d3ecc5_report.pdf"/>
    <m/>
    <s v="IBM"/>
    <x v="0"/>
    <s v="Pengabdian kepada Masyarakat|Internal Sekolah / Universitas|Individual"/>
    <n v="0"/>
  </r>
  <r>
    <s v="0106012110434"/>
    <x v="190"/>
    <s v="Management - Reguler Class"/>
    <n v="2021"/>
    <s v="PKM Pakal Sambikerep 2023"/>
    <s v="2023-11-18"/>
    <s v="2023-11-19"/>
    <n v="20231"/>
    <s v="Pengabdian Masyarakat PKM Pakal dan Sambikerep 2023 sebagai Inventory_x000a_"/>
    <s v="Rumpun Keterampilan Penunjang"/>
    <s v="Pengabdian kepada Masyarakat"/>
    <s v="External Regional"/>
    <s v="Team"/>
    <n v="51"/>
    <n v="2"/>
    <m/>
    <m/>
    <s v="https://employee.uc.ac.id/index.php/file/get/sis/t_cp/aea9ee94-e3b3-11ee-9c34-000d3ac6bafe_assignmentletter.pdf"/>
    <s v="https://employee.uc.ac.id/index.php/file/get/sis/t_cp/aea9ee94-e3b3-11ee-9c34-000d3ac6bafe_report.pdf"/>
    <m/>
    <s v="Universitas Ciputra"/>
    <x v="0"/>
    <s v="Pengabdian kepada Masyarakat|External Regional|Team"/>
    <n v="15"/>
  </r>
  <r>
    <s v="0106022110002"/>
    <x v="191"/>
    <s v="Management - International Class"/>
    <n v="2021"/>
    <s v="Entrepreneurship and Business Model Canvas Training at SMA Muhammadiyah 2 Surabaya SMA Muhammadiyah "/>
    <s v="2023-11-06"/>
    <s v="2023-11-06"/>
    <n v="20231"/>
    <s v="Entrepreneurship and Business Model Canvas Training at SMA Muhammadiyah 2_x000a_Surabaya SMA Muhammadiyah 2 Surabaya"/>
    <s v="Rumpun Keterampilan Penunjang"/>
    <s v="Pengabdian kepada Masyarakat"/>
    <s v="External Regional"/>
    <s v="Individual"/>
    <n v="6"/>
    <n v="15"/>
    <m/>
    <m/>
    <s v="https://employee.uc.ac.id/index.php/file/get/sis/t_cp/262cde5d-d465-11ee-8ddb-000d3ac6bafe_assignmentletter.pdf"/>
    <s v="https://employee.uc.ac.id/index.php/file/get/sis/t_cp/262cde5d-d465-11ee-8ddb-000d3ac6bafe_report.pdf"/>
    <m/>
    <s v="Dekan School of business management"/>
    <x v="0"/>
    <s v="Pengabdian kepada Masyarakat|External Regional|Individual"/>
    <n v="15"/>
  </r>
  <r>
    <s v="0106022110003"/>
    <x v="192"/>
    <s v="Management - International Class"/>
    <n v="2021"/>
    <s v="Anggota UCS Solution 2022/2023"/>
    <s v="2022-11-02"/>
    <s v="2023-04-01"/>
    <n v="20221"/>
    <s v="anggota panitia program kerja pengabdian masyarakat UCS Student Mentor"/>
    <s v="Rumpun Keterampilan Humanistik"/>
    <s v="Pengabdian kepada Masyarakat"/>
    <s v="Internal Sekolah / Universitas"/>
    <s v="Individual"/>
    <n v="90"/>
    <n v="6"/>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22110004"/>
    <x v="193"/>
    <s v="Management - International Class"/>
    <n v="2021"/>
    <s v="Festawijaya"/>
    <s v="2021-12-27"/>
    <s v="2022-01-05"/>
    <n v="20211"/>
    <s v="Anggota teater gemintang sebagai Asisten Sutradara"/>
    <s v="Rumpun Keterampilan Penunjang"/>
    <s v="Juara I Lomba/Kompetisi"/>
    <s v="External National"/>
    <s v="Team"/>
    <n v="35"/>
    <n v="25"/>
    <s v="https://bit.ly/FestawijayaRegistration"/>
    <s v="https://employee.uc.ac.id/index.php/file/get/sis/t_cp/c22487bf-8cdf-11ec-9a17-000d3ac6bafe.png"/>
    <m/>
    <m/>
    <m/>
    <s v="Universitas Brawijaya"/>
    <x v="2"/>
    <s v="Juara I Lomba/Kompetisi|External National|Team"/>
    <n v="15"/>
  </r>
  <r>
    <s v="0106022110004"/>
    <x v="193"/>
    <s v="Management - International Class"/>
    <n v="2021"/>
    <s v="FESTAWIJAYA"/>
    <s v="2022-01-05"/>
    <s v="2022-01-05"/>
    <n v="20211"/>
    <s v="Sebagai “Asisten Sutradara”"/>
    <s v="Rumpun Keterampilan Penunjang"/>
    <s v="Juara I Lomba/Kompetisi"/>
    <s v="External National"/>
    <s v="Team"/>
    <n v="43"/>
    <n v="25"/>
    <s v="https://bit.ly/FestawijayaRegistration"/>
    <s v="https://employee.uc.ac.id/index.php/file/get/sis/t_cp/0db19f86-913a-11ec-a95b-000d3ac6bafe.png"/>
    <m/>
    <m/>
    <m/>
    <s v="Universitas Brawijaya"/>
    <x v="2"/>
    <s v="Juara I Lomba/Kompetisi|External National|Team"/>
    <n v="15"/>
  </r>
  <r>
    <s v="0106022110005"/>
    <x v="194"/>
    <s v="Management - International Class"/>
    <n v="2021"/>
    <s v="Juara 1 Got Talent IMPACT"/>
    <s v="2022-04-21"/>
    <s v="2022-04-21"/>
    <n v="20212"/>
    <s v="Acara Hari Kartini"/>
    <s v="Rumpun Keterampilan Penunjang"/>
    <s v="Juara I Lomba/Kompetisi"/>
    <s v="Internal Sekolah / Universitas"/>
    <s v="Individual"/>
    <n v="20"/>
    <n v="10"/>
    <m/>
    <s v="https://employee.uc.ac.id/index.php/file/get/sis/t_cp/multi/fa44490f-0f0e-11ed-8040-000d3ac6bafe.jpg"/>
    <m/>
    <m/>
    <m/>
    <s v="Universitas Ciputra Surabaya"/>
    <x v="2"/>
    <s v="Juara I Lomba/Kompetisi|Internal Sekolah / Universitas|Individual"/>
    <n v="0"/>
  </r>
  <r>
    <s v="0106022110005"/>
    <x v="194"/>
    <s v="Management - International Class"/>
    <n v="2021"/>
    <s v="SRB Belajar"/>
    <s v="2022-12-21"/>
    <s v="2023-03-04"/>
    <n v="20221"/>
    <s v="KP anggota panitia SRB Belajar"/>
    <s v="Rumpun Keterampilan Penunjang"/>
    <s v="Pengabdian kepada Masyarakat"/>
    <s v="Internal Sekolah / Universitas"/>
    <s v="Individual"/>
    <n v="29"/>
    <n v="8"/>
    <m/>
    <m/>
    <s v="https://employee.uc.ac.id/index.php/file/get/sis/t_cp/multi/49c1ea87-57b9-11ee-bb1a-000d3ac6bafe_assignmentletter.jpeg"/>
    <s v="https://employee.uc.ac.id/index.php/file/get/sis/t_cp/multi/49c1ea87-57b9-11ee-bb1a-000d3ac6bafe_report.jpeg"/>
    <m/>
    <s v="SRB 22/23"/>
    <x v="0"/>
    <s v="Pengabdian kepada Masyarakat|Internal Sekolah / Universitas|Individual"/>
    <n v="0"/>
  </r>
  <r>
    <s v="0106022110011"/>
    <x v="195"/>
    <s v="Management - International Class"/>
    <n v="2021"/>
    <s v="Anggota UCS Solution 2022/2023"/>
    <s v="2022-11-02"/>
    <s v="2023-04-01"/>
    <n v="20221"/>
    <s v="anggota panitia program kerja pengabdian masyarakat UCS Student Mentor"/>
    <s v="Rumpun Keterampilan Humanistik"/>
    <s v="Pengabdian kepada Masyarakat"/>
    <s v="Internal Sekolah / Universitas"/>
    <s v="Individual"/>
    <n v="90"/>
    <n v="9"/>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22110011"/>
    <x v="195"/>
    <s v="Management - International Class"/>
    <n v="2021"/>
    <s v="Dean's Cup SBM 2023 "/>
    <s v="2022-11-26"/>
    <s v="2023-05-26"/>
    <n v="20221"/>
    <s v="wakil ketua Dean's Cup SBM 2023 "/>
    <s v="Rumpun Keterampilan Humanistik"/>
    <s v="Wakil Ketua Panitia Ad Hoc"/>
    <s v="Internal Sekolah / Universitas"/>
    <s v="Individual"/>
    <n v="400"/>
    <n v="30"/>
    <m/>
    <s v="https://employee.uc.ac.id/index.php/file/get/sis/t_cp/multi/da656117-0f46-11ee-bb52-000d3ac6bafe.jpeg"/>
    <m/>
    <m/>
    <m/>
    <s v="SBM"/>
    <x v="4"/>
    <s v="Wakil Ketua Panitia Ad Hoc|Internal Sekolah / Universitas|Individual"/>
    <n v="0"/>
  </r>
  <r>
    <s v="0106022110011"/>
    <x v="195"/>
    <s v="Management - International Class"/>
    <n v="2021"/>
    <s v="Rektor Cup"/>
    <s v="2024-02-19"/>
    <s v="2024-03-15"/>
    <n v="20232"/>
    <s v="Juara 2 Cabang Lomba Tenis Meja"/>
    <s v="Rumpun Keterampilan Penunjang"/>
    <s v="Juara 2 Lomba/Kompetisi"/>
    <s v="Internal Sekolah / Universitas"/>
    <s v="Individual"/>
    <n v="1"/>
    <n v="7"/>
    <m/>
    <s v="https://employee.uc.ac.id/index.php/file/get/sis/t_cp/multi/7f99f100-a6d1-4429-a813-cf9bb440ae7c.png"/>
    <m/>
    <m/>
    <m/>
    <s v="Student Council"/>
    <x v="2"/>
    <s v="Juara 2 Lomba/Kompetisi|Internal Sekolah / Universitas|Individual"/>
    <n v="0"/>
  </r>
  <r>
    <s v="0106022110012"/>
    <x v="196"/>
    <s v="Management - International Class"/>
    <n v="2021"/>
    <s v="Juara 2 Lomba Video Mata Kuliah Religion smt Genap 2022/2023"/>
    <s v="2023-09-14"/>
    <s v="2023-09-14"/>
    <n v="20231"/>
    <s v="Menjadi pemenang juara 2 lomba video mata kuliah Religion Universitas Ciputra semester Genap 2022-2023."/>
    <s v="Rumpun Keterampilan Penunjang"/>
    <s v="Juara 2 Lomba/Kompetisi"/>
    <s v="Internal Sekolah / Universitas"/>
    <s v="Team"/>
    <n v="500"/>
    <n v="9"/>
    <m/>
    <s v="https://employee.uc.ac.id/index.php/file/get/sis/t_cp/f10f5492-52e4-11ee-b3d1-000d3ac6bafe.jpg"/>
    <m/>
    <m/>
    <m/>
    <s v="SEH"/>
    <x v="2"/>
    <s v="Juara 2 Lomba/Kompetisi|Internal Sekolah / Universitas|Team"/>
    <n v="0"/>
  </r>
  <r>
    <s v="0106022110013"/>
    <x v="197"/>
    <s v="Management - International Class"/>
    <n v="2021"/>
    <s v="Co Fasilitator Pra LDK Batch 1 &amp; Batch 2"/>
    <s v="2022-09-05"/>
    <s v="2022-09-07"/>
    <n v="20212"/>
    <m/>
    <s v="Rumpun Keterampilan Penunjang"/>
    <s v="Narasumber / Pemateri Acara Seminar / Workshop / Pemakalah"/>
    <s v="Internal Sekolah / Universitas"/>
    <s v="Individual"/>
    <n v="1000"/>
    <n v="10"/>
    <m/>
    <s v="https://employee.uc.ac.id/index.php/file/get/sis/t_cp/multi/2e89b39f-ca0e-11ee-814b-000d3ac6bafe.png"/>
    <s v="https://employee.uc.ac.id/index.php/file/get/sis/t_cp/multi/2e89b39f-ca0e-11ee-814b-000d3ac6bafe_assignmentletter.png"/>
    <m/>
    <m/>
    <s v="BMA"/>
    <x v="1"/>
    <s v="Narasumber / Pemateri Acara Seminar / Workshop / Pemakalah|Internal Sekolah / Universitas|Individual"/>
    <n v="0"/>
  </r>
  <r>
    <s v="0106022110013"/>
    <x v="197"/>
    <s v="Management - International Class"/>
    <n v="2021"/>
    <s v="Rector Cup 2022"/>
    <s v="2023-05-18"/>
    <s v="2022-12-16"/>
    <n v="20222"/>
    <s v="Juara 2 lomba Drawing Rektor Cup 2022"/>
    <s v="Rumpun Keterampilan Penunjang"/>
    <s v="Juara 2 Lomba/Kompetisi"/>
    <s v="Internal Sekolah / Universitas"/>
    <s v="Individual"/>
    <n v="1000"/>
    <n v="7"/>
    <m/>
    <s v="https://employee.uc.ac.id/index.php/file/get/sis/t_cp/multi/781e049a-f555-11ed-9e31-000d3ac6bafe.jpeg"/>
    <m/>
    <m/>
    <m/>
    <s v="Student Council 2021/2022"/>
    <x v="2"/>
    <s v="Juara 2 Lomba/Kompetisi|Internal Sekolah / Universitas|Individual"/>
    <n v="0"/>
  </r>
  <r>
    <s v="0106022110013"/>
    <x v="197"/>
    <s v="Management - International Class"/>
    <n v="2021"/>
    <s v="Euphorade Business Competition"/>
    <s v="2024-08-20"/>
    <s v="2024-08-20"/>
    <n v="20232"/>
    <s v="2nd Winner of Business Plan Competition, Kompetisi business plan yang diselenggarakan dan diikuti oleh tim bisnis antar universitas"/>
    <s v="Rumpun Keterampilan Penunjang"/>
    <s v="Juara 2 Lomba/Kompetisi"/>
    <s v="External Regional"/>
    <s v="Team"/>
    <n v="115"/>
    <n v="15"/>
    <s v="-"/>
    <s v="https://employee.uc.ac.id/index.php/file/get/sis/t_cp/8ddb0bcc-fa65-41b3-a5e7-5827bf342fed.jpg"/>
    <s v="https://employee.uc.ac.id/index.php/file/get/sis/t_cp/d830ad06-d305-4ceb-9c92-e2457f01a00b_assignmentletter.jpg"/>
    <m/>
    <s v="https://employee.uc.ac.id/index.php/file/get/sis/t_cp/836cc7d7-9b22-4efe-86b8-2d730aa224cd_documentation.jpg"/>
    <s v="UC FAMBUS COMMUNITY"/>
    <x v="2"/>
    <s v="Juara 2 Lomba/Kompetisi|External Regional|Team"/>
    <n v="20"/>
  </r>
  <r>
    <s v="0106022110013"/>
    <x v="197"/>
    <s v="Management - International Class"/>
    <n v="2021"/>
    <s v="Publikasi Jurnal"/>
    <s v="2024-09-10"/>
    <s v="2024-11-14"/>
    <n v="20232"/>
    <s v="EXAMINING THE RELATIONSHIP BETWEEN THE E-SERVICE QUALITY OF INDONESIAN FASHION RETAILERS’ E-COMMERCE WEBSITES, CUSTOMER SATISFACTION, AND PURCHASE INTENTION_x000a__x000a_Santoso, W., Sunyoto, H. K., Listyatmadja, H. K., Hermanto, S. J., &amp; Fitoansyah, B. (2024). EXAMINING THE RELATIONSHIP BETWEEN THE E-SERVICE"/>
    <s v="Rumpun Keterampilan Penunjang"/>
    <s v="Jurnal terindeks sinta 3-4 "/>
    <s v="External National"/>
    <s v="Team"/>
    <n v="5"/>
    <n v="9"/>
    <s v="https://journal.ipm2kpe.or.id/index.php/COSTING/ar"/>
    <m/>
    <s v="https://employee.uc.ac.id/index.php/file/get/sis/t_cp/650e440e-db48-4299-8555-cca24610109b_assignmentletter.pdf"/>
    <s v="https://employee.uc.ac.id/index.php/file/get/sis/t_cp/650e440e-db48-4299-8555-cca24610109b_report.pdf"/>
    <m/>
    <s v="CIPUTRA UNIVERSITY"/>
    <x v="3"/>
    <s v="Jurnal terindeks sinta 3-4 |External National|Team"/>
    <n v="20"/>
  </r>
  <r>
    <s v="0106022110016"/>
    <x v="198"/>
    <s v="Management - International Class"/>
    <n v="2021"/>
    <s v="SRB Belajar"/>
    <s v="2022-12-21"/>
    <s v="2023-03-04"/>
    <n v="20221"/>
    <s v="KP anggota panitia SRB Belajar"/>
    <s v="Rumpun Keterampilan Penunjang"/>
    <s v="Pengabdian kepada Masyarakat"/>
    <s v="Internal Sekolah / Universitas"/>
    <s v="Individual"/>
    <n v="29"/>
    <n v="8"/>
    <m/>
    <m/>
    <s v="https://employee.uc.ac.id/index.php/file/get/sis/t_cp/multi/49c1ea87-57b9-11ee-bb1a-000d3ac6bafe_assignmentletter.jpeg"/>
    <s v="https://employee.uc.ac.id/index.php/file/get/sis/t_cp/multi/49c1ea87-57b9-11ee-bb1a-000d3ac6bafe_report.jpeg"/>
    <m/>
    <s v="SRB 22/23"/>
    <x v="0"/>
    <s v="Pengabdian kepada Masyarakat|Internal Sekolah / Universitas|Individual"/>
    <n v="0"/>
  </r>
  <r>
    <s v="0106022110017"/>
    <x v="199"/>
    <s v="Management - International Class"/>
    <n v="2021"/>
    <s v="SU BMI 2022-2023"/>
    <s v="2022-08-24"/>
    <s v="2023-06-05"/>
    <n v="20212"/>
    <s v="Pengurus SU IBM-IC Periode 2022-2023"/>
    <s v="Rumpun Keterampilan Penunjang"/>
    <s v="Sekretaris/Bendahara/Kabid Organisasi Kemahasiswaan"/>
    <s v="Internal Jurusan"/>
    <s v="Team"/>
    <n v="23"/>
    <n v="40"/>
    <m/>
    <s v="https://employee.uc.ac.id/index.php/file/get/sis/t_cp/multi/3832f6a1-a0ad-11ee-bdb5-000d3ac6bafe.png"/>
    <m/>
    <m/>
    <m/>
    <s v="IBM-IC"/>
    <x v="4"/>
    <s v="Sekretaris/Bendahara/Kabid Organisasi Kemahasiswaan|Internal Jurusan|Team"/>
    <n v="0"/>
  </r>
  <r>
    <s v="0106022110017"/>
    <x v="199"/>
    <s v="Management - International Class"/>
    <n v="2021"/>
    <s v="Student Union 2023/2024"/>
    <s v="2023-08-01"/>
    <s v="2024-08-31"/>
    <n v="20222"/>
    <m/>
    <s v="Rumpun Keterampilan Penunjang"/>
    <s v="Sekretaris/Bendahara Organisasi Kemahasiswaan"/>
    <s v="Internal Jurusan"/>
    <s v="Individual"/>
    <n v="250"/>
    <n v="40"/>
    <m/>
    <s v="https://employee.uc.ac.id/index.php/file/get/sis/t_cp/multi/95f57100-ac9d-4bb0-9e75-7353b0adc00a.png"/>
    <m/>
    <m/>
    <m/>
    <s v="Universitas Ciputra Surabaya"/>
    <x v="4"/>
    <s v="Sekretaris/Bendahara Organisasi Kemahasiswaan|Internal Jurusan|Individual"/>
    <n v="0"/>
  </r>
  <r>
    <s v="0106022110018"/>
    <x v="200"/>
    <s v="Management - International Class"/>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106022110018"/>
    <x v="200"/>
    <s v="Management - International Class"/>
    <n v="2021"/>
    <s v="Euphorade Business Plan Competition"/>
    <s v="2022-11-14"/>
    <s v="2022-11-14"/>
    <n v="20221"/>
    <s v="2nd winner of Business Plan Competition"/>
    <s v="Rumpun Keterampilan Penunjang"/>
    <s v="Juara 2 Lomba/Kompetisi"/>
    <s v="Internal Sekolah / Universitas"/>
    <s v="Team"/>
    <n v="5"/>
    <n v="9"/>
    <s v="-"/>
    <s v="https://employee.uc.ac.id/index.php/file/get/sis/t_cp/8343ffeb-6412-11ed-8346-000d3ac6bafe.jpg"/>
    <m/>
    <m/>
    <m/>
    <s v="UC Family Business Community"/>
    <x v="2"/>
    <s v="Juara 2 Lomba/Kompetisi|Internal Sekolah / Universitas|Team"/>
    <n v="0"/>
  </r>
  <r>
    <s v="0106022110018"/>
    <x v="200"/>
    <s v="Management - International Class"/>
    <n v="2021"/>
    <s v="Kegiatan Pengmas St.Louis 1 IBM-IC"/>
    <s v="2023-01-25"/>
    <s v="2023-01-12"/>
    <n v="20221"/>
    <s v="Kegiatan Pengabdian kepada masyarakat di SMA St. Louis 1 Surabaya"/>
    <s v="Rumpun Keterampilan Penunjang"/>
    <s v="Pengabdian kepada Masyarakat"/>
    <s v="External Regional"/>
    <s v="Team"/>
    <n v="4"/>
    <n v="15"/>
    <m/>
    <s v="https://employee.uc.ac.id/index.php/file/get/sis/t_cp/1eb3548b-f462-4453-b704-27f967047edf.pdf"/>
    <s v="https://employee.uc.ac.id/index.php/file/get/sis/t_cp/1eb3548b-f462-4453-b704-27f967047edf_assignmentletter.pdf"/>
    <s v="https://employee.uc.ac.id/index.php/file/get/sis/t_cp/1eb3548b-f462-4453-b704-27f967047edf_report.pdf"/>
    <m/>
    <s v="IBM IC UC"/>
    <x v="0"/>
    <s v="Pengabdian kepada Masyarakat|External Regional|Team"/>
    <n v="15"/>
  </r>
  <r>
    <s v="0106022110019"/>
    <x v="201"/>
    <s v="Management - International Class"/>
    <n v="2021"/>
    <s v="SU BMI 2022-2023"/>
    <s v="2022-08-24"/>
    <s v="2023-06-05"/>
    <n v="20212"/>
    <s v="Pengurus SU IBM-IC Periode 2022-2023"/>
    <s v="Rumpun Keterampilan Penunjang"/>
    <s v="Sekretaris/Bendahara/Kabid Organisasi Kemahasiswaan"/>
    <s v="Internal Jurusan"/>
    <s v="Team"/>
    <n v="23"/>
    <n v="40"/>
    <m/>
    <s v="https://employee.uc.ac.id/index.php/file/get/sis/t_cp/multi/3832f6a1-a0ad-11ee-bdb5-000d3ac6bafe.png"/>
    <m/>
    <m/>
    <m/>
    <s v="IBM-IC"/>
    <x v="4"/>
    <s v="Sekretaris/Bendahara/Kabid Organisasi Kemahasiswaan|Internal Jurusan|Team"/>
    <n v="0"/>
  </r>
  <r>
    <s v="0106022110019"/>
    <x v="201"/>
    <s v="Management - International Class"/>
    <n v="2021"/>
    <s v="Anggota UCS Solution 2022/2023"/>
    <s v="2022-11-02"/>
    <s v="2023-04-01"/>
    <n v="20221"/>
    <s v="anggota panitia program kerja pengabdian masyarakat UCS Student Mentor"/>
    <s v="Rumpun Keterampilan Humanistik"/>
    <s v="Pengabdian kepada Masyarakat"/>
    <s v="Internal Sekolah / Universitas"/>
    <s v="Individual"/>
    <n v="90"/>
    <n v="8"/>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22110020"/>
    <x v="202"/>
    <s v="Management - International Class"/>
    <n v="2021"/>
    <s v="SU BMI 2022-2023"/>
    <s v="2022-08-24"/>
    <s v="2023-06-05"/>
    <n v="20212"/>
    <s v="Pengurus SU IBM-IC Periode 2022-2023"/>
    <s v="Rumpun Keterampilan Penunjang"/>
    <s v="Sekretaris/Bendahara/Kabid Organisasi Kemahasiswaan"/>
    <s v="Internal Jurusan"/>
    <s v="Team"/>
    <n v="23"/>
    <n v="40"/>
    <m/>
    <s v="https://employee.uc.ac.id/index.php/file/get/sis/t_cp/multi/3832f6a1-a0ad-11ee-bdb5-000d3ac6bafe.png"/>
    <m/>
    <m/>
    <m/>
    <s v="IBM-IC"/>
    <x v="4"/>
    <s v="Sekretaris/Bendahara/Kabid Organisasi Kemahasiswaan|Internal Jurusan|Team"/>
    <n v="0"/>
  </r>
  <r>
    <s v="0106022110020"/>
    <x v="202"/>
    <s v="Management - International Class"/>
    <n v="2021"/>
    <s v="Anggota UCS Solution 2022/2023"/>
    <s v="2022-11-02"/>
    <s v="2023-04-01"/>
    <n v="20221"/>
    <s v="anggota panitia program kerja pengabdian masyarakat UCS Student Mentor"/>
    <s v="Rumpun Keterampilan Humanistik"/>
    <s v="Pengabdian kepada Masyarakat"/>
    <s v="Internal Sekolah / Universitas"/>
    <s v="Individual"/>
    <n v="90"/>
    <n v="8"/>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22110020"/>
    <x v="202"/>
    <s v="Management - International Class"/>
    <n v="2021"/>
    <s v="Euphorade 2.0"/>
    <s v="2022-11-28"/>
    <s v="2022-11-28"/>
    <n v="20221"/>
    <s v="Business pitching competition arranged by uc fambus community"/>
    <s v="Rumpun Keterampilan Penunjang"/>
    <s v="Juara 2 Lomba/Kompetisi"/>
    <s v="Internal Sekolah / Universitas"/>
    <s v="Team"/>
    <n v="100"/>
    <n v="9"/>
    <m/>
    <s v="https://employee.uc.ac.id/index.php/file/get/sis/t_cp/13ac000e-6f10-11ed-99eb-000d3ac6bafe.png"/>
    <m/>
    <m/>
    <m/>
    <s v="UC Family Business Community"/>
    <x v="2"/>
    <s v="Juara 2 Lomba/Kompetisi|Internal Sekolah / Universitas|Team"/>
    <n v="0"/>
  </r>
  <r>
    <s v="0106022110022"/>
    <x v="203"/>
    <s v="Management - International Class"/>
    <n v="2021"/>
    <s v="Rector Cup 2022"/>
    <s v="2023-05-18"/>
    <s v="2022-12-16"/>
    <n v="20222"/>
    <s v="Juara 2 lomba Drawing Rektor Cup 2022"/>
    <s v="Rumpun Keterampilan Penunjang"/>
    <s v="Juara 2 Lomba/Kompetisi"/>
    <s v="Internal Sekolah / Universitas"/>
    <s v="Individual"/>
    <n v="1000"/>
    <n v="7"/>
    <m/>
    <s v="https://employee.uc.ac.id/index.php/file/get/sis/t_cp/multi/781e049a-f555-11ed-9e31-000d3ac6bafe.jpeg"/>
    <m/>
    <m/>
    <m/>
    <s v="Student Council 2021/2022"/>
    <x v="2"/>
    <s v="Juara 2 Lomba/Kompetisi|Internal Sekolah / Universitas|Individual"/>
    <n v="0"/>
  </r>
  <r>
    <s v="0106022110024"/>
    <x v="204"/>
    <s v="Management - International Class"/>
    <n v="2021"/>
    <s v="HAKI Poster “Tahapan Design Thinking Untuk Mengetahui Perspektif Konsumen”"/>
    <s v="2024-04-24"/>
    <s v="2024-04-24"/>
    <n v="20232"/>
    <s v="HAKI Poster “Tahapan Design Thinking Untuk Mengetahui Perspektif Konsumen”"/>
    <s v="Rumpun Keterampilan Penunjang"/>
    <s v="Hak Kekayaan Intelektual (HKI) non paten (Hak Cipta)"/>
    <s v="External National"/>
    <s v="Team"/>
    <n v="3"/>
    <n v="8"/>
    <s v="-"/>
    <s v="https://employee.uc.ac.id/index.php/file/get/sis/t_cp/8a0ab44e-5d71-402d-81d7-d56afa17d73d.png"/>
    <m/>
    <m/>
    <m/>
    <s v="Operation Management"/>
    <x v="3"/>
    <s v="Hak Kekayaan Intelektual (HKI) non paten (Hak Cipta)|External National|Team"/>
    <n v="20"/>
  </r>
  <r>
    <s v="0106022110024"/>
    <x v="204"/>
    <s v="Management - International Class"/>
    <n v="2021"/>
    <s v="HAKI Poster “Hubungan Alumni &amp; Orang Tua Dalam Kontribusinya Terhadap Pembelajaran Entrepreneurship”"/>
    <s v="2024-04-24"/>
    <s v="2024-04-24"/>
    <n v="20232"/>
    <s v="HAKI Poster “Hubungan Alumni Dan Orang Tua Dalam Kontribusinya Terhadap Pembelajaran Entrepreneurship”_x000a_Dosen: Charly Hongdiyanto_x000a_Mahasiswa: Alvaro Jason Gunawan, Stefanie Adamas Samjaya, Vanesa Jocelyn Irtanto"/>
    <s v="Rumpun Keterampilan Penunjang"/>
    <s v="Hak Kekayaan Intelektual (HKI) non paten (Hak Cipta)"/>
    <s v="External National"/>
    <s v="Team"/>
    <n v="3"/>
    <n v="5"/>
    <s v="-"/>
    <s v="https://employee.uc.ac.id/index.php/file/get/sis/t_cp/17317002-9961-4426-aff1-38744215a7c2.png"/>
    <m/>
    <m/>
    <m/>
    <s v="Operation Management"/>
    <x v="3"/>
    <s v="Hak Kekayaan Intelektual (HKI) non paten (Hak Cipta)|External National|Team"/>
    <n v="20"/>
  </r>
  <r>
    <s v="0106022110024"/>
    <x v="204"/>
    <s v="Management - International Class"/>
    <n v="2021"/>
    <s v="HAKI Poster “Designpreneur: Penggabungan Ilmu Design Dan Entrepreneur Dalam Merancang Produk”"/>
    <s v="2024-04-24"/>
    <s v="2024-04-24"/>
    <n v="20232"/>
    <s v="HAKI Poster “Designpreneur: Penggabungan Ilmu Design Dan Entrepreneur Dalam Merancang Produk”_x000a_Dosen: Charly Hongdiyanto_x000a_Mahasiswa: Alvaro Jason Gunawan, Stefanie Adamas Samjaya, Vanesa Jocelyn Irtanto"/>
    <s v="Rumpun Keterampilan Penunjang"/>
    <s v="Hak Kekayaan Intelektual (HKI) non paten (Hak Cipta)"/>
    <s v="External National"/>
    <s v="Team"/>
    <n v="3"/>
    <n v="5"/>
    <s v="-"/>
    <s v="https://employee.uc.ac.id/index.php/file/get/sis/t_cp/4d695b44-f7e4-4bb2-a4f7-c44ee094c711.png"/>
    <m/>
    <m/>
    <m/>
    <s v="Operation Management"/>
    <x v="3"/>
    <s v="Hak Kekayaan Intelektual (HKI) non paten (Hak Cipta)|External National|Team"/>
    <n v="20"/>
  </r>
  <r>
    <s v="0106022110025"/>
    <x v="205"/>
    <s v="Management - International Class"/>
    <n v="2021"/>
    <s v="Sekretaris UKM Futsal 20231"/>
    <s v="2023-09-11"/>
    <s v="2024-01-07"/>
    <n v="20231"/>
    <m/>
    <s v="Rumpun Keterampilan Humanistik"/>
    <s v="Sekretaris UKM"/>
    <s v="Internal Sekolah / Universitas"/>
    <s v="Individual"/>
    <m/>
    <n v="17"/>
    <m/>
    <m/>
    <m/>
    <m/>
    <m/>
    <s v="UKM Futsal"/>
    <x v="4"/>
    <s v="Sekretaris UKM|Internal Sekolah / Universitas|Individual"/>
    <n v="0"/>
  </r>
  <r>
    <s v="0106022110025"/>
    <x v="205"/>
    <s v="Management - International Class"/>
    <n v="2021"/>
    <s v="Sekretaris UKM Futsal 20232"/>
    <s v="2024-02-19"/>
    <s v="2024-06-08"/>
    <n v="20232"/>
    <m/>
    <s v="Rumpun Keterampilan Humanistik"/>
    <s v="Sekretaris UKM"/>
    <s v="Internal Sekolah / Universitas"/>
    <s v="Individual"/>
    <m/>
    <n v="18"/>
    <m/>
    <m/>
    <m/>
    <m/>
    <m/>
    <s v="UKM Futsal"/>
    <x v="4"/>
    <s v="Sekretaris UKM|Internal Sekolah / Universitas|Individual"/>
    <n v="0"/>
  </r>
  <r>
    <s v="0106022110026"/>
    <x v="206"/>
    <s v="Management - International Class"/>
    <n v="2021"/>
    <s v="Lomba Vlog Pembacaan Karya Sastra Bahasa Indonesia"/>
    <s v="2022-06-18"/>
    <s v="2022-06-18"/>
    <n v="20212"/>
    <s v="Saya menjuarai lomba puisi kelad Bahasa Indonesia"/>
    <s v="Rumpun Keterampilan Penunjang"/>
    <s v="Juara I Lomba/Kompetisi"/>
    <s v="Internal Sekolah / Universitas"/>
    <s v="Individual"/>
    <n v="200"/>
    <n v="10"/>
    <s v="tidak ada website"/>
    <s v="https://employee.uc.ac.id/index.php/file/get/sis/t_cp/e9ca4de4-f05a-11ec-a21d-000d3ac6bafe.jpg"/>
    <m/>
    <m/>
    <m/>
    <s v="Universitas Ciputra"/>
    <x v="2"/>
    <s v="Juara I Lomba/Kompetisi|Internal Sekolah / Universitas|Individual"/>
    <n v="0"/>
  </r>
  <r>
    <s v="0106022110028"/>
    <x v="207"/>
    <s v="Management - International Class"/>
    <n v="2021"/>
    <s v="Pengabdian kepada Masyarakat untuk Sekolah SMA Muhammadiyah 2 Surabaya"/>
    <s v="2023-11-06"/>
    <s v="2023-11-06"/>
    <n v="20231"/>
    <s v="Melakukan aktivitas pengabdian masyarakat di SMA Muhammadiyah Surabaya dan publikasi jurnal untuk kp cumlaude_x000a__x000a_ link jurnal: https://journal.uc.ac.id/index.php/LeECOM/article/view/4410/2832"/>
    <s v="Rumpun Keterampilan Penunjang"/>
    <s v="Pengabdian kepada Masyarakat"/>
    <s v="External National"/>
    <s v="Individual"/>
    <n v="131"/>
    <n v="4"/>
    <m/>
    <m/>
    <s v="https://employee.uc.ac.id/index.php/file/get/sis/t_cp/80299d99-10ff-4cfc-86d8-b2c8b49e6fad_assignmentletter.pdf"/>
    <s v="https://employee.uc.ac.id/index.php/file/get/sis/t_cp/80299d99-10ff-4cfc-86d8-b2c8b49e6fad_report.pdf"/>
    <m/>
    <s v="Dekan School of Business and Management "/>
    <x v="0"/>
    <s v="Pengabdian kepada Masyarakat|External National|Individual"/>
    <n v="10"/>
  </r>
  <r>
    <s v="0106022110028"/>
    <x v="207"/>
    <s v="Management - International Class"/>
    <n v="2021"/>
    <s v="Pengabdian kepada Masyarakat untuk Sekolah SMA Muhammadiyah 2 Surabaya"/>
    <s v="2023-11-06"/>
    <s v="2023-11-06"/>
    <n v="20231"/>
    <s v="Melakukan kegiatan pengabdian masyarakat dalam bentuk mengajar entrepreneurship kepada murid-murid SMA Muhammadiyah 2 Surabaya sekaligus dapat mempromosikan keunggulan IBM-IC dan juga entrepreneurship di Universitas Ciputra sebagai tempat pembelejaran mereka ketika ingin lanjut  perjalanan entrepren"/>
    <s v="Rumpun Keterampilan Penunjang"/>
    <s v="Pengabdian kepada Masyarakat"/>
    <s v="External Regional"/>
    <s v="Team"/>
    <n v="131"/>
    <n v="15"/>
    <m/>
    <m/>
    <s v="https://employee.uc.ac.id/index.php/file/get/sis/t_cp/21af2c81-c119-11ee-ae12-000d3ac6bafe_assignmentletter.pdf"/>
    <s v="https://employee.uc.ac.id/index.php/file/get/sis/t_cp/21af2c81-c119-11ee-ae12-000d3ac6bafe_report.pdf"/>
    <m/>
    <s v="Dekan School of Business and Management "/>
    <x v="0"/>
    <s v="Pengabdian kepada Masyarakat|External Regional|Team"/>
    <n v="15"/>
  </r>
  <r>
    <s v="0106022110030"/>
    <x v="208"/>
    <s v="Management - International Class"/>
    <n v="2021"/>
    <s v="Teman Creative Spring Day"/>
    <s v="2024-04-15"/>
    <s v="2024-05-29"/>
    <n v="20232"/>
    <s v="Teman Creative Spring Day"/>
    <s v="Rumpun Keterampilan Penunjang"/>
    <s v="Juara 3 Lomba/Kompetisi"/>
    <s v="External National"/>
    <s v="Individual"/>
    <m/>
    <n v="15"/>
    <s v="https://www.instagram.com/p/C58WVwGBufR"/>
    <s v="https://employee.uc.ac.id/index.php/file/get/sis/t_cp/aee1f9a5-4db5-48f8-9a44-54117b918178_sertifikat.pdf"/>
    <s v="https://employee.uc.ac.id/index.php/file/get/sis/t_cp/5a84c059-fedf-4771-b444-c54f0a5f74c0_surat_tugas.pdf"/>
    <m/>
    <s v="https://employee.uc.ac.id/index.php/file/get/sis/t_cp/aee1f9a5-4db5-48f8-9a44-54117b918178_dokumentasi.pdf"/>
    <s v="Teman Creative"/>
    <x v="2"/>
    <s v="Juara 3 Lomba/Kompetisi|External National|Individual"/>
    <n v="15"/>
  </r>
  <r>
    <s v="0106022110030"/>
    <x v="208"/>
    <s v="Management - International Class"/>
    <n v="2021"/>
    <s v="Publikasi Jurnal Sinta 3"/>
    <s v="2024-07-07"/>
    <s v="2024-11-07"/>
    <n v="20232"/>
    <s v="Publikasi jurnal di EKOMBIS REVIEW: Jurnal Ilmiah Ekonomi dan Bisnis"/>
    <s v="Rumpun Keterampilan Penunjang"/>
    <s v="Jurnal terindeks sinta 3-4 "/>
    <s v="External National"/>
    <s v="Team"/>
    <n v="2"/>
    <n v="36"/>
    <s v="jurnal.unived.ac.id/index.php/er"/>
    <m/>
    <s v="https://employee.uc.ac.id/index.php/file/get/sis/t_cp/b262a810-e08c-40b5-9283-b73567d14b93_assignmentletter.pdf"/>
    <s v="https://employee.uc.ac.id/index.php/file/get/sis/t_cp/b262a810-e08c-40b5-9283-b73567d14b93_report.pdf"/>
    <m/>
    <s v="Universitas Dehasen (UNIVED) Bengkulu"/>
    <x v="3"/>
    <s v="Jurnal terindeks sinta 3-4 |External National|Team"/>
    <n v="20"/>
  </r>
  <r>
    <s v="0106022110031"/>
    <x v="209"/>
    <s v="Management - International Class"/>
    <n v="2021"/>
    <s v="Pelaksanaan kegiatan pengabdian kepada masyarakat "/>
    <s v="2023-01-25"/>
    <s v="2023-04-12"/>
    <n v="20221"/>
    <s v="untuk di pengabdian masyarakat ini saya dan mahasiswa membantu anak anak di saint loui 1."/>
    <s v="Rumpun Keterampilan Penunjang"/>
    <s v="Pengabdian kepada Masyarakat"/>
    <s v="External Regional"/>
    <s v="Individual"/>
    <n v="4"/>
    <n v="15"/>
    <m/>
    <m/>
    <s v="https://employee.uc.ac.id/index.php/file/get/sis/t_cp/eea553d0-6704-11ee-ab4d-000d3ac6bafe_assignmentletter.pdf"/>
    <s v="https://employee.uc.ac.id/index.php/file/get/sis/t_cp/eea553d0-6704-11ee-ab4d-000d3ac6bafe_report.pdf"/>
    <m/>
    <s v="BMI"/>
    <x v="0"/>
    <s v="Pengabdian kepada Masyarakat|External Regional|Individual"/>
    <n v="15"/>
  </r>
  <r>
    <s v="0106022110036"/>
    <x v="210"/>
    <s v="Management - International Class"/>
    <n v="2021"/>
    <s v="Journaling publised"/>
    <s v="2023-09-17"/>
    <s v="2023-12-20"/>
    <n v="20231"/>
    <s v="https://jurnal.stie-aas.ac.id/index.php/IJEBAR/article/view/10901"/>
    <s v="Rumpun Keterampilan Penunjang"/>
    <s v="Jurnal terindeks sinta 3-4 "/>
    <s v="External National"/>
    <s v="Individual"/>
    <n v="3"/>
    <n v="18"/>
    <m/>
    <m/>
    <s v="https://employee.uc.ac.id/index.php/file/get/sis/t_cp/b4389cd5-8cca-4ced-882e-629d0ebf69b5_assignmentletter.pdf"/>
    <s v="https://employee.uc.ac.id/index.php/file/get/sis/t_cp/b4389cd5-8cca-4ced-882e-629d0ebf69b5_report.pdf"/>
    <m/>
    <s v="Universitas Ciputra"/>
    <x v="3"/>
    <s v="Jurnal terindeks sinta 3-4 |External National|Individual"/>
    <n v="30"/>
  </r>
  <r>
    <s v="0106022110036"/>
    <x v="210"/>
    <s v="Management - International Class"/>
    <n v="2021"/>
    <s v="Pengabdian kepada masyarakat untuk sekolah citra berkat"/>
    <s v="2023-10-18"/>
    <s v="2023-10-20"/>
    <n v="20231"/>
    <s v="Untuk melakukan kegiatan Pengabdian kepada Masyarakat untuk Sekolah Citra Berkat"/>
    <s v="Rumpun Keterampilan Penunjang"/>
    <s v="Pengabdian kepada Masyarakat"/>
    <s v="External Regional"/>
    <s v="Individual"/>
    <n v="24"/>
    <n v="3"/>
    <m/>
    <m/>
    <s v="https://employee.uc.ac.id/index.php/file/get/sis/t_cp/b2c6fdc0-ceff-11ee-b910-000d3ac6bafe_assignmentletter.pdf"/>
    <s v="https://employee.uc.ac.id/index.php/file/get/sis/t_cp/b2c6fdc0-ceff-11ee-b910-000d3ac6bafe_report.pdf"/>
    <m/>
    <s v="Panitia"/>
    <x v="0"/>
    <s v="Pengabdian kepada Masyarakat|External Regional|Individual"/>
    <n v="15"/>
  </r>
  <r>
    <s v="0106022110036"/>
    <x v="210"/>
    <s v="Management - International Class"/>
    <n v="2021"/>
    <s v="Journaling published"/>
    <s v="2023-11-15"/>
    <s v="2024-02-28"/>
    <n v="20231"/>
    <s v="https://jurnal3.stiesemarang.ac.id/index.php/jurnal/article/view/699"/>
    <s v="Rumpun Keterampilan Penunjang"/>
    <s v="Jurnal terindeks sinta 5-6"/>
    <s v="External National"/>
    <s v="Individual"/>
    <n v="3"/>
    <n v="12"/>
    <m/>
    <m/>
    <s v="https://employee.uc.ac.id/index.php/file/get/sis/t_cp/007fc147-5673-4a61-872f-29f80a710fe7_assignmentletter.pdf"/>
    <s v="https://employee.uc.ac.id/index.php/file/get/sis/t_cp/007fc147-5673-4a61-872f-29f80a710fe7_report.pdf"/>
    <m/>
    <s v="Universitas Ciputra"/>
    <x v="3"/>
    <s v="Jurnal terindeks sinta 5-6|External National|Individual"/>
    <n v="30"/>
  </r>
  <r>
    <s v="0106022110039"/>
    <x v="211"/>
    <s v="Management - International Class"/>
    <n v="2021"/>
    <s v="Rector Cup 2022"/>
    <s v="2023-05-18"/>
    <s v="2022-12-16"/>
    <n v="20222"/>
    <s v="Juara 2 lomba Drawing Rektor Cup 2022"/>
    <s v="Rumpun Keterampilan Penunjang"/>
    <s v="Juara 2 Lomba/Kompetisi"/>
    <s v="Internal Sekolah / Universitas"/>
    <s v="Individual"/>
    <n v="1000"/>
    <n v="7"/>
    <m/>
    <s v="https://employee.uc.ac.id/index.php/file/get/sis/t_cp/multi/781e049a-f555-11ed-9e31-000d3ac6bafe.jpeg"/>
    <m/>
    <m/>
    <m/>
    <s v="Student Council 2021/2022"/>
    <x v="2"/>
    <s v="Juara 2 Lomba/Kompetisi|Internal Sekolah / Universitas|Individual"/>
    <n v="0"/>
  </r>
  <r>
    <s v="0106022110039"/>
    <x v="211"/>
    <s v="Management - International Class"/>
    <n v="2021"/>
    <s v="Pengabdian kepada Masyarakat SMA Katolik St. Louis 1 Surabaya"/>
    <s v="2023-08-24"/>
    <s v="2022-11-09"/>
    <n v="20222"/>
    <s v="Pengabdian kepada masyarakat dalam bentuk edukasi kepada murid-murid SMA Katolik St. Louis 1 Surabaya. "/>
    <s v="Rumpun Keterampilan Penunjang"/>
    <s v="Pengabdian kepada Masyarakat"/>
    <s v="Internal Jurusan"/>
    <s v="Individual"/>
    <n v="13"/>
    <n v="30"/>
    <m/>
    <m/>
    <s v="https://employee.uc.ac.id/index.php/file/get/sis/t_cp/7a3f546e-463e-11ee-b6c8-000d3ac6bafe_assignmentletter.pdf"/>
    <s v="https://employee.uc.ac.id/index.php/file/get/sis/t_cp/7a3f546e-463e-11ee-b6c8-000d3ac6bafe_report.pdf"/>
    <m/>
    <s v="Universitas Ciputra"/>
    <x v="0"/>
    <s v="Pengabdian kepada Masyarakat|Internal Jurusan|Individual"/>
    <n v="0"/>
  </r>
  <r>
    <s v="0106022110039"/>
    <x v="211"/>
    <s v="Management - International Class"/>
    <n v="2021"/>
    <s v="National Business Case Competition MCMC 2023"/>
    <s v="2023-10-10"/>
    <s v="2023-10-10"/>
    <n v="20231"/>
    <s v="National Business Case Competition MCMC 2023"/>
    <s v="Rumpun Keterampilan Penunjang"/>
    <s v="Juara 3 Lomba/Kompetisi"/>
    <s v="External National"/>
    <s v="Team"/>
    <m/>
    <n v="15"/>
    <s v="https://www.instagram.com/p/Cw9Y-Wty7kr/"/>
    <s v="https://employee.uc.ac.id/index.php/file/get/sis/t_cp/f208f3f9-52c1-455f-a9ec-7205522b11d6_sertifikat.pdf"/>
    <s v="https://employee.uc.ac.id/index.php/file/get/sis/t_cp/f208f3f9-52c1-455f-a9ec-7205522b11d6_surat_tugas.pdf"/>
    <m/>
    <s v="https://employee.uc.ac.id/index.php/file/get/sis/t_cp/f208f3f9-52c1-455f-a9ec-7205522b11d6_dokumentasi.pdf"/>
    <s v="Musi Management Student Club Universitas Katolik M"/>
    <x v="2"/>
    <s v="Juara 3 Lomba/Kompetisi|External National|Team"/>
    <n v="8"/>
  </r>
  <r>
    <s v="0106022110043"/>
    <x v="212"/>
    <s v="Management - International Class"/>
    <n v="2021"/>
    <s v="Accounting E-Sports League MLBB"/>
    <s v="2023-04-01"/>
    <s v="2023-05-22"/>
    <n v="20222"/>
    <s v="Juara 2 Accounting E-Sports League MLBB"/>
    <s v="Rumpun Keterampilan Penunjang"/>
    <s v="Juara 2 Lomba/Kompetisi"/>
    <s v="External National"/>
    <s v="Individual"/>
    <n v="1000"/>
    <n v="25"/>
    <m/>
    <s v="https://employee.uc.ac.id/index.php/file/get/sis/t_cp/multi/3c6900ed-f933-11ed-beb7-000d3ac6bafe.png"/>
    <s v="https://employee.uc.ac.id/index.php/file/get/sis/t_cp/multi/3c6900ed-f933-11ed-beb7-000d3ac6bafe_assignmentletter.png"/>
    <m/>
    <s v="https://employee.uc.ac.id/index.php/file/get/sis/t_cp/multi/3c6900ed-f933-11ed-beb7-000d3ac6bafe_documentation.png"/>
    <s v="SU ACC"/>
    <x v="2"/>
    <s v="Juara 2 Lomba/Kompetisi|External National|Individual"/>
    <n v="20"/>
  </r>
  <r>
    <s v="0106022110043"/>
    <x v="212"/>
    <s v="Management - International Class"/>
    <n v="2021"/>
    <s v="Dean's Cup SBM 2023 "/>
    <s v="2023-05-05"/>
    <s v="2023-05-17"/>
    <n v="20222"/>
    <s v="juara 2 lomba MLBB Dean's Cup SBM 2023 "/>
    <s v="Rumpun Keterampilan Penunjang"/>
    <s v="Juara 2 Lomba/Kompetisi"/>
    <s v="Internal Sekolah / Universitas"/>
    <s v="Individual"/>
    <n v="500"/>
    <n v="7"/>
    <m/>
    <s v="https://employee.uc.ac.id/index.php/file/get/sis/t_cp/multi/b993d2e8-0bfd-11ee-825c-000d3ac6bafe.jpeg"/>
    <m/>
    <m/>
    <m/>
    <s v="SBM"/>
    <x v="2"/>
    <s v="Juara 2 Lomba/Kompetisi|Internal Sekolah / Universitas|Individual"/>
    <n v="0"/>
  </r>
  <r>
    <s v="0106022110047"/>
    <x v="213"/>
    <s v="Management - International Class"/>
    <n v="2021"/>
    <s v="Journal Sinta 5 Pengmas Muhammadiyah 6 Nov 2023"/>
    <s v="2023-11-05"/>
    <s v="2024-11-02"/>
    <n v="20231"/>
    <s v="https://journal.uc.ac.id/index.php/LeECOM/article/view/4410_x000a__x000a__x000a_"/>
    <s v="Rumpun Keterampilan Penunjang"/>
    <s v="Jurnal terindeks sinta 5-6"/>
    <s v="External National"/>
    <s v="Team"/>
    <n v="6"/>
    <n v="4"/>
    <s v="https://journal.uc.ac.id/index.php/LeECOM/article/"/>
    <s v="https://employee.uc.ac.id/index.php/file/get/sis/t_cp/32cd6d7f-c130-4d20-a4d1-017b930d3de5.pdf"/>
    <m/>
    <s v="https://employee.uc.ac.id/index.php/file/get/sis/t_cp/32cd6d7f-c130-4d20-a4d1-017b930d3de5_report.pdf"/>
    <m/>
    <s v="IBM-IC"/>
    <x v="3"/>
    <s v="Jurnal terindeks sinta 5-6|External National|Team"/>
    <n v="20"/>
  </r>
  <r>
    <s v="0106022110047"/>
    <x v="213"/>
    <s v="Management - International Class"/>
    <n v="2021"/>
    <s v="Pengabdian kepada Masyarakat untuk Sekolah SMA Muhammadiyah 3 Surabaya"/>
    <s v="2023-11-06"/>
    <s v="2023-12-06"/>
    <n v="20231"/>
    <s v="It is an Pengmas activity held in Muhammadiya 2 Surabaya, where we got to promote and hold a sharing session about IBM IC, UC and Entrepreneurship."/>
    <s v="Rumpun Keterampilan Penunjang"/>
    <s v="Pengabdian kepada Masyarakat"/>
    <s v="External Regional"/>
    <s v="Team"/>
    <n v="131"/>
    <n v="15"/>
    <m/>
    <m/>
    <s v="https://employee.uc.ac.id/index.php/file/get/sis/t_cp/6ebaf832-d221-11ee-865d-000d3ac6bafe_assignmentletter.pdf"/>
    <s v="https://employee.uc.ac.id/index.php/file/get/sis/t_cp/6ebaf832-d221-11ee-865d-000d3ac6bafe_report.pdf"/>
    <m/>
    <s v="Dekan School of Business and Management "/>
    <x v="0"/>
    <s v="Pengabdian kepada Masyarakat|External Regional|Team"/>
    <n v="15"/>
  </r>
  <r>
    <s v="0106022110047"/>
    <x v="213"/>
    <s v="Management - International Class"/>
    <n v="2021"/>
    <s v="International Journal Publication "/>
    <s v="2024-08-15"/>
    <s v="2024-10-14"/>
    <n v="20232"/>
    <s v="External International Sage Publication - &quot;In The measurement of consumers' purchase  intention in e-commerce by electronic service quality: media the measurement of consumers' purchase intention in e-commerce by electronic service quality: mediation test of e-satisfaction and e-trust&quot; "/>
    <s v="Rumpun Keterampilan Penunjang"/>
    <s v="Jurnal Internasional (non predator)"/>
    <s v="External International"/>
    <s v="Team"/>
    <n v="3"/>
    <n v="30"/>
    <s v="https://journals.sagepub.com/doi/pdf/10.1177/09702"/>
    <s v="https://employee.uc.ac.id/index.php/file/get/sis/t_cp/7b27441f-8bdc-4176-89f1-bdcd21fd495e.pdf"/>
    <m/>
    <m/>
    <m/>
    <s v="Sage Publication "/>
    <x v="3"/>
    <s v="Jurnal Internasional (non predator)|External International|Team"/>
    <n v="30"/>
  </r>
  <r>
    <s v="0106022110048"/>
    <x v="214"/>
    <s v="Management - International Class"/>
    <n v="2021"/>
    <s v="Festival Teater Brawijaya 2021 Festawijaya"/>
    <s v="2021-11-12"/>
    <s v="2022-01-05"/>
    <n v="20211"/>
    <m/>
    <s v="Rumpun Keterampilan Penunjang"/>
    <s v="Juara I Lomba/Kompetisi"/>
    <s v="External National"/>
    <s v="Team"/>
    <n v="80"/>
    <n v="25"/>
    <m/>
    <s v="https://employee.uc.ac.id/index.php/file/get/sis/t_cp/8ed11e8c-8d32-11ec-bf94-000d3ac6bafe.png"/>
    <m/>
    <m/>
    <m/>
    <s v="Universitas Brawijaya"/>
    <x v="2"/>
    <s v="Juara I Lomba/Kompetisi|External National|Team"/>
    <n v="15"/>
  </r>
  <r>
    <s v="0106022110048"/>
    <x v="214"/>
    <s v="Management - International Class"/>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106022110048"/>
    <x v="214"/>
    <s v="Management - International Class"/>
    <n v="2021"/>
    <s v="O-Week Committee 2023"/>
    <s v="2023-01-02"/>
    <s v="2024-02-16"/>
    <n v="20221"/>
    <s v="Koordinator FND"/>
    <s v="Rumpun Keterampilan Penunjang"/>
    <s v="Ka Bidang / Sekretaris / Bendahara O-Week"/>
    <s v="Internal Sekolah / Universitas"/>
    <s v="Individual"/>
    <n v="500"/>
    <n v="25"/>
    <m/>
    <s v="https://employee.uc.ac.id/index.php/file/get/sis/t_cp/multi/3b11c407-b526-42ba-b3b0-33bc8c83df4d.png"/>
    <m/>
    <m/>
    <m/>
    <s v="Universitas Ciputra Surabaya"/>
    <x v="4"/>
    <s v="Ka Bidang / Sekretaris / Bendahara O-Week|Internal Sekolah / Universitas|Individual"/>
    <n v="0"/>
  </r>
  <r>
    <s v="0106022110049"/>
    <x v="215"/>
    <s v="Management - International Class"/>
    <n v="2021"/>
    <s v="Accounting E-Sports League MLBB"/>
    <s v="2023-04-01"/>
    <s v="2023-05-22"/>
    <n v="20222"/>
    <s v="Juara 2 Accounting E-Sports League MLBB"/>
    <s v="Rumpun Keterampilan Penunjang"/>
    <s v="Juara 2 Lomba/Kompetisi"/>
    <s v="External National"/>
    <s v="Individual"/>
    <n v="1000"/>
    <n v="25"/>
    <m/>
    <s v="https://employee.uc.ac.id/index.php/file/get/sis/t_cp/multi/3c6900ed-f933-11ed-beb7-000d3ac6bafe.png"/>
    <s v="https://employee.uc.ac.id/index.php/file/get/sis/t_cp/multi/3c6900ed-f933-11ed-beb7-000d3ac6bafe_assignmentletter.png"/>
    <m/>
    <s v="https://employee.uc.ac.id/index.php/file/get/sis/t_cp/multi/3c6900ed-f933-11ed-beb7-000d3ac6bafe_documentation.png"/>
    <s v="SU ACC"/>
    <x v="2"/>
    <s v="Juara 2 Lomba/Kompetisi|External National|Individual"/>
    <n v="20"/>
  </r>
  <r>
    <s v="0106022110051"/>
    <x v="216"/>
    <s v="Management - International Class"/>
    <n v="2021"/>
    <s v="Publikasi Jurnal"/>
    <s v="2024-09-10"/>
    <s v="2024-10-14"/>
    <n v="20232"/>
    <s v="EXAMINING THE RELATIONSHIP BETWEEN THE E-SERVICE QUALITY OF INDONESIAN FASHION RETAILERS’ E-COMMERCE WEBSITES, CUSTOMER SATISFACTION, AND PURCHASE INTENTION_x000a__x000a_Santoso, W., Sunyoto, H. K., Listyatmadja, H. K., Hermanto, S. J., &amp; Fitoansyah, B. (2024). EXAMINING THE RELATIONSHIP BETWEEN THE E-SERVICE"/>
    <s v="Rumpun Keterampilan Penunjang"/>
    <s v="Jurnal terindeks sinta 3-4 "/>
    <s v="External National"/>
    <s v="Team"/>
    <n v="5"/>
    <n v="9"/>
    <s v="https://journal.ipm2kpe.or.id/index.php/COSTING/ar"/>
    <s v="https://employee.uc.ac.id/index.php/file/get/sis/t_cp/44963ff8-dfcd-4a6a-a95b-8c04562bf26e.pdf"/>
    <m/>
    <m/>
    <m/>
    <s v="Ciputra University"/>
    <x v="3"/>
    <s v="Jurnal terindeks sinta 3-4 |External National|Team"/>
    <n v="20"/>
  </r>
  <r>
    <s v="0106022110052"/>
    <x v="217"/>
    <s v="Management - International Class"/>
    <n v="2021"/>
    <s v="Dean's Cup SBM 2023 "/>
    <s v="2023-05-05"/>
    <s v="2023-05-17"/>
    <n v="20222"/>
    <s v="juara 2 lomba MLBB Dean's Cup SBM 2023 "/>
    <s v="Rumpun Keterampilan Penunjang"/>
    <s v="Juara 2 Lomba/Kompetisi"/>
    <s v="Internal Sekolah / Universitas"/>
    <s v="Individual"/>
    <n v="500"/>
    <n v="7"/>
    <m/>
    <s v="https://employee.uc.ac.id/index.php/file/get/sis/t_cp/multi/b993d2e8-0bfd-11ee-825c-000d3ac6bafe.jpeg"/>
    <m/>
    <m/>
    <m/>
    <s v="SBM"/>
    <x v="2"/>
    <s v="Juara 2 Lomba/Kompetisi|Internal Sekolah / Universitas|Individual"/>
    <n v="0"/>
  </r>
  <r>
    <s v="0106022110053"/>
    <x v="218"/>
    <s v="Management - International Class"/>
    <n v="2021"/>
    <s v="JOURNAL PUBLISHMENT"/>
    <s v="2024-03-01"/>
    <s v="2024-05-06"/>
    <n v="20232"/>
    <s v="A Performance Study of Micro-Small-Medium-Enterprises (MSMEs) in Emerging Economy: Role of Entrepreneurial Orientation_x000a__x000a_https://ejournal.unsrat.ac.id/v3/index.php/jab/article/view/55435_x000a_"/>
    <s v="Rumpun Keterampilan Penunjang"/>
    <s v="Jurnal terindeks sinta 3-4 "/>
    <s v="External National"/>
    <s v="Team"/>
    <n v="3"/>
    <n v="24"/>
    <m/>
    <m/>
    <s v="https://employee.uc.ac.id/index.php/file/get/sis/t_cp/e6e2d1d2-e41a-4bb1-8403-022d4364a644_assignmentletter.jpeg"/>
    <s v="https://employee.uc.ac.id/index.php/file/get/sis/t_cp/e6e2d1d2-e41a-4bb1-8403-022d4364a644_report.pdf"/>
    <m/>
    <s v="CIPUTRA UNIVERSITY"/>
    <x v="3"/>
    <s v="Jurnal terindeks sinta 3-4 |External National|Team"/>
    <n v="20"/>
  </r>
  <r>
    <s v="0106022110053"/>
    <x v="218"/>
    <s v="Management - International Class"/>
    <n v="2021"/>
    <s v="JOURNAL PUBLISHMENT"/>
    <s v="2024-06-01"/>
    <s v="2024-06-23"/>
    <n v="20232"/>
    <s v="Impacts of Strategic Orientation and Knowledge Management on Firms’ Performance of SMEs in Surabaya _x000a__x000a_https://jurnal3.stiesemarang.ac.id/index.php/jurnal/article/view/711"/>
    <s v="Rumpun Keterampilan Penunjang"/>
    <s v="Jurnal terindeks sinta 5-6"/>
    <s v="External National"/>
    <s v="Individual"/>
    <n v="3"/>
    <n v="12"/>
    <m/>
    <m/>
    <s v="https://employee.uc.ac.id/index.php/file/get/sis/t_cp/1f393440-7bf0-4776-90fb-2e946716fb99_assignmentletter.jpeg"/>
    <s v="https://employee.uc.ac.id/index.php/file/get/sis/t_cp/1f393440-7bf0-4776-90fb-2e946716fb99_report.pdf"/>
    <m/>
    <s v="CIPUTRA UNIVERSITY"/>
    <x v="3"/>
    <s v="Jurnal terindeks sinta 5-6|External National|Individual"/>
    <n v="30"/>
  </r>
  <r>
    <s v="0106022110054"/>
    <x v="219"/>
    <s v="Management - International Class"/>
    <n v="2021"/>
    <s v="Rector Cup 2022"/>
    <s v="2022-11-28"/>
    <s v="2022-12-16"/>
    <n v="20221"/>
    <s v="Juara 1 lomba PUBG Rektor Cup 2022"/>
    <s v="Rumpun Keterampilan Penunjang"/>
    <s v="Juara I Lomba/Kompetisi"/>
    <s v="Internal Sekolah / Universitas"/>
    <s v="Individual"/>
    <n v="1000"/>
    <n v="8"/>
    <m/>
    <s v="https://employee.uc.ac.id/index.php/file/get/sis/t_cp/multi/d5a50c15-f542-11ed-9e31-000d3ac6bafe.jpeg"/>
    <m/>
    <m/>
    <m/>
    <s v="Student Council 2021/2022"/>
    <x v="2"/>
    <s v="Juara I Lomba/Kompetisi|Internal Sekolah / Universitas|Individual"/>
    <n v="0"/>
  </r>
  <r>
    <s v="0106022110054"/>
    <x v="219"/>
    <s v="Management - International Class"/>
    <n v="2021"/>
    <s v="Journal Publishment"/>
    <s v="2024-03-01"/>
    <s v="2024-05-06"/>
    <n v="20232"/>
    <s v="A Performance Study of Micro-Small-Medium-Enterprises (MSMEs) in Emerging Economy: Role of Entrepreneurial Orientation_x000a__x000a_https://ejournal.unsrat.ac.id/v3/index.php/jab/article/view/55435"/>
    <s v="Rumpun Keterampilan Penunjang"/>
    <s v="Jurnal terindeks sinta 3-4 "/>
    <s v="External National"/>
    <s v="Team"/>
    <n v="3"/>
    <n v="18"/>
    <m/>
    <m/>
    <s v="https://employee.uc.ac.id/index.php/file/get/sis/t_cp/ff76e9a2-79b3-442e-b084-385a01438956_assignmentletter.jpeg"/>
    <s v="https://employee.uc.ac.id/index.php/file/get/sis/t_cp/ff76e9a2-79b3-442e-b084-385a01438956_report.pdf"/>
    <m/>
    <s v="CIPUTRA UNIVERSITY"/>
    <x v="3"/>
    <s v="Jurnal terindeks sinta 3-4 |External National|Team"/>
    <n v="20"/>
  </r>
  <r>
    <s v="0106022110054"/>
    <x v="219"/>
    <s v="Management - International Class"/>
    <n v="2021"/>
    <s v="JOURNAL PUBLISHMENT"/>
    <s v="2024-06-01"/>
    <s v="2024-06-23"/>
    <n v="20232"/>
    <s v="Impacts of Strategic Orientation and Knowledge Management on Firms’ Performance of SMEs in Surabaya_x000a__x000a_https://jurnal3.stiesemarang.ac.id/index.php/jurnal/article/view/711"/>
    <s v="Rumpun Keterampilan Penunjang"/>
    <s v="Jurnal terindeks sinta 5-6"/>
    <s v="External National"/>
    <s v="Team"/>
    <n v="3"/>
    <n v="12"/>
    <m/>
    <m/>
    <s v="https://employee.uc.ac.id/index.php/file/get/sis/t_cp/ab0233dc-16a8-4a52-9169-000ba0820859_assignmentletter.jpeg"/>
    <s v="https://employee.uc.ac.id/index.php/file/get/sis/t_cp/ab0233dc-16a8-4a52-9169-000ba0820859_report.pdf"/>
    <m/>
    <s v="CIPUTRA UNIVERSITY"/>
    <x v="3"/>
    <s v="Jurnal terindeks sinta 5-6|External National|Team"/>
    <n v="20"/>
  </r>
  <r>
    <s v="0106022110055"/>
    <x v="220"/>
    <s v="Management - International Clas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106022110055"/>
    <x v="220"/>
    <s v="Management - International Class"/>
    <n v="2021"/>
    <s v="Journaling Published"/>
    <s v="2023-09-27"/>
    <s v="2023-12-20"/>
    <n v="20231"/>
    <s v="https://jurnal.stie-aas.ac.id/index.php/IJEBAR"/>
    <s v="Rumpun Keterampilan Penunjang"/>
    <s v="Jurnal terindeks sinta 3-4 "/>
    <s v="External National"/>
    <s v="Individual"/>
    <n v="3"/>
    <n v="24"/>
    <m/>
    <m/>
    <s v="https://employee.uc.ac.id/index.php/file/get/sis/t_cp/3d1e048a-d986-11ee-873c-000d3ac6bafe_assignmentletter.jpg"/>
    <s v="https://employee.uc.ac.id/index.php/file/get/sis/t_cp/3d1e048a-d986-11ee-873c-000d3ac6bafe_report.pdf"/>
    <m/>
    <s v="Universitas Ciputra"/>
    <x v="3"/>
    <s v="Jurnal terindeks sinta 3-4 |External National|Individual"/>
    <n v="30"/>
  </r>
  <r>
    <s v="0106022110055"/>
    <x v="220"/>
    <s v="Management - International Class"/>
    <n v="2021"/>
    <s v="Publish Journal"/>
    <s v="2024-01-01"/>
    <s v="2024-02-01"/>
    <n v="20231"/>
    <s v="Jurnal Stie semarang"/>
    <s v="Rumpun Keterampilan Penunjang"/>
    <s v="Jurnal terindeks sinta 5-6"/>
    <s v="External National"/>
    <s v="Team"/>
    <n v="3"/>
    <n v="12"/>
    <s v="DOI: https://doi.org/10.33747/stiesmg.v16i1.699"/>
    <m/>
    <s v="https://employee.uc.ac.id/index.php/file/get/sis/t_cp/b32778ff-8920-473f-b5a1-36a7fa93d819_assignmentletter.png"/>
    <s v="https://employee.uc.ac.id/index.php/file/get/sis/t_cp/b32778ff-8920-473f-b5a1-36a7fa93d819_report.pdf"/>
    <m/>
    <s v="UC"/>
    <x v="3"/>
    <s v="Jurnal terindeks sinta 5-6|External National|Team"/>
    <n v="20"/>
  </r>
  <r>
    <s v="0106022110056"/>
    <x v="221"/>
    <s v="Management - International Class"/>
    <n v="2021"/>
    <s v="Dean's Cup SBM 2023 "/>
    <s v="2023-05-05"/>
    <s v="2023-05-17"/>
    <n v="20222"/>
    <s v="juara 2 lomba MLBB Dean's Cup SBM 2023 "/>
    <s v="Rumpun Keterampilan Penunjang"/>
    <s v="Juara 2 Lomba/Kompetisi"/>
    <s v="Internal Sekolah / Universitas"/>
    <s v="Individual"/>
    <n v="500"/>
    <n v="7"/>
    <m/>
    <s v="https://employee.uc.ac.id/index.php/file/get/sis/t_cp/multi/b993d2e8-0bfd-11ee-825c-000d3ac6bafe.jpeg"/>
    <m/>
    <m/>
    <m/>
    <s v="SBM"/>
    <x v="2"/>
    <s v="Juara 2 Lomba/Kompetisi|Internal Sekolah / Universitas|Individual"/>
    <n v="0"/>
  </r>
  <r>
    <s v="0106022110057"/>
    <x v="222"/>
    <s v="Management - International Class"/>
    <n v="2021"/>
    <s v="Entrepreneurship and Business Model Canvas Training at SMA Muhammadiyah 2 Surabaya SMA Muhammadiyah "/>
    <s v="2023-11-06"/>
    <s v="2023-11-06"/>
    <n v="20231"/>
    <s v="PELAKSANAAN KEGIATAN PENGABDIAN KEPADA MASYARAKAT_x000a_Pelatihan Jangka Pendek Tingkat Lokal"/>
    <s v="Rumpun Keterampilan Penunjang"/>
    <s v="Pengabdian kepada Masyarakat"/>
    <s v="External Regional"/>
    <s v="Individual"/>
    <n v="131"/>
    <n v="15"/>
    <m/>
    <m/>
    <s v="https://employee.uc.ac.id/index.php/file/get/sis/t_cp/55e62d87-d221-11ee-865d-000d3ac6bafe_assignmentletter.pdf"/>
    <s v="https://employee.uc.ac.id/index.php/file/get/sis/t_cp/55e62d87-d221-11ee-865d-000d3ac6bafe_report.pdf"/>
    <m/>
    <s v="Dekan school of business management "/>
    <x v="0"/>
    <s v="Pengabdian kepada Masyarakat|External Regional|Individual"/>
    <n v="15"/>
  </r>
  <r>
    <s v="0106022110057"/>
    <x v="222"/>
    <s v="Management - International Class"/>
    <n v="2021"/>
    <s v="Meningkatkan Skill Kewirausahaan Siswa Melalui Praktik Business Model Canvas"/>
    <s v="2024-05-01"/>
    <s v="2024-05-31"/>
    <n v="20232"/>
    <s v="Meningkatkan Skill Kewirausahaan Siswa Melalui Praktik Business Model Canvas&quot; akan dipublikasikan di Jurnal Leverage, Engagement, Empowerment of Community (LeECOM) Vol. 6 No.1 Mei 2024."/>
    <s v="Rumpun Keterampilan Penunjang"/>
    <s v="Jurnal terindeks sinta 5-6"/>
    <s v="External National"/>
    <s v="Team"/>
    <n v="6"/>
    <n v="4"/>
    <s v="https://journal.uc.ac.id/index.php/LeECOM/article/"/>
    <m/>
    <m/>
    <s v="https://employee.uc.ac.id/index.php/file/get/sis/t_cp/b3c64cbc-b595-4396-8a58-ccf7ec85dc03_report.pdf"/>
    <m/>
    <s v="Universitas Ciputra "/>
    <x v="3"/>
    <s v="Jurnal terindeks sinta 5-6|External National|Team"/>
    <n v="20"/>
  </r>
  <r>
    <s v="0106022110057"/>
    <x v="222"/>
    <s v="Management - International Class"/>
    <n v="2021"/>
    <s v="The measurement of consumers’ Purchase Intention in E-commerce by Electronic Service Quality: mediat"/>
    <s v="2024-08-15"/>
    <s v="2024-09-18"/>
    <n v="20232"/>
    <s v="The measurement of consumers’ Purchase Intention in E-commerce by Electronic Service Quality: mediation test of E-satisfaction and E-trust "/>
    <s v="Rumpun Keterampilan Penunjang"/>
    <s v="Jurnal Bereputasi Internasional"/>
    <s v="External International"/>
    <s v="Team"/>
    <n v="3"/>
    <n v="30"/>
    <s v="https://journals.sagepub.com/doi/abs/10.1177/09702"/>
    <s v="https://employee.uc.ac.id/index.php/file/get/sis/t_cp/0efc93ff-8193-4c1c-88c3-af3cb17b7e94.pdf"/>
    <m/>
    <m/>
    <m/>
    <s v="Sage publisher"/>
    <x v="3"/>
    <s v="Jurnal Bereputasi Internasional|External International|Team"/>
    <n v="30"/>
  </r>
  <r>
    <s v="0106022110059"/>
    <x v="223"/>
    <s v="Management - International Class"/>
    <n v="2021"/>
    <s v="Anggota UCS Solution 2022/2023"/>
    <s v="2022-11-02"/>
    <s v="2023-04-01"/>
    <n v="20221"/>
    <s v="anggota panitia program kerja pengabdian masyarakat UCS Student Mentor"/>
    <s v="Rumpun Keterampilan Humanistik"/>
    <s v="Pengabdian kepada Masyarakat"/>
    <s v="Internal Sekolah / Universitas"/>
    <s v="Individual"/>
    <n v="90"/>
    <n v="7"/>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22110059"/>
    <x v="223"/>
    <s v="Management - International Class"/>
    <n v="2021"/>
    <s v="ASCICOM: Agribusiness Science Competition"/>
    <s v="2024-08-25"/>
    <s v="2024-09-30"/>
    <n v="20232"/>
    <s v="ASCICOM: Agribusiness Science Competition"/>
    <s v="Rumpun Keterampilan Penunjang"/>
    <s v="Juara 2 Lomba/Kompetisi"/>
    <s v="External National"/>
    <s v="Individual"/>
    <m/>
    <n v="20"/>
    <s v="https://www.instagram.com/p/C_IOqo8PtSp/?utm_sourc"/>
    <s v="https://employee.uc.ac.id/index.php/file/get/sis/t_cp/ed90f18b-b5a8-4c03-8ce6-626bb3dd99f8_sertifikat.png"/>
    <s v="https://employee.uc.ac.id/index.php/file/get/sis/t_cp/ed90f18b-b5a8-4c03-8ce6-626bb3dd99f8_surat_tugas.pdf"/>
    <m/>
    <s v="https://employee.uc.ac.id/index.php/file/get/sis/t_cp/0f036e1e-850f-4295-92f6-3a87c681a1f7_dokumentasi.pdf"/>
    <s v="Himaseperta Universitas Lampung"/>
    <x v="2"/>
    <s v="Juara 2 Lomba/Kompetisi|External National|Individual"/>
    <n v="20"/>
  </r>
  <r>
    <s v="0106022110060"/>
    <x v="224"/>
    <s v="Management - International Class"/>
    <n v="2021"/>
    <s v="Rector Cup 2022"/>
    <s v="2022-11-28"/>
    <s v="2022-12-16"/>
    <n v="20221"/>
    <s v="Juara 2 lomba basket putra 5x5 Rektor Cup "/>
    <s v="Rumpun Keterampilan Penunjang"/>
    <s v="Juara 2 Lomba/Kompetisi"/>
    <s v="Internal Sekolah / Universitas"/>
    <s v="Individual"/>
    <n v="100"/>
    <n v="7"/>
    <m/>
    <s v="https://employee.uc.ac.id/index.php/file/get/sis/t_cp/multi/b4c76a0a-f253-11ed-8b2e-000d3ac6bafe.jpeg"/>
    <m/>
    <m/>
    <m/>
    <s v="Student Council 2021/2022"/>
    <x v="2"/>
    <s v="Juara 2 Lomba/Kompetisi|Internal Sekolah / Universitas|Individual"/>
    <n v="0"/>
  </r>
  <r>
    <s v="0106022110060"/>
    <x v="224"/>
    <s v="Management - International Class"/>
    <n v="2021"/>
    <s v="Student Union 2023/2024"/>
    <s v="2023-07-01"/>
    <s v="2024-07-31"/>
    <n v="20222"/>
    <s v="President Student Union 2023/2024"/>
    <s v="Rumpun Keterampilan Penunjang"/>
    <s v="Ketua Organisasi Kemahasiswaan"/>
    <s v="Internal Jurusan"/>
    <s v="Individual"/>
    <n v="1"/>
    <n v="35"/>
    <m/>
    <s v="https://employee.uc.ac.id/index.php/file/get/sis/t_cp/multi/77f20250-3e8e-43a3-b8e4-fd314d77c26b.png"/>
    <m/>
    <m/>
    <m/>
    <s v="Program Studi"/>
    <x v="4"/>
    <s v="Ketua Organisasi Kemahasiswaan|Internal Jurusan|Individual"/>
    <n v="0"/>
  </r>
  <r>
    <s v="0106022110060"/>
    <x v="224"/>
    <s v="Management - International Class"/>
    <n v="2021"/>
    <s v="Talkshow Ciputra Fair 2024"/>
    <s v="2024-04-22"/>
    <s v="2024-04-22"/>
    <n v="20232"/>
    <s v="Narasumber Talkshow Ciputra Fair 2024"/>
    <s v="Rumpun Keterampilan Penunjang"/>
    <s v="Narasumber / Pemateri Acara Seminar / Workshop / Pemakalah"/>
    <s v="External Regional"/>
    <s v="Individual"/>
    <n v="16"/>
    <n v="5"/>
    <m/>
    <s v="https://employee.uc.ac.id/index.php/file/get/sis/t_cp/multi/ab8893fe-6443-47f2-a856-5b46f9285b88.png"/>
    <m/>
    <m/>
    <m/>
    <s v="Student Council"/>
    <x v="1"/>
    <s v="Narasumber / Pemateri Acara Seminar / Workshop / Pemakalah|External Regional|Individual"/>
    <n v="20"/>
  </r>
  <r>
    <s v="0106022110063"/>
    <x v="225"/>
    <s v="Management - International Class"/>
    <n v="2021"/>
    <s v="Pengmas Citra Berkat"/>
    <s v="2023-10-18"/>
    <s v="2023-10-20"/>
    <n v="20231"/>
    <m/>
    <s v="Rumpun Keterampilan Penunjang"/>
    <s v="Pengabdian kepada Masyarakat"/>
    <s v="External Regional"/>
    <s v="Team"/>
    <n v="24"/>
    <n v="6"/>
    <m/>
    <m/>
    <s v="https://employee.uc.ac.id/index.php/file/get/sis/t_cp/d49917f0-d8e5-4986-a8fd-2a27880a64e6_assignmentletter.pdf"/>
    <s v="https://employee.uc.ac.id/index.php/file/get/sis/t_cp/d49917f0-d8e5-4986-a8fd-2a27880a64e6_report.pdf"/>
    <m/>
    <s v="Mr Wendra Hartono dan Mr Adi Kurniawan Yusuf"/>
    <x v="0"/>
    <s v="Pengabdian kepada Masyarakat|External Regional|Team"/>
    <n v="15"/>
  </r>
  <r>
    <s v="0106022110065"/>
    <x v="226"/>
    <s v="Management - International Class"/>
    <n v="2021"/>
    <s v="UC Solution"/>
    <s v="2022-07-13"/>
    <s v="2022-07-13"/>
    <n v="20212"/>
    <m/>
    <s v="Rumpun Keterampilan Humanistik"/>
    <s v="Pengabdian kepada Masyarakat"/>
    <s v="External Regional"/>
    <s v="Individual"/>
    <n v="65"/>
    <n v="6"/>
    <m/>
    <m/>
    <s v="https://employee.uc.ac.id/index.php/file/get/sis/t_cp/multi/48021c0a-024d-11ed-949e-000d3ac6bafe_assignmentletter.png"/>
    <s v="https://employee.uc.ac.id/index.php/file/get/sis/t_cp/multi/48021c0a-024d-11ed-949e-000d3ac6bafe_report.png"/>
    <m/>
    <s v="UC Solution"/>
    <x v="0"/>
    <s v="Pengabdian kepada Masyarakat|External Regional|Individual"/>
    <n v="15"/>
  </r>
  <r>
    <s v="0106022110065"/>
    <x v="226"/>
    <s v="Management - International Class"/>
    <n v="2021"/>
    <s v="Ko-or UCS Solution 2022/2023"/>
    <s v="2022-11-02"/>
    <s v="2023-04-01"/>
    <n v="20221"/>
    <s v="koor program kerja pengabdian masyarakat UCS Student Mentor"/>
    <s v="Rumpun Keterampilan Humanistik"/>
    <s v="Pengabdian kepada Masyarakat"/>
    <s v="Internal Sekolah / Universitas"/>
    <s v="Individual"/>
    <n v="90"/>
    <n v="12"/>
    <m/>
    <m/>
    <s v="https://employee.uc.ac.id/index.php/file/get/sis/t_cp/multi/ef514a19-1fab-11ee-8fa6-000d3ac6bafe_assignmentletter.jpeg"/>
    <s v="https://employee.uc.ac.id/index.php/file/get/sis/t_cp/multi/ef514a19-1fab-11ee-8fa6-000d3ac6bafe_report.pdf"/>
    <m/>
    <s v="Mentoring Departement"/>
    <x v="0"/>
    <s v="Pengabdian kepada Masyarakat|Internal Sekolah / Universitas|Individual"/>
    <n v="0"/>
  </r>
  <r>
    <s v="0106022110065"/>
    <x v="226"/>
    <s v="Management - International Class"/>
    <n v="2021"/>
    <s v="Euphorade Business Competition University "/>
    <s v="2022-11-09"/>
    <s v="2022-11-09"/>
    <n v="20221"/>
    <s v="Memenangkan posisi kedua pada Lomba Bisnis plan se-Jawa Timur."/>
    <s v="Rumpun Keterampilan Penunjang"/>
    <s v="Juara 2 Lomba/Kompetisi"/>
    <s v="External Regional"/>
    <s v="Team"/>
    <n v="50"/>
    <n v="15"/>
    <m/>
    <s v="https://employee.uc.ac.id/index.php/file/get/sis/t_cp/f705b32a-5f98-11ed-b3de-000d3ac6bafe.jpg"/>
    <m/>
    <m/>
    <m/>
    <s v="Family Business "/>
    <x v="2"/>
    <s v="Juara 2 Lomba/Kompetisi|External Regional|Team"/>
    <n v="20"/>
  </r>
  <r>
    <s v="0106022110066"/>
    <x v="227"/>
    <s v="Management - International Class"/>
    <n v="2021"/>
    <s v="Pengabdian Masyarakat Citra Berkat "/>
    <s v="2023-10-18"/>
    <s v="2023-10-20"/>
    <n v="20231"/>
    <s v="Menjadi Mentor dan Inventory event "/>
    <s v="Rumpun Keterampilan Penunjang"/>
    <s v="Pengabdian kepada Masyarakat"/>
    <s v="External Regional"/>
    <s v="Team"/>
    <n v="90"/>
    <n v="1"/>
    <m/>
    <m/>
    <s v="https://employee.uc.ac.id/index.php/file/get/sis/t_cp/bfb40bae-e51d-11ee-9dbe-000d3ac6bafe_assignmentletter.pdf"/>
    <s v="https://employee.uc.ac.id/index.php/file/get/sis/t_cp/bfb40bae-e51d-11ee-9dbe-000d3ac6bafe_report.pdf"/>
    <m/>
    <s v="Sekolah Citra Berkat"/>
    <x v="0"/>
    <s v="Pengabdian kepada Masyarakat|External Regional|Team"/>
    <n v="15"/>
  </r>
  <r>
    <s v="0106022110066"/>
    <x v="227"/>
    <s v="Management - International Class"/>
    <n v="2021"/>
    <s v="Pengabdian Masyarakat Citra Berkat "/>
    <s v="2024-02-15"/>
    <s v="2024-02-15"/>
    <n v="20231"/>
    <s v="Sebagai mentor dan Inventory acara"/>
    <s v="Rumpun Keterampilan Penunjang"/>
    <s v="Pengabdian kepada Masyarakat"/>
    <s v="External Regional"/>
    <s v="Team"/>
    <n v="75"/>
    <n v="3"/>
    <m/>
    <s v="https://employee.uc.ac.id/index.php/file/get/sis/t_cp/039c4e3d-cbfe-11ee-a493-000d3ac6bafe.png"/>
    <s v="https://employee.uc.ac.id/index.php/file/get/sis/t_cp/039c4e3d-cbfe-11ee-a493-000d3ac6bafe_assignmentletter.pdf"/>
    <s v="https://employee.uc.ac.id/index.php/file/get/sis/t_cp/039c4e3d-cbfe-11ee-a493-000d3ac6bafe_report.pdf"/>
    <m/>
    <s v="Sekolah Citra Berkat"/>
    <x v="0"/>
    <s v="Pengabdian kepada Masyarakat|External Regional|Team"/>
    <n v="15"/>
  </r>
  <r>
    <s v="0106022110069"/>
    <x v="228"/>
    <s v="Management - International Class"/>
    <n v="2021"/>
    <s v="Juara 2 Mobile Legend RektorCup 2021"/>
    <s v="2021-11-29"/>
    <s v="2021-12-10"/>
    <n v="20211"/>
    <s v="Juara 2 Mobile Legend RektorCup 2021"/>
    <s v="Rumpun Keterampilan Penunjang"/>
    <s v="Juara 2 Lomba/Kompetisi"/>
    <s v="Internal Sekolah / Universitas"/>
    <s v="Individual"/>
    <n v="6"/>
    <n v="5"/>
    <m/>
    <s v="https://employee.uc.ac.id/index.php/file/get/sis/t_cp/multi/d86beed4-a369-11ec-b257-000d3ac6bafe.png"/>
    <m/>
    <m/>
    <m/>
    <s v="Student Council 2021/2022"/>
    <x v="2"/>
    <s v="Juara 2 Lomba/Kompetisi|Internal Sekolah / Universitas|Individual"/>
    <n v="0"/>
  </r>
  <r>
    <s v="0106022110069"/>
    <x v="228"/>
    <s v="Management - International Class"/>
    <n v="2021"/>
    <s v="Tournament Scrim Bad Ladies"/>
    <s v="2022-09-10"/>
    <s v="2022-09-10"/>
    <n v="20212"/>
    <s v="Menang Juara 2 Turnamen Mobile Legends"/>
    <s v="Rumpun Keterampilan Penunjang"/>
    <s v="Juara 2 Lomba/Kompetisi"/>
    <s v="External Regional"/>
    <s v="Team"/>
    <n v="30"/>
    <n v="15"/>
    <s v="instagram.com/born.after.die"/>
    <s v="https://employee.uc.ac.id/index.php/file/get/sis/t_cp/a51d6622-3734-11ed-9180-000d3ac6bafe.png"/>
    <m/>
    <m/>
    <m/>
    <s v="BAD LADIES"/>
    <x v="2"/>
    <s v="Juara 2 Lomba/Kompetisi|External Regional|Team"/>
    <n v="20"/>
  </r>
  <r>
    <s v="0106022110069"/>
    <x v="228"/>
    <s v="Management - International Class"/>
    <n v="2021"/>
    <s v="Dean's Cup SBM 2023 "/>
    <s v="2023-05-05"/>
    <s v="2023-05-17"/>
    <n v="20222"/>
    <s v="juara 2 lomba MLBB Dean's Cup SBM 2023 "/>
    <s v="Rumpun Keterampilan Penunjang"/>
    <s v="Juara 2 Lomba/Kompetisi"/>
    <s v="Internal Sekolah / Universitas"/>
    <s v="Individual"/>
    <n v="500"/>
    <n v="7"/>
    <m/>
    <s v="https://employee.uc.ac.id/index.php/file/get/sis/t_cp/multi/b993d2e8-0bfd-11ee-825c-000d3ac6bafe.jpeg"/>
    <m/>
    <m/>
    <m/>
    <s v="SBM"/>
    <x v="2"/>
    <s v="Juara 2 Lomba/Kompetisi|Internal Sekolah / Universitas|Individual"/>
    <n v="0"/>
  </r>
  <r>
    <s v="0106022110073"/>
    <x v="229"/>
    <s v="Management - International Class"/>
    <n v="2021"/>
    <s v="UC-ComDev20240202"/>
    <s v="2024-06-10"/>
    <s v="2024-06-10"/>
    <n v="20232"/>
    <s v="Membantu dosen IBM-IC mengajarkan leadership kepada OSIS sekolah Ciputra"/>
    <s v="Rumpun Keterampilan Penunjang"/>
    <s v="Pengabdian kepada Masyarakat"/>
    <s v="External Regional"/>
    <s v="Team"/>
    <n v="5"/>
    <n v="12"/>
    <m/>
    <m/>
    <m/>
    <s v="https://employee.uc.ac.id/index.php/file/get/sis/t_cp/6647e4a5-5c92-4d8f-ace8-1b9d400998f0_report.pdf"/>
    <m/>
    <s v="Dr. Charly Hongdiyanto"/>
    <x v="0"/>
    <s v="Pengabdian kepada Masyarakat|External Regional|Team"/>
    <n v="15"/>
  </r>
  <r>
    <s v="0106022110074"/>
    <x v="230"/>
    <s v="Management - International Class"/>
    <n v="2021"/>
    <s v="Dean's Cup SBM 2023 "/>
    <s v="2023-05-05"/>
    <s v="2023-05-17"/>
    <n v="20222"/>
    <s v="juara 2 lomba MLBB Dean's Cup SBM 2023 "/>
    <s v="Rumpun Keterampilan Penunjang"/>
    <s v="Juara 2 Lomba/Kompetisi"/>
    <s v="Internal Sekolah / Universitas"/>
    <s v="Individual"/>
    <n v="500"/>
    <n v="7"/>
    <m/>
    <s v="https://employee.uc.ac.id/index.php/file/get/sis/t_cp/multi/b993d2e8-0bfd-11ee-825c-000d3ac6bafe.jpeg"/>
    <m/>
    <m/>
    <m/>
    <s v="SBM"/>
    <x v="2"/>
    <s v="Juara 2 Lomba/Kompetisi|Internal Sekolah / Universitas|Individual"/>
    <n v="0"/>
  </r>
  <r>
    <s v="0106022110075"/>
    <x v="231"/>
    <s v="Management - International Class"/>
    <n v="2021"/>
    <s v="SEMINAR NASIONAL NAPZA 2022/2023"/>
    <s v="2022-05-05"/>
    <s v="2023-05-30"/>
    <n v="20212"/>
    <s v="Juara 2 lomba NAPZA"/>
    <s v="Rumpun Keterampilan Penunjang"/>
    <s v="Juara 2 Lomba/Kompetisi"/>
    <s v="Internal Sekolah / Universitas"/>
    <s v="Individual"/>
    <n v="11"/>
    <n v="7"/>
    <m/>
    <s v="https://employee.uc.ac.id/index.php/file/get/sis/t_cp/multi/69c92d06-10d5-11ee-8ea5-000d3ac6bafe.png"/>
    <m/>
    <m/>
    <m/>
    <s v="Mentoring Department"/>
    <x v="2"/>
    <s v="Juara 2 Lomba/Kompetisi|Internal Sekolah / Universitas|Individual"/>
    <n v="0"/>
  </r>
  <r>
    <s v="0106042110003"/>
    <x v="232"/>
    <s v="Accounting"/>
    <n v="2021"/>
    <s v="Lomba Karya Terbaik MK. Kewarganegaraan"/>
    <s v="2022-11-15"/>
    <s v="2023-01-10"/>
    <n v="20221"/>
    <m/>
    <s v="Rumpun Keterampilan Penunjang"/>
    <s v="Juara I Lomba/Kompetisi"/>
    <s v="Internal Jurusan"/>
    <s v="Team"/>
    <n v="6"/>
    <n v="8"/>
    <m/>
    <s v="https://employee.uc.ac.id/index.php/file/get/sis/t_cp/be682679-d2b9-11ed-bb8e-000d3ac6bafe.pdf"/>
    <m/>
    <m/>
    <m/>
    <s v="Fakultas Entrepreneurship dan Humaniora"/>
    <x v="2"/>
    <s v="Juara I Lomba/Kompetisi|Internal Jurusan|Team"/>
    <n v="0"/>
  </r>
  <r>
    <s v="0106042110003"/>
    <x v="232"/>
    <s v="Accounting"/>
    <n v="2021"/>
    <s v="EXPOSURE 2023"/>
    <s v="2023-07-01"/>
    <s v="2023-09-30"/>
    <n v="20222"/>
    <s v="Bendahara EXPOSURE 2023"/>
    <s v="Rumpun Keterampilan Penunjang"/>
    <s v="Sekretaris/Bendahara Panitia Ad Hoc"/>
    <s v="Internal Sekolah / Universitas"/>
    <s v="Individual"/>
    <n v="1"/>
    <n v="7"/>
    <m/>
    <s v="https://employee.uc.ac.id/index.php/file/get/sis/t_cp/multi/6f9b5547-9613-4313-bbe5-872e009ec180.png"/>
    <m/>
    <m/>
    <m/>
    <s v="Student Council"/>
    <x v="4"/>
    <s v="Sekretaris/Bendahara Panitia Ad Hoc|Internal Sekolah / Universitas|Individual"/>
    <n v="0"/>
  </r>
  <r>
    <s v="0106042110004"/>
    <x v="233"/>
    <s v="Accounting"/>
    <n v="2021"/>
    <s v="Hak Cipta Guess The Account"/>
    <s v="2022-02-11"/>
    <s v="2022-02-11"/>
    <n v="20211"/>
    <s v="Game Guess The Account untuk RAISE 2021 terdaftar dalam Hak Cipta Alat Peraga."/>
    <s v="Rumpun Keterampilan Penunjang"/>
    <s v="Hak Kekayaan Intelektual (HKI) non paten (Hak Cipta)"/>
    <s v="External National"/>
    <s v="Individual"/>
    <n v="1"/>
    <n v="2"/>
    <m/>
    <s v="https://employee.uc.ac.id/index.php/file/get/sis/t_cp/06f43cdf-8b3a-11ec-a5c6-000d3ac6bafe.pdf"/>
    <m/>
    <m/>
    <m/>
    <m/>
    <x v="3"/>
    <s v="Hak Kekayaan Intelektual (HKI) non paten (Hak Cipta)|External National|Individual"/>
    <n v="20"/>
  </r>
  <r>
    <s v="0106042110004"/>
    <x v="233"/>
    <s v="Accounting"/>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106042110006"/>
    <x v="234"/>
    <s v="Accounting"/>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106042110006"/>
    <x v="234"/>
    <s v="Accounting"/>
    <n v="2021"/>
    <s v="Rektor Cup 2024"/>
    <s v="2023-09-01"/>
    <s v="2024-03-31"/>
    <n v="20222"/>
    <s v="Bendahara Rektor Cup 2024"/>
    <s v="Rumpun Keterampilan Penunjang"/>
    <s v="Sekretaris/Bendahara Panitia Ad Hoc"/>
    <s v="Internal Sekolah / Universitas"/>
    <s v="Individual"/>
    <n v="1"/>
    <n v="25"/>
    <m/>
    <s v="https://employee.uc.ac.id/index.php/file/get/sis/t_cp/multi/9bfbb59a-5ef4-486b-ad54-ad95ff88932f.png"/>
    <m/>
    <m/>
    <m/>
    <s v="Student Council"/>
    <x v="4"/>
    <s v="Sekretaris/Bendahara Panitia Ad Hoc|Internal Sekolah / Universitas|Individual"/>
    <n v="0"/>
  </r>
  <r>
    <s v="0106042110007"/>
    <x v="235"/>
    <s v="Accounting"/>
    <n v="2021"/>
    <s v="Ketua UKM Taekwondo 20221"/>
    <s v="2022-09-12"/>
    <s v="2022-12-24"/>
    <n v="20221"/>
    <m/>
    <s v="Rumpun Keterampilan Humanistik"/>
    <s v="Ketua UKM"/>
    <s v="Internal Sekolah / Universitas"/>
    <s v="Individual"/>
    <m/>
    <n v="14"/>
    <m/>
    <m/>
    <m/>
    <m/>
    <m/>
    <s v="UKM Taekwondo"/>
    <x v="4"/>
    <s v="Ketua UKM|Internal Sekolah / Universitas|Individual"/>
    <n v="0"/>
  </r>
  <r>
    <s v="0106042110007"/>
    <x v="235"/>
    <s v="Accounting"/>
    <n v="2021"/>
    <s v="Ketua UKM Taekwondo 20222"/>
    <s v="2023-02-20"/>
    <s v="2023-06-03"/>
    <n v="20222"/>
    <m/>
    <s v="Rumpun Keterampilan Humanistik"/>
    <s v="Ketua UKM"/>
    <s v="Internal Sekolah / Universitas"/>
    <s v="Individual"/>
    <m/>
    <n v="14"/>
    <m/>
    <m/>
    <m/>
    <m/>
    <m/>
    <s v="UKM Taekwondo"/>
    <x v="4"/>
    <s v="Ketua UKM|Internal Sekolah / Universitas|Individual"/>
    <n v="0"/>
  </r>
  <r>
    <s v="0106042110007"/>
    <x v="235"/>
    <s v="Accounting"/>
    <n v="2021"/>
    <s v="Student Council 2023/2024"/>
    <s v="2023-06-01"/>
    <s v="2024-06-30"/>
    <n v="20222"/>
    <s v="Sekretaris/Bendahara Student Council 2023/2024"/>
    <s v="Rumpun Keterampilan Humanistik"/>
    <s v="Sekretaris/Bendahara Organisasi Kemahasiswaan"/>
    <s v="Internal Sekolah / Universitas"/>
    <s v="Team"/>
    <n v="33"/>
    <n v="50"/>
    <m/>
    <s v="https://employee.uc.ac.id/index.php/file/get/sis/t_cp/multi/eb40bd24-9ab3-4950-9552-01de1a1cebcf.png"/>
    <m/>
    <m/>
    <m/>
    <s v="Universitas Ciputra Surabaya"/>
    <x v="4"/>
    <s v="Sekretaris/Bendahara Organisasi Kemahasiswaan|Internal Sekolah / Universitas|Team"/>
    <n v="0"/>
  </r>
  <r>
    <s v="0106042110007"/>
    <x v="235"/>
    <s v="Accounting"/>
    <n v="2021"/>
    <s v="Tahapan Design Thinking Untuk Mengetahui Perspektif Konsumen"/>
    <s v="2024-03-18"/>
    <s v="2024-03-18"/>
    <n v="20232"/>
    <s v="Nama Dosen: Charly Hongdiyanto_x000a_Nama Anggota: Alvaro Jason Gunawan, Stefanie Adamas Samjaya_x000a_"/>
    <s v="Rumpun Keterampilan Penunjang"/>
    <s v="Hak Kekayaan Intelektual (HKI) non paten (Hak Cipta)"/>
    <s v="External National"/>
    <s v="Individual"/>
    <n v="3"/>
    <n v="6"/>
    <m/>
    <m/>
    <s v="https://employee.uc.ac.id/index.php/file/get/sis/t_cp/2293d16e-9a98-4187-920a-78b638bb289b_assignmentletter.jpg"/>
    <m/>
    <m/>
    <s v="Kementerian Hukum dan Hak Asasi Manusia"/>
    <x v="3"/>
    <s v="Hak Kekayaan Intelektual (HKI) non paten (Hak Cipta)|External National|Individual"/>
    <n v="20"/>
  </r>
  <r>
    <s v="0106042110007"/>
    <x v="235"/>
    <s v="Accounting"/>
    <n v="2021"/>
    <s v="Hubungan Alumni dan Orang Tua Dalam Kontribusinya Terhadap Pembelajaran Entrepreneurship"/>
    <s v="2024-03-18"/>
    <s v="2024-03-18"/>
    <n v="20232"/>
    <s v="Nama Dosen: Charly Hongdiyanto_x000a_Nama Anggota: Alvaro Jason Gunawan, Stefanie Adamas Samjaya_x000a_"/>
    <s v="Rumpun Keterampilan Penunjang"/>
    <s v="Hak Kekayaan Intelektual (HKI) non paten (Hak Cipta)"/>
    <s v="External National"/>
    <s v="Individual"/>
    <n v="3"/>
    <n v="6"/>
    <m/>
    <m/>
    <s v="https://employee.uc.ac.id/index.php/file/get/sis/t_cp/052e529b-9360-418c-924a-7e4b379e4832_assignmentletter.jpg"/>
    <m/>
    <m/>
    <s v="Kementerian Hukum dan Hak Asasi Manusia"/>
    <x v="3"/>
    <s v="Hak Kekayaan Intelektual (HKI) non paten (Hak Cipta)|External National|Individual"/>
    <n v="20"/>
  </r>
  <r>
    <s v="0106042110007"/>
    <x v="235"/>
    <s v="Accounting"/>
    <n v="2021"/>
    <s v="Designpreneur: Penggabungan Ilmu Design Dan Entrepreneur Dalam Merancang Produk"/>
    <s v="2024-03-18"/>
    <s v="2024-03-18"/>
    <n v="20232"/>
    <s v="Nama Dosen: Charly Hongdiyanto_x000a_Nama Anggota: Alvaro Jason Gunawan, Stefanie Adamas Samjaya_x000a_"/>
    <s v="Rumpun Keterampilan Penunjang"/>
    <s v="Hak Kekayaan Intelektual (HKI) non paten (Hak Cipta)"/>
    <s v="External National"/>
    <s v="Individual"/>
    <n v="3"/>
    <n v="8"/>
    <m/>
    <m/>
    <s v="https://employee.uc.ac.id/index.php/file/get/sis/t_cp/5c75bca7-5320-485f-a374-b0b420a44507_assignmentletter.jpg"/>
    <m/>
    <m/>
    <s v="Kementerian Hukum dan Hak Asasi Manusia"/>
    <x v="3"/>
    <s v="Hak Kekayaan Intelektual (HKI) non paten (Hak Cipta)|External National|Individual"/>
    <n v="20"/>
  </r>
  <r>
    <s v="0106042110010"/>
    <x v="236"/>
    <s v="Accounting"/>
    <n v="2021"/>
    <s v="Sekretaris/Bendahara UKM Boxing 20212"/>
    <s v="2022-02-21"/>
    <s v="2022-06-11"/>
    <n v="20212"/>
    <m/>
    <s v="Rumpun Keterampilan Humanistik"/>
    <s v="Sekretaris/Bendahara UKM"/>
    <s v="Internal Sekolah / Universitas"/>
    <s v="Individual"/>
    <m/>
    <n v="18"/>
    <m/>
    <m/>
    <m/>
    <m/>
    <m/>
    <s v="UKM Boxing"/>
    <x v="4"/>
    <s v="Sekretaris/Bendahara UKM|Internal Sekolah / Universitas|Individual"/>
    <n v="0"/>
  </r>
  <r>
    <s v="0106042110010"/>
    <x v="236"/>
    <s v="Accounting"/>
    <n v="2021"/>
    <s v="Lomba MKU Genap 2021-2022"/>
    <s v="2022-05-02"/>
    <s v="2022-06-12"/>
    <n v="20212"/>
    <s v="Mengikuti perlombaan menulis cerita reflektif pada mata kuliah Pancasila dengan judul Badut-Badut Pemecah Indonesiaku dan meraih juara 1."/>
    <s v="Rumpun Keterampilan Penunjang"/>
    <s v="Juara I Lomba/Kompetisi"/>
    <s v="Internal Sekolah / Universitas"/>
    <s v="Individual"/>
    <n v="0"/>
    <n v="10"/>
    <s v="https://www.uc.ac.id/feh/"/>
    <s v="https://employee.uc.ac.id/index.php/file/get/sis/t_cp/859a587a-a751-11ed-818e-000d3ac6bafe.pdf"/>
    <m/>
    <m/>
    <m/>
    <s v="FEH Universitas Ciputra"/>
    <x v="2"/>
    <s v="Juara I Lomba/Kompetisi|Internal Sekolah / Universitas|Individual"/>
    <n v="0"/>
  </r>
  <r>
    <s v="0106042110010"/>
    <x v="236"/>
    <s v="Accounting"/>
    <n v="2021"/>
    <s v="PENGUATAN MINDSET KEWIRAUSAHAAN DI ERA DIGITAL BAGI DISABILITAS"/>
    <s v="2022-07-01"/>
    <s v="2022-08-01"/>
    <n v="20212"/>
    <s v="PESERTA PANITIA PENGABDIAN MASYARAKAT_x000a_PENGUATAN MINDSET KEWIRAUSAHAAN DI ERA DIGITAL BAGI DISABILITAS_x000a_"/>
    <s v="Rumpun Keterampilan Penunjang"/>
    <s v="Pengabdian kepada Masyarakat"/>
    <s v="External Regional"/>
    <s v="Individual"/>
    <n v="7"/>
    <n v="8"/>
    <m/>
    <m/>
    <s v="https://employee.uc.ac.id/index.php/file/get/sis/t_cp/multi/ed804e47-64ba-11ed-a9ca-000d3ac6bafe_assignmentletter.pdf"/>
    <s v="https://employee.uc.ac.id/index.php/file/get/sis/t_cp/multi/ed804e47-64ba-11ed-a9ca-000d3ac6bafe_report.pdf"/>
    <m/>
    <s v="SU ACC 21/22"/>
    <x v="0"/>
    <s v="Pengabdian kepada Masyarakat|External Regional|Individual"/>
    <n v="15"/>
  </r>
  <r>
    <s v="0106042110010"/>
    <x v="236"/>
    <s v="Accounting"/>
    <n v="2021"/>
    <s v="SRB Belajar"/>
    <s v="2022-12-21"/>
    <s v="2023-03-04"/>
    <n v="20221"/>
    <s v="KP anggota panitia SRB Belajar"/>
    <s v="Rumpun Keterampilan Penunjang"/>
    <s v="Pengabdian kepada Masyarakat"/>
    <s v="Internal Sekolah / Universitas"/>
    <s v="Individual"/>
    <n v="29"/>
    <n v="8"/>
    <m/>
    <m/>
    <s v="https://employee.uc.ac.id/index.php/file/get/sis/t_cp/multi/49c1ea87-57b9-11ee-bb1a-000d3ac6bafe_assignmentletter.jpeg"/>
    <s v="https://employee.uc.ac.id/index.php/file/get/sis/t_cp/multi/49c1ea87-57b9-11ee-bb1a-000d3ac6bafe_report.jpeg"/>
    <m/>
    <s v="SRB 22/23"/>
    <x v="0"/>
    <s v="Pengabdian kepada Masyarakat|Internal Sekolah / Universitas|Individual"/>
    <n v="0"/>
  </r>
  <r>
    <s v="0106042110010"/>
    <x v="236"/>
    <s v="Accounting"/>
    <n v="2021"/>
    <s v="Orientation Week 2023"/>
    <s v="2023-01-02"/>
    <s v="2024-02-16"/>
    <n v="20221"/>
    <s v="Koordinator SID O-Week Batch 1 2023"/>
    <s v="Rumpun Keterampilan Penunjang"/>
    <s v="Ka Bidang / Sekretaris / Bendahara O-Week"/>
    <s v="Internal Sekolah / Universitas"/>
    <s v="Individual"/>
    <n v="500"/>
    <n v="25"/>
    <m/>
    <s v="https://employee.uc.ac.id/index.php/file/get/sis/t_cp/multi/ace8e22e-4113-424a-a870-ea23e3ddd24b.png"/>
    <m/>
    <m/>
    <m/>
    <s v="Universitas Ciputra Surabaya"/>
    <x v="4"/>
    <s v="Ka Bidang / Sekretaris / Bendahara O-Week|Internal Sekolah / Universitas|Individual"/>
    <n v="0"/>
  </r>
  <r>
    <s v="0106042110010"/>
    <x v="236"/>
    <s v="Accounting"/>
    <n v="2021"/>
    <s v="Publikasi Jurnal &quot;Sekelumit Paradoks Layanan Netflix&quot;"/>
    <s v="2023-06-30"/>
    <s v="2023-06-30"/>
    <n v="20222"/>
    <s v="Pemaparan dan analisis mengenai celah keamanan sistem informasi pada perusahaan berbasis subscription video on demand (SVOD) yaitu Netflix serta memaparkan solusi yang seharusnya dilakukan untuk meminimalisir celah tersebut sehingga para penjual akun Netflix ilegal dapat dikurangi jumlahnya di Indon"/>
    <s v="Rumpun Keterampilan Penunjang"/>
    <s v="Jurnal terindeks sinta 3-4 "/>
    <s v="External National"/>
    <s v="Team"/>
    <n v="4"/>
    <n v="24"/>
    <s v="https://jurnal.untirta.ac.id/index.php/jsm/article"/>
    <m/>
    <s v="https://employee.uc.ac.id/index.php/file/get/sis/t_cp/a11342c5-b757-11ee-ab8d-000d3ac6bafe_assignmentletter.jpg"/>
    <s v="https://employee.uc.ac.id/index.php/file/get/sis/t_cp/a11342c5-b757-11ee-ab8d-000d3ac6bafe_report.jpg"/>
    <m/>
    <s v="Universitas Sultan Ageng Tirtayasa"/>
    <x v="3"/>
    <s v="Jurnal terindeks sinta 3-4 |External National|Team"/>
    <n v="20"/>
  </r>
  <r>
    <s v="0106042110011"/>
    <x v="237"/>
    <s v="Accounting"/>
    <n v="2021"/>
    <s v="Anggota UCS Solution 2022/2023"/>
    <s v="2022-11-02"/>
    <s v="2023-04-01"/>
    <n v="20221"/>
    <s v="anggota panitia program kerja pengabdian masyarakat UCS Student Mentor"/>
    <s v="Rumpun Keterampilan Humanistik"/>
    <s v="Pengabdian kepada Masyarakat"/>
    <s v="Internal Sekolah / Universitas"/>
    <s v="Individual"/>
    <n v="90"/>
    <n v="9"/>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106042110014"/>
    <x v="238"/>
    <s v="Accounting"/>
    <n v="2021"/>
    <s v="POMPROV Jawa Timur Tahun 2022 Cabor Bola Basket Putri"/>
    <s v="2022-03-19"/>
    <s v="2022-03-30"/>
    <n v="20212"/>
    <m/>
    <s v="Rumpun Keterampilan Penunjang"/>
    <s v="Juara I Lomba/Kompetisi"/>
    <s v="External Regional"/>
    <s v="Team"/>
    <n v="1000"/>
    <n v="20"/>
    <s v="https://www.instagram.com/bapomi_jatim/"/>
    <s v="https://employee.uc.ac.id/index.php/file/get/sis/t_cp/multi/8b6bbfa0-e604-11ec-b048-000d3ac6bafe.pdf"/>
    <s v="https://employee.uc.ac.id/index.php/file/get/sis/t_cp/multi/8b6bbfa0-e604-11ec-b048-000d3ac6bafe_assignmentletter.pdf"/>
    <m/>
    <s v="https://employee.uc.ac.id/index.php/file/get/sis/t_cp/multi/8b6bbfa0-e604-11ec-b048-000d3ac6bafe_documentation.jpeg"/>
    <s v="BAPOMI"/>
    <x v="2"/>
    <s v="Juara I Lomba/Kompetisi|External Regional|Team"/>
    <n v="25"/>
  </r>
  <r>
    <s v="0106042110014"/>
    <x v="238"/>
    <s v="Accounting"/>
    <n v="2021"/>
    <s v="Pekan Olahraga Mahasiswa (POMNAS) Bola Basket"/>
    <s v="2023-11-12"/>
    <s v="2023-11-22"/>
    <n v="20231"/>
    <s v="Pekan Olahraga Mahasiswa (POMNAS) Bola Basket"/>
    <s v="Rumpun Keterampilan Penunjang"/>
    <s v="Juara I Lomba/Kompetisi"/>
    <s v="External National"/>
    <s v="Team"/>
    <m/>
    <n v="25"/>
    <s v="https://www.instagram.com/pomnas.kalsel2023?igsh=Y"/>
    <s v="https://employee.uc.ac.id/index.php/file/get/sis/t_cp/3e4b1ee5-1d9e-46fd-9ae3-867f3fe4f86a_sertifikat.pdf"/>
    <s v="https://employee.uc.ac.id/index.php/file/get/sis/t_cp/3e4b1ee5-1d9e-46fd-9ae3-867f3fe4f86a_surat_tugas.jpeg"/>
    <m/>
    <s v="https://employee.uc.ac.id/index.php/file/get/sis/t_cp/5724c5b4-6310-43a2-b671-ec3ac34fd9aa_dokumentasi.jpeg"/>
    <m/>
    <x v="2"/>
    <s v="Juara I Lomba/Kompetisi|External National|Team"/>
    <n v="15"/>
  </r>
  <r>
    <s v="0106042110014"/>
    <x v="238"/>
    <s v="Accounting"/>
    <n v="2021"/>
    <s v="NEXTGEN CORPORATE LEAGUE"/>
    <s v="2024-05-31"/>
    <s v="2024-07-14"/>
    <n v="20232"/>
    <s v="NEXTGEN CORPORATE LEAGUE"/>
    <s v="Rumpun Keterampilan Penunjang"/>
    <s v="Juara 3 Lomba/Kompetisi"/>
    <s v="External Regional"/>
    <s v="Team"/>
    <m/>
    <n v="12"/>
    <s v="https://linktr.ee/NextgenCorporateLeague2024"/>
    <s v="https://employee.uc.ac.id/index.php/file/get/sis/t_cp/a26734cd-aa20-446d-bba6-536b347c99b2_sertifikat.pdf"/>
    <s v="https://employee.uc.ac.id/index.php/file/get/sis/t_cp/a26734cd-aa20-446d-bba6-536b347c99b2_surat_tugas.pdf"/>
    <m/>
    <s v="https://employee.uc.ac.id/index.php/file/get/sis/t_cp/a26734cd-aa20-446d-bba6-536b347c99b2_dokumentasi.jpg"/>
    <s v="NEXTGEN SPORTS ACADEMY INDONESIA"/>
    <x v="2"/>
    <s v="Juara 3 Lomba/Kompetisi|External Regional|Team"/>
    <n v="15"/>
  </r>
  <r>
    <s v="0106042110014"/>
    <x v="238"/>
    <s v="Accounting"/>
    <n v="2021"/>
    <s v="3x3 Asean University Games 2024"/>
    <s v="2024-06-26"/>
    <s v="2024-06-28"/>
    <n v="20232"/>
    <s v="3x3 Asean University Games 2024"/>
    <s v="Rumpun Keterampilan Penunjang"/>
    <s v="Juara I Lomba/Kompetisi"/>
    <s v="External International"/>
    <s v="Individual"/>
    <m/>
    <n v="30"/>
    <m/>
    <s v="https://employee.uc.ac.id/index.php/file/get/sis/t_cp/7377ea8f-d233-4e2a-9430-d5bd6d647e7c_sertifikat.pdf"/>
    <s v="https://employee.uc.ac.id/index.php/file/get/sis/t_cp/7377ea8f-d233-4e2a-9430-d5bd6d647e7c_surat_tugas.pdf"/>
    <m/>
    <s v="https://employee.uc.ac.id/index.php/file/get/sis/t_cp/7377ea8f-d233-4e2a-9430-d5bd6d647e7c_dokumentasi.jpeg"/>
    <m/>
    <x v="2"/>
    <s v="Juara I Lomba/Kompetisi|External International|Individual"/>
    <n v="55"/>
  </r>
  <r>
    <s v="0106042110014"/>
    <x v="238"/>
    <s v="Accounting"/>
    <n v="2021"/>
    <s v="5x5 Asean University Games"/>
    <s v="2024-06-30"/>
    <s v="2024-07-05"/>
    <n v="20232"/>
    <s v="5x5 Asean University Games"/>
    <s v="Rumpun Keterampilan Penunjang"/>
    <s v="Juara 2 Lomba/Kompetisi"/>
    <s v="External International"/>
    <s v="Individual"/>
    <m/>
    <n v="25"/>
    <m/>
    <s v="https://employee.uc.ac.id/index.php/file/get/sis/t_cp/925b0050-6168-4f6c-b609-45e99620e703_sertifikat.pdf"/>
    <s v="https://employee.uc.ac.id/index.php/file/get/sis/t_cp/925b0050-6168-4f6c-b609-45e99620e703_surat_tugas.pdf"/>
    <m/>
    <s v="https://employee.uc.ac.id/index.php/file/get/sis/t_cp/925b0050-6168-4f6c-b609-45e99620e703_dokumentasi.jpeg"/>
    <m/>
    <x v="2"/>
    <s v="Juara 2 Lomba/Kompetisi|External International|Individual"/>
    <n v="40"/>
  </r>
  <r>
    <s v="0106042110017"/>
    <x v="239"/>
    <s v="Accounting"/>
    <n v="2021"/>
    <s v="Lomba Karya Tulis Ilmiah Nasional 2023 (LKTIN 2023) The 2nd LKTIN Smart Researcher"/>
    <s v="2023-01-15"/>
    <s v="2023-01-30"/>
    <n v="20221"/>
    <s v="The 2nd LKTIN Smart Researcher merupakan salah satu kegiatan bagi pelajar di Indonesia untuk dapat menyalurkan pemikiran dalam bentuk gagasan, inovasi ataupun kreativitas dalam bentuk tertulis."/>
    <s v="Rumpun Keterampilan Penunjang"/>
    <s v="Juara I Lomba/Kompetisi"/>
    <s v="External National"/>
    <s v="Individual"/>
    <n v="57"/>
    <n v="25"/>
    <s v="https://iysa.or.id/event/lktin-2023-the-2nd-lktin-"/>
    <s v="https://employee.uc.ac.id/index.php/file/get/sis/t_cp/7edf329d-b97c-11ed-bff1-000d3ac6bafe.pdf"/>
    <s v="https://employee.uc.ac.id/index.php/file/get/sis/t_cp/7edf329d-b97c-11ed-bff1-000d3ac6bafe_assignmentletter.pdf"/>
    <m/>
    <m/>
    <s v="IYSA (Indonesian Young Scientiest Association)"/>
    <x v="2"/>
    <s v="Juara I Lomba/Kompetisi|External National|Individual"/>
    <n v="25"/>
  </r>
  <r>
    <s v="0106042110018"/>
    <x v="240"/>
    <s v="Accounting"/>
    <n v="2021"/>
    <s v="Tim Pelaksana PPK ORMAWA SC"/>
    <s v="2022-07-01"/>
    <s v="2022-12-30"/>
    <n v="20212"/>
    <s v="Tim Pelaksana PPK ORMAWA SC"/>
    <s v="Rumpun Keterampilan Penunjang"/>
    <s v="Pengabdian kepada Masyarakat"/>
    <s v="External National"/>
    <s v="Individual"/>
    <n v="1000"/>
    <n v="16"/>
    <m/>
    <m/>
    <s v="https://employee.uc.ac.id/index.php/file/get/sis/t_cp/multi/07e712de-06b1-11ee-b92f-000d3ac6bafe_assignmentletter.png"/>
    <s v="https://employee.uc.ac.id/index.php/file/get/sis/t_cp/multi/07e712de-06b1-11ee-b92f-000d3ac6bafe_report.png"/>
    <m/>
    <s v="Student Council 2022/2023"/>
    <x v="0"/>
    <s v="Pengabdian kepada Masyarakat|External National|Individual"/>
    <n v="10"/>
  </r>
  <r>
    <s v="0106042110018"/>
    <x v="240"/>
    <s v="Accounting"/>
    <n v="2021"/>
    <s v="Juara 1 Lomba Abdidaya Ormawa 2023"/>
    <s v="2022-12-01"/>
    <s v="2022-12-18"/>
    <n v="20221"/>
    <s v="Juara 1 Lomba Abdidaya Ormawa 2023"/>
    <s v="Rumpun Keterampilan Penunjang"/>
    <s v="Juara I Lomba/Kompetisi"/>
    <s v="External National"/>
    <s v="Team"/>
    <n v="1000"/>
    <n v="28"/>
    <m/>
    <s v="https://employee.uc.ac.id/index.php/file/get/sis/t_cp/multi/c3390dc8-bbd3-11ed-af90-000d3ac6bafe.png"/>
    <s v="https://employee.uc.ac.id/index.php/file/get/sis/t_cp/multi/c3390dc8-bbd3-11ed-af90-000d3ac6bafe_assignmentletter.png"/>
    <m/>
    <s v="https://employee.uc.ac.id/index.php/file/get/sis/t_cp/multi/c3390dc8-bbd3-11ed-af90-000d3ac6bafe_documentation.png"/>
    <s v="Direktorat Jenderal Pendidikan Tinggi (Ditjen Dikt"/>
    <x v="2"/>
    <s v="Juara I Lomba/Kompetisi|External National|Team"/>
    <n v="15"/>
  </r>
  <r>
    <s v="0106042110018"/>
    <x v="240"/>
    <s v="Accounting"/>
    <n v="2021"/>
    <s v="Publikasi Jurnal Pengabdian Masyarakat Sinta 5"/>
    <s v="2023-01-31"/>
    <s v="2023-01-31"/>
    <n v="20221"/>
    <s v="Jurnal Pengabdian Masyarakat Sinta 5 berjudul &quot;PELATIHAN FOTO PRODUK SEBAGAI UPAYA PENINGKATAN PROMOSI UMKM WAYANG KULIT DESA GALENGDOWO&quot;"/>
    <s v="Rumpun Keterampilan Penunjang"/>
    <s v="Jurnal terindeks sinta 5-6"/>
    <s v="External National"/>
    <s v="Team"/>
    <n v="4"/>
    <n v="24"/>
    <s v="http://abdimasku.lppm.dinus.ac.id/index.php/jurnal"/>
    <m/>
    <s v="https://employee.uc.ac.id/index.php/file/get/sis/t_cp/b84c2108-a1c8-11ed-935e-000d3ac6bafe_assignmentletter.png"/>
    <s v="https://employee.uc.ac.id/index.php/file/get/sis/t_cp/b84c2108-a1c8-11ed-935e-000d3ac6bafe_report.pdf"/>
    <m/>
    <s v="PPK Ormawa"/>
    <x v="3"/>
    <s v="Jurnal terindeks sinta 5-6|External National|Team"/>
    <n v="20"/>
  </r>
  <r>
    <s v="0106042110018"/>
    <x v="240"/>
    <s v="Accounting"/>
    <n v="2021"/>
    <s v="PELATIHAN FOTO PRODUK SEBAGAI UPAYA PENINGKATAN PROMOSI UMKM WAYANG KULIT DESA GALENGDOWO"/>
    <s v="2023-02-01"/>
    <s v="2023-04-01"/>
    <n v="20221"/>
    <s v="PELATIHAN FOTO PRODUK SEBAGAI UPAYA PENINGKATAN PROMOSI UMKM WAYANG KULIT DESA GALENGDOWO"/>
    <s v="Rumpun Keterampilan Penunjang"/>
    <s v="Jurnal terindeks sinta 5-6"/>
    <s v="External National"/>
    <s v="Individual"/>
    <n v="20"/>
    <n v="16"/>
    <s v="http://abdimasku.lppm.dinus.ac.id/index.php/jurnal"/>
    <m/>
    <s v="https://employee.uc.ac.id/index.php/file/get/sis/t_cp/multi/7f576b5a-0378-11ee-9899-000d3ac6bafe_assignmentletter.pdf"/>
    <s v="https://employee.uc.ac.id/index.php/file/get/sis/t_cp/multi/7f576b5a-0378-11ee-9899-000d3ac6bafe_report.pdf"/>
    <m/>
    <s v="Student Council 2022/2023"/>
    <x v="3"/>
    <s v="Jurnal terindeks sinta 5-6|External National|Individual"/>
    <n v="30"/>
  </r>
  <r>
    <s v="0106042110018"/>
    <x v="240"/>
    <s v="Accounting"/>
    <n v="2021"/>
    <s v="HKI Karya Rekaman Video PPk Ormawa Wayang"/>
    <s v="2023-08-02"/>
    <s v="2023-08-02"/>
    <n v="20222"/>
    <s v="PPK ORMAWA SC Universitas Ciputra Surabaya JURAGAN_x000a_DESA: UMKM Desa Galengdowo - Wayang_x000a__x000a_Dosen: Romauli Nainggolan_x000a_Mahasiswa:_x000a_1. Susan Jaya Witama (COM'20 - 0506012010026)_x000a_2. Laurentia Yuke Elsinta (ACC'21 - 0106042110018)_x000a_3. Reviola Celly Sidharta (MED'19 - 0606011910027)_x000a_4. Magnalia Isnina "/>
    <s v="Rumpun Keterampilan Penunjang"/>
    <s v="Hak Kekayaan Intelektual (HKI) non paten (Hak Cipta)"/>
    <s v="External National"/>
    <s v="Team"/>
    <n v="5"/>
    <n v="4"/>
    <s v="https://drive.google.com/file/d/10tsB_tVtFEGKUATRB"/>
    <s v="https://employee.uc.ac.id/index.php/file/get/sis/t_cp/1145c317-314c-11ee-b17d-000d3ac6bafe.jpg"/>
    <m/>
    <m/>
    <m/>
    <s v="KEMENTERIAN HUKUM DAN HAK ASASI MANUSIA"/>
    <x v="3"/>
    <s v="Hak Kekayaan Intelektual (HKI) non paten (Hak Cipta)|External National|Team"/>
    <n v="20"/>
  </r>
  <r>
    <s v="0106042110018"/>
    <x v="240"/>
    <s v="Accounting"/>
    <n v="2021"/>
    <s v="Publikasi Jurnal Sinta 2 - Intellectual Capital's Role in Enhancing Profitability During the Pandemi"/>
    <s v="2024-07-05"/>
    <s v="2024-10-11"/>
    <n v="20232"/>
    <s v="Publikasi Jurnal Sinta 2 di JIAB Universitas Udayana sebagai first author_x000a_https://ojs.unud.ac.id/index.php/jiab/article/view_x000a_Di LOA tertulis Juli yang dimaksud adalah Juli 2024 (thn ini) yang tertunda hingga Oktober karena masalah internal junal tersebut."/>
    <s v="Rumpun Keterampilan Penunjang"/>
    <s v="Jurnal Terindeks Sinta 1-2"/>
    <s v="External National"/>
    <s v="Team"/>
    <n v="50"/>
    <n v="32"/>
    <s v="https://ojs.unud.ac.id/index.php/jiab/article/view"/>
    <m/>
    <s v="https://employee.uc.ac.id/index.php/file/get/sis/t_cp/34e6fdd8-d239-424c-a6e5-90eeecdbcf93_assignmentletter.docx"/>
    <s v="https://employee.uc.ac.id/index.php/file/get/sis/t_cp/34e6fdd8-d239-424c-a6e5-90eeecdbcf93_report.pdf"/>
    <m/>
    <s v="Universitas Udayana"/>
    <x v="3"/>
    <s v="Jurnal Terindeks Sinta 1-2|External National|Team"/>
    <n v="20"/>
  </r>
  <r>
    <s v="0106042110019"/>
    <x v="241"/>
    <s v="Accounting"/>
    <n v="2021"/>
    <s v="Festival Penjor Surabaya 2022"/>
    <s v="2022-10-09"/>
    <s v="2022-10-09"/>
    <n v="20221"/>
    <s v="Membuat Gebogan atau Pajegan yang merupakan sesaji yang digunakan oleh umat agama Hindu di Bali. Gebogan biasanya terdiri dari kumpulan buah-buahan, jajan atau bunga yang disusun rapi diatas sebuah dulang."/>
    <s v="Rumpun Keterampilan Penunjang"/>
    <s v="Juara 3 Lomba/Kompetisi"/>
    <s v="External Regional"/>
    <s v="Team"/>
    <n v="27"/>
    <n v="12"/>
    <m/>
    <s v="https://employee.uc.ac.id/index.php/file/get/sis/t_cp/d7d9fe3e-4aa6-11ed-9479-000d3ac6bafe.pdf"/>
    <s v="https://employee.uc.ac.id/index.php/file/get/sis/t_cp/d7d9fe3e-4aa6-11ed-9479-000d3ac6bafe_assignmentletter.pdf"/>
    <m/>
    <s v="https://employee.uc.ac.id/index.php/file/get/sis/t_cp/d7d9fe3e-4aa6-11ed-9479-000d3ac6bafe_documentation.jpg"/>
    <s v="Parisada Hindu Dharma Indonesia Kota Surabaya"/>
    <x v="2"/>
    <s v="Juara 3 Lomba/Kompetisi|External Regional|Team"/>
    <n v="15"/>
  </r>
  <r>
    <s v="0106042110019"/>
    <x v="241"/>
    <s v="Accounting"/>
    <n v="2021"/>
    <s v="Election Committe 2023"/>
    <s v="2023-01-01"/>
    <s v="2023-04-01"/>
    <n v="20221"/>
    <s v="Sekretaris, Bendahara, dan Ko-or panitia Election Comitee 2023"/>
    <s v="Rumpun Keterampilan Humanistik"/>
    <s v="Sekretaris/Bendahara Panitia Ad Hoc"/>
    <s v="Internal Sekolah / Universitas"/>
    <s v="Individual"/>
    <n v="30"/>
    <n v="10"/>
    <m/>
    <s v="https://employee.uc.ac.id/index.php/file/get/sis/t_cp/multi/d9d7c3a3-56ef-11ee-bc92-000d3ac6bafe.jpeg"/>
    <m/>
    <m/>
    <m/>
    <s v="SRB 22/23"/>
    <x v="4"/>
    <s v="Sekretaris/Bendahara Panitia Ad Hoc|Internal Sekolah / Universitas|Individual"/>
    <n v="0"/>
  </r>
  <r>
    <s v="0106042110019"/>
    <x v="241"/>
    <s v="Accounting"/>
    <n v="2021"/>
    <s v="Lomba Video Mata Kuliah Agama"/>
    <s v="2023-07-11"/>
    <s v="2023-07-11"/>
    <n v="20222"/>
    <s v="Mengangkat judul “Cinta Beda Agama” "/>
    <s v="Rumpun Keterampilan Penunjang"/>
    <s v="Juara I Lomba/Kompetisi"/>
    <s v="Internal Sekolah / Universitas"/>
    <s v="Team"/>
    <n v="4"/>
    <n v="10"/>
    <m/>
    <s v="https://employee.uc.ac.id/index.php/file/get/sis/t_cp/8d6de6aa-1fa3-11ee-8fa6-000d3ac6bafe.jpg"/>
    <m/>
    <m/>
    <m/>
    <s v="Universitas Ciputra"/>
    <x v="2"/>
    <s v="Juara I Lomba/Kompetisi|Internal Sekolah / Universitas|Team"/>
    <n v="0"/>
  </r>
  <r>
    <s v="0106042110019"/>
    <x v="241"/>
    <s v="Accounting"/>
    <n v="2021"/>
    <s v="INOVASI KEWIRAUSAHAAN KOMODITAS PERKEBUNAN DESA NGLIMAN DALAM PENGEMBANGAN PRODUK KECANTIKAN HERBAL "/>
    <s v="2023-08-01"/>
    <s v="2023-10-31"/>
    <n v="20222"/>
    <s v="INOVASI KEWIRAUSAHAAN KOMODITAS PERKEBUNAN DESA NGLIMAN_x000a_DALAM PENGEMBANGAN PRODUK KECANTIKAN HERBAL ORGANIK_x000a_MELALUI PROGRAM EON (ESTETIKA ORGANIK NGLIMAN)"/>
    <s v="Rumpun Keterampilan Penunjang"/>
    <s v="Pengabdian kepada Masyarakat"/>
    <s v="External Regional"/>
    <s v="Individual"/>
    <n v="30"/>
    <n v="12"/>
    <m/>
    <m/>
    <s v="https://employee.uc.ac.id/index.php/file/get/sis/t_cp/multi/9a52b3e9-0b53-4d6f-afc8-6d86f7dcc1f1_assignmentletter.png"/>
    <s v="https://employee.uc.ac.id/index.php/file/get/sis/t_cp/multi/9a52b3e9-0b53-4d6f-afc8-6d86f7dcc1f1_report.png"/>
    <m/>
    <s v="Student Council"/>
    <x v="0"/>
    <s v="Pengabdian kepada Masyarakat|External Regional|Individual"/>
    <n v="15"/>
  </r>
  <r>
    <s v="0106042110019"/>
    <x v="241"/>
    <s v="Accounting"/>
    <n v="2021"/>
    <s v="Ketua UKM Kesatuan Mahasiswa Hindu Dharma UC 20231"/>
    <s v="2023-09-11"/>
    <s v="2024-01-07"/>
    <n v="20231"/>
    <m/>
    <s v="Rumpun Keterampilan Humanistik"/>
    <s v="Ketua UKM"/>
    <s v="Internal Sekolah / Universitas"/>
    <s v="Individual"/>
    <m/>
    <n v="22"/>
    <m/>
    <m/>
    <m/>
    <m/>
    <m/>
    <s v="UKM Kesatuan Mahasiswa Hindu Dharma UC"/>
    <x v="4"/>
    <s v="Ketua UKM|Internal Sekolah / Universitas|Individual"/>
    <n v="0"/>
  </r>
  <r>
    <s v="0106042110019"/>
    <x v="241"/>
    <s v="Accounting"/>
    <n v="2021"/>
    <s v="Ketua UKM Kesatuan Mahasiswa Hindu Dharma UC 20232"/>
    <s v="2024-02-19"/>
    <s v="2024-06-08"/>
    <n v="20232"/>
    <m/>
    <s v="Rumpun Keterampilan Humanistik"/>
    <s v="Ketua UKM"/>
    <s v="Internal Sekolah / Universitas"/>
    <s v="Individual"/>
    <m/>
    <n v="23"/>
    <m/>
    <m/>
    <m/>
    <m/>
    <m/>
    <s v="UKM Kesatuan Mahasiswa Hindu Dharma UC"/>
    <x v="4"/>
    <s v="Ketua UKM|Internal Sekolah / Universitas|Individual"/>
    <n v="0"/>
  </r>
  <r>
    <s v="0106042110020"/>
    <x v="242"/>
    <s v="Accounting"/>
    <n v="2021"/>
    <s v="lomba video mata kuliah agama"/>
    <s v="2023-06-09"/>
    <s v="2023-06-09"/>
    <n v="20222"/>
    <s v="lomba video mata kuliah agama periode 22/23"/>
    <s v="Rumpun Keterampilan Penunjang"/>
    <s v="Juara I Lomba/Kompetisi"/>
    <s v="Internal Sekolah / Universitas"/>
    <s v="Team"/>
    <n v="500"/>
    <n v="8"/>
    <m/>
    <s v="https://employee.uc.ac.id/index.php/file/get/sis/t_cp/3dcbbb8f-2c8d-11ee-913b-000d3ac6bafe.pdf"/>
    <m/>
    <m/>
    <m/>
    <s v="universitas ciputra"/>
    <x v="2"/>
    <s v="Juara I Lomba/Kompetisi|Internal Sekolah / Universitas|Team"/>
    <n v="0"/>
  </r>
  <r>
    <s v="0106042110021"/>
    <x v="243"/>
    <s v="Accounting"/>
    <n v="2021"/>
    <s v="SU ACC 22/23"/>
    <s v="2022-08-01"/>
    <s v="2023-07-31"/>
    <n v="20212"/>
    <s v="BPH SU ACC 22/23"/>
    <s v="Rumpun Keterampilan Humanistik"/>
    <s v="Sekretaris/Bendahara/Kabid Organisasi Kemahasiswaan"/>
    <s v="Internal Jurusan"/>
    <s v="Team"/>
    <n v="30"/>
    <n v="40"/>
    <m/>
    <s v="https://employee.uc.ac.id/index.php/file/get/sis/t_cp/multi/95b66447-7df0-11ee-b33d-000d3ac6bafe.png"/>
    <m/>
    <m/>
    <m/>
    <s v="BMA"/>
    <x v="4"/>
    <s v="Sekretaris/Bendahara/Kabid Organisasi Kemahasiswaan|Internal Jurusan|Team"/>
    <n v="0"/>
  </r>
  <r>
    <s v="0106042110021"/>
    <x v="243"/>
    <s v="Accounting"/>
    <n v="2021"/>
    <s v=" Lomba Video Terbaik Mata Kuliah Agama Periode Genap 2022/2023"/>
    <s v="2023-07-11"/>
    <s v="2023-07-11"/>
    <n v="20222"/>
    <s v="Juara 1 Video Terbaik Mata Kuliah Agama _x000a_"/>
    <s v="Rumpun Keterampilan Penunjang"/>
    <s v="Juara I Lomba/Kompetisi"/>
    <s v="Internal Sekolah / Universitas"/>
    <s v="Team"/>
    <n v="500"/>
    <n v="10"/>
    <s v="-"/>
    <s v="https://employee.uc.ac.id/index.php/file/get/sis/t_cp/66168351-1f98-11ee-8fa6-000d3ac6bafe.jpg"/>
    <m/>
    <m/>
    <m/>
    <s v="Universitas Ciputra "/>
    <x v="2"/>
    <s v="Juara I Lomba/Kompetisi|Internal Sekolah / Universitas|Team"/>
    <n v="0"/>
  </r>
  <r>
    <s v="0106042110021"/>
    <x v="243"/>
    <s v="Accounting"/>
    <n v="2021"/>
    <s v="Student Union 2023/2024"/>
    <s v="2023-08-01"/>
    <s v="2024-08-31"/>
    <n v="20222"/>
    <m/>
    <s v="Rumpun Keterampilan Penunjang"/>
    <s v="Sekretaris/Bendahara Organisasi Kemahasiswaan"/>
    <s v="Internal Jurusan"/>
    <s v="Individual"/>
    <n v="250"/>
    <n v="40"/>
    <m/>
    <s v="https://employee.uc.ac.id/index.php/file/get/sis/t_cp/multi/95f57100-ac9d-4bb0-9e75-7353b0adc00a.png"/>
    <m/>
    <m/>
    <m/>
    <s v="Universitas Ciputra Surabaya"/>
    <x v="4"/>
    <s v="Sekretaris/Bendahara Organisasi Kemahasiswaan|Internal Jurusan|Individual"/>
    <n v="0"/>
  </r>
  <r>
    <s v="0106042110021"/>
    <x v="243"/>
    <s v="Accounting"/>
    <n v="2021"/>
    <s v="INOVASI KEWIRAUSAHAAN KOMODITAS PERKEBUNAN DESA NGLIMAN DALAM PENGEMBANGAN PRODUK KECANTIKAN HERBAL "/>
    <s v="2023-08-01"/>
    <s v="2023-10-31"/>
    <n v="20222"/>
    <s v="INOVASI KEWIRAUSAHAAN KOMODITAS PERKEBUNAN DESA NGLIMAN_x000a_DALAM PENGEMBANGAN PRODUK KECANTIKAN HERBAL ORGANIK_x000a_MELALUI PROGRAM EON (ESTETIKA ORGANIK NGLIMAN)"/>
    <s v="Rumpun Keterampilan Penunjang"/>
    <s v="Pengabdian kepada Masyarakat"/>
    <s v="External Regional"/>
    <s v="Individual"/>
    <n v="30"/>
    <n v="12"/>
    <m/>
    <m/>
    <s v="https://employee.uc.ac.id/index.php/file/get/sis/t_cp/multi/9a52b3e9-0b53-4d6f-afc8-6d86f7dcc1f1_assignmentletter.png"/>
    <s v="https://employee.uc.ac.id/index.php/file/get/sis/t_cp/multi/9a52b3e9-0b53-4d6f-afc8-6d86f7dcc1f1_report.png"/>
    <m/>
    <s v="Student Council"/>
    <x v="0"/>
    <s v="Pengabdian kepada Masyarakat|External Regional|Individual"/>
    <n v="15"/>
  </r>
  <r>
    <s v="0106042110021"/>
    <x v="243"/>
    <s v="Accounting"/>
    <n v="2021"/>
    <s v="RAISE (Run Accounting &amp; Investment) 2023"/>
    <s v="2023-08-04"/>
    <s v="2023-11-05"/>
    <n v="20222"/>
    <s v="Pencipta :_x000a_Yopy Junianto, S.E. (Dosen)_x000a_Bryan Poaler (Mahasiswa)_x000a_Kenley Maccauley Riyono (Mahasiswa)_x000a_Felicia Azaria WIjaya (Mahasiswa)_x000a__x000a_"/>
    <s v="Rumpun Keterampilan Penunjang"/>
    <s v="Hak Kekayaan Intelektual (HKI) non paten (Hak Cipta)"/>
    <s v="External National"/>
    <s v="Individual"/>
    <n v="5"/>
    <n v="4"/>
    <m/>
    <s v="https://employee.uc.ac.id/index.php/file/get/sis/t_cp/6f1e38bd-c6a7-40e9-8019-bf792a61737d.pdf"/>
    <m/>
    <m/>
    <m/>
    <s v="Student Union Accounting "/>
    <x v="3"/>
    <s v="Hak Kekayaan Intelektual (HKI) non paten (Hak Cipta)|External National|Individual"/>
    <n v="20"/>
  </r>
  <r>
    <s v="0106042110021"/>
    <x v="243"/>
    <s v="Accounting"/>
    <n v="2021"/>
    <s v="FINANCIAL LITERACY AND RISK PERCEPTION: THE KEY TO UNDERSTANDING THE RELATIONSHIP BETWEEN FOMO AND I"/>
    <s v="2024-05-21"/>
    <s v="2024-06-21"/>
    <n v="20232"/>
    <s v="Vol.9 No.1 (2024): Jurnal Aplikasi Akuntansi, Oktober 2024_x000a_DOI : https://doi.org/10.29303/jaa.v9i1.433"/>
    <s v="Rumpun Keterampilan Penunjang"/>
    <s v="Jurnal terindeks sinta 3-4 "/>
    <s v="External National"/>
    <s v="Individual"/>
    <n v="10"/>
    <n v="36"/>
    <m/>
    <m/>
    <m/>
    <s v="https://employee.uc.ac.id/index.php/file/get/sis/t_cp/d8949d6d-efc1-4cb2-b805-285b641868bb_report.pdf"/>
    <m/>
    <s v="Jurnal Aplikasi Akuntansi "/>
    <x v="3"/>
    <s v="Jurnal terindeks sinta 3-4 |External National|Individual"/>
    <n v="30"/>
  </r>
  <r>
    <s v="0106042110022"/>
    <x v="244"/>
    <s v="Accounting"/>
    <n v="2021"/>
    <s v="PENGUATAN MINDSET KEWIRAUSAHAAN DI ERA DIGITAL BAGI DISABILITAS"/>
    <s v="2022-07-01"/>
    <s v="2022-08-01"/>
    <n v="20212"/>
    <s v="PESERTA PANITIA PENGABDIAN MASYARAKAT_x000a_PENGUATAN MINDSET KEWIRAUSAHAAN DI ERA DIGITAL BAGI DISABILITAS_x000a_"/>
    <s v="Rumpun Keterampilan Penunjang"/>
    <s v="Pengabdian kepada Masyarakat"/>
    <s v="External Regional"/>
    <s v="Individual"/>
    <n v="7"/>
    <n v="8"/>
    <m/>
    <m/>
    <s v="https://employee.uc.ac.id/index.php/file/get/sis/t_cp/multi/ed804e47-64ba-11ed-a9ca-000d3ac6bafe_assignmentletter.pdf"/>
    <s v="https://employee.uc.ac.id/index.php/file/get/sis/t_cp/multi/ed804e47-64ba-11ed-a9ca-000d3ac6bafe_report.pdf"/>
    <m/>
    <s v="SU ACC 21/22"/>
    <x v="0"/>
    <s v="Pengabdian kepada Masyarakat|External Regional|Individual"/>
    <n v="15"/>
  </r>
  <r>
    <s v="0106042110022"/>
    <x v="244"/>
    <s v="Accounting"/>
    <n v="2021"/>
    <s v="RAISE 2023"/>
    <s v="2023-11-04"/>
    <s v="2023-11-05"/>
    <n v="20231"/>
    <s v="Rafael Savio Easter (Mahasiswa)_x000a_Eleanor Jocelyn The (Mahasiswa)_x000a_Arif Jamaludin (Mahasiswa)_x000a_Michael Setiawan (Mahasiswa)_x000a_Wirawan Endro Dwi Radianto (Dosen)"/>
    <s v="Rumpun Keterampilan Penunjang"/>
    <s v="Hak Kekayaan Intelektual (HKI) non paten (Hak Cipta)"/>
    <s v="External National"/>
    <s v="Team"/>
    <n v="5"/>
    <n v="4"/>
    <m/>
    <m/>
    <s v="https://employee.uc.ac.id/index.php/file/get/sis/t_cp/16e32de7-fc1e-4489-a8a1-5565fa939e5b_assignmentletter.pdf"/>
    <s v="https://employee.uc.ac.id/index.php/file/get/sis/t_cp/16e32de7-fc1e-4489-a8a1-5565fa939e5b_report.pdf"/>
    <m/>
    <s v="Student Union Accounting"/>
    <x v="3"/>
    <s v="Hak Kekayaan Intelektual (HKI) non paten (Hak Cipta)|External National|Team"/>
    <n v="20"/>
  </r>
  <r>
    <s v="0106042110022"/>
    <x v="244"/>
    <s v="Accounting"/>
    <n v="2021"/>
    <s v="Bimbingan Teknis Analisis Bisnis Untuk Pemula Bagi Pekerja Migran Indonesia di_x000a_Singapura"/>
    <s v="2023-11-06"/>
    <s v="2023-11-06"/>
    <n v="20231"/>
    <s v="Membantu dosen jurusan accounting dalam mengadakan pengabdian masyarakat (pelatihan analisis bisnis untuk pekerja migran Indonesia di Singapura)"/>
    <s v="Rumpun Keterampilan Penunjang"/>
    <s v="Pengabdian kepada Masyarakat"/>
    <s v="External International"/>
    <s v="Individual"/>
    <n v="50"/>
    <n v="10"/>
    <m/>
    <s v="https://employee.uc.ac.id/index.php/file/get/sis/t_cp/4844f762-7ca6-11ee-aca7-000d3ac6bafe.jpg"/>
    <s v="https://employee.uc.ac.id/index.php/file/get/sis/t_cp/14291369-7ca6-11ee-aca7-000d3ac6bafe_assignmentletter.jpg"/>
    <s v="https://employee.uc.ac.id/index.php/file/get/sis/t_cp/3032e9f0-7ca6-11ee-aca7-000d3ac6bafe_report.jpg"/>
    <m/>
    <s v="Program studi akuntansi"/>
    <x v="0"/>
    <s v="Pengabdian kepada Masyarakat|External International|Individual"/>
    <n v="25"/>
  </r>
  <r>
    <s v="0106042110023"/>
    <x v="245"/>
    <s v="Accounting"/>
    <n v="2021"/>
    <s v="PENGUATAN MINDSET KEWIRAUSAHAAN DI ERA DIGITAL BAGI DISABILITAS"/>
    <s v="2022-07-01"/>
    <s v="2022-08-01"/>
    <n v="20212"/>
    <s v="PESERTA PANITIA PENGABDIAN MASYARAKAT_x000a_PENGUATAN MINDSET KEWIRAUSAHAAN DI ERA DIGITAL BAGI DISABILITAS_x000a_"/>
    <s v="Rumpun Keterampilan Penunjang"/>
    <s v="Pengabdian kepada Masyarakat"/>
    <s v="External Regional"/>
    <s v="Individual"/>
    <n v="7"/>
    <n v="8"/>
    <m/>
    <m/>
    <s v="https://employee.uc.ac.id/index.php/file/get/sis/t_cp/multi/ed804e47-64ba-11ed-a9ca-000d3ac6bafe_assignmentletter.pdf"/>
    <s v="https://employee.uc.ac.id/index.php/file/get/sis/t_cp/multi/ed804e47-64ba-11ed-a9ca-000d3ac6bafe_report.pdf"/>
    <m/>
    <s v="SU ACC 21/22"/>
    <x v="0"/>
    <s v="Pengabdian kepada Masyarakat|External Regional|Individual"/>
    <n v="15"/>
  </r>
  <r>
    <s v="0106042110023"/>
    <x v="245"/>
    <s v="Accounting"/>
    <n v="2021"/>
    <s v="Bimbingan Teknis Analisis Bisnis Untuk Pemula Bagi Pekerja Migran Indonesia di Singapura"/>
    <s v="2023-02-10"/>
    <s v="2023-07-31"/>
    <n v="20221"/>
    <s v="Menjadi panitia untuk membantu melancarkan jalannya acara bimbingan analisis bisnis bagi pekerja migran indonesia di singapura"/>
    <s v="Rumpun Keterampilan Penunjang"/>
    <s v="Pengabdian kepada Masyarakat"/>
    <s v="External International"/>
    <s v="Individual"/>
    <n v="30"/>
    <n v="10"/>
    <m/>
    <m/>
    <s v="https://employee.uc.ac.id/index.php/file/get/sis/t_cp/e6cf160f-7931-11ee-8973-000d3ac6bafe_assignmentletter.pdf"/>
    <s v="https://employee.uc.ac.id/index.php/file/get/sis/t_cp/e6cf160f-7931-11ee-8973-000d3ac6bafe_report.pdf"/>
    <m/>
    <s v="Program Studi Accounting"/>
    <x v="0"/>
    <s v="Pengabdian kepada Masyarakat|External International|Individual"/>
    <n v="25"/>
  </r>
  <r>
    <s v="0106042110023"/>
    <x v="245"/>
    <s v="Accounting"/>
    <n v="2021"/>
    <s v="RAISE 2023"/>
    <s v="2023-11-04"/>
    <s v="2023-11-05"/>
    <n v="20231"/>
    <s v="Raymond Setiawan (Mahasiswa)_x000a_Vincent Aristia Thamrin (Mahasiswa)_x000a_Karisma Natalia (Mahasiswa)_x000a_Jason Kosasi (Mahasiswa)_x000a_Maria Asumpta Evi Marlina (Dosen)"/>
    <s v="Rumpun Keterampilan Penunjang"/>
    <s v="Hak Kekayaan Intelektual (HKI) non paten (Hak Cipta)"/>
    <s v="External National"/>
    <s v="Individual"/>
    <n v="5"/>
    <n v="8"/>
    <m/>
    <m/>
    <s v="https://employee.uc.ac.id/index.php/file/get/sis/t_cp/3d701a07-9cf5-4bfe-9248-7c949b432a4c_assignmentletter.pdf"/>
    <s v="https://employee.uc.ac.id/index.php/file/get/sis/t_cp/3d701a07-9cf5-4bfe-9248-7c949b432a4c_report.pdf"/>
    <m/>
    <s v="Student Union Accounting "/>
    <x v="3"/>
    <s v="Hak Kekayaan Intelektual (HKI) non paten (Hak Cipta)|External National|Individual"/>
    <n v="20"/>
  </r>
  <r>
    <s v="0106042110024"/>
    <x v="246"/>
    <s v="Accounting"/>
    <n v="2021"/>
    <s v="HKI Raise 2024"/>
    <s v="2024-06-06"/>
    <s v="2024-06-06"/>
    <n v="20232"/>
    <s v="Mahasiswa _x000a_Kenley Maccauley Riyono_x000a_Karisma Natalia_x000a_Steven Sanjaya_x000a_Felicia Azaria Wijaya_x000a__x000a_Dosen_x000a_Anastasia Filiana Ismawati,_x000a_S.E.,M.Acc.,Akt"/>
    <s v="Rumpun Keterampilan Penunjang"/>
    <s v="Hak Kekayaan Intelektual (HKI) non paten (Hak Cipta)"/>
    <s v="External National"/>
    <s v="Team"/>
    <n v="5"/>
    <n v="8"/>
    <m/>
    <m/>
    <m/>
    <s v="https://employee.uc.ac.id/index.php/file/get/sis/t_cp/7ecad78b-daaa-43d1-bfbe-bb247a5a706e_report.pdf"/>
    <m/>
    <s v="Kementerian Hukum dan Hak Asasi Manusia"/>
    <x v="3"/>
    <s v="Hak Kekayaan Intelektual (HKI) non paten (Hak Cipta)|External National|Team"/>
    <n v="20"/>
  </r>
  <r>
    <s v="0106042110024"/>
    <x v="246"/>
    <s v="Accounting"/>
    <n v="2021"/>
    <s v="HKI Raise 2024"/>
    <s v="2024-06-06"/>
    <s v="2023-12-06"/>
    <n v="20232"/>
    <s v="Mahasiswa_x000a_Raymond Setiawan_x000a_Vincent Aristia Thamrin_x000a_Karisma Natalia_x000a_Jason Kosasi_x000a__x000a_Dosen_x000a_Maria Asumpta Evi Marlina"/>
    <s v="Rumpun Keterampilan Penunjang"/>
    <s v="Hak Kekayaan Intelektual (HKI) non paten (Hak Cipta)"/>
    <s v="External National"/>
    <s v="Team"/>
    <n v="5"/>
    <n v="4"/>
    <m/>
    <m/>
    <m/>
    <s v="https://employee.uc.ac.id/index.php/file/get/sis/t_cp/00e0f0fd-ba31-4c11-b225-2667e4e28f35_report.pdf"/>
    <m/>
    <s v="Kementerian Hukum dan Hak Asasi Manusia"/>
    <x v="3"/>
    <s v="Hak Kekayaan Intelektual (HKI) non paten (Hak Cipta)|External National|Team"/>
    <n v="20"/>
  </r>
  <r>
    <s v="0106042110024"/>
    <x v="246"/>
    <s v="Accounting"/>
    <n v="2021"/>
    <s v="Dividend Trap: Impact of Yield, Volume, and Payout on Investments"/>
    <s v="2024-08-18"/>
    <s v="2024-08-18"/>
    <n v="20232"/>
    <s v="This study aims to obtain empirical test results regarding the effect of dividend yield, stock volume, and dividend payout ratio on dividend trap. This study uses secondary data for 2022-2023 using a dividend distribution schedule in 2023. The sampling technique was purposive sampling and obtained 2"/>
    <s v="Rumpun Keterampilan Penunjang"/>
    <s v="Jurnal terindeks sinta 3-4 "/>
    <s v="External National"/>
    <s v="Individual"/>
    <n v="2"/>
    <n v="36"/>
    <s v="https://ejournal.upi.edu/index.php/JRAK/article/vi"/>
    <m/>
    <s v="https://employee.uc.ac.id/index.php/file/get/sis/t_cp/3109ae6d-d6b7-4813-88e4-8c4635ada49e_assignmentletter.pdf"/>
    <s v="https://employee.uc.ac.id/index.php/file/get/sis/t_cp/3109ae6d-d6b7-4813-88e4-8c4635ada49e_report.pdf"/>
    <m/>
    <s v="Jurnal Riset Akuntansi dan Keuangan"/>
    <x v="3"/>
    <s v="Jurnal terindeks sinta 3-4 |External National|Individual"/>
    <n v="30"/>
  </r>
  <r>
    <s v="0106042110025"/>
    <x v="247"/>
    <s v="Accounting"/>
    <n v="2021"/>
    <s v="Kompetisi Ilmiah Nasional Universitas Pancasila KINUP 2023"/>
    <s v="2023-07-14"/>
    <s v="2023-09-26"/>
    <n v="20222"/>
    <s v="Kompetisi Ilmiah Nasional yang diadakan Universitas Pancasila dengan tema EXCEVITY 5.0 &quot;Exploring the Creativity and Productivity in Industry 5.0: Challenge and Remedy&quot;"/>
    <s v="Rumpun Keterampilan Penunjang"/>
    <s v="Juara 2 Lomba/Kompetisi"/>
    <s v="External National"/>
    <s v="Individual"/>
    <n v="68"/>
    <n v="20"/>
    <s v="https://www.instagram.com/s/aGlnaGxpZ2h0OjE4MDEyOD"/>
    <s v="https://employee.uc.ac.id/index.php/file/get/sis/t_cp/4b96409f-8eb9-11ee-8544-000d3ac6bafe.JPG"/>
    <s v="https://employee.uc.ac.id/index.php/file/get/sis/t_cp/4b96409f-8eb9-11ee-8544-000d3ac6bafe_assignmentletter.pdf"/>
    <m/>
    <s v="https://employee.uc.ac.id/index.php/file/get/sis/t_cp/4b96409f-8eb9-11ee-8544-000d3ac6bafe_documentation.png"/>
    <s v="Universitas Pancasila"/>
    <x v="2"/>
    <s v="Juara 2 Lomba/Kompetisi|External National|Individual"/>
    <n v="20"/>
  </r>
  <r>
    <s v="0106042110027"/>
    <x v="248"/>
    <s v="Accounting"/>
    <n v="2021"/>
    <s v="Ko-or UCS Solution 2022/2023"/>
    <s v="2022-11-02"/>
    <s v="2023-04-01"/>
    <n v="20221"/>
    <s v="koor program kerja pengabdian masyarakat UCS Student Mentor"/>
    <s v="Rumpun Keterampilan Humanistik"/>
    <s v="Pengabdian kepada Masyarakat"/>
    <s v="Internal Sekolah / Universitas"/>
    <s v="Individual"/>
    <n v="90"/>
    <n v="15"/>
    <m/>
    <m/>
    <s v="https://employee.uc.ac.id/index.php/file/get/sis/t_cp/multi/ef514a19-1fab-11ee-8fa6-000d3ac6bafe_assignmentletter.jpeg"/>
    <s v="https://employee.uc.ac.id/index.php/file/get/sis/t_cp/multi/ef514a19-1fab-11ee-8fa6-000d3ac6bafe_report.pdf"/>
    <m/>
    <s v="Mentoring Departement"/>
    <x v="0"/>
    <s v="Pengabdian kepada Masyarakat|Internal Sekolah / Universitas|Individual"/>
    <n v="0"/>
  </r>
  <r>
    <s v="0106042110027"/>
    <x v="248"/>
    <s v="Accounting"/>
    <n v="2021"/>
    <s v="Lomba Karya Terbaik MK. Kewarganegaraan"/>
    <s v="2023-01-03"/>
    <s v="2023-04-03"/>
    <n v="20221"/>
    <s v="Lomba karya film pendek MK Kewarganegaraan"/>
    <s v="Rumpun Keterampilan Penunjang"/>
    <s v="Juara I Lomba/Kompetisi"/>
    <s v="Internal Sekolah / Universitas"/>
    <s v="Team"/>
    <n v="30"/>
    <n v="10"/>
    <m/>
    <s v="https://employee.uc.ac.id/index.php/file/get/sis/t_cp/a4d8359e-d2bb-11ed-bb8e-000d3ac6bafe.pdf"/>
    <m/>
    <m/>
    <m/>
    <s v="Universitas Ciputra"/>
    <x v="2"/>
    <s v="Juara I Lomba/Kompetisi|Internal Sekolah / Universitas|Team"/>
    <n v="0"/>
  </r>
  <r>
    <s v="0106042110027"/>
    <x v="248"/>
    <s v="Accounting"/>
    <n v="2021"/>
    <s v="Lomba Video Terbaik Mata Kuliah Agama"/>
    <s v="2023-05-26"/>
    <s v="2023-06-09"/>
    <n v="20222"/>
    <s v="Lomba Video Terbaik Mata Kuliah Agama Periode Genap 2022-2023"/>
    <s v="Rumpun Keterampilan Penunjang"/>
    <s v="Juara I Lomba/Kompetisi"/>
    <s v="Internal Sekolah / Universitas"/>
    <s v="Team"/>
    <n v="20"/>
    <n v="10"/>
    <m/>
    <s v="https://employee.uc.ac.id/index.php/file/get/sis/t_cp/0a180806-1ef3-11ee-a0b8-000d3ac6bafe.pdf"/>
    <m/>
    <m/>
    <m/>
    <s v="Universitas Ciputra"/>
    <x v="2"/>
    <s v="Juara I Lomba/Kompetisi|Internal Sekolah / Universitas|Team"/>
    <n v="0"/>
  </r>
  <r>
    <s v="0106042110027"/>
    <x v="248"/>
    <s v="Accounting"/>
    <n v="2021"/>
    <s v="HKI RAISE "/>
    <s v="2024-06-25"/>
    <s v="2024-06-25"/>
    <n v="20232"/>
    <s v="Mahasiswa_x000a_Kenley Maccauley Riyono_x000a_Karisma Natalia_x000a_Steven Sanjaya_x000a_Felicia Azaria Wijaya_x000a__x000a_Dosen_x000a_Anastasia Filiana Ismawati, S.E.,M.Acc.,Akt"/>
    <s v="Rumpun Keterampilan Penunjang"/>
    <s v="Hak Kekayaan Intelektual (HKI) non paten (Hak Cipta)"/>
    <s v="External National"/>
    <s v="Individual"/>
    <n v="5"/>
    <n v="8"/>
    <m/>
    <m/>
    <s v="https://employee.uc.ac.id/index.php/file/get/sis/t_cp/2e165843-e0b1-488c-bccf-8cd18a70fea8_assignmentletter.pdf"/>
    <s v="https://employee.uc.ac.id/index.php/file/get/sis/t_cp/2e165843-e0b1-488c-bccf-8cd18a70fea8_report.pdf"/>
    <m/>
    <s v="KEMENTERIAN HUKUM DAN HAK ASASI MANUSIA"/>
    <x v="3"/>
    <s v="Hak Kekayaan Intelektual (HKI) non paten (Hak Cipta)|External National|Individual"/>
    <n v="20"/>
  </r>
  <r>
    <s v="0106042110027"/>
    <x v="248"/>
    <s v="Accounting"/>
    <n v="2021"/>
    <s v="HKI RAISE"/>
    <s v="2024-06-25"/>
    <s v="2024-06-25"/>
    <n v="20232"/>
    <s v="Mahasiswa_x000a_Kenley Maccauley Riyono_x000a_Karisma Natalia_x000a_Steven Sanjaya_x000a_Felicia Azaria Wijaya_x000a__x000a_Dosen_x000a_Anastasia Filiana Ismawati, S.E.,M.Acc.,Akt"/>
    <s v="Rumpun Keterampilan Penunjang"/>
    <s v="Hak Kekayaan Intelektual (HKI) non paten (Hak Cipta)"/>
    <s v="External National"/>
    <s v="Individual"/>
    <n v="5"/>
    <n v="4"/>
    <m/>
    <m/>
    <s v="https://employee.uc.ac.id/index.php/file/get/sis/t_cp/226edd2c-45e7-4d9c-9755-85993432b192_assignmentletter.pdf"/>
    <s v="https://employee.uc.ac.id/index.php/file/get/sis/t_cp/226edd2c-45e7-4d9c-9755-85993432b192_report.pdf"/>
    <m/>
    <s v="KEMENTERIAN HUKUM DAN HAK ASASI MANUSIA"/>
    <x v="3"/>
    <s v="Hak Kekayaan Intelektual (HKI) non paten (Hak Cipta)|External National|Individual"/>
    <n v="20"/>
  </r>
  <r>
    <s v="0106042110031"/>
    <x v="249"/>
    <s v="Accounting"/>
    <n v="2021"/>
    <s v="Information of International Webinar Choir Express Java Business Competition 2021"/>
    <s v="2021-09-12"/>
    <s v="2021-09-12"/>
    <n v="20202"/>
    <s v="&quot;Building Creative_x000a_Marketing to Encourage_x000a_Your Busines_x000a_ess Growth_x000a_Through Digitalization&quot;_x000a_dengan pembicara:_x000a_1. Razi Thalib : Co-Founder_x000a_RevoU_x000a_2. Nelly Rosmawati:_x000a_Practitioners of International Airlines Cargo &amp; Coach #ukm-mendunia.foundation_x000a_3. Winston Utomo:_x000a_Founder and CEO of IDN Media"/>
    <s v="Rumpun Keterampilan Penunjang"/>
    <s v="Narasumber / Pemateri Acara Seminar / Workshop / Pemakalah"/>
    <s v="Internal Sekolah / Universitas"/>
    <s v="Individual"/>
    <n v="300"/>
    <n v="5"/>
    <m/>
    <s v="https://employee.uc.ac.id/index.php/file/get/sis/t_cp/970ee726-2275-11ec-a73f-000d3ac6bafe.pdf"/>
    <m/>
    <m/>
    <m/>
    <s v="jbc_telkomuniv"/>
    <x v="1"/>
    <s v="Narasumber / Pemateri Acara Seminar / Workshop / Pemakalah|Internal Sekolah / Universitas|Individual"/>
    <n v="0"/>
  </r>
  <r>
    <s v="0106042110031"/>
    <x v="249"/>
    <s v="Accounting"/>
    <n v="2021"/>
    <s v="RAISE ACC 2021"/>
    <s v="2021-11-20"/>
    <s v="2021-11-21"/>
    <n v="20211"/>
    <s v="Salah satu game rally Raise 2021_x000a_Dosen: Bapak Hendro Susanto (Head of Acc) &amp; Ibu Kazia Laturette_x000a_Anggota Event:_x000a_Gianti (koor event)_x000a_Caroline_x000a_Nieke_x000a_Aulia Valencia_x000a_Tasya_x000a_Vania_x000a_Sandra_x000a_Madeline_x000a_Adeline_x000a_Sean"/>
    <s v="Rumpun Keterampilan Penunjang"/>
    <s v="Hak Kekayaan Intelektual (HKI) non paten (Hak Cipta)"/>
    <s v="External National"/>
    <s v="Team"/>
    <n v="350"/>
    <n v="1"/>
    <m/>
    <m/>
    <s v="https://employee.uc.ac.id/index.php/file/get/sis/t_cp/8990a5f9-b4b6-11ec-ab3f-000d3ac6bafe_assignmentletter.pdf"/>
    <s v="https://employee.uc.ac.id/index.php/file/get/sis/t_cp/8990a5f9-b4b6-11ec-ab3f-000d3ac6bafe_report.pdf"/>
    <m/>
    <s v="Student Union Accounting"/>
    <x v="3"/>
    <s v="Hak Kekayaan Intelektual (HKI) non paten (Hak Cipta)|External National|Team"/>
    <n v="20"/>
  </r>
  <r>
    <s v="0106042110031"/>
    <x v="249"/>
    <s v="Accounting"/>
    <n v="2021"/>
    <s v="Raise 2021"/>
    <s v="2021-11-20"/>
    <s v="2021-11-21"/>
    <n v="20211"/>
    <s v="Salah satu game di permainan Rally Games Raise Accounting 2021_x000a__x000a_Dosen: Bapak Hendro Susanto (Head of Acc) &amp; Ibu Kazia Laturette_x000a_Anggota Event:_x000a_Gianti (koor event)_x000a_Caroline_x000a_Nieke_x000a_Aulia Valencia_x000a_Tasya_x000a_Vania_x000a_Sandra_x000a_Madeline_x000a_Adeline_x000a_Sean"/>
    <s v="Rumpun Keterampilan Penunjang"/>
    <s v="Hak Kekayaan Intelektual (HKI) non paten (Hak Cipta)"/>
    <s v="External National"/>
    <s v="Team"/>
    <n v="10"/>
    <n v="2"/>
    <m/>
    <s v="https://employee.uc.ac.id/index.php/file/get/sis/t_cp/41edaa5d-8b39-11ec-a5c6-000d3ac6bafe.pdf"/>
    <s v="https://employee.uc.ac.id/index.php/file/get/sis/t_cp/41edaa5d-8b39-11ec-a5c6-000d3ac6bafe_assignmentletter.pdf"/>
    <m/>
    <m/>
    <s v="Student Union Accounting Universitas Ciputra Surab"/>
    <x v="3"/>
    <s v="Hak Kekayaan Intelektual (HKI) non paten (Hak Cipta)|External National|Team"/>
    <n v="20"/>
  </r>
  <r>
    <s v="0106042110031"/>
    <x v="249"/>
    <s v="Accounting"/>
    <n v="2021"/>
    <s v="SU ACC 22/23"/>
    <s v="2022-08-01"/>
    <s v="2023-07-31"/>
    <n v="20212"/>
    <s v="BPH SU ACC 22/23"/>
    <s v="Rumpun Keterampilan Humanistik"/>
    <s v="Sekretaris/Bendahara/Kabid Organisasi Kemahasiswaan"/>
    <s v="Internal Jurusan"/>
    <s v="Team"/>
    <n v="30"/>
    <n v="40"/>
    <m/>
    <s v="https://employee.uc.ac.id/index.php/file/get/sis/t_cp/multi/95b66447-7df0-11ee-b33d-000d3ac6bafe.png"/>
    <m/>
    <m/>
    <m/>
    <s v="BMA"/>
    <x v="4"/>
    <s v="Sekretaris/Bendahara/Kabid Organisasi Kemahasiswaan|Internal Jurusan|Team"/>
    <n v="0"/>
  </r>
  <r>
    <s v="0106042110031"/>
    <x v="249"/>
    <s v="Accounting"/>
    <n v="2021"/>
    <s v="Pengabdian Masyarakat GKI Damai"/>
    <s v="2023-03-16"/>
    <s v="2023-03-16"/>
    <n v="20222"/>
    <m/>
    <s v="Rumpun Keterampilan Penunjang"/>
    <s v="Pengabdian kepada Masyarakat"/>
    <s v="Internal Jurusan"/>
    <s v="Team"/>
    <n v="3"/>
    <n v="20"/>
    <m/>
    <m/>
    <s v="https://employee.uc.ac.id/index.php/file/get/sis/t_cp/6b079c66-5308-11ee-b3d1-000d3ac6bafe_assignmentletter.pdf"/>
    <m/>
    <m/>
    <s v="Prodi Accounting"/>
    <x v="0"/>
    <s v="Pengabdian kepada Masyarakat|Internal Jurusan|Team"/>
    <n v="0"/>
  </r>
  <r>
    <s v="0106042110031"/>
    <x v="249"/>
    <s v="Accounting"/>
    <n v="2021"/>
    <s v="Raise 2023"/>
    <s v="2023-11-04"/>
    <s v="2023-11-05"/>
    <n v="20231"/>
    <s v="Yang Terlibat Karya Rekaman Video:_x000a_- Rafael Savio Easter (Mahasiswa)_x000a_- Sean Reynard Wimelson (Mahasiswa)_x000a_- Cinthya Oktaviana Nugroho (Mahasiswa)_x000a_- Fabian Benediktus Pontoh (Mahasiswa)_x000a_- Maria Asumpta Evi Marlina (Dosen)"/>
    <s v="Rumpun Keterampilan Penunjang"/>
    <s v="Hak Kekayaan Intelektual (HKI) non paten (Hak Cipta)"/>
    <s v="External National"/>
    <s v="Team"/>
    <n v="5"/>
    <n v="4"/>
    <m/>
    <m/>
    <s v="https://employee.uc.ac.id/index.php/file/get/sis/t_cp/18915c3b-9d9b-488a-9890-274c4b08a181_assignmentletter.pdf"/>
    <s v="https://employee.uc.ac.id/index.php/file/get/sis/t_cp/18915c3b-9d9b-488a-9890-274c4b08a181_report.pdf"/>
    <m/>
    <s v="SU Accounting"/>
    <x v="3"/>
    <s v="Hak Kekayaan Intelektual (HKI) non paten (Hak Cipta)|External National|Team"/>
    <n v="20"/>
  </r>
  <r>
    <s v="0106042110032"/>
    <x v="250"/>
    <s v="Accounting"/>
    <n v="2021"/>
    <s v="O-Week Committee 2022"/>
    <s v="2022-08-29"/>
    <s v="2022-09-03"/>
    <n v="20212"/>
    <m/>
    <s v="Rumpun Keterampilan Penunjang"/>
    <s v="Ka Bidang / Sekretaris / Bendahara O-Week"/>
    <s v="Internal Sekolah / Universitas"/>
    <s v="Individual"/>
    <n v="250"/>
    <n v="20"/>
    <m/>
    <s v="https://employee.uc.ac.id/index.php/file/get/sis/t_cp/multi/143b971b-d781-11ed-b8dd-000d3ac6bafe.png"/>
    <m/>
    <m/>
    <m/>
    <s v="Universitas Ciputra Surabaya"/>
    <x v="4"/>
    <s v="Ka Bidang / Sekretaris / Bendahara O-Week|Internal Sekolah / Universitas|Individual"/>
    <n v="0"/>
  </r>
  <r>
    <s v="0106042110033"/>
    <x v="251"/>
    <s v="Accounting"/>
    <n v="2021"/>
    <s v="Rector Cup 2022"/>
    <s v="2022-11-28"/>
    <s v="2022-12-16"/>
    <n v="20221"/>
    <s v="Juara 2 lomba Stumbles Guys Rektor Cup 2022_x000a_"/>
    <s v="Rumpun Keterampilan Penunjang"/>
    <s v="Juara 2 Lomba/Kompetisi"/>
    <s v="Internal Sekolah / Universitas"/>
    <s v="Individual"/>
    <n v="100"/>
    <n v="7"/>
    <m/>
    <s v="https://employee.uc.ac.id/index.php/file/get/sis/t_cp/multi/03a1f736-eedc-11ed-8dcc-000d3ac6bafe.jpeg"/>
    <m/>
    <m/>
    <m/>
    <s v="Student Council 2021/2022"/>
    <x v="2"/>
    <s v="Juara 2 Lomba/Kompetisi|Internal Sekolah / Universitas|Individual"/>
    <n v="0"/>
  </r>
  <r>
    <s v="0106042110033"/>
    <x v="251"/>
    <s v="Accounting"/>
    <n v="2021"/>
    <s v="The Beauty of Accounting"/>
    <s v="2023-11-11"/>
    <s v="2023-11-11"/>
    <n v="20231"/>
    <s v="memberikan pendidikan dan penyuluhan tentang akuntansi dan IAI"/>
    <s v="Rumpun Keterampilan Penunjang"/>
    <s v="Pengabdian kepada Masyarakat"/>
    <s v="External Regional"/>
    <s v="Team"/>
    <n v="210"/>
    <n v="4"/>
    <m/>
    <m/>
    <s v="https://employee.uc.ac.id/index.php/file/get/sis/t_cp/88736f15-98b1-11ee-96bc-000d3ac6bafe_assignmentletter.pdf"/>
    <s v="https://employee.uc.ac.id/index.php/file/get/sis/t_cp/88736f15-98b1-11ee-96bc-000d3ac6bafe_report.pdf"/>
    <m/>
    <s v="SU Accounting"/>
    <x v="0"/>
    <s v="Pengabdian kepada Masyarakat|External Regional|Team"/>
    <n v="15"/>
  </r>
  <r>
    <s v="0106042110033"/>
    <x v="251"/>
    <s v="Accounting"/>
    <n v="2021"/>
    <s v="The Royal’s Arena: The Judgment"/>
    <s v="2023-11-18"/>
    <s v="2023-11-19"/>
    <n v="20231"/>
    <s v="- Maria Asumpta Evi Marlina (dosen)_x000a_- Jason Kosasi (mahasiswa)_x000a_- Karisma Natalia (mahasiswa)_x000a_- Vincent Aristia Thamrin (mahasiswa)_x000a_- Raymond Setiawan (mahasiswa)"/>
    <s v="Rumpun Keterampilan Penunjang"/>
    <s v="Hak Kekayaan Intelektual (HKI) non paten (Hak Cipta)"/>
    <s v="External National"/>
    <s v="Individual"/>
    <n v="100"/>
    <n v="4"/>
    <m/>
    <m/>
    <m/>
    <s v="https://employee.uc.ac.id/index.php/file/get/sis/t_cp/2b5a56fe-2aee-4aeb-93fc-4e9d97134134_report.pdf"/>
    <m/>
    <s v="Accounting Student Union"/>
    <x v="3"/>
    <s v="Hak Kekayaan Intelektual (HKI) non paten (Hak Cipta)|External National|Individual"/>
    <n v="20"/>
  </r>
  <r>
    <s v="0106042110039"/>
    <x v="252"/>
    <s v="Accounting"/>
    <n v="2021"/>
    <s v="Juara 1 Tiktok RektorCup 2021 "/>
    <s v="2021-11-29"/>
    <s v="2021-12-10"/>
    <n v="20211"/>
    <s v="Juara 1 Tiktok RektorCup 2021 "/>
    <s v="Rumpun Keterampilan Penunjang"/>
    <s v="Juara I Lomba/Kompetisi"/>
    <s v="Internal Sekolah / Universitas"/>
    <s v="Individual"/>
    <n v="1"/>
    <n v="5"/>
    <m/>
    <s v="https://employee.uc.ac.id/index.php/file/get/sis/t_cp/multi/5c2bad24-a5bb-11ec-a4bb-000d3ac6bafe.png"/>
    <m/>
    <m/>
    <m/>
    <s v="Student Council 2021/2022"/>
    <x v="2"/>
    <s v="Juara I Lomba/Kompetisi|Internal Sekolah / Universitas|Individual"/>
    <n v="0"/>
  </r>
  <r>
    <s v="0106042110039"/>
    <x v="252"/>
    <s v="Accounting"/>
    <n v="2021"/>
    <s v="PENGUATAN MINDSET KEWIRAUSAHAAN DI ERA DIGITAL BAGI DISABILITAS"/>
    <s v="2022-07-01"/>
    <s v="2022-08-01"/>
    <n v="20212"/>
    <s v="PESERTA PANITIA PENGABDIAN MASYARAKAT_x000a_PENGUATAN MINDSET KEWIRAUSAHAAN DI ERA DIGITAL BAGI DISABILITAS_x000a_"/>
    <s v="Rumpun Keterampilan Penunjang"/>
    <s v="Pengabdian kepada Masyarakat"/>
    <s v="External Regional"/>
    <s v="Individual"/>
    <n v="7"/>
    <n v="8"/>
    <m/>
    <m/>
    <s v="https://employee.uc.ac.id/index.php/file/get/sis/t_cp/multi/ed804e47-64ba-11ed-a9ca-000d3ac6bafe_assignmentletter.pdf"/>
    <s v="https://employee.uc.ac.id/index.php/file/get/sis/t_cp/multi/ed804e47-64ba-11ed-a9ca-000d3ac6bafe_report.pdf"/>
    <m/>
    <s v="SU ACC 21/22"/>
    <x v="0"/>
    <s v="Pengabdian kepada Masyarakat|External Regional|Individual"/>
    <n v="15"/>
  </r>
  <r>
    <s v="0106042110044"/>
    <x v="253"/>
    <s v="Accounting"/>
    <n v="2021"/>
    <s v="PENGUATAN MINDSET KEWIRAUSAHAAN DI ERA DIGITAL BAGI DISABILITAS"/>
    <s v="2022-07-01"/>
    <s v="2022-08-01"/>
    <n v="20212"/>
    <s v="PESERTA PANITIA PENGABDIAN MASYARAKAT_x000a_PENGUATAN MINDSET KEWIRAUSAHAAN DI ERA DIGITAL BAGI DISABILITAS_x000a_"/>
    <s v="Rumpun Keterampilan Penunjang"/>
    <s v="Pengabdian kepada Masyarakat"/>
    <s v="External Regional"/>
    <s v="Individual"/>
    <n v="7"/>
    <n v="8"/>
    <m/>
    <m/>
    <s v="https://employee.uc.ac.id/index.php/file/get/sis/t_cp/multi/ed804e47-64ba-11ed-a9ca-000d3ac6bafe_assignmentletter.pdf"/>
    <s v="https://employee.uc.ac.id/index.php/file/get/sis/t_cp/multi/ed804e47-64ba-11ed-a9ca-000d3ac6bafe_report.pdf"/>
    <m/>
    <s v="SU ACC 21/22"/>
    <x v="0"/>
    <s v="Pengabdian kepada Masyarakat|External Regional|Individual"/>
    <n v="15"/>
  </r>
  <r>
    <s v="0106042110044"/>
    <x v="253"/>
    <s v="Accounting"/>
    <n v="2021"/>
    <s v="SU ACC 22/23"/>
    <s v="2022-08-01"/>
    <s v="2023-07-31"/>
    <n v="20212"/>
    <s v="BPH SU ACC 22/23"/>
    <s v="Rumpun Keterampilan Humanistik"/>
    <s v="Sekretaris/Bendahara/Kabid Organisasi Kemahasiswaan"/>
    <s v="Internal Jurusan"/>
    <s v="Team"/>
    <n v="30"/>
    <n v="40"/>
    <m/>
    <s v="https://employee.uc.ac.id/index.php/file/get/sis/t_cp/multi/95b66447-7df0-11ee-b33d-000d3ac6bafe.png"/>
    <m/>
    <m/>
    <m/>
    <s v="BMA"/>
    <x v="4"/>
    <s v="Sekretaris/Bendahara/Kabid Organisasi Kemahasiswaan|Internal Jurusan|Team"/>
    <n v="0"/>
  </r>
  <r>
    <s v="0106042110044"/>
    <x v="253"/>
    <s v="Accounting"/>
    <n v="2021"/>
    <s v="Lomba Essay FLC 2022"/>
    <s v="2022-10-28"/>
    <s v="2022-10-30"/>
    <n v="20221"/>
    <s v="Lomba KTI (Karya Tulis Ilmiah) diadakan oleh salah satu organisasi Universitas Brawijaya Malang dengan teman &quot;Excavating Language Educcation for the Internalization of Indonesian Culture&quot;"/>
    <s v="Rumpun Keterampilan Penunjang"/>
    <s v="Juara 2 Lomba/Kompetisi"/>
    <s v="External National"/>
    <s v="Team"/>
    <n v="35"/>
    <n v="20"/>
    <s v="https://bit.ly/ESAIFLC2022"/>
    <s v="https://employee.uc.ac.id/index.php/file/get/sis/t_cp/b8132016-718b-11ed-944c-000d3ac6bafe.pdf"/>
    <s v="https://employee.uc.ac.id/index.php/file/get/sis/t_cp/b8132016-718b-11ed-944c-000d3ac6bafe_assignmentletter.pdf"/>
    <m/>
    <m/>
    <s v="Universitas Brawijaya"/>
    <x v="2"/>
    <s v="Juara 2 Lomba/Kompetisi|External National|Team"/>
    <n v="11"/>
  </r>
  <r>
    <s v="0106042110044"/>
    <x v="253"/>
    <s v="Accounting"/>
    <n v="2021"/>
    <s v="Lomba Karya Tulis Ilmiah (KTI) FLC 2022"/>
    <s v="2022-10-28"/>
    <s v="2022-10-30"/>
    <n v="20221"/>
    <s v="Lomba KTI (Karya Tulis Ilmiah) diadakan oleh salah satu organisasi Universitas Brawijaya Malang dengan teman &quot;Excavating Language Educcation for the Internalization of Indonesian Culture&quot;"/>
    <s v="Rumpun Keterampilan Penunjang"/>
    <s v="Juara I Lomba/Kompetisi"/>
    <s v="External National"/>
    <s v="Team"/>
    <n v="30"/>
    <n v="25"/>
    <m/>
    <s v="https://employee.uc.ac.id/index.php/file/get/sis/t_cp/c5bf17fd-7186-11ed-944c-000d3ac6bafe.pdf"/>
    <s v="https://employee.uc.ac.id/index.php/file/get/sis/t_cp/c5bf17fd-7186-11ed-944c-000d3ac6bafe_assignmentletter.pdf"/>
    <m/>
    <s v="https://employee.uc.ac.id/index.php/file/get/sis/t_cp/c5bf17fd-7186-11ed-944c-000d3ac6bafe_documentation.jpg"/>
    <s v="Universitas Brawijaya"/>
    <x v="2"/>
    <s v="Juara I Lomba/Kompetisi|External National|Team"/>
    <n v="15"/>
  </r>
  <r>
    <s v="0106042110044"/>
    <x v="253"/>
    <s v="Accounting"/>
    <n v="2021"/>
    <s v="Juri Rektor Cup"/>
    <s v="2022-12-09"/>
    <s v="2022-12-28"/>
    <n v="20221"/>
    <s v="Juri Rektor Cup"/>
    <s v="Rumpun Keterampilan Penunjang"/>
    <s v="Juri"/>
    <s v="Internal Sekolah / Universitas"/>
    <s v="Individual"/>
    <n v="300"/>
    <n v="5"/>
    <m/>
    <s v="https://employee.uc.ac.id/index.php/file/get/sis/t_cp/multi/ecbe2f3e-d528-11ee-b97d-000d3ac6bafe.png"/>
    <s v="https://employee.uc.ac.id/index.php/file/get/sis/t_cp/multi/ecbe2f3e-d528-11ee-b97d-000d3ac6bafe_assignmentletter.png"/>
    <m/>
    <m/>
    <s v="SC "/>
    <x v="1"/>
    <s v="Juri|Internal Sekolah / Universitas|Individual"/>
    <n v="0"/>
  </r>
  <r>
    <s v="0106042110044"/>
    <x v="253"/>
    <s v="Accounting"/>
    <n v="2021"/>
    <s v="Lomba Content Creator Innovation of Digital Skill"/>
    <s v="2023-02-14"/>
    <s v="2023-03-18"/>
    <n v="20221"/>
    <s v="lomba membuat video berkelompok"/>
    <s v="Rumpun Keterampilan Penunjang"/>
    <s v="Juara I Lomba/Kompetisi"/>
    <s v="External National"/>
    <s v="Team"/>
    <n v="40"/>
    <n v="25"/>
    <s v="https://depticsico.000webhostapp.com/"/>
    <s v="https://employee.uc.ac.id/index.php/file/get/sis/t_cp/18db7516-56b6-11ee-9e8b-000d3ac6bafe.png"/>
    <s v="https://employee.uc.ac.id/index.php/file/get/sis/t_cp/18db7516-56b6-11ee-9e8b-000d3ac6bafe_assignmentletter.pdf"/>
    <m/>
    <m/>
    <s v="Department of Informatics Universitas PGRI Madiun"/>
    <x v="2"/>
    <s v="Juara I Lomba/Kompetisi|External National|Team"/>
    <n v="15"/>
  </r>
  <r>
    <s v="0106042110044"/>
    <x v="253"/>
    <s v="Accounting"/>
    <n v="2021"/>
    <s v="HKI Mengenal Biaya"/>
    <s v="2023-03-01"/>
    <s v="2023-05-07"/>
    <n v="20222"/>
    <s v="Modul ini membahas konsep dasar mengenai biaya dalam konteks keuangan perusahaan._x000a_Dosen :_x000a_1. Maria Asumpta_x000a_2. Anastasia Filiana _x000a_Mahasiswa :_x000a_1. Cinthya Oktaviana"/>
    <s v="Rumpun Keterampilan Penunjang"/>
    <s v="Hak Kekayaan Intelektual (HKI) non paten (Hak Cipta)"/>
    <s v="External National"/>
    <s v="Individual"/>
    <n v="65"/>
    <n v="20"/>
    <m/>
    <m/>
    <s v="https://employee.uc.ac.id/index.php/file/get/sis/t_cp/8f59df90-03c4-4711-9b82-d6773d9c9a3c_assignmentletter.pdf"/>
    <s v="https://employee.uc.ac.id/index.php/file/get/sis/t_cp/8f59df90-03c4-4711-9b82-d6773d9c9a3c_report.pdf"/>
    <m/>
    <s v="Media Transformation Ministry LTD"/>
    <x v="3"/>
    <s v="Hak Kekayaan Intelektual (HKI) non paten (Hak Cipta)|External National|Individual"/>
    <n v="20"/>
  </r>
  <r>
    <s v="0106042110044"/>
    <x v="253"/>
    <s v="Accounting"/>
    <n v="2021"/>
    <s v="HKI Harga Pokok Penjualan"/>
    <s v="2023-03-14"/>
    <s v="2023-05-14"/>
    <n v="20222"/>
    <s v="Modul ini secara rinci membahas konsep dari bagaimana Harga Pokok Penjualan (HPP)_x000a_itu tercipta._x000a_Dosen :_x000a_1. Maria Asumpta_x000a_2. Cliff Kohardinata_x000a_3. Luky Patricia_x000a_Mhsw :_x000a_1. Cinthya Oktaviana"/>
    <s v="Rumpun Keterampilan Penunjang"/>
    <s v="Hak Kekayaan Intelektual (HKI) non paten (Hak Cipta)"/>
    <s v="External National"/>
    <s v="Individual"/>
    <n v="65"/>
    <n v="20"/>
    <m/>
    <m/>
    <s v="https://employee.uc.ac.id/index.php/file/get/sis/t_cp/f1ffa34d-2591-49c8-aaf7-296303625a1d_assignmentletter.pdf"/>
    <s v="https://employee.uc.ac.id/index.php/file/get/sis/t_cp/f1ffa34d-2591-49c8-aaf7-296303625a1d_report.pdf"/>
    <m/>
    <s v="Media Transformation Ministry LTD"/>
    <x v="3"/>
    <s v="Hak Kekayaan Intelektual (HKI) non paten (Hak Cipta)|External National|Individual"/>
    <n v="20"/>
  </r>
  <r>
    <s v="0106042110044"/>
    <x v="253"/>
    <s v="Accounting"/>
    <n v="2021"/>
    <s v="HKI Cermat Menentukan Harga Jual"/>
    <s v="2023-05-21"/>
    <s v="2023-05-21"/>
    <n v="20222"/>
    <s v="Modul ini memperkenalkan lebih mendalam berbagai strategi penentuan harga jual._x000a_Dosen : _x000a_1. Maria Asumpta_x000a_2. Wirawan Endro Dwi_x000a_Mahasiswa :_x000a_1. Cinthya Oktaviana Nugroho"/>
    <s v="Rumpun Keterampilan Penunjang"/>
    <s v="Hak Kekayaan Intelektual (HKI) non paten (Hak Cipta)"/>
    <s v="External National"/>
    <s v="Individual"/>
    <n v="65"/>
    <n v="20"/>
    <m/>
    <m/>
    <s v="https://employee.uc.ac.id/index.php/file/get/sis/t_cp/0c714d03-4a94-4086-8464-b8826d75c877_assignmentletter.pdf"/>
    <s v="https://employee.uc.ac.id/index.php/file/get/sis/t_cp/0c714d03-4a94-4086-8464-b8826d75c877_report.pdf"/>
    <m/>
    <s v="Media Transformation Ministry LTD"/>
    <x v="3"/>
    <s v="Hak Kekayaan Intelektual (HKI) non paten (Hak Cipta)|External National|Individual"/>
    <n v="20"/>
  </r>
  <r>
    <s v="0106042110044"/>
    <x v="253"/>
    <s v="Accounting"/>
    <n v="2021"/>
    <s v="Student Union 2023/2024"/>
    <s v="2023-08-01"/>
    <s v="2024-08-31"/>
    <n v="20222"/>
    <m/>
    <s v="Rumpun Keterampilan Penunjang"/>
    <s v="Sekretaris/Bendahara Organisasi Kemahasiswaan"/>
    <s v="Internal Jurusan"/>
    <s v="Individual"/>
    <n v="250"/>
    <n v="40"/>
    <m/>
    <s v="https://employee.uc.ac.id/index.php/file/get/sis/t_cp/multi/95f57100-ac9d-4bb0-9e75-7353b0adc00a.png"/>
    <m/>
    <m/>
    <m/>
    <s v="Universitas Ciputra Surabaya"/>
    <x v="4"/>
    <s v="Sekretaris/Bendahara Organisasi Kemahasiswaan|Internal Jurusan|Individual"/>
    <n v="0"/>
  </r>
  <r>
    <s v="0106042110044"/>
    <x v="253"/>
    <s v="Accounting"/>
    <n v="2021"/>
    <s v="Modul Beauty of Accounting"/>
    <s v="2023-11-11"/>
    <s v="2023-11-11"/>
    <n v="20231"/>
    <s v="Merupakan Kegiatan Seminar bekerjasama dengan IAI dengan teman &quot;Beauty of Accounting&quot;"/>
    <s v="Rumpun Keterampilan Penunjang"/>
    <s v="Hak Kekayaan Intelektual (HKI) non paten (Hak Cipta)"/>
    <s v="External National"/>
    <s v="Individual"/>
    <n v="2"/>
    <n v="20"/>
    <m/>
    <m/>
    <s v="https://employee.uc.ac.id/index.php/file/get/sis/t_cp/621e7119-b131-11ee-84df-000d3ac6bafe_assignmentletter.pdf"/>
    <s v="https://employee.uc.ac.id/index.php/file/get/sis/t_cp/621e7119-b131-11ee-84df-000d3ac6bafe_report.pdf"/>
    <m/>
    <s v="Program Studi Akuntansi Universitas CIputra Suraba"/>
    <x v="3"/>
    <s v="Hak Kekayaan Intelektual (HKI) non paten (Hak Cipta)|External National|Individual"/>
    <n v="20"/>
  </r>
  <r>
    <s v="0106042110044"/>
    <x v="253"/>
    <s v="Accounting"/>
    <n v="2021"/>
    <s v="PENGABDIAN KEPADA MASYARAKAT Seminar The Beauty of Accounting Siswa SMA tingkat nasional"/>
    <s v="2023-11-11"/>
    <s v="2023-11-11"/>
    <n v="20231"/>
    <s v="Seminar ini dihadirkan untuk merayakan kebutuhan dan relevansi akuntansi dalam kehidupan sehari-hari. Serta adanya_x000a_permasalahan pada pemahaman yang masih rendah terhadap konsep dasar akuntansi di kalangan masyarakat umum, serta_x000a_persepsi yang menganggap belajar akuntansi sebagai suatu yang tidak di"/>
    <s v="Rumpun Keterampilan Penunjang"/>
    <s v="Pengabdian kepada Masyarakat"/>
    <s v="External National"/>
    <s v="Individual"/>
    <n v="210"/>
    <n v="4"/>
    <m/>
    <m/>
    <s v="https://employee.uc.ac.id/index.php/file/get/sis/t_cp/d6354c6c-b13a-11ee-9a41-000d3ac6bafe_assignmentletter.pdf"/>
    <s v="https://employee.uc.ac.id/index.php/file/get/sis/t_cp/d6354c6c-b13a-11ee-9a41-000d3ac6bafe_report.pdf"/>
    <m/>
    <s v="Student Union Accounting Universitas Ciputra Surab"/>
    <x v="0"/>
    <s v="Pengabdian kepada Masyarakat|External National|Individual"/>
    <n v="10"/>
  </r>
  <r>
    <s v="0106042110044"/>
    <x v="253"/>
    <s v="Accounting"/>
    <n v="2021"/>
    <s v="Empower UC Business Plan Competition "/>
    <s v="2024-02-20"/>
    <s v="2024-03-19"/>
    <n v="20232"/>
    <s v="Empower UC Business Plan Competition "/>
    <s v="Rumpun Keterampilan Penunjang"/>
    <s v="Juara 3 Lomba/Kompetisi"/>
    <s v="External National"/>
    <s v="Team"/>
    <m/>
    <n v="15"/>
    <s v="https://www.instagram.com/empower.uc/"/>
    <s v="https://employee.uc.ac.id/index.php/file/get/sis/t_cp/899c44b5-ad3c-4ff6-b80f-3ee8b1fc23d8_sertifikat.pdf"/>
    <s v="https://employee.uc.ac.id/index.php/file/get/sis/t_cp/899c44b5-ad3c-4ff6-b80f-3ee8b1fc23d8_surat_tugas.pdf"/>
    <m/>
    <s v="https://employee.uc.ac.id/index.php/file/get/sis/t_cp/899c44b5-ad3c-4ff6-b80f-3ee8b1fc23d8_dokumentasi.jpeg"/>
    <s v="SEH Universitas Ciputra"/>
    <x v="2"/>
    <s v="Juara 3 Lomba/Kompetisi|External National|Team"/>
    <n v="8"/>
  </r>
  <r>
    <s v="0106042110045"/>
    <x v="254"/>
    <s v="Accounting"/>
    <n v="2021"/>
    <s v="sertifikat pencatatan hak cipta"/>
    <s v="2021-11-20"/>
    <s v="2021-11-21"/>
    <n v="20211"/>
    <s v="salah satu game di permainan Rally Games Raise Accounting 2021_x000a__x000a_Dosen : Bapak Hendro Susanto (Head of acc) dan ibu Kazia Laurette_x000a_anggota event :_x000a_Gianti (koor event)_x000a_Caroline_x000a_Nieke_x000a_Aulia Valencia_x000a_Tasya_x000a_Vania_x000a_Sandra_x000a_Madeline_x000a_Adeline_x000a_Sean"/>
    <s v="Rumpun Keterampilan Penunjang"/>
    <s v="Hak Kekayaan Intelektual (HKI) non paten (Hak Cipta)"/>
    <s v="External National"/>
    <s v="Team"/>
    <n v="10"/>
    <n v="4"/>
    <m/>
    <s v="https://employee.uc.ac.id/index.php/file/get/sis/t_cp/282cb097-8b4c-11ec-a5c6-000d3ac6bafe.jpg"/>
    <m/>
    <m/>
    <m/>
    <s v="Student Union Accounting"/>
    <x v="3"/>
    <s v="Hak Kekayaan Intelektual (HKI) non paten (Hak Cipta)|External National|Team"/>
    <n v="20"/>
  </r>
  <r>
    <s v="0106042110045"/>
    <x v="254"/>
    <s v="Accounting"/>
    <n v="2021"/>
    <s v="SU ACC 22/23"/>
    <s v="2022-08-01"/>
    <s v="2023-07-31"/>
    <n v="20212"/>
    <s v="BPH SU ACC 22/23"/>
    <s v="Rumpun Keterampilan Humanistik"/>
    <s v="Sekretaris/Bendahara/Kabid Organisasi Kemahasiswaan"/>
    <s v="Internal Jurusan"/>
    <s v="Team"/>
    <n v="30"/>
    <n v="40"/>
    <m/>
    <s v="https://employee.uc.ac.id/index.php/file/get/sis/t_cp/multi/95b66447-7df0-11ee-b33d-000d3ac6bafe.png"/>
    <m/>
    <m/>
    <m/>
    <s v="BMA"/>
    <x v="4"/>
    <s v="Sekretaris/Bendahara/Kabid Organisasi Kemahasiswaan|Internal Jurusan|Team"/>
    <n v="0"/>
  </r>
  <r>
    <s v="0106042110045"/>
    <x v="254"/>
    <s v="Accounting"/>
    <n v="2021"/>
    <s v="Lomba Civics"/>
    <s v="2023-01-01"/>
    <s v="2023-04-01"/>
    <n v="20221"/>
    <s v="Lomba video untuk kelas CIVIC periode ganjil 2022-2023."/>
    <s v="Rumpun Keterampilan Penunjang"/>
    <s v="Juara I Lomba/Kompetisi"/>
    <s v="Internal Sekolah / Universitas"/>
    <s v="Team"/>
    <n v="50"/>
    <n v="7"/>
    <s v="-"/>
    <s v="https://employee.uc.ac.id/index.php/file/get/sis/t_cp/d7da94fb-c2bb-4a5b-a690-e0d5cb7f5c98.pdf"/>
    <m/>
    <m/>
    <m/>
    <s v="Fakultas Entrepreneurship dan Humaniora Universita"/>
    <x v="2"/>
    <s v="Juara I Lomba/Kompetisi|Internal Sekolah / Universitas|Team"/>
    <n v="0"/>
  </r>
  <r>
    <s v="0106042110045"/>
    <x v="254"/>
    <s v="Accounting"/>
    <n v="2021"/>
    <s v="Lomba Content Creator Universitas PGRI"/>
    <s v="2023-05-19"/>
    <s v="2023-05-19"/>
    <n v="20222"/>
    <s v="lomba membuat video berkelompok"/>
    <s v="Rumpun Keterampilan Penunjang"/>
    <s v="Juara I Lomba/Kompetisi"/>
    <s v="External National"/>
    <s v="Team"/>
    <n v="15"/>
    <n v="25"/>
    <s v="https://www.instagram.com/p/CqBB9PNJv3R/?igshid=NT"/>
    <s v="https://employee.uc.ac.id/index.php/file/get/sis/t_cp/d1f3a267-f5e9-11ed-a8bb-000d3ac6bafe.jpg"/>
    <s v="https://employee.uc.ac.id/index.php/file/get/sis/t_cp/d4636a36-f5e9-11ed-a8bb-000d3ac6bafe_assignmentletter.png"/>
    <m/>
    <m/>
    <s v="universitas PGRI MADIUN"/>
    <x v="2"/>
    <s v="Juara I Lomba/Kompetisi|External National|Team"/>
    <n v="15"/>
  </r>
  <r>
    <s v="0106042110045"/>
    <x v="254"/>
    <s v="Accounting"/>
    <n v="2021"/>
    <s v="Pelatihan Kewirausahaan untuk Pekerja Migran Indonesia bekerjasama dengan MTM Singapore"/>
    <s v="2023-10-31"/>
    <s v="2023-10-31"/>
    <n v="20231"/>
    <s v="merencanakan, mengkoordinasi, membantu merekam, dan foto kegiatan yang berlangsung."/>
    <s v="Rumpun Keterampilan Penunjang"/>
    <s v="Pengabdian kepada Masyarakat"/>
    <s v="External International"/>
    <s v="Individual"/>
    <n v="30"/>
    <n v="10"/>
    <m/>
    <s v="https://employee.uc.ac.id/index.php/file/get/sis/t_cp/70c7c258-77df-11ee-bdcd-000d3ac6bafe.png"/>
    <s v="https://employee.uc.ac.id/index.php/file/get/sis/t_cp/cb3385dd-77df-11ee-bdcd-000d3ac6bafe_assignmentletter.png"/>
    <s v="https://employee.uc.ac.id/index.php/file/get/sis/t_cp/c3163903-77df-11ee-bdcd-000d3ac6bafe_report.png"/>
    <m/>
    <s v="Prodi Akuntansi UC dan MTM Singapore"/>
    <x v="0"/>
    <s v="Pengabdian kepada Masyarakat|External International|Individual"/>
    <n v="25"/>
  </r>
  <r>
    <s v="0106042110045"/>
    <x v="254"/>
    <s v="Accounting"/>
    <n v="2021"/>
    <s v="JURNAL SPIONASE NEGERI TIRAI BAMBU: ANALISIS KEGIATAN INTELIJEN ATAS SUMBER DAYA INTELEKTUAL AMERIKA"/>
    <s v="2024-03-04"/>
    <s v="2024-03-18"/>
    <n v="20232"/>
    <s v="Membuat artikel untuk Jurnal MAPI, bersama dengan rekan. Dimana saya menjadi penulis 1"/>
    <s v="Rumpun Keterampilan Penunjang"/>
    <s v="Jurnal terindeks sinta 5-6"/>
    <s v="External National"/>
    <s v="Team"/>
    <n v="10"/>
    <n v="24"/>
    <s v="https://journal.uc.ac.id/index.php/mapi/article/vi"/>
    <m/>
    <s v="https://employee.uc.ac.id/index.php/file/get/sis/t_cp/9ad22e96-a17f-4c2c-8248-68d51083b032_assignmentletter.png"/>
    <s v="https://employee.uc.ac.id/index.php/file/get/sis/t_cp/9ad22e96-a17f-4c2c-8248-68d51083b032_report.pdf"/>
    <m/>
    <s v="Accounting Universitas Ciputra"/>
    <x v="3"/>
    <s v="Jurnal terindeks sinta 5-6|External National|Team"/>
    <n v="20"/>
  </r>
  <r>
    <s v="0106042110045"/>
    <x v="254"/>
    <s v="Accounting"/>
    <n v="2021"/>
    <s v="FINANCIAL: JURNAL AKUNTANSI, "/>
    <s v="2024-09-05"/>
    <s v="2024-10-11"/>
    <n v="20232"/>
    <s v="Menjadi penulis 1 bersama dosen untuk jurnal Financial akuntansi milik STIE SULTAN AGUNG terakreditasi SINTA 4"/>
    <s v="Rumpun Keterampilan Penunjang"/>
    <s v="Jurnal terindeks sinta 3-4 "/>
    <s v="External National"/>
    <s v="Team"/>
    <n v="20"/>
    <n v="36"/>
    <s v="https://financial.ac.id/index.php/financial/index"/>
    <m/>
    <s v="https://employee.uc.ac.id/index.php/file/get/sis/t_cp/1b5befdd-e853-4463-b829-dd39153f8ee7_assignmentletter.pdf"/>
    <s v="https://employee.uc.ac.id/index.php/file/get/sis/t_cp/1b5befdd-e853-4463-b829-dd39153f8ee7_report.pdf"/>
    <m/>
    <s v="STIE SULTAN AGUNG"/>
    <x v="3"/>
    <s v="Jurnal terindeks sinta 3-4 |External National|Team"/>
    <n v="20"/>
  </r>
  <r>
    <s v="0106042110046"/>
    <x v="255"/>
    <s v="Accounting"/>
    <n v="2021"/>
    <s v="Journal"/>
    <s v="2024-03-01"/>
    <s v="2024-05-31"/>
    <n v="20232"/>
    <s v="Title: Financial &amp; Non-Financial Determinants on Grover's Financial Difficulty Model"/>
    <s v="Rumpun Keterampilan Penunjang"/>
    <s v="Jurnal terindeks sinta 3-4 "/>
    <s v="External National"/>
    <s v="Team"/>
    <n v="2"/>
    <n v="36"/>
    <m/>
    <m/>
    <m/>
    <s v="https://employee.uc.ac.id/index.php/file/get/sis/t_cp/8c59b5f0-b81f-4b45-963c-f590d7badc51_report.pdf"/>
    <m/>
    <s v="JBIS"/>
    <x v="3"/>
    <s v="Jurnal terindeks sinta 3-4 |External National|Team"/>
    <n v="20"/>
  </r>
  <r>
    <s v="0106042110047"/>
    <x v="256"/>
    <s v="Accounting"/>
    <n v="2021"/>
    <s v="PENGUATAN MINDSET KEWIRAUSAHAAN DI ERA DIGITAL BAGI DISABILITAS"/>
    <s v="2022-07-01"/>
    <s v="2022-08-01"/>
    <n v="20212"/>
    <s v="PESERTA PANITIA PENGABDIAN MASYARAKAT_x000a_PENGUATAN MINDSET KEWIRAUSAHAAN DI ERA DIGITAL BAGI DISABILITAS_x000a_"/>
    <s v="Rumpun Keterampilan Penunjang"/>
    <s v="Pengabdian kepada Masyarakat"/>
    <s v="External Regional"/>
    <s v="Individual"/>
    <n v="7"/>
    <n v="8"/>
    <m/>
    <m/>
    <s v="https://employee.uc.ac.id/index.php/file/get/sis/t_cp/multi/ed804e47-64ba-11ed-a9ca-000d3ac6bafe_assignmentletter.pdf"/>
    <s v="https://employee.uc.ac.id/index.php/file/get/sis/t_cp/multi/ed804e47-64ba-11ed-a9ca-000d3ac6bafe_report.pdf"/>
    <m/>
    <s v="SU ACC 21/22"/>
    <x v="0"/>
    <s v="Pengabdian kepada Masyarakat|External Regional|Individual"/>
    <n v="15"/>
  </r>
  <r>
    <s v="0106042110047"/>
    <x v="256"/>
    <s v="Accounting"/>
    <n v="2021"/>
    <s v="Election Committe 2023"/>
    <s v="2023-01-01"/>
    <s v="2023-04-01"/>
    <n v="20221"/>
    <s v="Sekretaris, Bendahara, dan Ko-or panitia Election Comitee 2023"/>
    <s v="Rumpun Keterampilan Humanistik"/>
    <s v="Sekretaris/Bendahara Panitia Ad Hoc"/>
    <s v="Internal Sekolah / Universitas"/>
    <s v="Individual"/>
    <n v="30"/>
    <n v="8"/>
    <m/>
    <s v="https://employee.uc.ac.id/index.php/file/get/sis/t_cp/multi/d9d7c3a3-56ef-11ee-bc92-000d3ac6bafe.jpeg"/>
    <m/>
    <m/>
    <m/>
    <s v="SRB 22/23"/>
    <x v="4"/>
    <s v="Sekretaris/Bendahara Panitia Ad Hoc|Internal Sekolah / Universitas|Individual"/>
    <n v="0"/>
  </r>
  <r>
    <s v="0106042110047"/>
    <x v="256"/>
    <s v="Accounting"/>
    <n v="2021"/>
    <s v="Juara 1 Lomba Content Creator &quot;Innovation of Digital Skill&quot; Departemen Informatics Universitas PGRI"/>
    <s v="2023-05-12"/>
    <s v="2023-05-12"/>
    <n v="20222"/>
    <s v="_x0009_Cinthya Oktaviana Nugroho / 0106042110044 / SMAN 2 Madiun Adeline Hamidy Kushandojo / 0106042110045/ SMA Kristen Petra 1 Surabaya Steven Sanjaya / 0106052110047 / SMA Surabaya Cambridge School Fabian Benediktus / 0106042110048 / SMA Kristen Petra 1 Surabaya Kami menang lomba membuat video pendek"/>
    <s v="Rumpun Keterampilan Penunjang"/>
    <s v="Juara I Lomba/Kompetisi"/>
    <s v="External National"/>
    <s v="Team"/>
    <n v="30"/>
    <n v="25"/>
    <m/>
    <s v="https://employee.uc.ac.id/index.php/file/get/sis/t_cp/197f97fa-f07e-11ed-badd-000d3ac6bafe.jpg"/>
    <s v="https://employee.uc.ac.id/index.php/file/get/sis/t_cp/1d788050-f07e-11ed-badd-000d3ac6bafe_assignmentletter.jpg"/>
    <m/>
    <m/>
    <s v="Departemen Informatic Universitas PGRI Madiun"/>
    <x v="2"/>
    <s v="Juara I Lomba/Kompetisi|External National|Team"/>
    <n v="15"/>
  </r>
  <r>
    <s v="0106042110047"/>
    <x v="256"/>
    <s v="Accounting"/>
    <n v="2021"/>
    <s v="Student Union 2023/2024"/>
    <s v="2023-07-01"/>
    <s v="2024-07-31"/>
    <n v="20222"/>
    <s v="Vice President Student Union 2023/2024"/>
    <s v="Rumpun Keterampilan Penunjang"/>
    <s v="Wakil Ketua Organisasi Kemahasiswaan"/>
    <s v="Internal Jurusan"/>
    <s v="Individual"/>
    <n v="1"/>
    <n v="45"/>
    <m/>
    <s v="https://employee.uc.ac.id/index.php/file/get/sis/t_cp/multi/cc6d9dea-2c11-45d1-8ecc-d1158940725e.png"/>
    <m/>
    <m/>
    <m/>
    <s v="Program Studi"/>
    <x v="4"/>
    <s v="Wakil Ketua Organisasi Kemahasiswaan|Internal Jurusan|Individual"/>
    <n v="0"/>
  </r>
  <r>
    <s v="0106042110047"/>
    <x v="256"/>
    <s v="Accounting"/>
    <n v="2021"/>
    <s v="Talkshow Ciputra Fair 2024"/>
    <s v="2024-04-22"/>
    <s v="2024-04-22"/>
    <n v="20232"/>
    <s v="Narasumber Talkshow Ciputra Fair 2024"/>
    <s v="Rumpun Keterampilan Penunjang"/>
    <s v="Narasumber / Pemateri Acara Seminar / Workshop / Pemakalah"/>
    <s v="External Regional"/>
    <s v="Individual"/>
    <n v="16"/>
    <n v="5"/>
    <m/>
    <s v="https://employee.uc.ac.id/index.php/file/get/sis/t_cp/multi/ab8893fe-6443-47f2-a856-5b46f9285b88.png"/>
    <m/>
    <m/>
    <m/>
    <s v="Student Council"/>
    <x v="1"/>
    <s v="Narasumber / Pemateri Acara Seminar / Workshop / Pemakalah|External Regional|Individual"/>
    <n v="20"/>
  </r>
  <r>
    <s v="0106042110048"/>
    <x v="257"/>
    <s v="Accounting"/>
    <n v="2021"/>
    <s v="PENGUATAN MINDSET KEWIRAUSAHAAN DI ERA DIGITAL BAGI DISABILITAS"/>
    <s v="2022-07-01"/>
    <s v="2022-08-01"/>
    <n v="20212"/>
    <s v="PESERTA PANITIA PENGABDIAN MASYARAKAT_x000a_PENGUATAN MINDSET KEWIRAUSAHAAN DI ERA DIGITAL BAGI DISABILITAS_x000a_"/>
    <s v="Rumpun Keterampilan Penunjang"/>
    <s v="Pengabdian kepada Masyarakat"/>
    <s v="External Regional"/>
    <s v="Individual"/>
    <n v="7"/>
    <n v="8"/>
    <m/>
    <m/>
    <s v="https://employee.uc.ac.id/index.php/file/get/sis/t_cp/multi/ed804e47-64ba-11ed-a9ca-000d3ac6bafe_assignmentletter.pdf"/>
    <s v="https://employee.uc.ac.id/index.php/file/get/sis/t_cp/multi/ed804e47-64ba-11ed-a9ca-000d3ac6bafe_report.pdf"/>
    <m/>
    <s v="SU ACC 21/22"/>
    <x v="0"/>
    <s v="Pengabdian kepada Masyarakat|External Regional|Individual"/>
    <n v="15"/>
  </r>
  <r>
    <s v="0106042110048"/>
    <x v="257"/>
    <s v="Accounting"/>
    <n v="2021"/>
    <s v="Lomba Content Creator Innovation of Digital Skill"/>
    <s v="2023-02-14"/>
    <s v="2023-03-18"/>
    <n v="20221"/>
    <s v="Lomba membuat video berkelompok"/>
    <s v="Rumpun Keterampilan Penunjang"/>
    <s v="Juara I Lomba/Kompetisi"/>
    <s v="External National"/>
    <s v="Team"/>
    <n v="40"/>
    <n v="25"/>
    <s v="https://depticsico.000webhostapp.com/"/>
    <s v="https://employee.uc.ac.id/index.php/file/get/sis/t_cp/02fe1c04-56b8-11ee-9e8b-000d3ac6bafe.png"/>
    <s v="https://employee.uc.ac.id/index.php/file/get/sis/t_cp/02fe1c04-56b8-11ee-9e8b-000d3ac6bafe_assignmentletter.pdf"/>
    <m/>
    <m/>
    <s v="Department of Informatics Universitas PGRI Madiun"/>
    <x v="2"/>
    <s v="Juara I Lomba/Kompetisi|External National|Team"/>
    <n v="15"/>
  </r>
  <r>
    <s v="0106042110048"/>
    <x v="257"/>
    <s v="Accounting"/>
    <n v="2021"/>
    <s v="Dasar Finansial Kelas Entrepreneurship Development batch 1 2023"/>
    <s v="2023-05-06"/>
    <s v="2023-05-07"/>
    <n v="20222"/>
    <s v="Merencanakan, Mengoordinasikan, dan menjadi Narasumber Pelatihan kewirausahaan untuk pekerja migran indonesia bekerjasama dengan MTM Singapore"/>
    <s v="Rumpun Keterampilan Penunjang"/>
    <s v="Pengabdian kepada Masyarakat"/>
    <s v="External International"/>
    <s v="Individual"/>
    <n v="71"/>
    <n v="10"/>
    <m/>
    <m/>
    <s v="https://employee.uc.ac.id/index.php/file/get/sis/t_cp/4e81d2f8-0440-11ee-ba25-000d3ac6bafe_assignmentletter.pdf"/>
    <s v="https://employee.uc.ac.id/index.php/file/get/sis/t_cp/4e81d2f8-0440-11ee-ba25-000d3ac6bafe_report.pdf"/>
    <m/>
    <s v="Development Singapore"/>
    <x v="0"/>
    <s v="Pengabdian kepada Masyarakat|External International|Individual"/>
    <n v="25"/>
  </r>
  <r>
    <s v="0106042110048"/>
    <x v="257"/>
    <s v="Accounting"/>
    <n v="2021"/>
    <s v="Student Union 2023/2024"/>
    <s v="2023-07-01"/>
    <s v="2024-07-31"/>
    <n v="20222"/>
    <s v="President Student Union 2023/2024"/>
    <s v="Rumpun Keterampilan Penunjang"/>
    <s v="Ketua Organisasi Kemahasiswaan"/>
    <s v="Internal Jurusan"/>
    <s v="Individual"/>
    <n v="1"/>
    <n v="50"/>
    <m/>
    <s v="https://employee.uc.ac.id/index.php/file/get/sis/t_cp/multi/77f20250-3e8e-43a3-b8e4-fd314d77c26b.png"/>
    <m/>
    <m/>
    <m/>
    <s v="Program Studi"/>
    <x v="4"/>
    <s v="Ketua Organisasi Kemahasiswaan|Internal Jurusan|Individual"/>
    <n v="0"/>
  </r>
  <r>
    <s v="0106042110048"/>
    <x v="257"/>
    <s v="Accounting"/>
    <n v="2021"/>
    <s v="HKI The Beach Utopia: The Elimination"/>
    <s v="2023-11-04"/>
    <s v="2023-11-04"/>
    <n v="20231"/>
    <s v="HKI The Beach Utopia: The Elimination (Buku Panduan/Petunjuk)_x000a_1. Fabian Benediktus (Mahasiswa)_x000a_2. Ruben Putranto Purnomo (Mahasiswa)_x000a_3. Windy Happy Firmandha (Mahasiswa)_x000a_4. Luky Patricia Widianingsih (Dosen)"/>
    <s v="Rumpun Keterampilan Penunjang"/>
    <s v="Hak Kekayaan Intelektual (HKI) non paten (Hak Cipta)"/>
    <s v="External National"/>
    <s v="Team"/>
    <n v="4"/>
    <n v="8"/>
    <m/>
    <m/>
    <s v="https://employee.uc.ac.id/index.php/file/get/sis/t_cp/530abbab-754f-4593-a092-a16c5cc20aec_assignmentletter.pdf"/>
    <s v="https://employee.uc.ac.id/index.php/file/get/sis/t_cp/530abbab-754f-4593-a092-a16c5cc20aec_report.pdf"/>
    <m/>
    <s v="Program Studi Akuntansi UC"/>
    <x v="3"/>
    <s v="Hak Kekayaan Intelektual (HKI) non paten (Hak Cipta)|External National|Team"/>
    <n v="20"/>
  </r>
  <r>
    <s v="0106042110048"/>
    <x v="257"/>
    <s v="Accounting"/>
    <n v="2021"/>
    <s v="HKI Aftermovie "/>
    <s v="2023-11-05"/>
    <s v="2023-11-05"/>
    <n v="20231"/>
    <s v="Video Aftermovie Hak Kekayaan Intelektual_x000a_1. Rafael Savio Easter (mahasiswa)_x000a_2. Sean Reynard Wimelson (mahasiswa)_x000a_3. Cinthya Oktaviana Nugroho (mahasiswa)_x000a_4. Fabian Benediktus (mahasiswa)_x000a_5. Maria Asumpta Evi Marlina (Dosen)"/>
    <s v="Rumpun Keterampilan Penunjang"/>
    <s v="Hak Kekayaan Intelektual (HKI) non paten (Hak Cipta)"/>
    <s v="External National"/>
    <s v="Team"/>
    <n v="5"/>
    <n v="4"/>
    <m/>
    <m/>
    <s v="https://employee.uc.ac.id/index.php/file/get/sis/t_cp/1c00b26d-4b68-4347-b6fa-f94fc9997599_assignmentletter.pdf"/>
    <s v="https://employee.uc.ac.id/index.php/file/get/sis/t_cp/1c00b26d-4b68-4347-b6fa-f94fc9997599_report.pdf"/>
    <m/>
    <s v="Program Studi Akuntansi UC"/>
    <x v="3"/>
    <s v="Hak Kekayaan Intelektual (HKI) non paten (Hak Cipta)|External National|Team"/>
    <n v="20"/>
  </r>
  <r>
    <s v="0106042110048"/>
    <x v="257"/>
    <s v="Accounting"/>
    <n v="2021"/>
    <s v="Empower UC Business Plan Competition "/>
    <s v="2024-02-20"/>
    <s v="2024-03-19"/>
    <n v="20232"/>
    <s v="Empower UC Business Plan Competition "/>
    <s v="Rumpun Keterampilan Penunjang"/>
    <s v="Juara 3 Lomba/Kompetisi"/>
    <s v="External National"/>
    <s v="Team"/>
    <m/>
    <n v="15"/>
    <s v="https://www.instagram.com/empower.uc/"/>
    <s v="https://employee.uc.ac.id/index.php/file/get/sis/t_cp/899c44b5-ad3c-4ff6-b80f-3ee8b1fc23d8_sertifikat.pdf"/>
    <s v="https://employee.uc.ac.id/index.php/file/get/sis/t_cp/899c44b5-ad3c-4ff6-b80f-3ee8b1fc23d8_surat_tugas.pdf"/>
    <m/>
    <s v="https://employee.uc.ac.id/index.php/file/get/sis/t_cp/899c44b5-ad3c-4ff6-b80f-3ee8b1fc23d8_dokumentasi.jpeg"/>
    <s v="SEH Universitas Ciputra"/>
    <x v="2"/>
    <s v="Juara 3 Lomba/Kompetisi|External National|Team"/>
    <n v="8"/>
  </r>
  <r>
    <s v="0106042110048"/>
    <x v="257"/>
    <s v="Accounting"/>
    <n v="2021"/>
    <s v="Artikel Jurnal"/>
    <s v="2024-07-04"/>
    <s v="2024-07-04"/>
    <n v="20232"/>
    <s v="Artikel Jurnal SINTA 3 &quot;Double Literacy, Double Protection?: Minimising Gen Z's Risky Digital Credit Behaviour In Surabaya Through Financial Literacy And Digital Financial Literacy&quot;. Yang akan terpublikasi pada “Ekombis Review: Jurnal Ilmiah Ekonomi dan Bisnis ” and will be published in Volume 12, N"/>
    <s v="Rumpun Keterampilan Penunjang"/>
    <s v="Jurnal terindeks sinta 3-4 "/>
    <s v="External National"/>
    <s v="Individual"/>
    <n v="2"/>
    <n v="36"/>
    <m/>
    <m/>
    <s v="https://employee.uc.ac.id/index.php/file/get/sis/t_cp/46aad7f7-2764-40bb-abb0-9f5cebd98db9_assignmentletter.pdf"/>
    <s v="https://employee.uc.ac.id/index.php/file/get/sis/t_cp/46aad7f7-2764-40bb-abb0-9f5cebd98db9_report.docx"/>
    <m/>
    <s v="Mahasiswa mandiri"/>
    <x v="3"/>
    <s v="Jurnal terindeks sinta 3-4 |External National|Individual"/>
    <n v="30"/>
  </r>
  <r>
    <s v="0106042110050"/>
    <x v="258"/>
    <s v="Accounting"/>
    <n v="2021"/>
    <s v="TOYS &amp; HOBBIES 2023"/>
    <s v="2023-10-26"/>
    <s v="0000-00-00"/>
    <n v="20231"/>
    <s v="TOYS &amp; HOBBIES 2023"/>
    <s v="Rumpun Keterampilan Penunjang"/>
    <s v="Juara 2 Lomba/Kompetisi"/>
    <s v="External Regional"/>
    <s v="Team"/>
    <m/>
    <n v="15"/>
    <s v="https://www.instagram.com/iespajatimorg/?hl=en"/>
    <s v="https://employee.uc.ac.id/index.php/file/get/sis/t_cp/3c2eca2c-8add-11ee-9465-000d3ac6bafe_sertifikat.jpeg"/>
    <s v="https://employee.uc.ac.id/index.php/file/get/sis/t_cp/3c2eca2c-8add-11ee-9465-000d3ac6bafe_surat_tugas.pdf"/>
    <m/>
    <s v="https://employee.uc.ac.id/index.php/file/get/sis/t_cp/3c2eca2c-8add-11ee-9465-000d3ac6bafe_dokumentasi.jpeg"/>
    <s v="Tunjungan Plaza"/>
    <x v="2"/>
    <s v="Juara 2 Lomba/Kompetisi|External Regional|Team"/>
    <n v="20"/>
  </r>
  <r>
    <s v="0106042110050"/>
    <x v="258"/>
    <s v="Accounting"/>
    <n v="2021"/>
    <s v="Battle Series Chapter 1 BY U2 PLAY "/>
    <s v="2023-11-10"/>
    <s v="2023-11-12"/>
    <n v="20231"/>
    <s v="Battle Series Chapter 1 BY U2 PLAY "/>
    <s v="Rumpun Keterampilan Penunjang"/>
    <s v="Juara 3 Lomba/Kompetisi"/>
    <s v="External National"/>
    <s v="Team"/>
    <m/>
    <n v="15"/>
    <s v="https://www.instagram.com/p/CyNetoHLB_B/?igshid=ZD"/>
    <s v="https://employee.uc.ac.id/index.php/file/get/sis/t_cp/0dfd4393-c2ba-11ee-acda-000d3ac6bafe_sertifikat.JPG"/>
    <s v="https://employee.uc.ac.id/index.php/file/get/sis/t_cp/0dfd4393-c2ba-11ee-acda-000d3ac6bafe_surat_tugas.pdf"/>
    <m/>
    <s v="https://employee.uc.ac.id/index.php/file/get/sis/t_cp/0dfd4393-c2ba-11ee-acda-000d3ac6bafe_dokumentasi.jpg"/>
    <s v="U2 PLAY "/>
    <x v="2"/>
    <s v="Juara 3 Lomba/Kompetisi|External National|Team"/>
    <n v="8"/>
  </r>
  <r>
    <s v="0106042110050"/>
    <x v="258"/>
    <s v="Accounting"/>
    <n v="2021"/>
    <s v="UNIVERSITY ESPORTS CLUB"/>
    <s v="2024-03-30"/>
    <s v="2024-03-30"/>
    <n v="20232"/>
    <s v="UNIVERSITY ESPORTS CLUB"/>
    <s v="Rumpun Keterampilan Penunjang"/>
    <s v="Juara I Lomba/Kompetisi"/>
    <s v="External Regional"/>
    <s v="Team"/>
    <m/>
    <n v="20"/>
    <s v="https://www.instagram.com/p/C4-EZVsSupw/?igsh=NG05"/>
    <s v="https://employee.uc.ac.id/index.php/file/get/sis/t_cp/90885d5a-78e0-4941-8dc1-ceb85210ac4c_sertifikat.pdf"/>
    <s v="https://employee.uc.ac.id/index.php/file/get/sis/t_cp/d80b1ebc-3bec-4fe2-afe6-59421da14639_surat_tugas.pdf"/>
    <m/>
    <s v="https://employee.uc.ac.id/index.php/file/get/sis/t_cp/d80b1ebc-3bec-4fe2-afe6-59421da14639_dokumentasi.jpg"/>
    <s v="X Club"/>
    <x v="2"/>
    <s v="Juara I Lomba/Kompetisi|External Regional|Team"/>
    <n v="25"/>
  </r>
  <r>
    <s v="0106042110050"/>
    <x v="258"/>
    <s v="Accounting"/>
    <n v="2021"/>
    <s v="MABAR TEPI PANTAI"/>
    <s v="2024-05-25"/>
    <s v="2024-05-26"/>
    <n v="20232"/>
    <s v="MABAR TEPI PANTAI"/>
    <s v="Rumpun Keterampilan Penunjang"/>
    <s v="Juara I Lomba/Kompetisi"/>
    <s v="External Regional"/>
    <s v="Team"/>
    <m/>
    <n v="20"/>
    <s v="https://www.instagram.com/p/C68hq-GvcI_/?igsh=bGNz"/>
    <s v="https://employee.uc.ac.id/index.php/file/get/sis/t_cp/98558bfe-6378-47dd-95ad-0c7923b541d6_sertifikat.jpeg"/>
    <s v="https://employee.uc.ac.id/index.php/file/get/sis/t_cp/98558bfe-6378-47dd-95ad-0c7923b541d6_surat_tugas.pdf"/>
    <m/>
    <s v="https://employee.uc.ac.id/index.php/file/get/sis/t_cp/98558bfe-6378-47dd-95ad-0c7923b541d6_dokumentasi.jpeg"/>
    <s v="IESPA JATIM"/>
    <x v="2"/>
    <s v="Juara I Lomba/Kompetisi|External Regional|Team"/>
    <n v="25"/>
  </r>
  <r>
    <s v="0106042110051"/>
    <x v="259"/>
    <s v="Accounting"/>
    <n v="2021"/>
    <s v="Christmas Vaganza 2021 Piano &amp; Singing Online Competition"/>
    <s v="2021-11-01"/>
    <s v="2021-12-12"/>
    <n v="20211"/>
    <s v="Saya mengikuti lomba piano yang diadakan oleh Ravel Music Center,  dan saya mendapatkan juara 2 (Gold Reward)."/>
    <s v="Rumpun Keterampilan Penunjang"/>
    <s v="Juara 2 Lomba/Kompetisi"/>
    <s v="External Regional"/>
    <s v="Individual"/>
    <n v="41"/>
    <n v="15"/>
    <s v="https://linktr.ee/christmasvaganza2021"/>
    <s v="https://employee.uc.ac.id/index.php/file/get/sis/t_cp/7f3aaa46-5cea-11ec-8f55-000d3ac6bafe.pdf"/>
    <m/>
    <m/>
    <m/>
    <s v="Ravel Music Center"/>
    <x v="2"/>
    <s v="Juara 2 Lomba/Kompetisi|External Regional|Individual"/>
    <n v="30"/>
  </r>
  <r>
    <s v="0106042110051"/>
    <x v="259"/>
    <s v="Accounting"/>
    <n v="2021"/>
    <s v="Kerjasama dengan MTM Singapore"/>
    <s v="2023-05-14"/>
    <s v="2023-05-14"/>
    <n v="20222"/>
    <s v="Saya ikut Merencanakan, Mengkoordinasi dan menjadi Narasumber Pelatihan Kewirausahaan untuk Pekerja Migran lndonesia Bekerjasama dengan MTM Singapore"/>
    <s v="Rumpun Keterampilan Penunjang"/>
    <s v="Pengabdian kepada Masyarakat"/>
    <s v="External International"/>
    <s v="Individual"/>
    <n v="67"/>
    <n v="7"/>
    <m/>
    <m/>
    <s v="https://employee.uc.ac.id/index.php/file/get/sis/t_cp/11e78f11-70e8-11ee-b377-000d3ac6bafe_assignmentletter.pdf"/>
    <s v="https://employee.uc.ac.id/index.php/file/get/sis/t_cp/11e78f11-70e8-11ee-b377-000d3ac6bafe_report.pdf"/>
    <m/>
    <s v="Dekan Fakultas Entrepreneurship dan Humaniora Univ"/>
    <x v="0"/>
    <s v="Pengabdian kepada Masyarakat|External International|Individual"/>
    <n v="25"/>
  </r>
  <r>
    <s v="0106042110051"/>
    <x v="259"/>
    <s v="Accounting"/>
    <n v="2021"/>
    <s v="Kerjasama dengan MTM Singapore"/>
    <s v="2023-05-14"/>
    <s v="2023-05-14"/>
    <n v="20222"/>
    <s v="Saya ikut Merencanakan, Mengkoordinasi dan menjadi Narasumber Pelatihan Kewirausahaan untuk Pekerja Migran lndonesia Bekerjasama dengan MTM Singapore_x000a_"/>
    <s v="Rumpun Keterampilan Penunjang"/>
    <s v="Pengabdian kepada Masyarakat"/>
    <s v="External International"/>
    <s v="Team"/>
    <n v="67"/>
    <n v="10"/>
    <m/>
    <m/>
    <s v="https://employee.uc.ac.id/index.php/file/get/sis/t_cp/228c33de-6ea2-11ee-87f9-000d3ac6bafe_assignmentletter.pdf"/>
    <s v="https://employee.uc.ac.id/index.php/file/get/sis/t_cp/228c33de-6ea2-11ee-87f9-000d3ac6bafe_report.pdf"/>
    <m/>
    <s v="Dekan Fakultas Entrepreneurship dan Humaniora Univ"/>
    <x v="0"/>
    <s v="Pengabdian kepada Masyarakat|External International|Team"/>
    <n v="25"/>
  </r>
  <r>
    <s v="0106042110051"/>
    <x v="259"/>
    <s v="Accounting"/>
    <n v="2021"/>
    <s v="Raise 2023"/>
    <s v="2023-11-04"/>
    <s v="2023-11-05"/>
    <n v="20231"/>
    <s v="Yang terlibat dalam karya rekaman video:_x000a_- Laurencia Nathania Marcella Sugeng (Mahasiswa),_x000a_- Caroline Patricia Kusuma (Mahasiswa),_x000a_- Cinthya Oktaviana Nugroho (Mahasiswa),_x000a_- Vianney Parameswara Ali (Mahasiswa),_x000a_- Kazia Laturette (Dosen)"/>
    <s v="Rumpun Keterampilan Penunjang"/>
    <s v="Hak Kekayaan Intelektual (HKI) non paten (Hak Cipta)"/>
    <s v="External National"/>
    <s v="Team"/>
    <n v="5"/>
    <n v="4"/>
    <m/>
    <m/>
    <s v="https://employee.uc.ac.id/index.php/file/get/sis/t_cp/ff21a457-5e1f-4bfc-a89c-788ee0ae6452_assignmentletter.pdf"/>
    <s v="https://employee.uc.ac.id/index.php/file/get/sis/t_cp/ff21a457-5e1f-4bfc-a89c-788ee0ae6452_report.pdf"/>
    <m/>
    <s v="SU Accounting"/>
    <x v="3"/>
    <s v="Hak Kekayaan Intelektual (HKI) non paten (Hak Cipta)|External National|Team"/>
    <n v="20"/>
  </r>
  <r>
    <s v="0106042110051"/>
    <x v="259"/>
    <s v="Accounting"/>
    <n v="2021"/>
    <s v="Raise 2023"/>
    <s v="2023-11-04"/>
    <s v="2023-11-05"/>
    <n v="20231"/>
    <s v="Yang terlibat dalam karya rekaman video:_x000a_- Laurencia Nathania Marcella Sugeng (Mahasiswa), _x000a_- Caroline Patricia Kusuma (Mahasiswa), _x000a_- Cinthya Oktaviana Nugroho (Mahasiswa), _x000a_- Vianney Parameswara Ali (Mahasiswa), _x000a_- Kazia Laturette (Dosen)_x000a_"/>
    <s v="Rumpun Keterampilan Penunjang"/>
    <s v="Hak Kekayaan Intelektual (HKI) non paten (Hak Cipta)"/>
    <s v="External National"/>
    <s v="Team"/>
    <n v="5"/>
    <n v="4"/>
    <m/>
    <m/>
    <s v="https://employee.uc.ac.id/index.php/file/get/sis/t_cp/28e4b80b-72c9-4b52-bb4a-e254f193bc4e_assignmentletter.pdf"/>
    <s v="https://employee.uc.ac.id/index.php/file/get/sis/t_cp/28e4b80b-72c9-4b52-bb4a-e254f193bc4e_report.pdf"/>
    <m/>
    <s v="SU Accounting"/>
    <x v="3"/>
    <s v="Hak Kekayaan Intelektual (HKI) non paten (Hak Cipta)|External National|Team"/>
    <n v="20"/>
  </r>
  <r>
    <s v="0106042110051"/>
    <x v="259"/>
    <s v="Accounting"/>
    <n v="2021"/>
    <s v="Seminar The Beauty of Accounting"/>
    <s v="2023-11-11"/>
    <s v="2023-11-11"/>
    <n v="20231"/>
    <s v="Saya ikut Merencanakan dan Melaksanakan kegiatan pengabdian kepada masyarakat yaitu kegiatan Seminar The Beauty of Accounting."/>
    <s v="Rumpun Keterampilan Penunjang"/>
    <s v="Pengabdian kepada Masyarakat"/>
    <s v="External National"/>
    <s v="Team"/>
    <n v="210"/>
    <n v="10"/>
    <m/>
    <m/>
    <s v="https://employee.uc.ac.id/index.php/file/get/sis/t_cp/c489482f-9a31-11ee-99cc-000d3ac6bafe_assignmentletter.pdf"/>
    <s v="https://employee.uc.ac.id/index.php/file/get/sis/t_cp/c489482f-9a31-11ee-99cc-000d3ac6bafe_report.pdf"/>
    <m/>
    <s v="Dekan Fakultas Management dan Bisnis Universitas C"/>
    <x v="0"/>
    <s v="Pengabdian kepada Masyarakat|External National|Team"/>
    <n v="10"/>
  </r>
  <r>
    <s v="0106042110054"/>
    <x v="260"/>
    <s v="Accounting"/>
    <n v="2021"/>
    <s v="Accounting E-Sports League MLBB"/>
    <s v="2023-04-01"/>
    <s v="2023-05-22"/>
    <n v="20222"/>
    <s v="Juara 2 Accounting E-Sports League MLBB"/>
    <s v="Rumpun Keterampilan Penunjang"/>
    <s v="Juara 2 Lomba/Kompetisi"/>
    <s v="External National"/>
    <s v="Individual"/>
    <n v="1000"/>
    <n v="25"/>
    <m/>
    <s v="https://employee.uc.ac.id/index.php/file/get/sis/t_cp/multi/3c6900ed-f933-11ed-beb7-000d3ac6bafe.png"/>
    <s v="https://employee.uc.ac.id/index.php/file/get/sis/t_cp/multi/3c6900ed-f933-11ed-beb7-000d3ac6bafe_assignmentletter.png"/>
    <m/>
    <s v="https://employee.uc.ac.id/index.php/file/get/sis/t_cp/multi/3c6900ed-f933-11ed-beb7-000d3ac6bafe_documentation.png"/>
    <s v="SU ACC"/>
    <x v="2"/>
    <s v="Juara 2 Lomba/Kompetisi|External National|Individual"/>
    <n v="20"/>
  </r>
  <r>
    <s v="0106042110054"/>
    <x v="260"/>
    <s v="Accounting"/>
    <n v="2021"/>
    <s v="Bimbingan Teknis Pengantar Bisnis Pemula Bagi Pekerja Migran Indonesia Bekerjasama Dengan MTM Singap"/>
    <s v="2023-10-31"/>
    <s v="2023-10-31"/>
    <n v="20231"/>
    <s v="membantu menjadi time keeper dan menghubungi dosen mengenai waktu disaat acara berlangsung"/>
    <s v="Rumpun Keterampilan Penunjang"/>
    <s v="Pengabdian kepada Masyarakat"/>
    <s v="External International"/>
    <s v="Individual"/>
    <n v="30"/>
    <n v="10"/>
    <m/>
    <s v="https://employee.uc.ac.id/index.php/file/get/sis/t_cp/2f5db452-77ea-11ee-bdcd-000d3ac6bafe.png"/>
    <s v="https://employee.uc.ac.id/index.php/file/get/sis/t_cp/363bd572-77ea-11ee-bdcd-000d3ac6bafe_assignmentletter.png"/>
    <s v="https://employee.uc.ac.id/index.php/file/get/sis/t_cp/38e01799-77ea-11ee-bdcd-000d3ac6bafe_report.png"/>
    <m/>
    <s v="Maria Asumpta Evi Marlina"/>
    <x v="0"/>
    <s v="Pengabdian kepada Masyarakat|External International|Individual"/>
    <n v="25"/>
  </r>
  <r>
    <s v="0108012110001"/>
    <x v="261"/>
    <s v="Magister of Management"/>
    <n v="2021"/>
    <s v="Abdimas Kampung 1001 malam"/>
    <s v="2022-08-20"/>
    <s v="2023-01-21"/>
    <n v="20212"/>
    <s v="HKI video abdimas"/>
    <s v="Rumpun Keterampilan Penunjang"/>
    <s v="Hak Kekayaan Intelektual (HKI) non paten (Hak Cipta)"/>
    <s v="External National"/>
    <s v="Individual"/>
    <n v="1"/>
    <n v="20"/>
    <m/>
    <m/>
    <s v="https://employee.uc.ac.id/index.php/file/get/sis/t_cp/ccd05508-929c-11ed-9e2f-000d3ac6bafe_assignmentletter.pdf"/>
    <m/>
    <m/>
    <s v="DJKI"/>
    <x v="3"/>
    <s v="Hak Kekayaan Intelektual (HKI) non paten (Hak Cipta)|External National|Individual"/>
    <n v="20"/>
  </r>
  <r>
    <s v="0108012110003"/>
    <x v="262"/>
    <s v="Magister of Management"/>
    <n v="2021"/>
    <s v="Model Pelaksanaan Pembuatan Website KOLABRO untuk Hubungan Kemitraan UMKM "/>
    <s v="2022-09-01"/>
    <s v="2022-12-31"/>
    <n v="20212"/>
    <s v="Nama yang tercantum dalam paten: 1) Prof. Dr. Christina Whidya Utami., MM., CLC., CPM; 2) Satria Hardinata, S.ST., M.Sc.; 3) Dr. Timotius Febry. C.W.S., ST., MM.,MT., CSCA., CDS.; 4) Yoseva Maria Pujirahayu Sumaji, S.E., MM., MBA.; 5) Paskalis Dio Bramantyo, S.M., M.M; Nomor 2 adalah mahasiswa, sela"/>
    <s v="Rumpun Keterampilan Penunjang"/>
    <s v="Hak Kekayaan Intelektual (HKI) non paten (Hak Cipta)"/>
    <s v="External National"/>
    <s v="Team"/>
    <n v="5"/>
    <n v="20"/>
    <m/>
    <m/>
    <m/>
    <s v="https://employee.uc.ac.id/index.php/file/get/sis/t_cp/05e03ad6-9229-11ed-9e2f-000d3ac6bafe_report.pdf"/>
    <m/>
    <s v="DIKTI"/>
    <x v="3"/>
    <s v="Hak Kekayaan Intelektual (HKI) non paten (Hak Cipta)|External National|Team"/>
    <n v="20"/>
  </r>
  <r>
    <s v="0108012110005"/>
    <x v="263"/>
    <s v="Magister of Management"/>
    <n v="2021"/>
    <s v="Speaker Finalis Koko Cici Jatim 2021"/>
    <s v="2021-12-16"/>
    <s v="2021-12-16"/>
    <n v="20211"/>
    <s v="Empathy &amp; Communication _x000a_Finalis Koko Cici Jatim 2021"/>
    <s v="Rumpun Keterampilan Profesional"/>
    <s v="Narasumber / Pemateri Acara Seminar / Workshop / Pemakalah"/>
    <s v="External National"/>
    <s v="Individual"/>
    <n v="20"/>
    <n v="15"/>
    <m/>
    <s v="https://employee.uc.ac.id/index.php/file/get/sis/t_cp/697815f2-7035-11ec-978b-000d3ac6bafe.jpg"/>
    <m/>
    <m/>
    <m/>
    <s v="Ikatan Koko Cici Jawa Timur "/>
    <x v="1"/>
    <s v="Narasumber / Pemateri Acara Seminar / Workshop / Pemakalah|External National|Individual"/>
    <n v="15"/>
  </r>
  <r>
    <s v="0108012110005"/>
    <x v="263"/>
    <s v="Magister of Management"/>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05"/>
    <x v="263"/>
    <s v="Magister of Management"/>
    <n v="2021"/>
    <s v="Pembicara Koko Cici Jawa Timur 2022 "/>
    <s v="2022-12-17"/>
    <s v="2022-12-17"/>
    <n v="20221"/>
    <s v="Pembicara &quot;Organizational Excellent&quot;"/>
    <s v="Rumpun Keterampilan Penunjang"/>
    <s v="Narasumber / Pemateri Acara Seminar / Workshop / Pemakalah"/>
    <s v="External Regional"/>
    <s v="Individual"/>
    <n v="24"/>
    <n v="10"/>
    <m/>
    <s v="https://employee.uc.ac.id/index.php/file/get/sis/t_cp/80a8a5ff-7dc0-11ed-934e-000d3ac6bafe.jpg"/>
    <m/>
    <m/>
    <m/>
    <s v="Koko Cici Jawa Timur 2022"/>
    <x v="1"/>
    <s v="Narasumber / Pemateri Acara Seminar / Workshop / Pemakalah|External Regional|Individual"/>
    <n v="20"/>
  </r>
  <r>
    <s v="0108012110007"/>
    <x v="264"/>
    <s v="Magister of Management"/>
    <n v="2021"/>
    <s v="Published Journal"/>
    <s v="2023-06-21"/>
    <s v="2023-06-21"/>
    <n v="20222"/>
    <s v="Certified Journal by Sinta 1-1"/>
    <s v="Rumpun Keterampilan Penunjang"/>
    <s v="Jurnal Terindeks Sinta 1-2"/>
    <s v="External National"/>
    <s v="Individual"/>
    <n v="1"/>
    <n v="32"/>
    <m/>
    <m/>
    <s v="https://employee.uc.ac.id/index.php/file/get/sis/t_cp/0b5997ad-14a4-11ee-bcb1-000d3ac6bafe_assignmentletter.pdf"/>
    <s v="https://employee.uc.ac.id/index.php/file/get/sis/t_cp/0b5997ad-14a4-11ee-bcb1-000d3ac6bafe_report.pdf"/>
    <m/>
    <s v="Management Department Faculty of Economics and Bus"/>
    <x v="3"/>
    <s v="Jurnal Terindeks Sinta 1-2|External National|Individual"/>
    <n v="30"/>
  </r>
  <r>
    <s v="0108012110009"/>
    <x v="265"/>
    <s v="Magister of Management"/>
    <n v="2021"/>
    <s v="Abdi Masyarakat “1001 Malam 1001 Asri”"/>
    <s v="2022-06-01"/>
    <s v="2022-08-21"/>
    <n v="20212"/>
    <s v="Peserta Abdi Masyarakat “1001 Malam 1001 Asri”"/>
    <s v="Rumpun Keterampilan Penunjang"/>
    <s v="Pengabdian kepada Masyarakat"/>
    <s v="External Regional"/>
    <s v="Individual"/>
    <n v="48"/>
    <n v="6"/>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10"/>
    <x v="266"/>
    <s v="Magister of Management"/>
    <n v="2021"/>
    <s v="Lomba Selling Product"/>
    <s v="2022-01-19"/>
    <s v="2022-01-21"/>
    <n v="20211"/>
    <s v="Lomba selling product dengan tema United Solidarity in Diversity dengan tema Uniqueness in Creativity"/>
    <s v="Rumpun Keterampilan Penunjang"/>
    <s v="Juri"/>
    <s v="Internal Sekolah / Universitas"/>
    <s v="Team"/>
    <n v="30"/>
    <n v="5"/>
    <s v="www.alfa-prima.com"/>
    <s v="https://employee.uc.ac.id/index.php/file/get/sis/t_cp/17182534-034d-11ee-9899-000d3ac6bafe.jpg"/>
    <m/>
    <m/>
    <m/>
    <s v="BEM Campus"/>
    <x v="1"/>
    <s v="Juri|Internal Sekolah / Universitas|Team"/>
    <n v="0"/>
  </r>
  <r>
    <s v="0108012110010"/>
    <x v="266"/>
    <s v="Magister of Management"/>
    <n v="2021"/>
    <s v="Entrepreneur Days Seminar Kewirausahaan"/>
    <s v="2023-03-17"/>
    <s v="2023-03-17"/>
    <n v="20222"/>
    <s v="Entrepreneur Days Seminar Kewirausahaan BEM Aptasena dengan tema Explore Business Opportunities"/>
    <s v="Rumpun Keterampilan Penunjang"/>
    <s v="Narasumber / Pemateri Acara Seminar / Workshop / Pemakalah"/>
    <s v="External Regional"/>
    <s v="Team"/>
    <n v="80"/>
    <n v="10"/>
    <s v="www.alfraprima.id"/>
    <s v="https://employee.uc.ac.id/index.php/file/get/sis/t_cp/f51d40c6-037a-11ee-9899-000d3ac6bafe.jpg"/>
    <m/>
    <m/>
    <m/>
    <s v="BEM Campus"/>
    <x v="1"/>
    <s v="Narasumber / Pemateri Acara Seminar / Workshop / Pemakalah|External Regional|Team"/>
    <n v="20"/>
  </r>
  <r>
    <s v="0108012110013"/>
    <x v="267"/>
    <s v="Magister of Management"/>
    <n v="2021"/>
    <s v="Lomba Mewarnai Abdimas SU MM UC"/>
    <s v="2022-10-20"/>
    <s v="2022-10-20"/>
    <n v="20221"/>
    <s v="Karya Rekaman Video, Pemegang Hak Cipta Yohanes Somawiharja_x000a_Anggota : Edward Saputra Thes, Steve Sunardi_x000a_Ketua : Widya Arif Sofyan Kurniawan"/>
    <s v="Rumpun Keterampilan Penunjang"/>
    <s v="Hak Kekayaan Intelektual (HKI) non paten (Hak Cipta)"/>
    <s v="External National"/>
    <s v="Team"/>
    <n v="0"/>
    <n v="12"/>
    <m/>
    <s v="https://employee.uc.ac.id/index.php/file/get/sis/t_cp/659a1dee-9407-11ed-afa9-000d3ac6bafe.pdf"/>
    <m/>
    <m/>
    <m/>
    <s v="MM UC"/>
    <x v="3"/>
    <s v="Hak Kekayaan Intelektual (HKI) non paten (Hak Cipta)|External National|Team"/>
    <n v="20"/>
  </r>
  <r>
    <s v="0108012110015"/>
    <x v="268"/>
    <s v="Magister of Management"/>
    <n v="2021"/>
    <s v="Abdi Masyarakat “1001 Malam 1001 Asri”"/>
    <s v="2022-06-01"/>
    <s v="2022-08-21"/>
    <n v="20212"/>
    <s v="Peserta Abdi Masyarakat “1001 Malam 1001 Asri”"/>
    <s v="Rumpun Keterampilan Penunjang"/>
    <s v="Pengabdian kepada Masyarakat"/>
    <s v="External Regional"/>
    <s v="Individual"/>
    <n v="48"/>
    <n v="3"/>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15"/>
    <x v="268"/>
    <s v="Magister of Management"/>
    <n v="2021"/>
    <s v="Seminar Nasional Pengabdian Masyarakat IV"/>
    <s v="2023-01-19"/>
    <s v="2023-01-19"/>
    <n v="20221"/>
    <s v="Pemakalah yang berjudul Membangun Keunggulan bersaing Griya Kreatif Private melalui Exhibiton dan Digitalisasi"/>
    <s v="Rumpun Keterampilan Penunjang"/>
    <s v="Narasumber / Pemateri Acara Seminar / Workshop / Pemakalah"/>
    <s v="External National"/>
    <s v="Team"/>
    <n v="6"/>
    <n v="15"/>
    <m/>
    <s v="https://employee.uc.ac.id/index.php/file/get/sis/t_cp/7bdce055-97d5-11ed-af4b-000d3ac6bafe.jpg"/>
    <m/>
    <m/>
    <m/>
    <s v="LPPM Universitas Ciputra"/>
    <x v="1"/>
    <s v="Narasumber / Pemateri Acara Seminar / Workshop / Pemakalah|External National|Team"/>
    <n v="15"/>
  </r>
  <r>
    <s v="0108012110016"/>
    <x v="269"/>
    <s v="Magister of Management"/>
    <n v="2021"/>
    <s v="Abdi Masyarakat “1001 Malam 1001 Asri”"/>
    <s v="2022-06-01"/>
    <s v="2022-08-21"/>
    <n v="20212"/>
    <s v="Peserta Abdi Masyarakat “1001 Malam 1001 Asri”"/>
    <s v="Rumpun Keterampilan Penunjang"/>
    <s v="Pengabdian kepada Masyarakat"/>
    <s v="External Regional"/>
    <s v="Individual"/>
    <n v="48"/>
    <n v="7"/>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17"/>
    <x v="270"/>
    <s v="Magister of Management"/>
    <n v="2021"/>
    <s v="Hak Cipta Karya Rekaman Video &quot;Abdimas SU MM UC&quot;"/>
    <s v="2022-08-20"/>
    <s v="2022-10-20"/>
    <n v="20212"/>
    <s v="Hak Cipta Karya Rekaman Video &quot;Abdimas SU MM UC&quot;"/>
    <s v="Rumpun Keterampilan Penunjang"/>
    <s v="Hak Kekayaan Intelektual (HKI) non paten (Hak Cipta)"/>
    <s v="External National"/>
    <s v="Individual"/>
    <n v="1"/>
    <n v="20"/>
    <m/>
    <s v="https://employee.uc.ac.id/index.php/file/get/sis/t_cp/aabb8326-8d5d-11ed-811b-000d3ac6bafe.pdf"/>
    <s v="https://employee.uc.ac.id/index.php/file/get/sis/t_cp/aabb8326-8d5d-11ed-811b-000d3ac6bafe_assignmentletter.pdf"/>
    <s v="https://employee.uc.ac.id/index.php/file/get/sis/t_cp/aabb8326-8d5d-11ed-811b-000d3ac6bafe_report.pdf"/>
    <m/>
    <s v="Student Union MM UC (S2)"/>
    <x v="3"/>
    <s v="Hak Kekayaan Intelektual (HKI) non paten (Hak Cipta)|External National|Individual"/>
    <n v="20"/>
  </r>
  <r>
    <s v="0108012110020"/>
    <x v="271"/>
    <s v="Magister of Management"/>
    <n v="2021"/>
    <s v="euphorade 2.0"/>
    <s v="2022-10-08"/>
    <s v="2022-10-08"/>
    <n v="20221"/>
    <s v="dont be afraid to be world class enterpreneur"/>
    <s v="Rumpun Keterampilan Penunjang"/>
    <s v="Narasumber / Pemateri Acara Seminar / Workshop / Pemakalah"/>
    <s v="Internal Sekolah / Universitas"/>
    <s v="Individual"/>
    <n v="200"/>
    <n v="10"/>
    <m/>
    <s v="https://employee.uc.ac.id/index.php/file/get/sis/t_cp/9451694d-5036-11ed-a3f4-000d3ac6bafe.jpg"/>
    <s v="https://employee.uc.ac.id/index.php/file/get/sis/t_cp/97f36c1c-5036-11ed-a3f4-000d3ac6bafe_assignmentletter.jpg"/>
    <m/>
    <m/>
    <s v="uc"/>
    <x v="1"/>
    <s v="Narasumber / Pemateri Acara Seminar / Workshop / Pemakalah|Internal Sekolah / Universitas|Individual"/>
    <n v="0"/>
  </r>
  <r>
    <s v="0108012110021"/>
    <x v="272"/>
    <s v="Magister of Management"/>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21"/>
    <x v="272"/>
    <s v="Magister of Management"/>
    <n v="2021"/>
    <s v="Seminar Nasional Pengabdian Masyarakat (SNPM) IV"/>
    <s v="2022-11-24"/>
    <s v="2022-11-24"/>
    <n v="20221"/>
    <s v="Mengikuti Seminar Nasional Pengabdian Masyarakat (SNPM) IV sebagai pemakalah dengan makalah berjudul &quot;Meningkatkan Kreativitas dan Value Added melalui Hidroponik di Kampung 1001 Malam Surabaya&quot;"/>
    <s v="Rumpun Keterampilan Penunjang"/>
    <s v="Narasumber / Pemateri Acara Seminar / Workshop / Pemakalah"/>
    <s v="External National"/>
    <s v="Team"/>
    <n v="2"/>
    <n v="15"/>
    <m/>
    <s v="https://employee.uc.ac.id/index.php/file/get/sis/t_cp/124157d5-6eca-11ed-99eb-000d3ac6bafe.pdf"/>
    <m/>
    <m/>
    <m/>
    <s v="LPPM Universitas Ciputra"/>
    <x v="1"/>
    <s v="Narasumber / Pemateri Acara Seminar / Workshop / Pemakalah|External National|Team"/>
    <n v="15"/>
  </r>
  <r>
    <s v="0108012110021"/>
    <x v="272"/>
    <s v="Magister of Management"/>
    <n v="2021"/>
    <s v="Seminar Nasional Pengabdian Masyarakat (SNPM) IV &quot;Membangun Keberdayaan Masyarakat melalui Sociopren"/>
    <s v="2022-11-25"/>
    <s v="2022-11-24"/>
    <n v="20221"/>
    <s v="Mengikuti Seminar Nasional Pengabdian Masyarakat (SNPM) IV sebagai pemakalah dengan makalah berjudul &quot;Pendampingan Inovasi Produk dan Kemasan UMKM untuk Memenangkan Persaingan&quot;"/>
    <s v="Rumpun Keterampilan Penunjang"/>
    <s v="Narasumber / Pemateri Acara Seminar / Workshop / Pemakalah"/>
    <s v="External National"/>
    <s v="Team"/>
    <n v="3"/>
    <n v="15"/>
    <m/>
    <s v="https://employee.uc.ac.id/index.php/file/get/sis/t_cp/3a119bd8-9b1d-11ed-bfe8-000d3ac6bafe.pdf"/>
    <m/>
    <m/>
    <m/>
    <s v="LPPM Universitas Ciputra"/>
    <x v="1"/>
    <s v="Narasumber / Pemateri Acara Seminar / Workshop / Pemakalah|External National|Team"/>
    <n v="15"/>
  </r>
  <r>
    <s v="0108012110022"/>
    <x v="273"/>
    <s v="Magister of Management"/>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23"/>
    <x v="274"/>
    <s v="Magister of Management"/>
    <n v="2021"/>
    <s v="Penelitian"/>
    <s v="2022-11-04"/>
    <s v="2022-11-04"/>
    <n v="20221"/>
    <s v="The Effect of Reach, Amount Spent, and Frequency on The Number of Clicks on Advertisements Posted in Social Media Platorm of Instagram and Facebook Empirical Study : STIE Ciputra Makassar"/>
    <s v="Rumpun Keterampilan Penunjang"/>
    <s v="Jurnal terindeks sinta 5-6"/>
    <s v="External National"/>
    <s v="Team"/>
    <n v="6"/>
    <n v="3"/>
    <m/>
    <s v="https://employee.uc.ac.id/index.php/file/get/sis/t_cp/603158ec-5c0e-11ed-b19f-000d3ac6bafe.jpg"/>
    <m/>
    <s v="https://employee.uc.ac.id/index.php/file/get/sis/t_cp/603158ec-5c0e-11ed-b19f-000d3ac6bafe_report.pdf"/>
    <m/>
    <s v="STIE Ciputra Makassar"/>
    <x v="3"/>
    <s v="Jurnal terindeks sinta 5-6|External National|Team"/>
    <n v="20"/>
  </r>
  <r>
    <s v="0108012110023"/>
    <x v="274"/>
    <s v="Magister of Management"/>
    <n v="2021"/>
    <s v="Penelitian Jurnal Terindeks Sinta 5-6"/>
    <s v="2023-01-11"/>
    <s v="2023-01-11"/>
    <n v="20221"/>
    <s v="Judul penelitian : The Effect of Reach, Amount Spent, and Frequency on The Number of Clicks on Advertisements Posted on Social Media Platform of Instagram and Facebook Empirical Study : STIE Ciputra_x000a_Link paper : https://drive.google.com/drive/folders/1t6-i5WhNbYQlh7ePe2cwEPBSEyXZut4-?usp=share_link"/>
    <s v="Rumpun Keterampilan Penunjang"/>
    <s v="Jurnal terindeks sinta 5-6"/>
    <s v="External National"/>
    <s v="Team"/>
    <n v="4"/>
    <n v="5"/>
    <m/>
    <s v="https://employee.uc.ac.id/index.php/file/get/sis/t_cp/f2779382-9143-11ed-83bd-000d3ac6bafe.jpg"/>
    <m/>
    <m/>
    <m/>
    <s v="STIE Ciputra"/>
    <x v="3"/>
    <s v="Jurnal terindeks sinta 5-6|External National|Team"/>
    <n v="20"/>
  </r>
  <r>
    <s v="0108012110026"/>
    <x v="275"/>
    <s v="Magister of Management"/>
    <n v="2021"/>
    <s v="Abdi Masyarakat “1001 Malam 1001 Asri”"/>
    <s v="2022-06-01"/>
    <s v="2022-08-21"/>
    <n v="20212"/>
    <s v="Peserta Abdi Masyarakat “1001 Malam 1001 Asri”"/>
    <s v="Rumpun Keterampilan Penunjang"/>
    <s v="Pengabdian kepada Masyarakat"/>
    <s v="External Regional"/>
    <s v="Individual"/>
    <n v="48"/>
    <n v="6"/>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26"/>
    <x v="275"/>
    <s v="Magister of Management"/>
    <n v="2021"/>
    <s v="seminar nasional pengabdian masyarakat (snpm) IV "/>
    <s v="2022-12-17"/>
    <s v="2022-12-17"/>
    <n v="20221"/>
    <s v="makalah berjudul membangun keunggulan bersaing griya kreatif private melalui exhibition dan digitalisasi "/>
    <s v="Rumpun Keterampilan Penunjang"/>
    <s v="Narasumber / Pemateri Acara Seminar / Workshop / Pemakalah"/>
    <s v="External National"/>
    <s v="Team"/>
    <n v="262"/>
    <n v="15"/>
    <s v=" "/>
    <s v="https://employee.uc.ac.id/index.php/file/get/sis/t_cp/2fe19c55-7dbe-11ed-934e-000d3ac6bafe.jpg"/>
    <m/>
    <m/>
    <m/>
    <s v="universitas ciputra"/>
    <x v="1"/>
    <s v="Narasumber / Pemateri Acara Seminar / Workshop / Pemakalah|External National|Team"/>
    <n v="15"/>
  </r>
  <r>
    <s v="0108012110027"/>
    <x v="276"/>
    <s v="Magister of Management"/>
    <n v="2021"/>
    <s v="Sekolah Ciputra - School to School Conference 2022"/>
    <s v="2022-03-12"/>
    <s v="2022-03-12"/>
    <n v="20212"/>
    <s v="School to School Conference adalah program tahunan Sekolah Ciputra Surabaya berupa workshop / conference yang diikuti oleh guru guru / pengajar K12 dari seluruh Indonesia"/>
    <s v="Rumpun Keterampilan Penunjang"/>
    <s v="Narasumber / Pemateri Acara Seminar / Workshop / Pemakalah"/>
    <s v="External National"/>
    <s v="Individual"/>
    <n v="400"/>
    <n v="15"/>
    <s v="http://stsc.sekolahciputra.sch.id/"/>
    <s v="https://employee.uc.ac.id/index.php/file/get/sis/t_cp/8ad4f756-f2bd-11ec-a4d0-000d3ac6bafe.pdf"/>
    <s v="https://employee.uc.ac.id/index.php/file/get/sis/t_cp/8ad4f756-f2bd-11ec-a4d0-000d3ac6bafe_assignmentletter.pdf"/>
    <m/>
    <m/>
    <s v="Sekolah Ciputra Surabaya"/>
    <x v="1"/>
    <s v="Narasumber / Pemateri Acara Seminar / Workshop / Pemakalah|External National|Individual"/>
    <n v="15"/>
  </r>
  <r>
    <s v="0108012110027"/>
    <x v="276"/>
    <s v="Magister of Management"/>
    <n v="2021"/>
    <s v="Edutech Indonesia 2022"/>
    <s v="2022-08-03"/>
    <s v="2022-08-04"/>
    <n v="20212"/>
    <s v="EDUtech Indonesia is a dedicated event for local educators to share their successes, strategies and plans around hybrid and digital learning which has been accelerated by the ongoing pandemic. The event will be covering the whole ecosystem from K-12, Higher Education, Smart Schools and Smart Campuse"/>
    <s v="Rumpun Keterampilan Penunjang"/>
    <s v="Narasumber / Pemateri Acara Seminar / Workshop / Pemakalah"/>
    <s v="External National"/>
    <s v="Individual"/>
    <n v="200"/>
    <n v="15"/>
    <s v="https://www.terrapinn.com/virtual/edutech-indonesi"/>
    <s v="https://employee.uc.ac.id/index.php/file/get/sis/t_cp/682f31a5-1d42-11ed-98fe-000d3ac6bafe.pdf"/>
    <s v="https://employee.uc.ac.id/index.php/file/get/sis/t_cp/682f31a5-1d42-11ed-98fe-000d3ac6bafe_assignmentletter.pdf"/>
    <m/>
    <m/>
    <s v="Edutech Indonesia - Terrapinn Holding Ltd"/>
    <x v="1"/>
    <s v="Narasumber / Pemateri Acara Seminar / Workshop / Pemakalah|External National|Individual"/>
    <n v="15"/>
  </r>
  <r>
    <s v="0108012110030"/>
    <x v="277"/>
    <s v="Magister of Management"/>
    <n v="2021"/>
    <s v="Abdi Masyarakat “1001 Malam 1001 Asri”"/>
    <s v="2022-07-01"/>
    <s v="2022-08-21"/>
    <n v="20212"/>
    <s v="peserta Abdi Masyarakat “1001 Malam 1001 Asri”"/>
    <s v="Rumpun Keterampilan Penunjang"/>
    <s v="Pengabdian kepada Masyarakat"/>
    <s v="External Regional"/>
    <s v="Individual"/>
    <n v="48"/>
    <n v="6"/>
    <m/>
    <m/>
    <s v="https://employee.uc.ac.id/index.php/file/get/sis/t_cp/multi/94d43fe5-3490-11ed-a414-000d3ac6bafe_assignmentletter.pdf"/>
    <s v="https://employee.uc.ac.id/index.php/file/get/sis/t_cp/multi/94d43fe5-3490-11ed-a414-000d3ac6bafe_report.pdf"/>
    <m/>
    <s v="Student Union MM "/>
    <x v="0"/>
    <s v="Pengabdian kepada Masyarakat|External Regional|Individual"/>
    <n v="15"/>
  </r>
  <r>
    <s v="0108012110032"/>
    <x v="278"/>
    <s v="Magister of Management"/>
    <n v="2021"/>
    <s v="Abdi Masyarakat “1001 Malam 1001 Asri”"/>
    <s v="2022-06-01"/>
    <s v="2022-08-21"/>
    <n v="20212"/>
    <s v="Peserta Abdi Masyarakat “1001 Malam 1001 Asri”"/>
    <s v="Rumpun Keterampilan Penunjang"/>
    <s v="Pengabdian kepada Masyarakat"/>
    <s v="External Regional"/>
    <s v="Individual"/>
    <n v="48"/>
    <n v="6"/>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33"/>
    <x v="279"/>
    <s v="Magister of Management"/>
    <n v="2021"/>
    <s v="pelatihan kewirausahaan, UMKM kreatif, innovatif &amp; Berdaya saing Global"/>
    <s v="2022-07-29"/>
    <s v="2022-07-29"/>
    <n v="20212"/>
    <s v="sebagai salah satu narasumber dengan pemaparan materi tentang kewirausahaan dan innovasi bisnis."/>
    <s v="Rumpun Keterampilan Penunjang"/>
    <s v="Narasumber / Pemateri Acara Seminar / Workshop / Pemakalah"/>
    <s v="External Regional"/>
    <s v="Individual"/>
    <n v="3"/>
    <n v="10"/>
    <m/>
    <s v="https://employee.uc.ac.id/index.php/file/get/sis/t_cp/32850341-39aa-11ed-b58a-000d3ac6bafe.jpg"/>
    <m/>
    <m/>
    <m/>
    <s v="OJK (Otoritas Jasa Keuangan) Kab Jember"/>
    <x v="1"/>
    <s v="Narasumber / Pemateri Acara Seminar / Workshop / Pemakalah|External Regional|Individual"/>
    <n v="20"/>
  </r>
  <r>
    <s v="0108012110033"/>
    <x v="279"/>
    <s v="Magister of Management"/>
    <n v="2021"/>
    <s v="Economic School, menumbuhkan semangat nahdlatut tujjar menuju kemandirian ekonomi nahdliyin"/>
    <s v="2022-08-07"/>
    <s v="2022-08-07"/>
    <n v="20212"/>
    <s v="sebagai narasumber dengan tema mindset dan innovasi dalam berwirausaha  "/>
    <s v="Rumpun Keterampilan Penunjang"/>
    <s v="Narasumber / Pemateri Acara Seminar / Workshop / Pemakalah"/>
    <s v="External Regional"/>
    <s v="Individual"/>
    <n v="3"/>
    <n v="10"/>
    <m/>
    <s v="https://employee.uc.ac.id/index.php/file/get/sis/t_cp/fd9cc27e-39af-11ed-b58a-000d3ac6bafe.jpg"/>
    <m/>
    <m/>
    <m/>
    <s v="PAC ANSOR Kecamatan Klakah Kabupaten Lumajang"/>
    <x v="1"/>
    <s v="Narasumber / Pemateri Acara Seminar / Workshop / Pemakalah|External Regional|Individual"/>
    <n v="20"/>
  </r>
  <r>
    <s v="0108012110034"/>
    <x v="280"/>
    <s v="Magister of Management"/>
    <n v="2021"/>
    <s v="Korean Bento Cake Baking Class"/>
    <s v="2023-01-28"/>
    <s v="2023-01-28"/>
    <n v="20221"/>
    <m/>
    <s v="Rumpun Keterampilan Penunjang"/>
    <s v="Narasumber / Pemateri Acara Seminar / Workshop / Pemakalah"/>
    <s v="Internal Sekolah / Universitas"/>
    <s v="Individual"/>
    <n v="22"/>
    <n v="5"/>
    <m/>
    <s v="https://employee.uc.ac.id/index.php/file/get/sis/t_cp/2c3a32ff-188c-11ee-96cf-000d3ac6bafe.jpg"/>
    <m/>
    <m/>
    <m/>
    <s v="CBM Universitas Ciputra"/>
    <x v="1"/>
    <s v="Narasumber / Pemateri Acara Seminar / Workshop / Pemakalah|Internal Sekolah / Universitas|Individual"/>
    <n v="0"/>
  </r>
  <r>
    <s v="0108012110034"/>
    <x v="280"/>
    <s v="Magister of Management"/>
    <n v="2021"/>
    <s v="Korean Bento Cake Baking Class 2"/>
    <s v="2023-03-11"/>
    <s v="2023-03-11"/>
    <n v="20222"/>
    <s v="Isi workshop berupa baking class hingga mengajarkan dekorasi kue kepada calon mahasiswa"/>
    <s v="Rumpun Keterampilan Penunjang"/>
    <s v="Narasumber / Pemateri Acara Seminar / Workshop / Pemakalah"/>
    <s v="Internal Sekolah / Universitas"/>
    <s v="Individual"/>
    <n v="25"/>
    <n v="5"/>
    <m/>
    <s v="https://employee.uc.ac.id/index.php/file/get/sis/t_cp/899236bd-188c-11ee-96cf-000d3ac6bafe.jpg"/>
    <m/>
    <m/>
    <m/>
    <s v="CBM Universitas Ciputra"/>
    <x v="1"/>
    <s v="Narasumber / Pemateri Acara Seminar / Workshop / Pemakalah|Internal Sekolah / Universitas|Individual"/>
    <n v="0"/>
  </r>
  <r>
    <s v="0108012110034"/>
    <x v="280"/>
    <s v="Magister of Management"/>
    <n v="2021"/>
    <s v="Korean Bento Cake Baking Class 3"/>
    <s v="2023-03-18"/>
    <s v="2023-03-18"/>
    <n v="20222"/>
    <s v="Workshop baking hingga cara dekorasi kue untuk para calon mahasiswa"/>
    <s v="Rumpun Keterampilan Penunjang"/>
    <s v="Narasumber / Pemateri Acara Seminar / Workshop / Pemakalah"/>
    <s v="Internal Sekolah / Universitas"/>
    <s v="Individual"/>
    <n v="21"/>
    <n v="5"/>
    <m/>
    <s v="https://employee.uc.ac.id/index.php/file/get/sis/t_cp/657224b7-188d-11ee-96cf-000d3ac6bafe.jpg"/>
    <m/>
    <m/>
    <m/>
    <s v="CBM Universitas Ciputra"/>
    <x v="1"/>
    <s v="Narasumber / Pemateri Acara Seminar / Workshop / Pemakalah|Internal Sekolah / Universitas|Individual"/>
    <n v="0"/>
  </r>
  <r>
    <s v="0108012110034"/>
    <x v="280"/>
    <s v="Magister of Management"/>
    <n v="2021"/>
    <s v="Talkshow: Overcoming Culinary Business' Challenge Among Competitors"/>
    <s v="2023-05-19"/>
    <s v="2023-05-19"/>
    <n v="20222"/>
    <s v="Seminar membahas sustainibility dalam bisnis kuliner"/>
    <s v="Rumpun Keterampilan Penunjang"/>
    <s v="Narasumber / Pemateri Acara Seminar / Workshop / Pemakalah"/>
    <s v="Internal Sekolah / Universitas"/>
    <s v="Individual"/>
    <n v="50"/>
    <n v="5"/>
    <m/>
    <s v="https://employee.uc.ac.id/index.php/file/get/sis/t_cp/15132e10-188d-11ee-96cf-000d3ac6bafe.jpg"/>
    <m/>
    <m/>
    <m/>
    <s v="CBM Universitas Ciputra"/>
    <x v="1"/>
    <s v="Narasumber / Pemateri Acara Seminar / Workshop / Pemakalah|Internal Sekolah / Universitas|Individual"/>
    <n v="0"/>
  </r>
  <r>
    <s v="0108012110034"/>
    <x v="280"/>
    <s v="Magister of Management"/>
    <n v="2021"/>
    <s v="Bincang-bincang dan Sharing Alumni bersama Pak Michael Ricky Sondak"/>
    <s v="2023-06-22"/>
    <s v="2023-06-22"/>
    <n v="20222"/>
    <s v="Sharing alumni tentang pengalaman magang kepada mahasiswa CBM Universitas Ciputra Makassar"/>
    <s v="Rumpun Keterampilan Penunjang"/>
    <s v="Narasumber / Pemateri Acara Seminar / Workshop / Pemakalah"/>
    <s v="Internal Sekolah / Universitas"/>
    <s v="Individual"/>
    <n v="50"/>
    <n v="5"/>
    <m/>
    <s v="https://employee.uc.ac.id/index.php/file/get/sis/t_cp/e5d519dc-188d-11ee-96cf-000d3ac6bafe.pdf"/>
    <m/>
    <m/>
    <m/>
    <s v="CBM Universitas Ciputra"/>
    <x v="1"/>
    <s v="Narasumber / Pemateri Acara Seminar / Workshop / Pemakalah|Internal Sekolah / Universitas|Individual"/>
    <n v="0"/>
  </r>
  <r>
    <s v="0108012110035"/>
    <x v="281"/>
    <s v="Magister of Management"/>
    <n v="2021"/>
    <s v="Pra Latihan Dasar Kepemimpinan (Pra LDK)"/>
    <s v="2021-09-07"/>
    <s v="2021-09-09"/>
    <n v="20202"/>
    <m/>
    <s v="Rumpun Keterampilan Penunjang"/>
    <s v="Narasumber / Pemateri Acara Seminar / Workshop / Pemakalah"/>
    <s v="Internal Sekolah / Universitas"/>
    <s v="Individual"/>
    <n v="600"/>
    <n v="10"/>
    <m/>
    <s v="https://employee.uc.ac.id/index.php/file/get/sis/t_cp/4a58a3e5-455f-11ec-ba68-000d3ac6bafe.pdf"/>
    <m/>
    <m/>
    <m/>
    <s v="Biro Mahasiswa dan Alumni Universitas Ciputra"/>
    <x v="1"/>
    <s v="Narasumber / Pemateri Acara Seminar / Workshop / Pemakalah|Internal Sekolah / Universitas|Individual"/>
    <n v="0"/>
  </r>
  <r>
    <s v="0108012110035"/>
    <x v="281"/>
    <s v="Magister of Management"/>
    <n v="2021"/>
    <s v="Leadership 101 Batch 3 2021"/>
    <s v="2021-09-19"/>
    <s v="2021-09-19"/>
    <n v="20211"/>
    <m/>
    <s v="Rumpun Keterampilan Penunjang"/>
    <s v="Narasumber / Pemateri Acara Seminar / Workshop / Pemakalah"/>
    <s v="Internal Sekolah / Universitas"/>
    <s v="Individual"/>
    <n v="200"/>
    <n v="10"/>
    <m/>
    <s v="https://employee.uc.ac.id/index.php/file/get/sis/t_cp/5f258da1-4560-11ec-ba68-000d3ac6bafe.pdf"/>
    <m/>
    <m/>
    <m/>
    <s v="Biro Mahasiswa dan Alumni Universitas Ciputra"/>
    <x v="1"/>
    <s v="Narasumber / Pemateri Acara Seminar / Workshop / Pemakalah|Internal Sekolah / Universitas|Individual"/>
    <n v="0"/>
  </r>
  <r>
    <s v="0108012110036"/>
    <x v="282"/>
    <s v="Magister of Management"/>
    <n v="2021"/>
    <s v="Yada youth entrepreneurship training"/>
    <s v="2022-05-20"/>
    <s v="2022-05-20"/>
    <n v="20212"/>
    <m/>
    <s v="Rumpun Keterampilan Penunjang"/>
    <s v="Narasumber / Pemateri Acara Seminar / Workshop / Pemakalah"/>
    <s v="External National"/>
    <s v="Individual"/>
    <n v="50"/>
    <n v="15"/>
    <s v="https://www.yadayouth.id"/>
    <s v="https://employee.uc.ac.id/index.php/file/get/sis/t_cp/0c8b0f9c-e56d-11ec-baa3-000d3ac6bafe.png"/>
    <m/>
    <m/>
    <m/>
    <s v="Yada youth"/>
    <x v="1"/>
    <s v="Narasumber / Pemateri Acara Seminar / Workshop / Pemakalah|External National|Individual"/>
    <n v="15"/>
  </r>
  <r>
    <s v="0108012110038"/>
    <x v="283"/>
    <s v="Magister of Management"/>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38"/>
    <x v="283"/>
    <s v="Magister of Management"/>
    <n v="2021"/>
    <s v="Kelas Besar MAN1010 - Organizational Behavior UC Makassar"/>
    <s v="2022-11-18"/>
    <s v="2022-11-18"/>
    <n v="20221"/>
    <s v="Sebagai pembicara alumni pada Kelas Besar MAN1010 - Organizational Behavior UC Makassar"/>
    <s v="Rumpun Keterampilan Penunjang"/>
    <s v="Narasumber / Pemateri Acara Seminar / Workshop / Pemakalah"/>
    <s v="Internal Sekolah / Universitas"/>
    <s v="Individual"/>
    <n v="200"/>
    <n v="5"/>
    <m/>
    <s v="https://employee.uc.ac.id/index.php/file/get/sis/t_cp/73831462-be27-11ed-8a3c-000d3ac6bafe.pdf"/>
    <s v="https://employee.uc.ac.id/index.php/file/get/sis/t_cp/73831462-be27-11ed-8a3c-000d3ac6bafe_assignmentletter.pdf"/>
    <m/>
    <m/>
    <s v="Prodi Manajemen UC Makassar"/>
    <x v="1"/>
    <s v="Narasumber / Pemateri Acara Seminar / Workshop / Pemakalah|Internal Sekolah / Universitas|Individual"/>
    <n v="0"/>
  </r>
  <r>
    <s v="0108012110041"/>
    <x v="284"/>
    <s v="Magister of Management"/>
    <n v="2021"/>
    <s v="Perkumpulan Pengusaha Kebugaran Indonesia"/>
    <s v="2021-12-09"/>
    <s v="2022-06-19"/>
    <n v="20211"/>
    <s v="Menjadi Pendiri dan Ketua umum Perkumpulan Pengusaha kebugaran Indonesia"/>
    <s v="Rumpun Keterampilan Penunjang"/>
    <s v="Ketua"/>
    <s v="External National"/>
    <s v="Individual"/>
    <n v="100"/>
    <n v="20"/>
    <s v="www.pengusahakebugaranindonesia.com"/>
    <s v="https://employee.uc.ac.id/index.php/file/get/sis/t_cp/8896809b-efe1-11ec-86d7-000d3ac6bafe.pdf"/>
    <m/>
    <m/>
    <m/>
    <s v="Negara Indonesia"/>
    <x v="5"/>
    <s v="Ketua|External National|Individual"/>
    <n v="40"/>
  </r>
  <r>
    <s v="0108012110041"/>
    <x v="284"/>
    <s v="Magister of Management"/>
    <n v="2021"/>
    <s v="Abdi Masyarakat “1001 Malam 1001 Asri”"/>
    <s v="2022-06-01"/>
    <s v="2022-08-21"/>
    <n v="20212"/>
    <s v="Peserta Abdi Masyarakat “1001 Malam 1001 Asri”"/>
    <s v="Rumpun Keterampilan Penunjang"/>
    <s v="Pengabdian kepada Masyarakat"/>
    <s v="External Regional"/>
    <s v="Individual"/>
    <n v="48"/>
    <n v="6"/>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41"/>
    <x v="284"/>
    <s v="Magister of Management"/>
    <n v="2021"/>
    <s v="The Fit Summit"/>
    <s v="2022-06-13"/>
    <s v="2022-06-15"/>
    <n v="20212"/>
    <s v="Menjadi Nara sumber di Event The fit Summit di Refless City Convention Center Singapore._x000a_event ini adalah konferensi pelaku bisnis kebugaran di seluruh dunia"/>
    <s v="Rumpun Keterampilan Penunjang"/>
    <s v="Narasumber / Pemateri Acara Seminar / Workshop / Pemakalah"/>
    <s v="External International"/>
    <s v="Individual"/>
    <n v="1000"/>
    <n v="20"/>
    <s v="https://thefitsummit.com/all_speakers/verawaty-bud"/>
    <s v="https://employee.uc.ac.id/index.php/file/get/sis/t_cp/7760a258-efe2-11ec-86d7-000d3ac6bafe.png"/>
    <s v="https://employee.uc.ac.id/index.php/file/get/sis/t_cp/7760a258-efe2-11ec-86d7-000d3ac6bafe_assignmentletter.png"/>
    <m/>
    <m/>
    <s v="Ross Campbel"/>
    <x v="1"/>
    <s v="Narasumber / Pemateri Acara Seminar / Workshop / Pemakalah|External International|Individual"/>
    <n v="25"/>
  </r>
  <r>
    <s v="0108012110042"/>
    <x v="285"/>
    <s v="Magister of Management"/>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47"/>
    <x v="286"/>
    <s v="Magister of Management"/>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47"/>
    <x v="286"/>
    <s v="Magister of Management"/>
    <n v="2021"/>
    <s v="Seminar nasional pengabdian masyarakat  (SNPM) IV"/>
    <s v="2022-11-24"/>
    <s v="2022-11-24"/>
    <n v="20221"/>
    <s v="Pemakalah seminar nasional pengabdian masyarakat  (SNPM) IV"/>
    <s v="Rumpun Keterampilan Penunjang"/>
    <s v="Narasumber / Pemateri Acara Seminar / Workshop / Pemakalah"/>
    <s v="External National"/>
    <s v="Team"/>
    <n v="262"/>
    <n v="15"/>
    <m/>
    <s v="https://employee.uc.ac.id/index.php/file/get/sis/t_cp/709ee874-6f2e-11ed-99eb-000d3ac6bafe.jpg"/>
    <s v="https://employee.uc.ac.id/index.php/file/get/sis/t_cp/709ee874-6f2e-11ed-99eb-000d3ac6bafe_assignmentletter.jpg"/>
    <m/>
    <m/>
    <s v="Universitas Ciputra "/>
    <x v="1"/>
    <s v="Narasumber / Pemateri Acara Seminar / Workshop / Pemakalah|External National|Team"/>
    <n v="15"/>
  </r>
  <r>
    <s v="0108012110047"/>
    <x v="286"/>
    <s v="Magister of Management"/>
    <n v="2021"/>
    <s v="kedaireka"/>
    <s v="2022-12-23"/>
    <s v="2022-12-23"/>
    <n v="20221"/>
    <s v="menjadi narasumber membahas tentang perusahaan keluarga dari perspektif generasi kedua pada acara kedaireka MODIS - Modified Design Thinking Periode yang diselenggarakan di tunjungan plaza"/>
    <s v="Rumpun Keterampilan Penunjang"/>
    <s v="Narasumber / Pemateri Acara Seminar / Workshop / Pemakalah"/>
    <s v="External National"/>
    <s v="Individual"/>
    <n v="1"/>
    <n v="15"/>
    <m/>
    <s v="https://employee.uc.ac.id/index.php/file/get/sis/t_cp/89710f9d-194f-11ee-a5c3-000d3ac6bafe.pdf"/>
    <s v="https://employee.uc.ac.id/index.php/file/get/sis/t_cp/89710f9d-194f-11ee-a5c3-000d3ac6bafe_assignmentletter.jpeg"/>
    <m/>
    <m/>
    <s v="kedaireka"/>
    <x v="1"/>
    <s v="Narasumber / Pemateri Acara Seminar / Workshop / Pemakalah|External National|Individual"/>
    <n v="15"/>
  </r>
  <r>
    <s v="0108012110048"/>
    <x v="287"/>
    <s v="Magister of Management"/>
    <n v="2021"/>
    <s v="Abdi Masyarakat “1001 Malam 1001 Asri”"/>
    <s v="2022-06-01"/>
    <s v="2022-08-21"/>
    <n v="20212"/>
    <s v="Peserta Abdi Masyarakat “1001 Malam 1001 Asri”"/>
    <s v="Rumpun Keterampilan Penunjang"/>
    <s v="Pengabdian kepada Masyarakat"/>
    <s v="External Regional"/>
    <s v="Individual"/>
    <n v="48"/>
    <n v="6"/>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10053"/>
    <x v="288"/>
    <s v="Magister of Management"/>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20055"/>
    <x v="289"/>
    <s v="Magister of Management"/>
    <n v="2021"/>
    <s v="KPR DAY Bersama BCA"/>
    <s v="2023-01-21"/>
    <s v="2023-01-21"/>
    <n v="20221"/>
    <s v="Memberikan wawasan bersama Bank BCA untuk masyarakat luas dan calon Pembeli property _x000a__x000a_langkah langkah yang harus di lakukan_x000a_pengetahuan seputar BI checking dan Bunga Bank_x000a_kemudahan kemudahan yang di berikan oleh developer "/>
    <s v="Rumpun Keterampilan Penunjang"/>
    <s v="Narasumber / Pemateri Acara Seminar / Workshop / Pemakalah"/>
    <s v="External Regional"/>
    <s v="Individual"/>
    <n v="100"/>
    <n v="10"/>
    <s v="dian -istana.com"/>
    <s v="https://employee.uc.ac.id/index.php/file/get/sis/t_cp/d366aaf9-9961-11ed-8629-000d3ac6bafe.jpg"/>
    <m/>
    <m/>
    <m/>
    <s v="KPR DAY"/>
    <x v="1"/>
    <s v="Narasumber / Pemateri Acara Seminar / Workshop / Pemakalah|External Regional|Individual"/>
    <n v="20"/>
  </r>
  <r>
    <s v="0108012120057"/>
    <x v="290"/>
    <s v="Magister of Management"/>
    <n v="2021"/>
    <s v="Penyuluhan Lansia Sehat Indonesia Sehat"/>
    <s v="2022-06-03"/>
    <s v="2022-06-03"/>
    <n v="20212"/>
    <s v="Penyuluhan Penggunaan Obat ke Lansia dengan materi dari Pengurus Daerah Ikatan Apoteker Jawa Barat lalu memposting hasil kegiatan di instagram pribadi agar terpublikasikan. Acara ini diikuti secara nasional oleh seluruh apoteker Indonesia untuk memperingati Hari Lanjut Usia Nasional ke 26."/>
    <s v="Rumpun Keterampilan Penunjang"/>
    <s v="Pengabdian kepada Masyarakat"/>
    <s v="External National"/>
    <s v="Individual"/>
    <n v="1500"/>
    <n v="10"/>
    <m/>
    <m/>
    <s v="https://employee.uc.ac.id/index.php/file/get/sis/t_cp/04495a36-e382-11ec-aa55-000d3ac6bafe_assignmentletter.pdf"/>
    <m/>
    <m/>
    <s v="Pengurus Daerah Ikatan Apoteker Jawa Barat (PD IAI"/>
    <x v="0"/>
    <s v="Pengabdian kepada Masyarakat|External National|Individual"/>
    <n v="10"/>
  </r>
  <r>
    <s v="0108012120060"/>
    <x v="291"/>
    <s v="Magister of Management"/>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20060"/>
    <x v="291"/>
    <s v="Magister of Management"/>
    <n v="2021"/>
    <s v="Student Union MM Periode 2022/2023"/>
    <s v="2022-07-01"/>
    <s v="2023-06-30"/>
    <n v="20212"/>
    <s v="Pengurus Student Union MM Periode 2022/2023"/>
    <s v="Rumpun Keterampilan Penunjang"/>
    <s v="Sekretaris/Bendahara/Kabid Organisasi Kemahasiswaan"/>
    <s v="Internal Jurusan"/>
    <s v="Team"/>
    <n v="29"/>
    <n v="10"/>
    <m/>
    <s v="https://employee.uc.ac.id/index.php/file/get/sis/t_cp/multi/00922269-b10d-11ee-9c22-000d3ac6bafe.png"/>
    <m/>
    <m/>
    <m/>
    <s v="Student Union MM Periode 2022/2023"/>
    <x v="4"/>
    <s v="Sekretaris/Bendahara/Kabid Organisasi Kemahasiswaan|Internal Jurusan|Team"/>
    <n v="0"/>
  </r>
  <r>
    <s v="0108012120060"/>
    <x v="291"/>
    <s v="Magister of Management"/>
    <n v="2021"/>
    <s v="Seminar Nasional Pengabdian Masyarakat (SNPM) IV &quot;Membangun Keberdayaan Masyarakat melalui Sociopren"/>
    <s v="2022-11-24"/>
    <s v="2022-11-24"/>
    <n v="20221"/>
    <s v="Pemakalah yang berjudul &quot;Pendampingan Inovasi Produk dan Kemasan UMKM Untuk Memenangkan Persaingan&quot;"/>
    <s v="Rumpun Keterampilan Penunjang"/>
    <s v="Narasumber / Pemateri Acara Seminar / Workshop / Pemakalah"/>
    <s v="External National"/>
    <s v="Team"/>
    <n v="0"/>
    <n v="15"/>
    <m/>
    <s v="https://employee.uc.ac.id/index.php/file/get/sis/t_cp/7e2f4f19-9c68-11ed-90bc-000d3ac6bafe.pdf"/>
    <m/>
    <m/>
    <m/>
    <s v="LPPM Universitas Ciputra"/>
    <x v="1"/>
    <s v="Narasumber / Pemateri Acara Seminar / Workshop / Pemakalah|External National|Team"/>
    <n v="15"/>
  </r>
  <r>
    <s v="0108012120061"/>
    <x v="292"/>
    <s v="Magister of Management"/>
    <n v="2021"/>
    <s v="hak kekayaan intelektual"/>
    <s v="2022-05-20"/>
    <s v="2022-05-20"/>
    <n v="20212"/>
    <s v="(polypropylene), kantong plastik PE (polyethylene) , kantong bahan pembungkus dari bahan, Kantong plastik HOPE (high density polyethylene) , kantong kresek, kantong plastik PP, plastik, kertas pembungkus makanan yg dicoating atau dilapisi plastik, KODE KELAS 16"/>
    <s v="Rumpun Keterampilan Penunjang"/>
    <s v="Hak Kekayaan Intelektual (HKI) non paten (Hak Cipta)"/>
    <s v="External National"/>
    <s v="Individual"/>
    <n v="1"/>
    <n v="20"/>
    <s v="https://pdki-indonesia.dgip.go.id/detail/D00201801"/>
    <m/>
    <s v="https://employee.uc.ac.id/index.php/file/get/sis/t_cp/261deb85-d837-11ec-9e06-000d3ac6bafe_assignmentletter.pdf"/>
    <m/>
    <m/>
    <s v="pdki-indonesia.dgip."/>
    <x v="3"/>
    <s v="Hak Kekayaan Intelektual (HKI) non paten (Hak Cipta)|External National|Individual"/>
    <n v="20"/>
  </r>
  <r>
    <s v="0108012120061"/>
    <x v="292"/>
    <s v="Magister of Management"/>
    <n v="2021"/>
    <s v="hak kekayaan intelektual "/>
    <s v="2022-05-20"/>
    <s v="2022-05-20"/>
    <n v="20212"/>
    <s v="CAFE AT EDEN DAN LUKISAN, minuman berbahan dasar coklat, minuman berbahan dasar kopi, minuman berbahan dasar kopi, kokoa, cokelat atau teh, minuman berbahan dasar teh, minuman kopi, minuman sediaan berbahan dasar kakao , Kelas : 30"/>
    <s v="Rumpun Keterampilan Penunjang"/>
    <s v="Hak Kekayaan Intelektual (HKI) non paten (Hak Cipta)"/>
    <s v="External National"/>
    <s v="Individual"/>
    <n v="1"/>
    <n v="20"/>
    <s v="https://pdki-indonesia.dgip.go.id/detail/IPT201903"/>
    <m/>
    <s v="https://employee.uc.ac.id/index.php/file/get/sis/t_cp/ab1edc59-d837-11ec-9e06-000d3ac6bafe_assignmentletter.pdf"/>
    <m/>
    <m/>
    <s v="pdki-indonesia.dgip."/>
    <x v="3"/>
    <s v="Hak Kekayaan Intelektual (HKI) non paten (Hak Cipta)|External National|Individual"/>
    <n v="20"/>
  </r>
  <r>
    <s v="0108012120061"/>
    <x v="292"/>
    <s v="Magister of Management"/>
    <n v="2021"/>
    <s v="hak kekayaan intelektual"/>
    <s v="2022-05-20"/>
    <s v="2022-05-20"/>
    <n v="20212"/>
    <s v="PENCIL + LUKISAN/LOGO : Kantong plastik HOPE (high density polyethylene), Kantong kresek, Kantong plastik PP (polypropylene), Kantong plastik PE (polyethylene), Kantongjbahan pembungkus dari bahan plastik, Kertas Pembungkus Makanan. KELAS 16"/>
    <s v="Rumpun Keterampilan Penunjang"/>
    <s v="Hak Kekayaan Intelektual (HKI) non paten (Hak Cipta)"/>
    <s v="External National"/>
    <s v="Individual"/>
    <n v="1"/>
    <n v="20"/>
    <s v="https://pdki-indonesia.dgip.go.id/detail/D00201706"/>
    <m/>
    <s v="https://employee.uc.ac.id/index.php/file/get/sis/t_cp/ec317476-d837-11ec-9e06-000d3ac6bafe_assignmentletter.pdf"/>
    <m/>
    <m/>
    <s v="pdki-indonesia.dgip.go.id"/>
    <x v="3"/>
    <s v="Hak Kekayaan Intelektual (HKI) non paten (Hak Cipta)|External National|Individual"/>
    <n v="20"/>
  </r>
  <r>
    <s v="0108012120061"/>
    <x v="292"/>
    <s v="Magister of Management"/>
    <n v="2021"/>
    <s v="hak kekayaan intelektual"/>
    <s v="2022-05-20"/>
    <s v="2022-05-20"/>
    <n v="20212"/>
    <s v="Averrhoa Narimo ing pandum,Kantong Plastik HOPE (high density polyethylene), kantong kresek, kantong plastik PP (polypropylene), kantong plastik PE (polyethylene), kantong bahan pembungkus dari bahan plastik, kertas pembungkus makanan yang dicoating atau dilapisi plastik, KELAS 16"/>
    <s v="Rumpun Keterampilan Penunjang"/>
    <s v="Hak Kekayaan Intelektual (HKI) non paten (Hak Cipta)"/>
    <s v="External National"/>
    <s v="Individual"/>
    <n v="1"/>
    <n v="20"/>
    <s v="https://pdki-indonesia.dgip.go.id/detail/D00201903"/>
    <m/>
    <s v="https://employee.uc.ac.id/index.php/file/get/sis/t_cp/48462677-d838-11ec-9e06-000d3ac6bafe_assignmentletter.pdf"/>
    <m/>
    <m/>
    <s v="pdki-indonesia.dgip."/>
    <x v="3"/>
    <s v="Hak Kekayaan Intelektual (HKI) non paten (Hak Cipta)|External National|Individual"/>
    <n v="20"/>
  </r>
  <r>
    <s v="0108012120061"/>
    <x v="292"/>
    <s v="Magister of Management"/>
    <n v="2021"/>
    <s v="business inspiring and communication class - business communication duration 3 hours"/>
    <s v="2022-10-18"/>
    <s v="2022-10-18"/>
    <n v="20221"/>
    <m/>
    <s v="Rumpun Keterampilan Penunjang"/>
    <s v="Narasumber / Pemateri Acara Seminar / Workshop / Pemakalah"/>
    <s v="Internal Sekolah / Universitas"/>
    <s v="Individual"/>
    <n v="1"/>
    <n v="5"/>
    <m/>
    <s v="https://employee.uc.ac.id/index.php/file/get/sis/t_cp/d4b9b4cf-5130-11ed-ac07-000d3ac6bafe.jpeg"/>
    <m/>
    <m/>
    <m/>
    <s v="IBM"/>
    <x v="1"/>
    <s v="Narasumber / Pemateri Acara Seminar / Workshop / Pemakalah|Internal Sekolah / Universitas|Individual"/>
    <n v="0"/>
  </r>
  <r>
    <s v="0108012120065"/>
    <x v="293"/>
    <s v="Magister of Management"/>
    <n v="2021"/>
    <s v="Abdi Masyarakat “1001 Malam 1001 Asri”"/>
    <s v="2022-06-01"/>
    <s v="2022-08-21"/>
    <n v="20212"/>
    <s v="Peserta Abdi Masyarakat “1001 Malam 1001 Asri”"/>
    <s v="Rumpun Keterampilan Penunjang"/>
    <s v="Pengabdian kepada Masyarakat"/>
    <s v="External Regional"/>
    <s v="Individual"/>
    <n v="48"/>
    <n v="6"/>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20065"/>
    <x v="293"/>
    <s v="Magister of Management"/>
    <n v="2021"/>
    <s v="Student Union MM Periode 2022/2023"/>
    <s v="2022-07-01"/>
    <s v="2023-06-30"/>
    <n v="20212"/>
    <s v="Pengurus Student Union MM Periode 2022/2023"/>
    <s v="Rumpun Keterampilan Penunjang"/>
    <s v="Sekretaris/Bendahara/Kabid Organisasi Kemahasiswaan"/>
    <s v="Internal Jurusan"/>
    <s v="Team"/>
    <n v="29"/>
    <n v="8"/>
    <m/>
    <s v="https://employee.uc.ac.id/index.php/file/get/sis/t_cp/multi/00922269-b10d-11ee-9c22-000d3ac6bafe.png"/>
    <m/>
    <m/>
    <m/>
    <s v="Student Union MM Periode 2022/2023"/>
    <x v="4"/>
    <s v="Sekretaris/Bendahara/Kabid Organisasi Kemahasiswaan|Internal Jurusan|Team"/>
    <n v="0"/>
  </r>
  <r>
    <s v="0108012120065"/>
    <x v="293"/>
    <s v="Magister of Management"/>
    <n v="2021"/>
    <s v="Kunjungan 12 Agustus Abdimas SU MM UC"/>
    <s v="2022-08-12"/>
    <s v="2022-08-12"/>
    <n v="20212"/>
    <s v="Video liputan kegiatan abdi masyarakat yang diadakan oleh Student Union MM UC di Kampung 1001 Malam tanggal 12/8/22. Di dokumentasikan oleh kelompok berisi 3 mahasiswa MM UC, Thomy Al Jabbari Zaman, Maitreyawira Aryanathan C, Nadia Alesiana Putri."/>
    <s v="Rumpun Keterampilan Penunjang"/>
    <s v="Hak Kekayaan Intelektual (HKI) non paten (Hak Cipta)"/>
    <s v="External National"/>
    <s v="Team"/>
    <n v="3"/>
    <n v="6"/>
    <m/>
    <m/>
    <m/>
    <s v="https://employee.uc.ac.id/index.php/file/get/sis/t_cp/c9f2ee5b-9309-11ed-be7e-000d3ac6bafe_report.pdf"/>
    <m/>
    <s v="Student Union MM UC"/>
    <x v="3"/>
    <s v="Hak Kekayaan Intelektual (HKI) non paten (Hak Cipta)|External National|Team"/>
    <n v="20"/>
  </r>
  <r>
    <s v="0108012120065"/>
    <x v="293"/>
    <s v="Magister of Management"/>
    <n v="2021"/>
    <s v="Abdimas SU MM UC Kampung 1001 Malam"/>
    <s v="2023-01-11"/>
    <s v="2023-01-11"/>
    <n v="20221"/>
    <s v="Video Dokumentasi kegiatan Abdimas SU MM UC Kampung 1001 Malam"/>
    <s v="Rumpun Keterampilan Penunjang"/>
    <s v="Hak Kekayaan Intelektual (HKI) non paten (Hak Cipta)"/>
    <s v="External National"/>
    <s v="Team"/>
    <n v="3"/>
    <n v="6"/>
    <m/>
    <s v="https://employee.uc.ac.id/index.php/file/get/sis/t_cp/cd482ede-9186-11ed-a9b5-000d3ac6bafe.png"/>
    <m/>
    <m/>
    <m/>
    <s v="Student Union MM UC"/>
    <x v="3"/>
    <s v="Hak Kekayaan Intelektual (HKI) non paten (Hak Cipta)|External National|Team"/>
    <n v="20"/>
  </r>
  <r>
    <s v="0108012120066"/>
    <x v="294"/>
    <s v="Magister of Management"/>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20066"/>
    <x v="294"/>
    <s v="Magister of Management"/>
    <n v="2021"/>
    <s v="Kunjungan 12 Agustus Abdimas SU MM UC"/>
    <s v="2023-02-14"/>
    <s v="2023-02-14"/>
    <n v="20221"/>
    <s v="Video liputan kegiatan abdi masyarakat yang diadakan oleh Student Union MM UC di Kampung 1001 Malam tanggal 12/8/22 di dokumentasikan oleh kelompok berisi 3 mahasiswa MM UC, Thomy Al Jabbari Zaman, Maitreyawira Aryanathan C, Nadia Alesiana Putri"/>
    <s v="Rumpun Keterampilan Penunjang"/>
    <s v="Hak Kekayaan Intelektual (HKI) non paten (Hak Cipta)"/>
    <s v="External National"/>
    <s v="Team"/>
    <n v="3"/>
    <n v="4"/>
    <m/>
    <s v="https://employee.uc.ac.id/index.php/file/get/sis/t_cp/3146b526-ac02-11ed-aa0e-000d3ac6bafe.jpg"/>
    <s v="https://employee.uc.ac.id/index.php/file/get/sis/t_cp/33817c1c-ac02-11ed-aa0e-000d3ac6bafe_assignmentletter.jpg"/>
    <s v="https://employee.uc.ac.id/index.php/file/get/sis/t_cp/34ec6140-ac02-11ed-aa0e-000d3ac6bafe_report.jpg"/>
    <m/>
    <s v="Student Union MM UC"/>
    <x v="3"/>
    <s v="Hak Kekayaan Intelektual (HKI) non paten (Hak Cipta)|External National|Team"/>
    <n v="20"/>
  </r>
  <r>
    <s v="0108012120074"/>
    <x v="295"/>
    <s v="Magister of Management"/>
    <n v="2021"/>
    <s v="BEST PROJECT BUSINESS"/>
    <s v="2023-06-09"/>
    <s v="2023-06-09"/>
    <n v="20222"/>
    <s v="Mendapatkan penghargaan Best Project Business "/>
    <s v="Rumpun Keterampilan Penunjang"/>
    <s v="Juara I Lomba/Kompetisi"/>
    <s v="Internal Jurusan"/>
    <s v="Individual"/>
    <n v="100"/>
    <n v="8"/>
    <m/>
    <s v="https://employee.uc.ac.id/index.php/file/get/sis/t_cp/d62006a8-1ca4-11ee-884a-000d3ac6bafe.jpeg"/>
    <m/>
    <m/>
    <m/>
    <s v="Universitas Ciputra"/>
    <x v="2"/>
    <s v="Juara I Lomba/Kompetisi|Internal Jurusan|Individual"/>
    <n v="0"/>
  </r>
  <r>
    <s v="0108012120075"/>
    <x v="296"/>
    <s v="Magister of Management"/>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20082"/>
    <x v="297"/>
    <s v="Magister of Management"/>
    <n v="2021"/>
    <s v="Pemuda Pelopor 2023 Tingkat Provinsi"/>
    <s v="2023-05-22"/>
    <s v="2023-05-31"/>
    <n v="20222"/>
    <s v="Meraih penghargaan Pemuda Pelopor 2023 Tingkat Provinsi Jawa Timur Bidang Pendidikan dalam pemberian edukasi terhadap petani dan anak muda untuk pengolahan obat herbal yang dapat di ekspor. Sertifikat dan Piagam Penghargaan baru akan diberikan tanggal 28 Oktober 2023"/>
    <s v="Rumpun Keterampilan Penunjang"/>
    <s v="Juara 3 Lomba/Kompetisi"/>
    <s v="External Regional"/>
    <s v="Individual"/>
    <n v="90"/>
    <n v="12"/>
    <m/>
    <m/>
    <s v="https://employee.uc.ac.id/index.php/file/get/sis/t_cp/d6b3b8c6-090c-11ee-9976-000d3ac6bafe_assignmentletter.pdf"/>
    <m/>
    <m/>
    <s v="Dispora Jatim &amp; Gubernur Jatim"/>
    <x v="2"/>
    <s v="Juara 3 Lomba/Kompetisi|External Regional|Individual"/>
    <n v="25"/>
  </r>
  <r>
    <s v="0108012120083"/>
    <x v="298"/>
    <s v="Magister of Management"/>
    <n v="2021"/>
    <s v="Hak paten merk "/>
    <s v="2022-07-20"/>
    <s v="2023-03-23"/>
    <n v="20212"/>
    <s v="Pengajuan hak paten merk &quot;Beras Widari&quot; sebagai project family business di S2 Magister management. Pada project EPVC, dibantu oleh bapak Prof WIrawan dan bapak Nugraha dari LPPM UC"/>
    <s v="Rumpun Keterampilan Penunjang"/>
    <s v="Hak Kekayaan Intelektual (HKI) non paten (Hak Cipta)"/>
    <s v="External National"/>
    <s v="Individual"/>
    <n v="1"/>
    <n v="20"/>
    <m/>
    <m/>
    <s v="https://employee.uc.ac.id/index.php/file/get/sis/t_cp/1ce11d9d-0b4f-11ee-80dd-000d3ac6bafe_assignmentletter.pdf"/>
    <m/>
    <m/>
    <s v="-"/>
    <x v="3"/>
    <s v="Hak Kekayaan Intelektual (HKI) non paten (Hak Cipta)|External National|Individual"/>
    <n v="20"/>
  </r>
  <r>
    <s v="0108012120083"/>
    <x v="298"/>
    <s v="Magister of Management"/>
    <n v="2021"/>
    <s v="Penulis Jurnal"/>
    <s v="2022-08-20"/>
    <s v="2023-03-20"/>
    <n v="20212"/>
    <s v="Salah satu tim penulis jurnal dengan judul &quot;EFFECTS OF CAREER PLANNING AND UNIVERSITY ENVIRONMENT SUPPORT ON PROPERTY MANAGEMENT AT UNIVERSITAS CIPUTRA, SURABAYA&quot; yang telah diterbitkan oleh JEE pada bulan maret 2023"/>
    <s v="Rumpun Keterampilan Penunjang"/>
    <s v="Jurnal terindeks sinta 3-4 "/>
    <s v="External National"/>
    <s v="Team"/>
    <n v="0"/>
    <n v="9"/>
    <s v="https://journal.uc.ac.id/index.php/JEE/article/vie"/>
    <m/>
    <s v="https://employee.uc.ac.id/index.php/file/get/sis/t_cp/c24118f5-2d1c-11ee-b930-000d3ac6bafe_assignmentletter.pdf"/>
    <m/>
    <m/>
    <s v="-"/>
    <x v="3"/>
    <s v="Jurnal terindeks sinta 3-4 |External National|Team"/>
    <n v="20"/>
  </r>
  <r>
    <s v="0108012120083"/>
    <x v="298"/>
    <s v="Magister of Management"/>
    <n v="2021"/>
    <s v="PENGEMBANGAN KEMAMPUAN LITERASI KEUANGAN SISWA SMP HAPPY FAMILY SCHOOL &amp; SMA GLORIA 2, KOTA SURABAYA"/>
    <s v="2022-10-01"/>
    <s v="2023-06-30"/>
    <n v="20221"/>
    <m/>
    <s v="Rumpun Keterampilan Penunjang"/>
    <s v="Pengabdian kepada Masyarakat"/>
    <s v="External Regional"/>
    <s v="Individual"/>
    <n v="10"/>
    <n v="6"/>
    <m/>
    <m/>
    <s v="https://employee.uc.ac.id/index.php/file/get/sis/t_cp/multi/b2cbdb74-6e4b-11ee-9d9a-000d3ac6bafe_assignmentletter.pdf"/>
    <s v="https://employee.uc.ac.id/index.php/file/get/sis/t_cp/multi/b2cbdb74-6e4b-11ee-9d9a-000d3ac6bafe_report.pdf"/>
    <m/>
    <s v="HTB"/>
    <x v="0"/>
    <s v="Pengabdian kepada Masyarakat|External Regional|Individual"/>
    <n v="15"/>
  </r>
  <r>
    <s v="0108012120083"/>
    <x v="298"/>
    <s v="Magister of Management"/>
    <n v="2021"/>
    <s v="Business Ideation with Business Model Canvas Workshop"/>
    <s v="2022-12-05"/>
    <s v="2022-12-06"/>
    <n v="20221"/>
    <s v="Menjadi pemateri BMC ideation workshop di SMA Gloria 2"/>
    <s v="Rumpun Keterampilan Penunjang"/>
    <s v="Narasumber / Pemateri Acara Seminar / Workshop / Pemakalah"/>
    <s v="External Regional"/>
    <s v="Individual"/>
    <n v="1"/>
    <n v="10"/>
    <m/>
    <s v="https://employee.uc.ac.id/index.php/file/get/sis/t_cp/57aa62ea-be55-11ed-8a3c-000d3ac6bafe.pdf"/>
    <m/>
    <m/>
    <m/>
    <s v="Hotel and Tourism Business UC"/>
    <x v="1"/>
    <s v="Narasumber / Pemateri Acara Seminar / Workshop / Pemakalah|External Regional|Individual"/>
    <n v="20"/>
  </r>
  <r>
    <s v="0108012120083"/>
    <x v="298"/>
    <s v="Magister of Management"/>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108012120088"/>
    <x v="299"/>
    <s v="Magister of Management"/>
    <n v="2021"/>
    <s v="Entrepreneur talk "/>
    <s v="2023-04-14"/>
    <s v="2023-04-14"/>
    <n v="20222"/>
    <s v="Sebagai narasumber dalam acara Entrepreneur talk yang diselanggarakan oleh universitas Airlangga Surabaya untuk sharing mengenai bisnis keluarga yang dijalankan saat ini"/>
    <s v="Rumpun Keterampilan Penunjang"/>
    <s v="Narasumber / Pemateri Acara Seminar / Workshop / Pemakalah"/>
    <s v="Internal Sekolah / Universitas"/>
    <s v="Team"/>
    <n v="230"/>
    <n v="10"/>
    <s v="-"/>
    <s v="https://employee.uc.ac.id/index.php/file/get/sis/t_cp/47a77fda-dcd7-11ed-8a0b-000d3ac6bafe.HEIC"/>
    <s v="https://employee.uc.ac.id/index.php/file/get/sis/t_cp/47a77fda-dcd7-11ed-8a0b-000d3ac6bafe_assignmentletter.pdf"/>
    <m/>
    <m/>
    <s v="Universitas Airlangga Surabaya "/>
    <x v="1"/>
    <s v="Narasumber / Pemateri Acara Seminar / Workshop / Pemakalah|Internal Sekolah / Universitas|Team"/>
    <n v="0"/>
  </r>
  <r>
    <s v="0108012120088"/>
    <x v="299"/>
    <s v="Magister of Management"/>
    <n v="2021"/>
    <s v="webinar "/>
    <s v="2023-06-04"/>
    <s v="2023-06-04"/>
    <n v="20222"/>
    <s v="Participant in webinar &quot; Spotting the opportunity of new technology for business "/>
    <s v="Rumpun Keterampilan Penunjang"/>
    <s v="Narasumber / Pemateri Acara Seminar / Workshop / Pemakalah"/>
    <s v="Internal Sekolah / Universitas"/>
    <s v="Individual"/>
    <n v="100"/>
    <n v="5"/>
    <m/>
    <s v="https://employee.uc.ac.id/index.php/file/get/sis/t_cp/1775fc14-0428-11ee-ba25-000d3ac6bafe.pdf"/>
    <s v="https://employee.uc.ac.id/index.php/file/get/sis/t_cp/1775fc14-0428-11ee-ba25-000d3ac6bafe_assignmentletter.jpeg"/>
    <m/>
    <m/>
    <s v="Universitas Ciputra "/>
    <x v="1"/>
    <s v="Narasumber / Pemateri Acara Seminar / Workshop / Pemakalah|Internal Sekolah / Universitas|Individual"/>
    <n v="0"/>
  </r>
  <r>
    <s v="0108012120089"/>
    <x v="300"/>
    <s v="Magister of Management"/>
    <n v="2021"/>
    <s v="Sertifikat Merek"/>
    <s v="2022-06-18"/>
    <s v="2022-06-18"/>
    <n v="20212"/>
    <s v="Sertifikat Merek Indobake untuk kelas barang 7,11,35"/>
    <s v="Rumpun Keterampilan Penunjang"/>
    <s v="Hak Kekayaan Intelektual (HKI) non paten (Hak Cipta)"/>
    <s v="External National"/>
    <s v="Individual"/>
    <n v="1"/>
    <n v="20"/>
    <m/>
    <m/>
    <s v="https://employee.uc.ac.id/index.php/file/get/sis/t_cp/ca10e1cc-eea0-11ec-a678-000d3ac6bafe_assignmentletter.pdf"/>
    <s v="https://employee.uc.ac.id/index.php/file/get/sis/t_cp/ca10e1cc-eea0-11ec-a678-000d3ac6bafe_report.pdf"/>
    <m/>
    <s v="DJKI"/>
    <x v="3"/>
    <s v="Hak Kekayaan Intelektual (HKI) non paten (Hak Cipta)|External National|Individual"/>
    <n v="20"/>
  </r>
  <r>
    <s v="0108012120094"/>
    <x v="301"/>
    <s v="Magister of Management"/>
    <n v="2021"/>
    <s v="Abdi Masyarakat “1001 Malam 1001 Asri”"/>
    <s v="2022-06-01"/>
    <s v="2022-08-21"/>
    <n v="20212"/>
    <s v="Peserta Abdi Masyarakat “1001 Malam 1001 Asri”"/>
    <s v="Rumpun Keterampilan Penunjang"/>
    <s v="Pengabdian kepada Masyarakat"/>
    <s v="External Regional"/>
    <s v="Individual"/>
    <n v="48"/>
    <n v="6"/>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012120097"/>
    <x v="302"/>
    <s v="Magister of Management"/>
    <n v="2021"/>
    <s v="HMSHost Asia Pacific Conference"/>
    <s v="2022-08-22"/>
    <s v="2022-08-25"/>
    <n v="20212"/>
    <s v="Menjadi nara sumber dalam HMSHost Asia Pacific Conference 2022 di Vietnam. "/>
    <s v="Rumpun Keterampilan Penunjang"/>
    <s v="Narasumber / Pemateri Acara Seminar / Workshop / Pemakalah"/>
    <s v="External International"/>
    <s v="Individual"/>
    <n v="30"/>
    <n v="20"/>
    <m/>
    <s v="https://employee.uc.ac.id/index.php/file/get/sis/t_cp/18a1364a-30bb-11ed-a280-000d3ac6bafe.pdf"/>
    <m/>
    <m/>
    <m/>
    <s v="HMSHost APAC"/>
    <x v="1"/>
    <s v="Narasumber / Pemateri Acara Seminar / Workshop / Pemakalah|External International|Individual"/>
    <n v="25"/>
  </r>
  <r>
    <s v="0108012120098"/>
    <x v="303"/>
    <s v="Magister of Management"/>
    <n v="2021"/>
    <s v="Penerbit Pondok Pesantren Baron "/>
    <s v="2023-08-19"/>
    <s v="2023-08-19"/>
    <n v="20222"/>
    <s v="Kunci Bisnis (Dalam proses pengajuan ISBN)"/>
    <s v="Rumpun Keterampilan Penunjang"/>
    <s v="Publikasi Buku ISBN / Penulis Utama"/>
    <s v="External National"/>
    <s v="Individual"/>
    <n v="1000"/>
    <n v="30"/>
    <m/>
    <m/>
    <m/>
    <s v="https://employee.uc.ac.id/index.php/file/get/sis/t_cp/926b4e63-3e9d-11ee-9179-000d3ac6bafe_report.jpg"/>
    <m/>
    <s v="Penerbit Pondok Pesantren Baron "/>
    <x v="3"/>
    <s v="Publikasi Buku ISBN / Penulis Utama|External National|Individual"/>
    <n v="30"/>
  </r>
  <r>
    <s v="0108012120103"/>
    <x v="304"/>
    <s v="Magister of Management"/>
    <n v="2021"/>
    <s v="kunjungan 12 agustus abdimas SU MM UC"/>
    <s v="2023-01-12"/>
    <s v="2023-01-12"/>
    <n v="20221"/>
    <s v="Video liputan kegiatan abdi masyarakat yang diadakan oleh Student Union MM UC di kampung 1001 malam tanggal 12/8/22 Di dokumentasikan oleh kelompok berisi 3 mahasiswa MMUC, Thomy Al Jabbari Z, Maytreyawira Aryanathan C, Nadia Alesiana Putri"/>
    <s v="Rumpun Keterampilan Penunjang"/>
    <s v="Hak Kekayaan Intelektual (HKI) non paten (Hak Cipta)"/>
    <s v="External National"/>
    <s v="Team"/>
    <n v="3"/>
    <n v="8"/>
    <m/>
    <s v="https://employee.uc.ac.id/index.php/file/get/sis/t_cp/9d1d9061-924a-11ed-9e2f-000d3ac6bafe.jpg"/>
    <m/>
    <s v="https://employee.uc.ac.id/index.php/file/get/sis/t_cp/9d1d9061-924a-11ed-9e2f-000d3ac6bafe_report.pdf"/>
    <m/>
    <s v="SU MM UC"/>
    <x v="3"/>
    <s v="Hak Kekayaan Intelektual (HKI) non paten (Hak Cipta)|External National|Team"/>
    <n v="20"/>
  </r>
  <r>
    <s v="0108012120106"/>
    <x v="305"/>
    <s v="Magister of Management"/>
    <n v="2021"/>
    <s v="&quot;Pelatihan Digitalisast: Branding, Pemasaran &amp; Penjualan pada Desa Wisata, Homestay, Kuliner, Souven"/>
    <s v="2022-11-16"/>
    <s v="2022-11-16"/>
    <n v="20221"/>
    <s v="Pemasaran Digital dalam Memajukan Pariwisata Berdaya Saing"/>
    <s v="Rumpun Keterampilan Penunjang"/>
    <s v="Narasumber / Pemateri Acara Seminar / Workshop / Pemakalah"/>
    <s v="External National"/>
    <s v="Individual"/>
    <n v="50"/>
    <n v="15"/>
    <s v="https://instagram.com/jelajahmaumere?igshid=YmMyMT"/>
    <s v="https://employee.uc.ac.id/index.php/file/get/sis/t_cp/c728d3d0-6565-11ed-9c3e-000d3ac6bafe.jpg"/>
    <s v="https://employee.uc.ac.id/index.php/file/get/sis/t_cp/c340c4ac-6565-11ed-9c3e-000d3ac6bafe_assignmentletter.jpg"/>
    <m/>
    <m/>
    <s v="Dinas Pariwisata Kab. Sikka"/>
    <x v="1"/>
    <s v="Narasumber / Pemateri Acara Seminar / Workshop / Pemakalah|External National|Individual"/>
    <n v="15"/>
  </r>
  <r>
    <s v="0108912110001"/>
    <x v="306"/>
    <s v="Magister of Management (BUF)"/>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912110002"/>
    <x v="307"/>
    <s v="Magister of Management (BUF)"/>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912110002"/>
    <x v="307"/>
    <s v="Magister of Management (BUF)"/>
    <n v="2021"/>
    <s v="Student Union MM Periode 2022/2023"/>
    <s v="2022-07-01"/>
    <s v="2023-06-30"/>
    <n v="20212"/>
    <s v="Pengurus Student Union MM Periode 2022/2023"/>
    <s v="Rumpun Keterampilan Penunjang"/>
    <s v="Sekretaris/Bendahara/Kabid Organisasi Kemahasiswaan"/>
    <s v="Internal Jurusan"/>
    <s v="Team"/>
    <n v="29"/>
    <n v="20"/>
    <m/>
    <s v="https://employee.uc.ac.id/index.php/file/get/sis/t_cp/multi/00922269-b10d-11ee-9c22-000d3ac6bafe.png"/>
    <m/>
    <m/>
    <m/>
    <s v="Student Union MM Periode 2022/2023"/>
    <x v="4"/>
    <s v="Sekretaris/Bendahara/Kabid Organisasi Kemahasiswaan|Internal Jurusan|Team"/>
    <n v="0"/>
  </r>
  <r>
    <s v="0108912110003"/>
    <x v="308"/>
    <s v="Magister of Management (BUF)"/>
    <n v="2021"/>
    <s v="Abdi Masyarakat “1001 Malam 1001 Asri”"/>
    <s v="2022-06-01"/>
    <s v="2022-08-21"/>
    <n v="20212"/>
    <s v="Peserta Abdi Masyarakat “1001 Malam 1001 Asri”"/>
    <s v="Rumpun Keterampilan Penunjang"/>
    <s v="Pengabdian kepada Masyarakat"/>
    <s v="External Regional"/>
    <s v="Individual"/>
    <n v="48"/>
    <n v="5"/>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912110003"/>
    <x v="308"/>
    <s v="Magister of Management (BUF)"/>
    <n v="2021"/>
    <s v="Jurnal Terindeks Sinta 2"/>
    <s v="2022-08-01"/>
    <s v="2022-11-01"/>
    <n v="20212"/>
    <s v="Berhasil menerbitkan jurnal di MATRIK UNUD Sinta 2 dengan judul &quot;The Influence of Financial Literacy and Financial Behavior on Investment Decision for Young Investor in Badung District, Bali&quot; https://ojs.unud.ac.id/index.php/jmbk/article/view/88145"/>
    <s v="Rumpun Keterampilan Penunjang"/>
    <s v="Jurnal Terindeks Sinta 1-2"/>
    <s v="External National"/>
    <s v="Individual"/>
    <n v="1"/>
    <n v="24"/>
    <s v="https://ojs.unud.ac.id/index.php/jmbk/article/view"/>
    <m/>
    <s v="https://employee.uc.ac.id/index.php/file/get/sis/t_cp/18aebf23-6414-11ed-8346-000d3ac6bafe_assignmentletter.JPG"/>
    <s v="https://employee.uc.ac.id/index.php/file/get/sis/t_cp/18aebf23-6414-11ed-8346-000d3ac6bafe_report.JPG"/>
    <m/>
    <s v="Universitas Udayana"/>
    <x v="3"/>
    <s v="Jurnal Terindeks Sinta 1-2|External National|Individual"/>
    <n v="30"/>
  </r>
  <r>
    <s v="0108912110004"/>
    <x v="309"/>
    <s v="Magister of Management (BUF)"/>
    <n v="2021"/>
    <s v="Abdi Masyarakat “1001 Malam 1001 Asri”"/>
    <s v="2022-06-01"/>
    <s v="2022-08-21"/>
    <n v="20212"/>
    <s v="Peserta Abdi Masyarakat “1001 Malam 1001 Asri”"/>
    <s v="Rumpun Keterampilan Penunjang"/>
    <s v="Pengabdian kepada Masyarakat"/>
    <s v="External Regional"/>
    <s v="Individual"/>
    <n v="48"/>
    <n v="6"/>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912110004"/>
    <x v="309"/>
    <s v="Magister of Management (BUF)"/>
    <n v="2021"/>
    <s v="Student Union MM Periode 2022/2023"/>
    <s v="2022-07-01"/>
    <s v="2023-06-30"/>
    <n v="20212"/>
    <s v="Pengurus Student Union MM Periode 2022/2023"/>
    <s v="Rumpun Keterampilan Penunjang"/>
    <s v="Sekretaris/Bendahara/Kabid Organisasi Kemahasiswaan"/>
    <s v="Internal Jurusan"/>
    <s v="Team"/>
    <n v="29"/>
    <n v="20"/>
    <m/>
    <s v="https://employee.uc.ac.id/index.php/file/get/sis/t_cp/multi/00922269-b10d-11ee-9c22-000d3ac6bafe.png"/>
    <m/>
    <m/>
    <m/>
    <s v="Student Union MM Periode 2022/2023"/>
    <x v="4"/>
    <s v="Sekretaris/Bendahara/Kabid Organisasi Kemahasiswaan|Internal Jurusan|Team"/>
    <n v="0"/>
  </r>
  <r>
    <s v="0108912110005"/>
    <x v="310"/>
    <s v="Magister of Management (BUF)"/>
    <n v="2021"/>
    <s v="Abdi Masyarakat “1001 Malam 1001 Asri”"/>
    <s v="2022-06-01"/>
    <s v="2022-08-21"/>
    <n v="20212"/>
    <s v="Peserta Abdi Masyarakat “1001 Malam 1001 Asri”"/>
    <s v="Rumpun Keterampilan Penunjang"/>
    <s v="Pengabdian kepada Masyarakat"/>
    <s v="External Regional"/>
    <s v="Individual"/>
    <n v="48"/>
    <n v="3"/>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912110008,0108012120107"/>
    <x v="311"/>
    <s v="Magister of Management (BUF)"/>
    <n v="2021"/>
    <s v="Senapenmas 2021 Universitas Tarumanegara"/>
    <s v="2021-10-21"/>
    <s v="2021-10-21"/>
    <n v="20211"/>
    <s v="Menjadi perwakilan penulis untuk pelaporan dan mempresentasikan di Senapenmas 2021"/>
    <s v="Rumpun Keterampilan Penunjang"/>
    <s v="Narasumber / Pemateri Acara Seminar / Workshop / Pemakalah"/>
    <s v="External National"/>
    <s v="Team"/>
    <n v="100"/>
    <n v="10"/>
    <m/>
    <s v="https://employee.uc.ac.id/index.php/file/get/sis/t_cp/2b6b4c04-5c2a-11ec-a13f-000d3ac6bafe.pdf"/>
    <m/>
    <m/>
    <m/>
    <s v="LPPM Universitas Tarumanegara"/>
    <x v="1"/>
    <s v="Narasumber / Pemateri Acara Seminar / Workshop / Pemakalah|External National|Team"/>
    <n v="15"/>
  </r>
  <r>
    <s v="0108912110008,0108012120107"/>
    <x v="311"/>
    <s v="Magister of Management (BUF)"/>
    <n v="2021"/>
    <s v="publikasi Jurnal Ilmiah "/>
    <s v="2021-11-21"/>
    <s v="2021-11-21"/>
    <n v="20211"/>
    <s v="Menjadi team publikasi Jurnal ilmiah dengan judul PEMBINAAN ENTREPRENEURSHIP ATLET KONI JATIM DALAM PROGRAM “UC SPORTPRENEUR”_x000a_Penulis:_x000a_Chr. Whidya Utami, Christina Sudyasjayanti, Metta Padmalia,_x000a_Yosef Evandro Ernantyo_x000a_Jurnal Sinta_x000a_"/>
    <s v="Rumpun Keterampilan Penunjang"/>
    <s v="Jurnal terindeks sinta 3-4 "/>
    <s v="External National"/>
    <s v="Team"/>
    <n v="4"/>
    <n v="12"/>
    <s v="https://scholar.google.com/scholar?hl=en&amp;as_sdt=0,"/>
    <s v="https://employee.uc.ac.id/index.php/file/get/sis/t_cp/05b62489-5c29-11ec-a13f-000d3ac6bafe.pdf"/>
    <m/>
    <s v="https://employee.uc.ac.id/index.php/file/get/sis/t_cp/05b62489-5c29-11ec-a13f-000d3ac6bafe_report.pdf"/>
    <m/>
    <s v="JEE"/>
    <x v="3"/>
    <s v="Jurnal terindeks sinta 3-4 |External National|Team"/>
    <n v="20"/>
  </r>
  <r>
    <s v="0108912110008,0108012120107"/>
    <x v="311"/>
    <s v="Magister of Management (BUF)"/>
    <n v="2021"/>
    <s v="publikasi Jurnal"/>
    <s v="2022-05-02"/>
    <s v="2022-08-24"/>
    <n v="20212"/>
    <s v="jurnal penelitian dengan judul &quot; NEGATIVE MARKETING IN THE COSMETICS INDUSTRY: THE EFFECT OF GREENWASHING PERCEPTIONS ON PURCHASE INTENTION THROUGH BRAND IMAGE &quot; "/>
    <s v="Rumpun Keterampilan Penunjang"/>
    <s v="Jurnal Terindeks Sinta 1-2"/>
    <s v="External National"/>
    <s v="Team"/>
    <n v="7"/>
    <n v="12"/>
    <s v="https://scholar.google.com/citations?view_op=view_"/>
    <m/>
    <m/>
    <s v="https://employee.uc.ac.id/index.php/file/get/sis/t_cp/72bd1868-36b7-11ed-a540-000d3ac6bafe_report.pdf"/>
    <m/>
    <s v="Journal of Applied Management"/>
    <x v="3"/>
    <s v="Jurnal Terindeks Sinta 1-2|External National|Team"/>
    <n v="20"/>
  </r>
  <r>
    <s v="0108912110008,0108012120107"/>
    <x v="311"/>
    <s v="Magister of Management (BUF)"/>
    <n v="2021"/>
    <s v="Jurnal Aplikasi Manajemen"/>
    <s v="2022-06-22"/>
    <s v="2022-08-22"/>
    <n v="20212"/>
    <s v="Menjadi Anggota Penulis Jurnal dengan Judul &quot; Negative Marketing In The Cosmetics Industry : The Effect of Greenwashing Perceptions on Purchase Intention Through Brand Image &quot;  "/>
    <s v="Rumpun Keterampilan Penunjang"/>
    <s v="Jurnal Terindeks Sinta 1-2"/>
    <s v="External National"/>
    <s v="Individual"/>
    <n v="7"/>
    <n v="12"/>
    <s v="https://scholar.google.com/citations?view_op=view_"/>
    <m/>
    <m/>
    <s v="https://employee.uc.ac.id/index.php/file/get/sis/t_cp/7ba0560d-67a7-11ed-9d2d-000d3ac6bafe_report.pdf"/>
    <m/>
    <s v="Jurnal Aplikasi Manajemen"/>
    <x v="3"/>
    <s v="Jurnal Terindeks Sinta 1-2|External National|Individual"/>
    <n v="30"/>
  </r>
  <r>
    <s v="0108912110010"/>
    <x v="312"/>
    <s v="Magister of Management (BUF)"/>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912110010"/>
    <x v="312"/>
    <s v="Magister of Management (BUF)"/>
    <n v="2021"/>
    <s v="Student Union MM Periode 2022/2023"/>
    <s v="2022-07-01"/>
    <s v="2023-06-30"/>
    <n v="20212"/>
    <s v="Pengurus Student Union MM Periode 2022/2023"/>
    <s v="Rumpun Keterampilan Penunjang"/>
    <s v="Sekretaris/Bendahara/Kabid Organisasi Kemahasiswaan"/>
    <s v="Internal Jurusan"/>
    <s v="Team"/>
    <n v="29"/>
    <n v="20"/>
    <m/>
    <s v="https://employee.uc.ac.id/index.php/file/get/sis/t_cp/multi/00922269-b10d-11ee-9c22-000d3ac6bafe.png"/>
    <m/>
    <m/>
    <m/>
    <s v="Student Union MM Periode 2022/2023"/>
    <x v="4"/>
    <s v="Sekretaris/Bendahara/Kabid Organisasi Kemahasiswaan|Internal Jurusan|Team"/>
    <n v="0"/>
  </r>
  <r>
    <s v="0108912110012"/>
    <x v="313"/>
    <s v="Magister of Management (BUF)"/>
    <n v="2021"/>
    <s v="Abdi Masyarakat “1001 Malam 1001 Asri”"/>
    <s v="2022-06-01"/>
    <s v="2022-08-21"/>
    <n v="20212"/>
    <s v="Peserta Abdi Masyarakat “1001 Malam 1001 Asri”"/>
    <s v="Rumpun Keterampilan Penunjang"/>
    <s v="Pengabdian kepada Masyarakat"/>
    <s v="External Regional"/>
    <s v="Individual"/>
    <n v="48"/>
    <n v="4"/>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912120014"/>
    <x v="314"/>
    <s v="Magister of Management (BUF)"/>
    <n v="2021"/>
    <s v="HKI Karya Rekaman Video Employer Branding PT. TAN"/>
    <s v="2022-06-17"/>
    <s v="2022-08-27"/>
    <n v="20212"/>
    <s v="Tidak ada halaman kedua Pak/Bu, berikut link Pangkalan Data Kekayaaan Intelektual yang mungkin bisa membantu validasinya: https://pdki-indonesia.dgip.go.id/detail/EC00202258190?type=copyright&amp;keyword=000373924"/>
    <s v="Rumpun Keterampilan Penunjang"/>
    <s v="Hak Kekayaan Intelektual (HKI) non paten (Hak Cipta)"/>
    <s v="External National"/>
    <s v="Team"/>
    <n v="2"/>
    <n v="20"/>
    <s v="https://e-hakcipta.dgip.go.id/index.php/c?code=NmY"/>
    <m/>
    <s v="https://employee.uc.ac.id/index.php/file/get/sis/t_cp/b07819d9-2d87-11ed-a8a0-000d3ac6bafe_assignmentletter.pdf"/>
    <s v="https://employee.uc.ac.id/index.php/file/get/sis/t_cp/b07819d9-2d87-11ed-a8a0-000d3ac6bafe_report.pdf"/>
    <m/>
    <s v="Kementerian Hukum dan Hak Asasi Manusia"/>
    <x v="3"/>
    <s v="Hak Kekayaan Intelektual (HKI) non paten (Hak Cipta)|External National|Team"/>
    <n v="20"/>
  </r>
  <r>
    <s v="0108912120014"/>
    <x v="314"/>
    <s v="Magister of Management (BUF)"/>
    <n v="2021"/>
    <s v="Jurnal Psibernetika Universitas Bunda Mulia - Hubungan Stres Akademik dengan Ketergantungan Merokok "/>
    <s v="2022-07-28"/>
    <s v="2022-07-28"/>
    <n v="20212"/>
    <s v="Jurnal Psibernetika Vol. 15 (No. 1): 9-20 · Jul 28, 2022_x000a_https://journal.ubm.ac.id/index.php/psibernetika/article/view/2991/2333"/>
    <s v="Rumpun Keterampilan Penunjang"/>
    <s v="Jurnal terindeks sinta 3-4 "/>
    <s v="External National"/>
    <s v="Team"/>
    <n v="2"/>
    <n v="36"/>
    <m/>
    <m/>
    <m/>
    <s v="https://employee.uc.ac.id/index.php/file/get/sis/t_cp/97418de3-2d88-11ed-a8a0-000d3ac6bafe_report.pdf"/>
    <m/>
    <s v="Psibernetika Universitas Bunda Mulia"/>
    <x v="3"/>
    <s v="Jurnal terindeks sinta 3-4 |External National|Team"/>
    <n v="20"/>
  </r>
  <r>
    <s v="0108912120016"/>
    <x v="315"/>
    <s v="Magister of Management (BUF)"/>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912120018"/>
    <x v="316"/>
    <s v="Magister of Management (BUF)"/>
    <n v="2021"/>
    <s v="9th Indonesian Finanace Association International Conference"/>
    <s v="2023-10-11"/>
    <s v="2023-10-12"/>
    <n v="20231"/>
    <s v="Mempresentasikan paper dengan judul The Impact Of Food Security On Economic Growth _x000a_In Indonesia and Malaysia: A Comparative Study"/>
    <s v="Rumpun Keterampilan Penunjang"/>
    <s v="Narasumber / Pemateri Acara Seminar / Workshop / Pemakalah"/>
    <s v="External International"/>
    <s v="Individual"/>
    <n v="1"/>
    <n v="20"/>
    <m/>
    <s v="https://employee.uc.ac.id/index.php/file/get/sis/t_cp/1cf187db-b514-11ee-aeaf-000d3ac6bafe.pdf"/>
    <s v="https://employee.uc.ac.id/index.php/file/get/sis/t_cp/1cf187db-b514-11ee-aeaf-000d3ac6bafe_assignmentletter.pdf"/>
    <m/>
    <m/>
    <s v="Indonesian Finance Association"/>
    <x v="1"/>
    <s v="Narasumber / Pemateri Acara Seminar / Workshop / Pemakalah|External International|Individual"/>
    <n v="25"/>
  </r>
  <r>
    <s v="0108912120019"/>
    <x v="317"/>
    <s v="Magister of Management (BUF)"/>
    <n v="2021"/>
    <s v="Abdi Masyarakat “1001 Malam 1001 Asri”"/>
    <s v="2022-06-01"/>
    <s v="2022-08-21"/>
    <n v="20212"/>
    <s v="Peserta Abdi Masyarakat “1001 Malam 1001 Asri”"/>
    <s v="Rumpun Keterampilan Penunjang"/>
    <s v="Pengabdian kepada Masyarakat"/>
    <s v="External Regional"/>
    <s v="Individual"/>
    <n v="48"/>
    <n v="8"/>
    <m/>
    <m/>
    <s v="https://employee.uc.ac.id/index.php/file/get/sis/t_cp/multi/4a999b55-3400-11ed-9218-000d3ac6bafe_assignmentletter.pdf"/>
    <s v="https://employee.uc.ac.id/index.php/file/get/sis/t_cp/multi/4a999b55-3400-11ed-9218-000d3ac6bafe_report.pdf"/>
    <m/>
    <s v="Student Union MM "/>
    <x v="0"/>
    <s v="Pengabdian kepada Masyarakat|External Regional|Individual"/>
    <n v="15"/>
  </r>
  <r>
    <s v="0108912120019"/>
    <x v="317"/>
    <s v="Magister of Management (BUF)"/>
    <n v="2021"/>
    <s v="Student Union MM Periode 2022/2023"/>
    <s v="2022-07-01"/>
    <s v="2023-06-30"/>
    <n v="20212"/>
    <s v="Pengurus Student Union MM Periode 2022/2023"/>
    <s v="Rumpun Keterampilan Penunjang"/>
    <s v="Sekretaris/Bendahara/Kabid Organisasi Kemahasiswaan"/>
    <s v="Internal Jurusan"/>
    <s v="Team"/>
    <n v="29"/>
    <n v="10"/>
    <m/>
    <s v="https://employee.uc.ac.id/index.php/file/get/sis/t_cp/multi/00922269-b10d-11ee-9c22-000d3ac6bafe.png"/>
    <m/>
    <m/>
    <m/>
    <s v="Student Union MM Periode 2022/2023"/>
    <x v="4"/>
    <s v="Sekretaris/Bendahara/Kabid Organisasi Kemahasiswaan|Internal Jurusan|Team"/>
    <n v="0"/>
  </r>
  <r>
    <s v="0206032110001"/>
    <x v="318"/>
    <s v="Architecture"/>
    <n v="2021"/>
    <s v="Pengajar Sanggar Belajar Kapirel "/>
    <s v="2022-09-12"/>
    <s v="2022-10-24"/>
    <n v="20221"/>
    <s v="Mengajar di Sanggar Belajar Kapirel dalam bidang mengambar arsitektural"/>
    <s v="Rumpun Keterampilan Penunjang"/>
    <s v="Pengabdian kepada Masyarakat"/>
    <s v="Internal Jurusan"/>
    <s v="Team"/>
    <n v="10"/>
    <n v="4"/>
    <m/>
    <m/>
    <s v="https://employee.uc.ac.id/index.php/file/get/sis/t_cp/144d3a06-d93c-11ee-873c-000d3ac6bafe_assignmentletter.pdf"/>
    <s v="https://employee.uc.ac.id/index.php/file/get/sis/t_cp/144d3a06-d93c-11ee-873c-000d3ac6bafe_report.pdf"/>
    <m/>
    <s v="interior architecture UC"/>
    <x v="0"/>
    <s v="Pengabdian kepada Masyarakat|Internal Jurusan|Team"/>
    <n v="0"/>
  </r>
  <r>
    <s v="0206032110004"/>
    <x v="319"/>
    <s v="Architecture"/>
    <n v="2021"/>
    <s v="Sanggar Belajar Kapirel"/>
    <s v="2022-10-02"/>
    <s v="2022-10-16"/>
    <n v="20221"/>
    <s v="Menjadi volunteer pengajar sanggar belajar kapirel 2 &amp; 16 Oktober 2022"/>
    <s v="Rumpun Keterampilan Penunjang"/>
    <s v="Pengabdian kepada Masyarakat"/>
    <s v="External Regional"/>
    <s v="Team"/>
    <n v="3"/>
    <n v="6"/>
    <s v="https://www.instagram.com/p/Cj0elsGJerM/?igshid=NT"/>
    <m/>
    <s v="https://employee.uc.ac.id/index.php/file/get/sis/t_cp/1344a0b3-4aea-11ee-8735-000d3ac6bafe_assignmentletter.pdf"/>
    <s v="https://employee.uc.ac.id/index.php/file/get/sis/t_cp/1344a0b3-4aea-11ee-8735-000d3ac6bafe_report.pdf"/>
    <m/>
    <s v="Sanggar Belajar Kapirel"/>
    <x v="0"/>
    <s v="Pengabdian kepada Masyarakat|External Regional|Team"/>
    <n v="15"/>
  </r>
  <r>
    <s v="0206032110004"/>
    <x v="319"/>
    <s v="Architecture"/>
    <n v="2021"/>
    <s v="Surat Pencatatan Ciptaan"/>
    <s v="2023-06-07"/>
    <s v="2023-01-09"/>
    <n v="20222"/>
    <s v="Poster yang berisi analisis bangunan kantor dan tempat tinggal Pak Dre"/>
    <s v="Rumpun Keterampilan Penunjang"/>
    <s v="Hak Kekayaan Intelektual (HKI) non paten (Hak Cipta)"/>
    <s v="External National"/>
    <s v="Team"/>
    <n v="3"/>
    <n v="4"/>
    <m/>
    <s v="https://employee.uc.ac.id/index.php/file/get/sis/t_cp/92c62b38-b1ba-406c-979e-9379343031ad.pdf"/>
    <m/>
    <m/>
    <m/>
    <s v="UNIVERSITAS CIPUTRA"/>
    <x v="3"/>
    <s v="Hak Kekayaan Intelektual (HKI) non paten (Hak Cipta)|External National|Team"/>
    <n v="20"/>
  </r>
  <r>
    <s v="0206032110005"/>
    <x v="320"/>
    <s v="Architecture"/>
    <n v="2021"/>
    <s v="Mengajar di Sanggar TPA RT 01 - Dupak, Magersari"/>
    <s v="2022-09-12"/>
    <s v="2022-10-24"/>
    <n v="20221"/>
    <s v="Kegiatan mengajar di Sanggar TPA RT 01 di Dupak. Materi pembelajaran mengenai menggambar rumah impian, hal ini menjadi perwujudan untuk mengasah keterampilan dan kreativitas anak mengenai bentuk-bentuk geometri"/>
    <s v="Rumpun Keterampilan Penunjang"/>
    <s v="Pengabdian kepada Masyarakat"/>
    <s v="Internal Jurusan"/>
    <s v="Individual"/>
    <n v="13"/>
    <n v="4"/>
    <m/>
    <m/>
    <s v="https://employee.uc.ac.id/index.php/file/get/sis/t_cp/dc692f08-eee4-11ed-8dcc-000d3ac6bafe_assignmentletter.pdf"/>
    <s v="https://employee.uc.ac.id/index.php/file/get/sis/t_cp/dc692f08-eee4-11ed-8dcc-000d3ac6bafe_report.pdf"/>
    <m/>
    <s v=" Interior Architecture Universitas Ciputra"/>
    <x v="0"/>
    <s v="Pengabdian kepada Masyarakat|Internal Jurusan|Individual"/>
    <n v="0"/>
  </r>
  <r>
    <s v="0206032110005"/>
    <x v="320"/>
    <s v="Architecture"/>
    <n v="2021"/>
    <s v="HAK KEKAYAAN INTELEKTUAL POSTER “OMAHE PAK DRE”"/>
    <s v="2022-09-22"/>
    <s v="2023-01-09"/>
    <n v="20221"/>
    <s v="Hak Kekayaan Intelektual untuk Poster berjudul &quot;Omahe Pak Dre&quot; yang mengandung hasil penelitian mengenai rumah tersebut. Nama Dosen: Susan S.T., M.T. Anggota: Keisha Amabel - 0206032110006, Billy Jovian - 0206032110005, Alfredo Stefano - 0206032110009"/>
    <s v="Rumpun Keterampilan Penunjang"/>
    <s v="Hak Kekayaan Intelektual (HKI) non paten (Hak Cipta)"/>
    <s v="External National"/>
    <s v="Team"/>
    <n v="3"/>
    <n v="6"/>
    <m/>
    <m/>
    <s v="https://employee.uc.ac.id/index.php/file/get/sis/t_cp/c09a5d62-86ac-11ee-8579-000d3ac6bafe_assignmentletter.pdf"/>
    <s v="https://employee.uc.ac.id/index.php/file/get/sis/t_cp/c09a5d62-86ac-11ee-8579-000d3ac6bafe_report.pdf"/>
    <m/>
    <s v="Universitas Ciputra"/>
    <x v="3"/>
    <s v="Hak Kekayaan Intelektual (HKI) non paten (Hak Cipta)|External National|Team"/>
    <n v="20"/>
  </r>
  <r>
    <s v="0206032110005"/>
    <x v="320"/>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32110006"/>
    <x v="321"/>
    <s v="Architecture"/>
    <n v="2021"/>
    <s v="Hak Kekayaan Intelektual Poster “Omahe Pak Dre”"/>
    <s v="2022-09-12"/>
    <s v="2023-01-09"/>
    <n v="20221"/>
    <s v="Hak Kekayaan Intelektual untuk poster berjudul “Omahe Pak Dre” yang mengandung hasil-hasil penelitian mengenai ruman tersebut. _x000a_Nama Dosen: Susan S.T., M.T._x000a_Anggota: Keisha Amabel - 0206032110006_x000a_Billy Jovian - 0206032110005_x000a_Alfredo Stefano - 0206032110009"/>
    <s v="Rumpun Keterampilan Penunjang"/>
    <s v="Hak Kekayaan Intelektual (HKI) non paten (Hak Cipta)"/>
    <s v="External National"/>
    <s v="Individual"/>
    <n v="3"/>
    <n v="8"/>
    <m/>
    <m/>
    <s v="https://employee.uc.ac.id/index.php/file/get/sis/t_cp/1714aa7f-7460-11ee-bbde-000d3ac6bafe_assignmentletter.pdf"/>
    <s v="https://employee.uc.ac.id/index.php/file/get/sis/t_cp/1714aa7f-7460-11ee-bbde-000d3ac6bafe_report.pdf"/>
    <m/>
    <s v="Universitas Ciputra"/>
    <x v="3"/>
    <s v="Hak Kekayaan Intelektual (HKI) non paten (Hak Cipta)|External National|Individual"/>
    <n v="20"/>
  </r>
  <r>
    <s v="0206032110006"/>
    <x v="321"/>
    <s v="Architecture"/>
    <n v="2021"/>
    <s v="Mengajar di Sanggar TPA RT 01-Dupak Magersari"/>
    <s v="2022-09-12"/>
    <s v="2022-10-24"/>
    <n v="20221"/>
    <s v="Kegiatan mengajar di Sanggar TPA RT 01 di Dupak. Materi pengajaran berupa cara menggambar rumah impian. Hal ini ditujukan untuk mengasah kemampuan anak-anak di sana tentang geometri dan imajinasi mereka"/>
    <s v="Rumpun Keterampilan Penunjang"/>
    <s v="Pengabdian kepada Masyarakat"/>
    <s v="Internal Jurusan"/>
    <s v="Team"/>
    <n v="13"/>
    <n v="4"/>
    <m/>
    <m/>
    <s v="https://employee.uc.ac.id/index.php/file/get/sis/t_cp/cb5ea146-eee4-11ed-8dcc-000d3ac6bafe_assignmentletter.pdf"/>
    <s v="https://employee.uc.ac.id/index.php/file/get/sis/t_cp/cb5ea146-eee4-11ed-8dcc-000d3ac6bafe_report.pdf"/>
    <m/>
    <s v="Interior Architecture Universitas Ciputra"/>
    <x v="0"/>
    <s v="Pengabdian kepada Masyarakat|Internal Jurusan|Team"/>
    <n v="0"/>
  </r>
  <r>
    <s v="0206032110006"/>
    <x v="321"/>
    <s v="Architecture"/>
    <n v="2021"/>
    <s v="Pengabdian Masyarakat Eksplorasi Sense of Place Area Historis Komersial (UMKM dan Cafe) di Jalan Tun"/>
    <s v="2023-08-01"/>
    <s v="2024-03-31"/>
    <n v="20222"/>
    <s v="Pemerintah kota Surabaya dengan sengaja berusaha menciptakan banyak spot foto dan atraksi menarik di sepanjang Jalan Tunjungan. Lokasi-lokasi yang layak difoto ini, termasuk Hotel Varna, Ikiwae Pizza, Hotel Majapahit, Bank Hagakita, dan Gedung Siola, ditempatkan dengan bijak untuk mendorong pengunju"/>
    <s v="Rumpun Keterampilan Penunjang"/>
    <s v="Pengabdian kepada Masyarakat"/>
    <s v="External Regional"/>
    <s v="Team"/>
    <n v="6"/>
    <n v="10"/>
    <m/>
    <m/>
    <s v="https://employee.uc.ac.id/index.php/file/get/sis/t_cp/10b039bb-9dad-464f-acc3-54264d1923fb_assignmentletter.pdf"/>
    <s v="https://employee.uc.ac.id/index.php/file/get/sis/t_cp/10b039bb-9dad-464f-acc3-54264d1923fb_report.pdf"/>
    <m/>
    <s v="Interior Architecture - Universitas Ciputra"/>
    <x v="0"/>
    <s v="Pengabdian kepada Masyarakat|External Regional|Team"/>
    <n v="15"/>
  </r>
  <r>
    <s v="0206032110006"/>
    <x v="321"/>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32110006"/>
    <x v="321"/>
    <s v="Architecture"/>
    <n v="2021"/>
    <s v="Festival Kebangsaan: Virana"/>
    <s v="2023-11-30"/>
    <s v="2024-05-31"/>
    <n v="20231"/>
    <s v="Menjadi Skretaris dalam Festival Kebangsaan: Virana"/>
    <s v="Rumpun Keterampilan Penunjang"/>
    <s v="Sekretaris/Bendahara Panitia Ad Hoc"/>
    <s v="Internal Sekolah / Universitas"/>
    <s v="Individual"/>
    <n v="1"/>
    <n v="25"/>
    <m/>
    <s v="https://employee.uc.ac.id/index.php/file/get/sis/t_cp/multi/21f4a832-d273-4fe5-9631-01103e2c5bae.png"/>
    <m/>
    <m/>
    <m/>
    <s v="Student Council"/>
    <x v="4"/>
    <s v="Sekretaris/Bendahara Panitia Ad Hoc|Internal Sekolah / Universitas|Individual"/>
    <n v="0"/>
  </r>
  <r>
    <s v="0206032110007"/>
    <x v="322"/>
    <s v="Architecture"/>
    <n v="2021"/>
    <s v="Juara 3 Photography RektorCup 2021"/>
    <s v="2021-11-29"/>
    <s v="2021-12-10"/>
    <n v="20211"/>
    <s v="Juara 3 Photography RektorCup 2021"/>
    <s v="Rumpun Keterampilan Penunjang"/>
    <s v="Juara 3 Lomba/Kompetisi"/>
    <s v="Internal Sekolah / Universitas"/>
    <s v="Individual"/>
    <n v="1"/>
    <n v="5"/>
    <m/>
    <s v="https://employee.uc.ac.id/index.php/file/get/sis/t_cp/multi/7dcfce11-a36b-11ec-b257-000d3ac6bafe.png"/>
    <m/>
    <m/>
    <m/>
    <s v="Student Council 2021/2022"/>
    <x v="2"/>
    <s v="Juara 3 Lomba/Kompetisi|Internal Sekolah / Universitas|Individual"/>
    <n v="0"/>
  </r>
  <r>
    <s v="0206032110007"/>
    <x v="322"/>
    <s v="Architecture"/>
    <n v="2021"/>
    <s v="Sparks In Me"/>
    <s v="2022-01-17"/>
    <s v="2022-01-17"/>
    <n v="20211"/>
    <s v="BEST WOMAN DRESSCODE"/>
    <s v="Rumpun Keterampilan Penunjang"/>
    <s v="Juara I Lomba/Kompetisi"/>
    <s v="Internal Sekolah / Universitas"/>
    <s v="Individual"/>
    <n v="223"/>
    <n v="10"/>
    <m/>
    <s v="https://employee.uc.ac.id/index.php/file/get/sis/t_cp/f28c9461-883a-11ec-9789-000d3ac6bafe.jpg"/>
    <m/>
    <m/>
    <m/>
    <s v="FIK"/>
    <x v="2"/>
    <s v="Juara I Lomba/Kompetisi|Internal Sekolah / Universitas|Individual"/>
    <n v="0"/>
  </r>
  <r>
    <s v="0206032110007"/>
    <x v="322"/>
    <s v="Architecture"/>
    <n v="2021"/>
    <s v="Juara 2 Cak Ning Universitas Ciputra Surabaya "/>
    <s v="2022-04-21"/>
    <s v="2022-04-21"/>
    <n v="20212"/>
    <s v="Acara Peringatan Hari Kartini "/>
    <s v="Rumpun Keterampilan Penunjang"/>
    <s v="Juara 2 Lomba/Kompetisi"/>
    <s v="Internal Sekolah / Universitas"/>
    <s v="Individual"/>
    <n v="20"/>
    <n v="9"/>
    <m/>
    <s v="https://employee.uc.ac.id/index.php/file/get/sis/t_cp/multi/00633057-0f0b-11ed-8040-000d3ac6bafe.jpg"/>
    <m/>
    <m/>
    <m/>
    <s v="Universitas Ciputra Surabaya"/>
    <x v="2"/>
    <s v="Juara 2 Lomba/Kompetisi|Internal Sekolah / Universitas|Individual"/>
    <n v="0"/>
  </r>
  <r>
    <s v="0206032110007"/>
    <x v="322"/>
    <s v="Architecture"/>
    <n v="2021"/>
    <s v="Most Active Student BASA 2022"/>
    <s v="2022-04-28"/>
    <s v="2022-04-28"/>
    <n v="20212"/>
    <m/>
    <s v="Rumpun Keterampilan Penunjang"/>
    <s v="Juara I Lomba/Kompetisi"/>
    <s v="Internal Jurusan"/>
    <s v="Individual"/>
    <n v="178"/>
    <n v="8"/>
    <m/>
    <s v="https://employee.uc.ac.id/index.php/file/get/sis/t_cp/3580d889-376d-11ed-9180-000d3ac6bafe.jpg"/>
    <m/>
    <m/>
    <m/>
    <s v="SU INA"/>
    <x v="2"/>
    <s v="Juara I Lomba/Kompetisi|Internal Jurusan|Individual"/>
    <n v="0"/>
  </r>
  <r>
    <s v="0206032110007"/>
    <x v="322"/>
    <s v="Architecture"/>
    <n v="2021"/>
    <s v="BASA 2022 Best Studio Performance"/>
    <s v="2022-04-28"/>
    <s v="2022-04-28"/>
    <n v="20212"/>
    <m/>
    <s v="Rumpun Keterampilan Penunjang"/>
    <s v="Juara I Lomba/Kompetisi"/>
    <s v="Internal Jurusan"/>
    <s v="Individual"/>
    <n v="177"/>
    <n v="8"/>
    <m/>
    <s v="https://employee.uc.ac.id/index.php/file/get/sis/t_cp/8800bb07-376e-11ed-9180-000d3ac6bafe.jpg"/>
    <m/>
    <m/>
    <m/>
    <s v="SU INA"/>
    <x v="2"/>
    <s v="Juara I Lomba/Kompetisi|Internal Jurusan|Individual"/>
    <n v="0"/>
  </r>
  <r>
    <s v="0206032110007"/>
    <x v="322"/>
    <s v="Architecture"/>
    <n v="2021"/>
    <s v="Lomba Karya Terbaik MK. Kewarganegaraan 2022/2023"/>
    <s v="2022-09-16"/>
    <s v="2023-01-03"/>
    <n v="20221"/>
    <s v="Juara 3 Lomba Karya Terbaik MK. Kewarganegaraan Periode 2022/2023"/>
    <s v="Rumpun Keterampilan Penunjang"/>
    <s v="Juara 3 Lomba/Kompetisi"/>
    <s v="Internal Sekolah / Universitas"/>
    <s v="Team"/>
    <n v="400"/>
    <n v="8"/>
    <s v="No. 316/UC-SEH/CA/II/2023"/>
    <s v="https://employee.uc.ac.id/index.php/file/get/sis/t_cp/50bb4f48-d217-11ed-86cc-000d3ac6bafe.pdf"/>
    <m/>
    <m/>
    <m/>
    <s v="Fakultas Entrepreneurship dan Humaniora"/>
    <x v="2"/>
    <s v="Juara 3 Lomba/Kompetisi|Internal Sekolah / Universitas|Team"/>
    <n v="0"/>
  </r>
  <r>
    <s v="0206032110007"/>
    <x v="322"/>
    <s v="Architecture"/>
    <n v="2021"/>
    <s v="Volunteer Pengajar Sanggar Belajar Kapirel"/>
    <s v="2022-10-02"/>
    <s v="2022-10-16"/>
    <n v="20221"/>
    <s v="Volunteer Pengajar Sanggar Belajar Kapirel"/>
    <s v="Rumpun Keterampilan Penunjang"/>
    <s v="Pengabdian kepada Masyarakat"/>
    <s v="External National"/>
    <s v="Individual"/>
    <n v="8"/>
    <n v="9"/>
    <m/>
    <s v="https://employee.uc.ac.id/index.php/file/get/sis/t_cp/7021fa07-d467-11ed-aae1-000d3ac6bafe.png"/>
    <s v="https://employee.uc.ac.id/index.php/file/get/sis/t_cp/7021fa07-d467-11ed-aae1-000d3ac6bafe_assignmentletter.pdf"/>
    <s v="https://employee.uc.ac.id/index.php/file/get/sis/t_cp/7021fa07-d467-11ed-aae1-000d3ac6bafe_report.pdf"/>
    <m/>
    <s v="Sanggar Belajar Kapirel"/>
    <x v="0"/>
    <s v="Pengabdian kepada Masyarakat|External National|Individual"/>
    <n v="10"/>
  </r>
  <r>
    <s v="0206032110007"/>
    <x v="322"/>
    <s v="Architecture"/>
    <n v="2021"/>
    <s v="W-Care Photo Centest"/>
    <s v="2023-05-27"/>
    <s v="2023-05-27"/>
    <n v="20222"/>
    <m/>
    <s v="Rumpun Keterampilan Humanistik"/>
    <s v="Juara I Lomba/Kompetisi"/>
    <s v="Internal Sekolah / Universitas"/>
    <s v="Individual"/>
    <n v="27"/>
    <n v="10"/>
    <m/>
    <s v="https://employee.uc.ac.id/index.php/file/get/sis/t_cp/multi/a909b413-9306-11ee-b0a8-000d3ac6bafe.png"/>
    <m/>
    <m/>
    <m/>
    <s v="BMA"/>
    <x v="2"/>
    <s v="Juara I Lomba/Kompetisi|Internal Sekolah / Universitas|Individual"/>
    <n v="0"/>
  </r>
  <r>
    <s v="0206032110007"/>
    <x v="322"/>
    <s v="Architecture"/>
    <n v="2021"/>
    <s v="Surat Pencatatan Hak Cipta Poster: Omahe Pak Dre"/>
    <s v="2023-06-08"/>
    <s v="2023-06-30"/>
    <n v="20222"/>
    <s v="Omahe Pak Dre: Observasi Bangunan Thermal, Pencahayaan Dan Akustik_x000a__x000a_Pencipta :_x000a_- Marsha Indrasakti Tjintarsa_x000a_- Felicia Devania_x000a__x000a_Dosen : _x000a_- Margareth Sunjoto_x000a_- Susan"/>
    <s v="Rumpun Keterampilan Penunjang"/>
    <s v="Hak Kekayaan Intelektual (HKI) non paten (Hak Cipta)"/>
    <s v="External National"/>
    <s v="Individual"/>
    <n v="4"/>
    <n v="12"/>
    <s v="-"/>
    <m/>
    <s v="https://employee.uc.ac.id/index.php/file/get/sis/t_cp/89302717-0c06-11ee-825c-000d3ac6bafe_assignmentletter.jpeg"/>
    <s v="https://employee.uc.ac.id/index.php/file/get/sis/t_cp/89302717-0c06-11ee-825c-000d3ac6bafe_report.jpeg"/>
    <m/>
    <s v="Kementrian Hukum dan Hak Asasi Manusia"/>
    <x v="3"/>
    <s v="Hak Kekayaan Intelektual (HKI) non paten (Hak Cipta)|External National|Individual"/>
    <n v="20"/>
  </r>
  <r>
    <s v="0206032110007"/>
    <x v="322"/>
    <s v="Architecture"/>
    <n v="2021"/>
    <s v="Student Union 2023/2024"/>
    <s v="2023-08-01"/>
    <s v="2024-08-31"/>
    <n v="20222"/>
    <s v="Ketua Student Union 2023/2024"/>
    <s v="Rumpun Keterampilan Penunjang"/>
    <s v="Ketua Organisasi Kemahasiswaan"/>
    <s v="Internal Jurusan"/>
    <s v="Individual"/>
    <n v="50"/>
    <n v="50"/>
    <m/>
    <s v="https://employee.uc.ac.id/index.php/file/get/sis/t_cp/multi/60fba883-9f10-463f-a136-4f7c190bba9c.png"/>
    <m/>
    <m/>
    <m/>
    <s v="Universitas Ciputra Surabaya"/>
    <x v="4"/>
    <s v="Ketua Organisasi Kemahasiswaan|Internal Jurusan|Individual"/>
    <n v="0"/>
  </r>
  <r>
    <s v="0206032110007"/>
    <x v="322"/>
    <s v="Architecture"/>
    <n v="2021"/>
    <s v="Pelaksanaan Kegiatan Pengabdian Kepada Masyarakat Area Komersial Aktifasi Sense of Place Kya-Kya di "/>
    <s v="2023-08-01"/>
    <s v="2024-03-31"/>
    <n v="20222"/>
    <s v="Pelatihan Jangka Panjang Tingkat Lokal"/>
    <s v="Rumpun Keterampilan Penunjang"/>
    <s v="Pengabdian kepada Masyarakat"/>
    <s v="External Regional"/>
    <s v="Team"/>
    <n v="16"/>
    <n v="3"/>
    <m/>
    <m/>
    <s v="https://employee.uc.ac.id/index.php/file/get/sis/t_cp/fa49ca9d-3525-468e-9c02-38bbd6f57d56_assignmentletter.pdf"/>
    <s v="https://employee.uc.ac.id/index.php/file/get/sis/t_cp/fa49ca9d-3525-468e-9c02-38bbd6f57d56_report.pdf"/>
    <m/>
    <s v="Program Studi Arsitektur FIK Universitas Ciputra S"/>
    <x v="0"/>
    <s v="Pengabdian kepada Masyarakat|External Regional|Team"/>
    <n v="15"/>
  </r>
  <r>
    <s v="0206032110007"/>
    <x v="322"/>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32110007"/>
    <x v="322"/>
    <s v="Architecture"/>
    <n v="2021"/>
    <s v="Sustainable Innovation in Tourism &amp; Hospitality - 2023 Global Student Challenge"/>
    <s v="2023-11-10"/>
    <s v="2023-11-24"/>
    <n v="20231"/>
    <s v="Sustainable Innovation in Tourism &amp; Hospitality - 2023 Global Student Challenge"/>
    <s v="Rumpun Keterampilan Penunjang"/>
    <s v="Juara I Lomba/Kompetisi"/>
    <s v="External International"/>
    <s v="Individual"/>
    <m/>
    <n v="30"/>
    <s v="https://www.instagram.com/p/CypOcDuS-0e/?utm_sourc"/>
    <s v="https://employee.uc.ac.id/index.php/file/get/sis/t_cp/7d491b45-c0b3-11ee-ae12-000d3ac6bafe_sertifikat.jpg"/>
    <s v="https://employee.uc.ac.id/index.php/file/get/sis/t_cp/7d491b45-c0b3-11ee-ae12-000d3ac6bafe_surat_tugas.pdf"/>
    <m/>
    <s v="https://employee.uc.ac.id/index.php/file/get/sis/t_cp/7d491b45-c0b3-11ee-ae12-000d3ac6bafe_dokumentasi.jpg"/>
    <s v="The International Master’s Program of Tourism &amp; Ho"/>
    <x v="2"/>
    <s v="Juara I Lomba/Kompetisi|External International|Individual"/>
    <n v="55"/>
  </r>
  <r>
    <s v="0206032110007"/>
    <x v="322"/>
    <s v="Architecture"/>
    <n v="2021"/>
    <s v="Sustainable Innovation in Tourism and Hospitality: 2023 Global Student Challenge"/>
    <s v="2023-11-10"/>
    <s v="2023-11-24"/>
    <n v="20231"/>
    <s v="Preservation of the Kya-Kya Area's Sense of Place (Chinatown Area in Surabaya) as Tourism Heritage Site"/>
    <s v="Rumpun Keterampilan Penunjang"/>
    <s v="Narasumber / Pemateri Acara Seminar / Workshop / Pemakalah"/>
    <s v="External International"/>
    <s v="Individual"/>
    <n v="70"/>
    <n v="20"/>
    <m/>
    <s v="https://employee.uc.ac.id/index.php/file/get/sis/t_cp/d6b337ad-91ec-11ee-ab5b-000d3ac6bafe.png"/>
    <s v="https://employee.uc.ac.id/index.php/file/get/sis/t_cp/d6b337ad-91ec-11ee-ab5b-000d3ac6bafe_assignmentletter.jpg"/>
    <m/>
    <m/>
    <s v="IMTH"/>
    <x v="1"/>
    <s v="Narasumber / Pemateri Acara Seminar / Workshop / Pemakalah|External International|Individual"/>
    <n v="25"/>
  </r>
  <r>
    <s v="0206032110007"/>
    <x v="322"/>
    <s v="Architecture"/>
    <n v="2021"/>
    <s v="Champion Art Fotogenic Competition 2024"/>
    <s v="2024-02-25"/>
    <s v="2024-03-03"/>
    <n v="20232"/>
    <s v="Champion Art Fotogenic Competition 2024"/>
    <s v="Rumpun Keterampilan Penunjang"/>
    <s v="Juara 2 Lomba/Kompetisi"/>
    <s v="External National"/>
    <s v="Individual"/>
    <m/>
    <n v="20"/>
    <s v="https://www.instagram.com/p/C3wTgZDSObV/?utm_sourc"/>
    <s v="https://employee.uc.ac.id/index.php/file/get/sis/t_cp/abe61c91-82ce-4f76-8251-05813d135f24_sertifikat.png"/>
    <s v="https://employee.uc.ac.id/index.php/file/get/sis/t_cp/abe61c91-82ce-4f76-8251-05813d135f24_surat_tugas.pdf"/>
    <m/>
    <s v="https://employee.uc.ac.id/index.php/file/get/sis/t_cp/abe61c91-82ce-4f76-8251-05813d135f24_dokumentasi.jpg"/>
    <s v="Champion Art"/>
    <x v="2"/>
    <s v="Juara 2 Lomba/Kompetisi|External National|Individual"/>
    <n v="20"/>
  </r>
  <r>
    <s v="0206032110007"/>
    <x v="322"/>
    <s v="Architecture"/>
    <n v="2021"/>
    <s v="Lomba Menggambar Digital Champion Art"/>
    <s v="2024-02-25"/>
    <s v="2024-03-03"/>
    <n v="20232"/>
    <s v="Lomba Menggambar Digital Champion Art"/>
    <s v="Rumpun Keterampilan Penunjang"/>
    <s v="Juara I Lomba/Kompetisi"/>
    <s v="External National"/>
    <s v="Individual"/>
    <m/>
    <n v="25"/>
    <s v="https://www.instagram.com/p/C3wTaWGS1yb/?utm_sourc"/>
    <s v="https://employee.uc.ac.id/index.php/file/get/sis/t_cp/d1434dfb-063f-49cc-a0a0-9220dde9f1c2_sertifikat.jpg"/>
    <s v="https://employee.uc.ac.id/index.php/file/get/sis/t_cp/d1434dfb-063f-49cc-a0a0-9220dde9f1c2_surat_tugas.pdf"/>
    <m/>
    <s v="https://employee.uc.ac.id/index.php/file/get/sis/t_cp/d1434dfb-063f-49cc-a0a0-9220dde9f1c2_dokumentasi.jpg"/>
    <s v="Champion Art"/>
    <x v="2"/>
    <s v="Juara I Lomba/Kompetisi|External National|Individual"/>
    <n v="25"/>
  </r>
  <r>
    <s v="0206032110008"/>
    <x v="323"/>
    <s v="Architecture"/>
    <n v="2021"/>
    <s v="Redesain Arsitektur Interior Pusat Informasi Majapahit Trowukan Tingkat Nasional  Pemerintah Daerah"/>
    <s v="2023-08-01"/>
    <s v="2024-01-31"/>
    <n v="20222"/>
    <s v="Redesain Interior Arsitektur Pusat Informasi Majapahit di Trowulan"/>
    <s v="Rumpun Keterampilan Penunjang"/>
    <s v="Pengabdian kepada Masyarakat"/>
    <s v="External National"/>
    <s v="Individual"/>
    <n v="60"/>
    <n v="1"/>
    <m/>
    <m/>
    <s v="https://employee.uc.ac.id/index.php/file/get/sis/t_cp/d6ab5277-29ce-4319-9e91-b96818c4be57_assignmentletter.pdf"/>
    <s v="https://employee.uc.ac.id/index.php/file/get/sis/t_cp/d6ab5277-29ce-4319-9e91-b96818c4be57_report.pdf"/>
    <m/>
    <s v="Universitas Ciputra"/>
    <x v="0"/>
    <s v="Pengabdian kepada Masyarakat|External National|Individual"/>
    <n v="10"/>
  </r>
  <r>
    <s v="0206032110012"/>
    <x v="324"/>
    <s v="Architecture"/>
    <n v="2021"/>
    <s v="Writing Project Tema : Kasih Sayang"/>
    <s v="2021-10-18"/>
    <s v="2021-10-29"/>
    <n v="20211"/>
    <s v="Lomba menulis puisi bertema kasih sayang"/>
    <s v="Rumpun Keterampilan Penunjang"/>
    <s v="Juara I Lomba/Kompetisi"/>
    <s v="External National"/>
    <s v="Individual"/>
    <n v="100"/>
    <n v="25"/>
    <s v="https://www.instagram.com/p/CVK3EgNhOuJ/?utm_mediu"/>
    <s v="https://employee.uc.ac.id/index.php/file/get/sis/t_cp/089ca5cf-396b-11ec-b831-000d3ac6bafe.jpg"/>
    <m/>
    <m/>
    <m/>
    <s v="Lomba Media"/>
    <x v="2"/>
    <s v="Juara I Lomba/Kompetisi|External National|Individual"/>
    <n v="25"/>
  </r>
  <r>
    <s v="0206032110012"/>
    <x v="324"/>
    <s v="Architecture"/>
    <n v="2021"/>
    <s v="Busan Choral Festival &amp; Competition 2021"/>
    <s v="2021-10-21"/>
    <s v="2021-10-23"/>
    <n v="20211"/>
    <s v="lomba choir internasional kategori mixed youth_x000a_"/>
    <s v="Rumpun Keterampilan Penunjang"/>
    <s v="Juara 2 Lomba/Kompetisi"/>
    <s v="External International"/>
    <s v="Team"/>
    <n v="300"/>
    <n v="25"/>
    <m/>
    <s v="https://employee.uc.ac.id/index.php/file/get/sis/t_cp/838bc764-5ef7-11ec-ad21-000d3ac6bafe.jpg"/>
    <m/>
    <m/>
    <m/>
    <s v="Busan Choral"/>
    <x v="2"/>
    <s v="Juara 2 Lomba/Kompetisi|External International|Team"/>
    <n v="30"/>
  </r>
  <r>
    <s v="0206032110012"/>
    <x v="324"/>
    <s v="Architecture"/>
    <n v="2021"/>
    <s v="Nulis Puisi Tingkat Nasional Bertema: Ibu"/>
    <s v="2021-11-07"/>
    <s v="2021-11-23"/>
    <n v="20211"/>
    <s v="Membuat puisi bertema ibu"/>
    <s v="Rumpun Keterampilan Penunjang"/>
    <s v="Juara I Lomba/Kompetisi"/>
    <s v="External National"/>
    <s v="Individual"/>
    <n v="270"/>
    <n v="25"/>
    <s v="https://www.instagram.com/p/CV90k7kBBUV/?utm_mediu"/>
    <s v="https://employee.uc.ac.id/index.php/file/get/sis/t_cp/30feab50-5041-11ec-bae6-000d3ac6bafe.jpg"/>
    <m/>
    <m/>
    <m/>
    <s v="Kita Main Kata"/>
    <x v="2"/>
    <s v="Juara I Lomba/Kompetisi|External National|Individual"/>
    <n v="25"/>
  </r>
  <r>
    <s v="0206032110012"/>
    <x v="324"/>
    <s v="Architecture"/>
    <n v="2021"/>
    <s v="Pendampingan Siswa SMP/SMA LB YPAB dalam Pembelajaran Life Skill (Mengenali Keadaan Sekitar dalam Be"/>
    <s v="2022-08-01"/>
    <s v="2023-02-14"/>
    <n v="20212"/>
    <m/>
    <s v="Rumpun Keterampilan Penunjang"/>
    <s v="Pengabdian kepada Masyarakat"/>
    <s v="External Regional"/>
    <s v="Individual"/>
    <n v="11"/>
    <n v="2"/>
    <m/>
    <m/>
    <s v="https://employee.uc.ac.id/index.php/file/get/sis/t_cp/multi/77b7ee5d-b1b5-11ed-85c8-000d3ac6bafe_assignmentletter.pdf"/>
    <s v="https://employee.uc.ac.id/index.php/file/get/sis/t_cp/multi/77b7ee5d-b1b5-11ed-85c8-000d3ac6bafe_report.pdf"/>
    <m/>
    <s v="INA"/>
    <x v="0"/>
    <s v="Pengabdian kepada Masyarakat|External Regional|Individual"/>
    <n v="15"/>
  </r>
  <r>
    <s v="0206032110012"/>
    <x v="324"/>
    <s v="Architecture"/>
    <n v="2021"/>
    <s v="Anggota UCS Solution 2022/2023"/>
    <s v="2022-11-02"/>
    <s v="2023-04-01"/>
    <n v="20221"/>
    <s v="anggota panitia program kerja pengabdian masyarakat UCS Student Mentor"/>
    <s v="Rumpun Keterampilan Humanistik"/>
    <s v="Pengabdian kepada Masyarakat"/>
    <s v="Internal Sekolah / Universitas"/>
    <s v="Individual"/>
    <n v="90"/>
    <n v="10"/>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206032110012"/>
    <x v="324"/>
    <s v="Architecture"/>
    <n v="2021"/>
    <s v="Student Council 2023/2024"/>
    <s v="2023-06-01"/>
    <s v="2024-06-30"/>
    <n v="20222"/>
    <s v="Sekretaris/Bendahara Student Council 2023/2024"/>
    <s v="Rumpun Keterampilan Humanistik"/>
    <s v="Sekretaris/Bendahara Organisasi Kemahasiswaan"/>
    <s v="Internal Sekolah / Universitas"/>
    <s v="Team"/>
    <n v="33"/>
    <n v="50"/>
    <m/>
    <s v="https://employee.uc.ac.id/index.php/file/get/sis/t_cp/multi/eb40bd24-9ab3-4950-9552-01de1a1cebcf.png"/>
    <m/>
    <m/>
    <m/>
    <s v="Universitas Ciputra Surabaya"/>
    <x v="4"/>
    <s v="Sekretaris/Bendahara Organisasi Kemahasiswaan|Internal Sekolah / Universitas|Team"/>
    <n v="0"/>
  </r>
  <r>
    <s v="0206032110012"/>
    <x v="324"/>
    <s v="Architecture"/>
    <n v="2021"/>
    <s v="Accepted Journal di Jurnal ARTEKS"/>
    <s v="2023-08-01"/>
    <s v="2024-08-19"/>
    <n v="20222"/>
    <s v="Jurnal diterima di ARTEKS (Sinta 2), saya sebagai penulis ke-1. Judul &quot;The adaptive thermal comfort of individual performance working at home'' dipublish di Bulan Agustus. Link Jurnal: https://journal.unwira.ac.id/index.php/ARTEKS/article/view/3261/1066"/>
    <s v="Rumpun Keterampilan Penunjang"/>
    <s v="Jurnal Terindeks Sinta 1-2"/>
    <s v="External National"/>
    <s v="Team"/>
    <n v="4"/>
    <n v="32"/>
    <m/>
    <m/>
    <s v="https://employee.uc.ac.id/index.php/file/get/sis/t_cp/104e081c-3bfb-451d-bc23-c0dfdf7529d0_assignmentletter.pdf"/>
    <s v="https://employee.uc.ac.id/index.php/file/get/sis/t_cp/104e081c-3bfb-451d-bc23-c0dfdf7529d0_report.pdf"/>
    <m/>
    <s v="ARTEKS: Jurnal Teknik Arsitektur"/>
    <x v="3"/>
    <s v="Jurnal Terindeks Sinta 1-2|External National|Team"/>
    <n v="20"/>
  </r>
  <r>
    <s v="0206032110012"/>
    <x v="324"/>
    <s v="Architecture"/>
    <n v="2021"/>
    <s v="PELAKSANAAN KEGIATAN PENGABDIAN KEPADA MASYARAKAT "/>
    <s v="2023-09-01"/>
    <s v="2024-04-06"/>
    <n v="20222"/>
    <s v="Pendampingan Siswa SMP/SMA LB YPAB untuk mengenal dan tidak takut air YPAB"/>
    <s v="Rumpun Keterampilan Humanistik"/>
    <s v="Pengabdian kepada Masyarakat"/>
    <s v="External Regional"/>
    <s v="Individual"/>
    <n v="11"/>
    <n v="2"/>
    <m/>
    <m/>
    <s v="https://employee.uc.ac.id/index.php/file/get/sis/t_cp/multi/5986336f-a393-496b-aee3-8c4ac36b8b0a_assignmentletter.pdf"/>
    <s v="https://employee.uc.ac.id/index.php/file/get/sis/t_cp/multi/5986336f-a393-496b-aee3-8c4ac36b8b0a_report.pdf"/>
    <m/>
    <s v="INA"/>
    <x v="0"/>
    <s v="Pengabdian kepada Masyarakat|External Regional|Individual"/>
    <n v="15"/>
  </r>
  <r>
    <s v="0206032110012"/>
    <x v="324"/>
    <s v="Architecture"/>
    <n v="2021"/>
    <s v="Pendampingan Siswa SMP/SMA LB YPAB untuk mengenal dan tidak takut air YPAB"/>
    <s v="2023-09-01"/>
    <s v="2024-04-06"/>
    <n v="20222"/>
    <s v="Melaksanakan pengabdian mahasiswa dengan pelaksanaan pemberian dan penyerapan materi pada Siswa SMP/SMA LB YPAB"/>
    <s v="Rumpun Keterampilan Penunjang"/>
    <s v="Pengabdian kepada Masyarakat"/>
    <s v="External Regional"/>
    <s v="Individual"/>
    <n v="11"/>
    <n v="2"/>
    <m/>
    <m/>
    <s v="https://employee.uc.ac.id/index.php/file/get/sis/t_cp/multi/39c0fa3d-9c0a-4a8b-be0c-028671bb61f8_assignmentletter.pdf"/>
    <s v="https://employee.uc.ac.id/index.php/file/get/sis/t_cp/multi/39c0fa3d-9c0a-4a8b-be0c-028671bb61f8_report.png"/>
    <m/>
    <s v="Community Outreach"/>
    <x v="0"/>
    <s v="Pengabdian kepada Masyarakat|External Regional|Individual"/>
    <n v="15"/>
  </r>
  <r>
    <s v="0206032110013"/>
    <x v="325"/>
    <s v="Architecture"/>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206032110014"/>
    <x v="326"/>
    <s v="Architecture"/>
    <n v="2021"/>
    <s v="Honda DBL East Java Series 2021"/>
    <s v="2021-11-22"/>
    <s v="2022-01-27"/>
    <n v="20211"/>
    <s v="MVP GIRL HONDA DBL EAST JAVA SERIES 2021"/>
    <s v="Rumpun Keterampilan Penunjang"/>
    <s v="Juara I Lomba/Kompetisi"/>
    <s v="Internal Sekolah / Universitas"/>
    <s v="Individual"/>
    <n v="300"/>
    <n v="10"/>
    <s v="https://instagram.com/dblindonesiaofficial?utm_med"/>
    <s v="https://employee.uc.ac.id/index.php/file/get/sis/t_cp/37039b71-7f2e-11ec-8b8f-000d3ac6bafe.jpg"/>
    <m/>
    <m/>
    <m/>
    <s v="DBL "/>
    <x v="2"/>
    <s v="Juara I Lomba/Kompetisi|Internal Sekolah / Universitas|Individual"/>
    <n v="0"/>
  </r>
  <r>
    <s v="0206032110014"/>
    <x v="326"/>
    <s v="Architecture"/>
    <n v="2021"/>
    <s v="HONDA DBL EAST JAVA SERIES 2021"/>
    <s v="2021-11-22"/>
    <s v="2022-01-27"/>
    <n v="20211"/>
    <s v="MVP HONDA DBL EAST JAVA SERIES 2021"/>
    <s v="Rumpun Keterampilan Penunjang"/>
    <s v="Juara I Lomba/Kompetisi"/>
    <s v="External Regional"/>
    <s v="Individual"/>
    <n v="300"/>
    <n v="20"/>
    <s v="https://instagram.com/dblindonesiaofficial?utm_med"/>
    <s v="https://employee.uc.ac.id/index.php/file/get/sis/t_cp/47739f67-7f36-11ec-8b8f-000d3ac6bafe.jpg"/>
    <m/>
    <m/>
    <m/>
    <s v="dbl"/>
    <x v="2"/>
    <s v="Juara I Lomba/Kompetisi|External Regional|Individual"/>
    <n v="35"/>
  </r>
  <r>
    <s v="0206032110014"/>
    <x v="326"/>
    <s v="Architecture"/>
    <n v="2021"/>
    <s v="YBA Tournament 2021"/>
    <s v="2021-12-15"/>
    <s v="2022-02-01"/>
    <n v="20211"/>
    <s v="Juara 1 YBA Tournament 2021 di Cirebon mewakili Club Indonesia Muda Jakarta"/>
    <s v="Rumpun Keterampilan Penunjang"/>
    <s v="Juara I Lomba/Kompetisi"/>
    <s v="External National"/>
    <s v="Team"/>
    <n v="6"/>
    <n v="25"/>
    <s v="https://instagram.com/yba_tournament?utm_medium=co"/>
    <s v="https://employee.uc.ac.id/index.php/file/get/sis/t_cp/44b5f73c-8331-11ec-bd9f-000d3ac6bafe.jpg"/>
    <m/>
    <m/>
    <m/>
    <s v="GMC CIREBON"/>
    <x v="2"/>
    <s v="Juara I Lomba/Kompetisi|External National|Team"/>
    <n v="15"/>
  </r>
  <r>
    <s v="0206032110014"/>
    <x v="326"/>
    <s v="Architecture"/>
    <n v="2021"/>
    <s v="Gasebo Cup 2022"/>
    <s v="2022-02-12"/>
    <s v="2022-02-15"/>
    <n v="20211"/>
    <s v="Juara 2 Gasebo Cup 2022 kategori Umum Putri yang diselenggarakan di Jember pada tgl 7-12 Feb 2022"/>
    <s v="Rumpun Keterampilan Penunjang"/>
    <s v="Juara 2 Lomba/Kompetisi"/>
    <s v="External Regional"/>
    <s v="Team"/>
    <n v="5"/>
    <n v="15"/>
    <s v="https://instagram.com/gasebo_jember?utm_medium=cop"/>
    <s v="https://employee.uc.ac.id/index.php/file/get/sis/t_cp/48c1f64f-8e0d-11ec-8ff3-000d3ac6bafe.jpg"/>
    <m/>
    <m/>
    <m/>
    <s v="Gasebo "/>
    <x v="2"/>
    <s v="Juara 2 Lomba/Kompetisi|External Regional|Team"/>
    <n v="20"/>
  </r>
  <r>
    <s v="0206032110014"/>
    <x v="326"/>
    <s v="Architecture"/>
    <n v="2021"/>
    <s v="POMPROV Jawa Timur Tahun 2022 Cabor Bola Basket Putri"/>
    <s v="2022-03-19"/>
    <s v="2022-03-30"/>
    <n v="20212"/>
    <m/>
    <s v="Rumpun Keterampilan Penunjang"/>
    <s v="Juara I Lomba/Kompetisi"/>
    <s v="External Regional"/>
    <s v="Team"/>
    <n v="1000"/>
    <n v="20"/>
    <s v="https://www.instagram.com/bapomi_jatim/"/>
    <s v="https://employee.uc.ac.id/index.php/file/get/sis/t_cp/multi/8b6bbfa0-e604-11ec-b048-000d3ac6bafe.pdf"/>
    <s v="https://employee.uc.ac.id/index.php/file/get/sis/t_cp/multi/8b6bbfa0-e604-11ec-b048-000d3ac6bafe_assignmentletter.pdf"/>
    <m/>
    <s v="https://employee.uc.ac.id/index.php/file/get/sis/t_cp/multi/8b6bbfa0-e604-11ec-b048-000d3ac6bafe_documentation.jpeg"/>
    <s v="BAPOMI"/>
    <x v="2"/>
    <s v="Juara I Lomba/Kompetisi|External Regional|Team"/>
    <n v="25"/>
  </r>
  <r>
    <s v="0206032110014"/>
    <x v="326"/>
    <s v="Architecture"/>
    <n v="2021"/>
    <s v="Indonesia Basketball League Surabaya Series"/>
    <s v="2022-05-20"/>
    <s v="2022-05-26"/>
    <n v="20212"/>
    <s v="Juara 1 IBF Surabaya Series 2022 mewakili tim bimasakti malang_x000a_tidak ada piagam, tapi kemarin sudah ijin ke Pak Sola katanya kalau ada bukti foto dengan tulisan Juara diperbolehkan????????"/>
    <s v="Rumpun Keterampilan Penunjang"/>
    <s v="Juara I Lomba/Kompetisi"/>
    <s v="External Regional"/>
    <s v="Team"/>
    <n v="6"/>
    <n v="20"/>
    <s v="https://www.instagram.com/p/CeAKxzOvQf2/?igshid=Ym"/>
    <s v="https://employee.uc.ac.id/index.php/file/get/sis/t_cp/e0c05bb9-1792-11ed-bced-000d3ac6bafe.png"/>
    <s v="https://employee.uc.ac.id/index.php/file/get/sis/t_cp/d8843111-1792-11ed-bced-000d3ac6bafe_assignmentletter.png"/>
    <m/>
    <s v="https://employee.uc.ac.id/index.php/file/get/sis/t_cp/b503768d-1792-11ed-bced-000d3ac6bafe_documentation.jpg"/>
    <s v="Perbasi Jatim"/>
    <x v="2"/>
    <s v="Juara I Lomba/Kompetisi|External Regional|Team"/>
    <n v="25"/>
  </r>
  <r>
    <s v="0206032110014"/>
    <x v="326"/>
    <s v="Architecture"/>
    <n v="2021"/>
    <s v="Pengabdian Kepada Masyarakat Sebagai Panelis Final Sidang PoE SMA Citra Berkat Surabaya"/>
    <s v="2022-12-13"/>
    <s v="2022-12-13"/>
    <n v="20221"/>
    <m/>
    <s v="Rumpun Keterampilan Penunjang"/>
    <s v="Pengabdian kepada Masyarakat"/>
    <s v="External Regional"/>
    <s v="Individual"/>
    <n v="6"/>
    <n v="15"/>
    <m/>
    <m/>
    <s v="https://employee.uc.ac.id/index.php/file/get/sis/t_cp/ecfad1d3-b7fc-11ed-b290-000d3ac6bafe_assignmentletter.pdf"/>
    <s v="https://employee.uc.ac.id/index.php/file/get/sis/t_cp/ecfad1d3-b7fc-11ed-b290-000d3ac6bafe_report.pdf"/>
    <m/>
    <s v="Universitas Ciputra dan SMA Citra Berkat"/>
    <x v="0"/>
    <s v="Pengabdian kepada Masyarakat|External Regional|Individual"/>
    <n v="15"/>
  </r>
  <r>
    <s v="0206032110014"/>
    <x v="326"/>
    <s v="Architecture"/>
    <n v="2021"/>
    <s v="Liga Mahasiswa Nasional Basket 2022"/>
    <s v="2023-01-17"/>
    <s v="2023-01-17"/>
    <n v="20221"/>
    <s v="Top Points LIMANAS Basketball 2022"/>
    <s v="Rumpun Keterampilan Penunjang"/>
    <s v="Juara I Lomba/Kompetisi"/>
    <s v="External National"/>
    <s v="Individual"/>
    <n v="192"/>
    <n v="25"/>
    <s v="https://instagram.com/ligamahasiswaofficial?igshid"/>
    <s v="https://employee.uc.ac.id/index.php/file/get/sis/t_cp/88100d93-9612-11ed-9369-000d3ac6bafe.jpg"/>
    <s v="https://employee.uc.ac.id/index.php/file/get/sis/t_cp/646c03cf-9612-11ed-9369-000d3ac6bafe_assignmentletter.png"/>
    <m/>
    <s v="https://employee.uc.ac.id/index.php/file/get/sis/t_cp/80315794-9612-11ed-9369-000d3ac6bafe_documentation.jpg"/>
    <s v="LIGA MAHASISWA"/>
    <x v="2"/>
    <s v="Juara I Lomba/Kompetisi|External National|Individual"/>
    <n v="25"/>
  </r>
  <r>
    <s v="0206032110014"/>
    <x v="326"/>
    <s v="Architecture"/>
    <n v="2021"/>
    <s v="Pekan olahraga mahasiswa nasional 2022"/>
    <s v="2023-01-17"/>
    <s v="2023-01-17"/>
    <n v="20221"/>
    <s v="juara 1 pomnas 2022 mewakili jawa timur"/>
    <s v="Rumpun Keterampilan Penunjang"/>
    <s v="Juara I Lomba/Kompetisi"/>
    <s v="External National"/>
    <s v="Team"/>
    <n v="8"/>
    <n v="25"/>
    <s v="https://instagram.com/bapomi_jatim?igshid=MWI4MTIy"/>
    <s v="https://employee.uc.ac.id/index.php/file/get/sis/t_cp/e65f8888-9612-11ed-9369-000d3ac6bafe.jpg"/>
    <s v="https://employee.uc.ac.id/index.php/file/get/sis/t_cp/ec0fdf61-9612-11ed-9369-000d3ac6bafe_assignmentletter.png"/>
    <m/>
    <s v="https://employee.uc.ac.id/index.php/file/get/sis/t_cp/f4b51284-9612-11ed-9369-000d3ac6bafe_documentation.jpg"/>
    <s v="bapomi"/>
    <x v="2"/>
    <s v="Juara I Lomba/Kompetisi|External National|Team"/>
    <n v="15"/>
  </r>
  <r>
    <s v="0206032110014"/>
    <x v="326"/>
    <s v="Architecture"/>
    <n v="2021"/>
    <s v="kompetisi Seri III IBL Go-Jek 3x3 Basketball Indonesia Tour 2022 Kategori OPEN Women (Umum)"/>
    <s v="2023-01-18"/>
    <s v="2023-01-18"/>
    <n v="20221"/>
    <s v="juara 3 kompetisi Seri III IBL Go-Jek 3x3 Basketball Indonesia Tour 2022 Kategori OPEN Women (Umum)"/>
    <s v="Rumpun Keterampilan Penunjang"/>
    <s v="Juara 3 Lomba/Kompetisi"/>
    <s v="External Regional"/>
    <s v="Team"/>
    <n v="5"/>
    <n v="12"/>
    <s v="https://instagram.com/iblindonesia?igshid=MWI4MTIy"/>
    <s v="https://employee.uc.ac.id/index.php/file/get/sis/t_cp/eb2fc1b6-971f-11ed-b71c-000d3ac6bafe.jpg"/>
    <s v="https://employee.uc.ac.id/index.php/file/get/sis/t_cp/ed26f717-971f-11ed-b71c-000d3ac6bafe_assignmentletter.png"/>
    <m/>
    <s v="https://employee.uc.ac.id/index.php/file/get/sis/t_cp/000df82d-9720-11ed-b71c-000d3ac6bafe_documentation.jpg"/>
    <s v="IBL INDONESIA"/>
    <x v="2"/>
    <s v="Juara 3 Lomba/Kompetisi|External Regional|Team"/>
    <n v="15"/>
  </r>
  <r>
    <s v="0206032110014"/>
    <x v="326"/>
    <s v="Architecture"/>
    <n v="2021"/>
    <s v="Indonesia 3x3 Tournament Livin By Mandiri Regional East Java Province Final Series. "/>
    <s v="2023-01-18"/>
    <s v="2023-01-18"/>
    <n v="20221"/>
    <s v="juara 2 3x3"/>
    <s v="Rumpun Keterampilan Penunjang"/>
    <s v="Juara 2 Lomba/Kompetisi"/>
    <s v="External Regional"/>
    <s v="Team"/>
    <n v="16"/>
    <n v="15"/>
    <s v="https://instagram.com/sss3x3indonesia?igshid=MWI4M"/>
    <s v="https://employee.uc.ac.id/index.php/file/get/sis/t_cp/4e81e86d-9721-11ed-b71c-000d3ac6bafe.jpg"/>
    <s v="https://employee.uc.ac.id/index.php/file/get/sis/t_cp/41453f67-9721-11ed-b71c-000d3ac6bafe_assignmentletter.png"/>
    <m/>
    <s v="https://employee.uc.ac.id/index.php/file/get/sis/t_cp/5b2001cd-9721-11ed-b71c-000d3ac6bafe_documentation.jpg"/>
    <s v="Mandiri"/>
    <x v="2"/>
    <s v="Juara 2 Lomba/Kompetisi|External Regional|Team"/>
    <n v="20"/>
  </r>
  <r>
    <s v="0206032110014"/>
    <x v="326"/>
    <s v="Architecture"/>
    <n v="2021"/>
    <s v="Indonesia 3x3 Livin’ By Mandiri U23 Women Regional Series"/>
    <s v="2023-01-26"/>
    <s v="2023-01-26"/>
    <n v="20221"/>
    <s v="mvp 3x3 u23 women regional series"/>
    <s v="Rumpun Keterampilan Penunjang"/>
    <s v="Juara I Lomba/Kompetisi"/>
    <s v="External Regional"/>
    <s v="Individual"/>
    <n v="32"/>
    <n v="20"/>
    <s v="https://instagram.com/sss3x3indonesia?igshid=MWI4M"/>
    <s v="https://employee.uc.ac.id/index.php/file/get/sis/t_cp/d6b5d734-9d7b-11ed-8274-000d3ac6bafe.jpg"/>
    <s v="https://employee.uc.ac.id/index.php/file/get/sis/t_cp/e09776c8-9d7b-11ed-8274-000d3ac6bafe_assignmentletter.png"/>
    <m/>
    <s v="https://employee.uc.ac.id/index.php/file/get/sis/t_cp/e74820d1-9d7b-11ed-8274-000d3ac6bafe_documentation.png"/>
    <s v="sss3x3 mandiri"/>
    <x v="2"/>
    <s v="Juara I Lomba/Kompetisi|External Regional|Individual"/>
    <n v="35"/>
  </r>
  <r>
    <s v="0206032110014"/>
    <x v="326"/>
    <s v="Architecture"/>
    <n v="2021"/>
    <s v="SSS 3X3 LIVIN' BY MANDIRI 2023"/>
    <s v="2023-03-12"/>
    <s v="2024-08-15"/>
    <n v="20222"/>
    <s v="MVP SSS 3X3 LIVIN' BY MANDIRI 2023"/>
    <s v="Rumpun Keterampilan Penunjang"/>
    <s v="Juara I Lomba/Kompetisi"/>
    <s v="External Regional"/>
    <s v="Individual"/>
    <n v="12"/>
    <n v="20"/>
    <s v="https://www.instagram.com/sss3x3indonesia?utm_sour"/>
    <s v="https://employee.uc.ac.id/index.php/file/get/sis/t_cp/358c3426-4963-479b-8e48-2d4329b7e3cd.jpeg"/>
    <s v="https://employee.uc.ac.id/index.php/file/get/sis/t_cp/358c3426-4963-479b-8e48-2d4329b7e3cd_assignmentletter.jpeg"/>
    <m/>
    <s v="https://employee.uc.ac.id/index.php/file/get/sis/t_cp/358c3426-4963-479b-8e48-2d4329b7e3cd_documentation.jpeg"/>
    <s v="SSS3x3"/>
    <x v="2"/>
    <s v="Juara I Lomba/Kompetisi|External Regional|Individual"/>
    <n v="35"/>
  </r>
  <r>
    <s v="0206032110014"/>
    <x v="326"/>
    <s v="Architecture"/>
    <n v="2021"/>
    <s v="PELAKSANAAN KEGIATAN PENGABDIAN KEPADA MASYARAKAT "/>
    <s v="2023-09-01"/>
    <s v="2024-04-06"/>
    <n v="20222"/>
    <s v="Pendampingan Siswa SMP/SMA LB YPAB untuk mengenal dan tidak takut air YPAB"/>
    <s v="Rumpun Keterampilan Humanistik"/>
    <s v="Pengabdian kepada Masyarakat"/>
    <s v="External Regional"/>
    <s v="Individual"/>
    <n v="11"/>
    <n v="2"/>
    <m/>
    <m/>
    <s v="https://employee.uc.ac.id/index.php/file/get/sis/t_cp/multi/5986336f-a393-496b-aee3-8c4ac36b8b0a_assignmentletter.pdf"/>
    <s v="https://employee.uc.ac.id/index.php/file/get/sis/t_cp/multi/5986336f-a393-496b-aee3-8c4ac36b8b0a_report.pdf"/>
    <m/>
    <s v="INA"/>
    <x v="0"/>
    <s v="Pengabdian kepada Masyarakat|External Regional|Individual"/>
    <n v="15"/>
  </r>
  <r>
    <s v="0206032110014"/>
    <x v="326"/>
    <s v="Architecture"/>
    <n v="2021"/>
    <s v="Pendampingan Siswa SMP/SMA LB YPAB untuk mengenal dan tidak takut air YPAB"/>
    <s v="2023-09-01"/>
    <s v="2024-04-06"/>
    <n v="20222"/>
    <s v="Melaksanakan pengabdian mahasiswa dengan pelaksanaan pemberian dan penyerapan materi pada Siswa SMP/SMA LB YPAB"/>
    <s v="Rumpun Keterampilan Penunjang"/>
    <s v="Pengabdian kepada Masyarakat"/>
    <s v="External Regional"/>
    <s v="Individual"/>
    <n v="11"/>
    <n v="2"/>
    <m/>
    <m/>
    <s v="https://employee.uc.ac.id/index.php/file/get/sis/t_cp/multi/39c0fa3d-9c0a-4a8b-be0c-028671bb61f8_assignmentletter.pdf"/>
    <s v="https://employee.uc.ac.id/index.php/file/get/sis/t_cp/multi/39c0fa3d-9c0a-4a8b-be0c-028671bb61f8_report.png"/>
    <m/>
    <s v="Community Outreach"/>
    <x v="0"/>
    <s v="Pengabdian kepada Masyarakat|External Regional|Individual"/>
    <n v="15"/>
  </r>
  <r>
    <s v="0206032110014"/>
    <x v="326"/>
    <s v="Architecture"/>
    <n v="2021"/>
    <s v="NEXTGEN CORPORATE LEAGUE"/>
    <s v="2024-05-31"/>
    <s v="2024-07-14"/>
    <n v="20232"/>
    <s v="NEXTGEN CORPORATE LEAGUE"/>
    <s v="Rumpun Keterampilan Penunjang"/>
    <s v="Juara 3 Lomba/Kompetisi"/>
    <s v="External Regional"/>
    <s v="Team"/>
    <m/>
    <n v="12"/>
    <s v="https://linktr.ee/NextgenCorporateLeague2024"/>
    <s v="https://employee.uc.ac.id/index.php/file/get/sis/t_cp/a26734cd-aa20-446d-bba6-536b347c99b2_sertifikat.pdf"/>
    <s v="https://employee.uc.ac.id/index.php/file/get/sis/t_cp/a26734cd-aa20-446d-bba6-536b347c99b2_surat_tugas.pdf"/>
    <m/>
    <s v="https://employee.uc.ac.id/index.php/file/get/sis/t_cp/a26734cd-aa20-446d-bba6-536b347c99b2_dokumentasi.jpg"/>
    <s v="NEXTGEN SPORTS ACADEMY INDONESIA"/>
    <x v="2"/>
    <s v="Juara 3 Lomba/Kompetisi|External Regional|Team"/>
    <n v="15"/>
  </r>
  <r>
    <s v="0206032110015"/>
    <x v="327"/>
    <s v="Architecture"/>
    <n v="2021"/>
    <s v="Pendampingan Siswa SMP/SMA LB YPAB dalam Pembelajaran Life Skill (Mengenali Keadaan Sekitar dalam Be"/>
    <s v="2022-08-01"/>
    <s v="2023-02-14"/>
    <n v="20212"/>
    <m/>
    <s v="Rumpun Keterampilan Penunjang"/>
    <s v="Pengabdian kepada Masyarakat"/>
    <s v="External Regional"/>
    <s v="Individual"/>
    <n v="11"/>
    <n v="2"/>
    <m/>
    <m/>
    <s v="https://employee.uc.ac.id/index.php/file/get/sis/t_cp/multi/77b7ee5d-b1b5-11ed-85c8-000d3ac6bafe_assignmentletter.pdf"/>
    <s v="https://employee.uc.ac.id/index.php/file/get/sis/t_cp/multi/77b7ee5d-b1b5-11ed-85c8-000d3ac6bafe_report.pdf"/>
    <m/>
    <s v="INA"/>
    <x v="0"/>
    <s v="Pengabdian kepada Masyarakat|External Regional|Individual"/>
    <n v="15"/>
  </r>
  <r>
    <s v="0206032110015"/>
    <x v="327"/>
    <s v="Architecture"/>
    <n v="2021"/>
    <s v="Accepted Journal di Jurnal ARTEKS"/>
    <s v="2023-08-01"/>
    <s v="2024-08-19"/>
    <n v="20222"/>
    <s v="Jurnal diterima di ARTEKS (Sinta 2), saya sebagai Penulis ke-2. Judul &quot;The adaptive thermal comfort of individual performance working at home&quot; di publish di bulan Agustus. Link Jurnal: https://journal.unwira.ac.id/index.php/ARTEKS/article/view/3261/1066 "/>
    <s v="Rumpun Keterampilan Penunjang"/>
    <s v="Jurnal Terindeks Sinta 1-2"/>
    <s v="External National"/>
    <s v="Team"/>
    <n v="4"/>
    <n v="12"/>
    <m/>
    <m/>
    <s v="https://employee.uc.ac.id/index.php/file/get/sis/t_cp/4b3772b3-57cc-4ac0-ad62-15f19f459cb2_assignmentletter.pdf"/>
    <m/>
    <m/>
    <s v="ARTEKS: Jurnal Teknik Arsitektur"/>
    <x v="3"/>
    <s v="Jurnal Terindeks Sinta 1-2|External National|Team"/>
    <n v="20"/>
  </r>
  <r>
    <s v="0206032110015"/>
    <x v="327"/>
    <s v="Architecture"/>
    <n v="2021"/>
    <s v="PELAKSANAAN KEGIATAN PENGABDIAN KEPADA MASYARAKAT "/>
    <s v="2023-09-01"/>
    <s v="2024-04-06"/>
    <n v="20222"/>
    <s v="Pendampingan Siswa SMP/SMA LB YPAB untuk mengenal dan tidak takut air YPAB"/>
    <s v="Rumpun Keterampilan Humanistik"/>
    <s v="Pengabdian kepada Masyarakat"/>
    <s v="External Regional"/>
    <s v="Individual"/>
    <n v="11"/>
    <n v="2"/>
    <m/>
    <m/>
    <s v="https://employee.uc.ac.id/index.php/file/get/sis/t_cp/multi/5986336f-a393-496b-aee3-8c4ac36b8b0a_assignmentletter.pdf"/>
    <s v="https://employee.uc.ac.id/index.php/file/get/sis/t_cp/multi/5986336f-a393-496b-aee3-8c4ac36b8b0a_report.pdf"/>
    <m/>
    <s v="INA"/>
    <x v="0"/>
    <s v="Pengabdian kepada Masyarakat|External Regional|Individual"/>
    <n v="15"/>
  </r>
  <r>
    <s v="0206032110015"/>
    <x v="327"/>
    <s v="Architecture"/>
    <n v="2021"/>
    <s v="Rektor Cup 2024"/>
    <s v="2023-09-01"/>
    <s v="2024-03-31"/>
    <n v="20222"/>
    <s v="Sekertari Rektor Cup 2024"/>
    <s v="Rumpun Keterampilan Penunjang"/>
    <s v="Sekretaris/Bendahara Panitia Ad Hoc"/>
    <s v="Internal Sekolah / Universitas"/>
    <s v="Individual"/>
    <n v="1"/>
    <n v="25"/>
    <m/>
    <s v="https://employee.uc.ac.id/index.php/file/get/sis/t_cp/multi/2e2da317-406c-49a3-8dda-4babc498082b.png"/>
    <m/>
    <m/>
    <m/>
    <s v="Student Council"/>
    <x v="4"/>
    <s v="Sekretaris/Bendahara Panitia Ad Hoc|Internal Sekolah / Universitas|Individual"/>
    <n v="0"/>
  </r>
  <r>
    <s v="0206032110015"/>
    <x v="327"/>
    <s v="Architecture"/>
    <n v="2021"/>
    <s v="Pendampingan Siswa SMP/SMA LB YPAB untuk mengenal dan tidak takut air YPAB"/>
    <s v="2023-09-01"/>
    <s v="2024-04-06"/>
    <n v="20222"/>
    <s v="Melaksanakan pengabdian mahasiswa dengan pelaksanaan pemberian dan penyerapan materi pada Siswa SMP/SMA LB YPAB"/>
    <s v="Rumpun Keterampilan Penunjang"/>
    <s v="Pengabdian kepada Masyarakat"/>
    <s v="External Regional"/>
    <s v="Individual"/>
    <n v="11"/>
    <n v="2"/>
    <m/>
    <m/>
    <s v="https://employee.uc.ac.id/index.php/file/get/sis/t_cp/multi/39c0fa3d-9c0a-4a8b-be0c-028671bb61f8_assignmentletter.pdf"/>
    <s v="https://employee.uc.ac.id/index.php/file/get/sis/t_cp/multi/39c0fa3d-9c0a-4a8b-be0c-028671bb61f8_report.png"/>
    <m/>
    <s v="Community Outreach"/>
    <x v="0"/>
    <s v="Pengabdian kepada Masyarakat|External Regional|Individual"/>
    <n v="15"/>
  </r>
  <r>
    <s v="0206032110016"/>
    <x v="328"/>
    <s v="Architecture"/>
    <n v="2021"/>
    <s v="Penelitian Implementasi NZH pada Pilot Project GBCI Yogyakarta"/>
    <s v="2022-09-12"/>
    <s v="2023-01-09"/>
    <n v="20221"/>
    <s v="Melakukan penelitian Implementasi NZH pada Pilot Project GBCI Yogyakarta kemudian membuat poster dengan judul Analisis Bangunan Kantor &amp; Tempat Tinggal Pak Dre"/>
    <s v="Rumpun Keterampilan Penunjang"/>
    <s v="Hak Kekayaan Intelektual (HKI) non paten (Hak Cipta)"/>
    <s v="External National"/>
    <s v="Team"/>
    <n v="14"/>
    <n v="8"/>
    <m/>
    <m/>
    <s v="https://employee.uc.ac.id/index.php/file/get/sis/t_cp/9568a8a7-6ef3-11ee-9e57-000d3ac6bafe_assignmentletter.pdf"/>
    <s v="https://employee.uc.ac.id/index.php/file/get/sis/t_cp/9568a8a7-6ef3-11ee-9e57-000d3ac6bafe_report.pdf"/>
    <m/>
    <s v="Universitas Ciputra"/>
    <x v="3"/>
    <s v="Hak Kekayaan Intelektual (HKI) non paten (Hak Cipta)|External National|Team"/>
    <n v="20"/>
  </r>
  <r>
    <s v="0206032110016"/>
    <x v="328"/>
    <s v="Architecture"/>
    <n v="2021"/>
    <s v="Sanggar Belajar Kapirel"/>
    <s v="2023-05-16"/>
    <s v="2023-05-16"/>
    <n v="20222"/>
    <s v="Menjadi volunteer pengajar sanggar belajar kapirel 2 &amp; 16 oktober 2022"/>
    <s v="Rumpun Keterampilan Penunjang"/>
    <s v="Pengabdian kepada Masyarakat"/>
    <s v="External Regional"/>
    <s v="Team"/>
    <n v="9"/>
    <n v="6"/>
    <s v="https://www.instagram.com/p/Cj0elsGJerM/?igshid=NT"/>
    <s v="https://employee.uc.ac.id/index.php/file/get/sis/t_cp/50db571e-f3ab-11ed-b513-000d3ac6bafe.png"/>
    <s v="https://employee.uc.ac.id/index.php/file/get/sis/t_cp/e7ba9450-f3ab-11ed-b513-000d3ac6bafe_assignmentletter.pdf"/>
    <s v="https://employee.uc.ac.id/index.php/file/get/sis/t_cp/e7ba9450-f3ab-11ed-b513-000d3ac6bafe_report.pdf"/>
    <m/>
    <s v="Sanggar Belajar Kapirel"/>
    <x v="0"/>
    <s v="Pengabdian kepada Masyarakat|External Regional|Team"/>
    <n v="15"/>
  </r>
  <r>
    <s v="0206032110016"/>
    <x v="328"/>
    <s v="Architecture"/>
    <n v="2021"/>
    <s v="Sekretaris/Bendahara UKM Keluarga Mahasiswa Katolik 20231"/>
    <s v="2023-09-11"/>
    <s v="2024-01-07"/>
    <n v="20231"/>
    <m/>
    <s v="Rumpun Keterampilan Humanistik"/>
    <s v="Sekretaris/Bendahara UKM"/>
    <s v="Internal Sekolah / Universitas"/>
    <s v="Individual"/>
    <m/>
    <n v="17"/>
    <m/>
    <m/>
    <m/>
    <m/>
    <m/>
    <s v="UKM Keluarga Mahasiswa Katolik"/>
    <x v="4"/>
    <s v="Sekretaris/Bendahara UKM|Internal Sekolah / Universitas|Individual"/>
    <n v="0"/>
  </r>
  <r>
    <s v="0206032110016"/>
    <x v="328"/>
    <s v="Architecture"/>
    <n v="2021"/>
    <s v="Sekretaris/Bendahara UKM Keluarga Mahasiswa Katolik 20232"/>
    <s v="2024-02-19"/>
    <s v="2024-06-08"/>
    <n v="20232"/>
    <m/>
    <s v="Rumpun Keterampilan Humanistik"/>
    <s v="Sekretaris/Bendahara UKM"/>
    <s v="Internal Sekolah / Universitas"/>
    <s v="Individual"/>
    <m/>
    <n v="17"/>
    <m/>
    <m/>
    <m/>
    <m/>
    <m/>
    <s v="UKM Keluarga Mahasiswa Katolik"/>
    <x v="4"/>
    <s v="Sekretaris/Bendahara UKM|Internal Sekolah / Universitas|Individual"/>
    <n v="0"/>
  </r>
  <r>
    <s v="0206032110016"/>
    <x v="328"/>
    <s v="Architecture"/>
    <n v="2021"/>
    <s v="THE ELEMENTS OF RETAIL STORE INTERIOR DESIGN : A QUALITATIVE STUDY ON ENHANCING CUSTOMER IN STORE EX"/>
    <s v="2024-05-10"/>
    <s v="2024-10-08"/>
    <n v="20232"/>
    <s v="Penelitian tentang elemen dari toko ritel yang berpengaruh terhadap pengalaman pengunjung"/>
    <s v="Rumpun Keterampilan Penunjang"/>
    <s v="Jurnal terindeks sinta 3-4 "/>
    <s v="External National"/>
    <s v="Individual"/>
    <n v="2"/>
    <n v="36"/>
    <m/>
    <m/>
    <m/>
    <s v="https://employee.uc.ac.id/index.php/file/get/sis/t_cp/5d169aba-0be9-41b1-8da4-53db0b2ffa5e_report.pdf"/>
    <m/>
    <s v="Aksen: Journal of Design and Creative Industry"/>
    <x v="3"/>
    <s v="Jurnal terindeks sinta 3-4 |External National|Individual"/>
    <n v="30"/>
  </r>
  <r>
    <s v="0206032110017"/>
    <x v="329"/>
    <s v="Architecture"/>
    <n v="2021"/>
    <s v="Pendampingan Siswa SMP/SMA LB YPAB dalam Pembelajaran Life Skill (Mengenali Keadaan Sekitar dalam Be"/>
    <s v="2022-08-01"/>
    <s v="2023-02-14"/>
    <n v="20212"/>
    <m/>
    <s v="Rumpun Keterampilan Penunjang"/>
    <s v="Pengabdian kepada Masyarakat"/>
    <s v="External Regional"/>
    <s v="Individual"/>
    <n v="11"/>
    <n v="2"/>
    <m/>
    <m/>
    <s v="https://employee.uc.ac.id/index.php/file/get/sis/t_cp/multi/77b7ee5d-b1b5-11ed-85c8-000d3ac6bafe_assignmentletter.pdf"/>
    <s v="https://employee.uc.ac.id/index.php/file/get/sis/t_cp/multi/77b7ee5d-b1b5-11ed-85c8-000d3ac6bafe_report.pdf"/>
    <m/>
    <s v="INA"/>
    <x v="0"/>
    <s v="Pengabdian kepada Masyarakat|External Regional|Individual"/>
    <n v="15"/>
  </r>
  <r>
    <s v="0206032110017"/>
    <x v="329"/>
    <s v="Architecture"/>
    <n v="2021"/>
    <s v="Anggota UCS Solution 2022/2023"/>
    <s v="2022-11-02"/>
    <s v="2023-04-01"/>
    <n v="20221"/>
    <s v="anggota panitia program kerja pengabdian masyarakat UCS Student Mentor"/>
    <s v="Rumpun Keterampilan Humanistik"/>
    <s v="Pengabdian kepada Masyarakat"/>
    <s v="Internal Sekolah / Universitas"/>
    <s v="Individual"/>
    <n v="90"/>
    <n v="6"/>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206032110017"/>
    <x v="329"/>
    <s v="Architecture"/>
    <n v="2021"/>
    <s v="Accepted Journal di Jurnal ARTEKS"/>
    <s v="2023-08-01"/>
    <s v="2024-08-19"/>
    <n v="20222"/>
    <s v="Jurnal diterima di ARTEKS (Sinta 2), saya sebagai penulis ke-3. Judul &quot;The adaptive thermal comfort of individual performance working at home&quot; dipublish di bulan Agustus. Link Jurnal : https://journal.unwira.ac.id/index.php/ARTEKS/article/view/3261/1066 "/>
    <s v="Rumpun Keterampilan Penunjang"/>
    <s v="Jurnal Terindeks Sinta 1-2"/>
    <s v="External National"/>
    <s v="Team"/>
    <n v="4"/>
    <n v="12"/>
    <m/>
    <m/>
    <s v="https://employee.uc.ac.id/index.php/file/get/sis/t_cp/f87b8091-3a8f-482b-aa54-5ce80ac1230f_assignmentletter.pdf"/>
    <s v="https://employee.uc.ac.id/index.php/file/get/sis/t_cp/f87b8091-3a8f-482b-aa54-5ce80ac1230f_report.pdf"/>
    <m/>
    <s v="ARTEKS : Jurnal Teknik Arsitektur"/>
    <x v="3"/>
    <s v="Jurnal Terindeks Sinta 1-2|External National|Team"/>
    <n v="20"/>
  </r>
  <r>
    <s v="0206032110017"/>
    <x v="329"/>
    <s v="Architecture"/>
    <n v="2021"/>
    <s v="PELAKSANAAN KEGIATAN PENGABDIAN KEPADA MASYARAKAT "/>
    <s v="2023-09-01"/>
    <s v="2024-04-06"/>
    <n v="20222"/>
    <s v="Pendampingan Siswa SMP/SMA LB YPAB untuk mengenal dan tidak takut air YPAB"/>
    <s v="Rumpun Keterampilan Humanistik"/>
    <s v="Pengabdian kepada Masyarakat"/>
    <s v="External Regional"/>
    <s v="Individual"/>
    <n v="11"/>
    <n v="2"/>
    <m/>
    <m/>
    <s v="https://employee.uc.ac.id/index.php/file/get/sis/t_cp/multi/5986336f-a393-496b-aee3-8c4ac36b8b0a_assignmentletter.pdf"/>
    <s v="https://employee.uc.ac.id/index.php/file/get/sis/t_cp/multi/5986336f-a393-496b-aee3-8c4ac36b8b0a_report.pdf"/>
    <m/>
    <s v="INA"/>
    <x v="0"/>
    <s v="Pengabdian kepada Masyarakat|External Regional|Individual"/>
    <n v="15"/>
  </r>
  <r>
    <s v="0206032110017"/>
    <x v="329"/>
    <s v="Architecture"/>
    <n v="2021"/>
    <s v="Pendampingan Siswa SMP/SMA LB YPAB untuk mengenal dan tidak takut air YPAB"/>
    <s v="2023-09-01"/>
    <s v="2024-04-06"/>
    <n v="20222"/>
    <s v="Melaksanakan pengabdian mahasiswa dengan pelaksanaan pemberian dan penyerapan materi pada Siswa SMP/SMA LB YPAB"/>
    <s v="Rumpun Keterampilan Penunjang"/>
    <s v="Pengabdian kepada Masyarakat"/>
    <s v="External Regional"/>
    <s v="Individual"/>
    <n v="11"/>
    <n v="2"/>
    <m/>
    <m/>
    <s v="https://employee.uc.ac.id/index.php/file/get/sis/t_cp/multi/39c0fa3d-9c0a-4a8b-be0c-028671bb61f8_assignmentletter.pdf"/>
    <s v="https://employee.uc.ac.id/index.php/file/get/sis/t_cp/multi/39c0fa3d-9c0a-4a8b-be0c-028671bb61f8_report.png"/>
    <m/>
    <s v="Community Outreach"/>
    <x v="0"/>
    <s v="Pengabdian kepada Masyarakat|External Regional|Individual"/>
    <n v="15"/>
  </r>
  <r>
    <s v="0206032110019"/>
    <x v="330"/>
    <s v="Architecture"/>
    <n v="2021"/>
    <s v="SRB Belajar"/>
    <s v="2022-12-21"/>
    <s v="2023-03-04"/>
    <n v="20221"/>
    <s v="KP anggota panitia SRB Belajar"/>
    <s v="Rumpun Keterampilan Penunjang"/>
    <s v="Pengabdian kepada Masyarakat"/>
    <s v="Internal Sekolah / Universitas"/>
    <s v="Individual"/>
    <n v="29"/>
    <n v="8"/>
    <m/>
    <m/>
    <s v="https://employee.uc.ac.id/index.php/file/get/sis/t_cp/multi/49c1ea87-57b9-11ee-bb1a-000d3ac6bafe_assignmentletter.jpeg"/>
    <s v="https://employee.uc.ac.id/index.php/file/get/sis/t_cp/multi/49c1ea87-57b9-11ee-bb1a-000d3ac6bafe_report.jpeg"/>
    <m/>
    <s v="SRB 22/23"/>
    <x v="0"/>
    <s v="Pengabdian kepada Masyarakat|Internal Sekolah / Universitas|Individual"/>
    <n v="0"/>
  </r>
  <r>
    <s v="0206032110020"/>
    <x v="331"/>
    <s v="Architecture"/>
    <n v="2021"/>
    <s v="Pengabdian Masyarakat Eksplorasi Sense of Place Historis Komersial (UMKM &amp; Cafe) di Jalan Tunjungan"/>
    <s v="2023-08-01"/>
    <s v="2024-03-31"/>
    <n v="20222"/>
    <s v="Pemerintah Kota Surabaya dengan sengaja berusaha menciptakan banyak spot foto dan atraksi menarik di sepanjang Jalan Tunjungan. Lokasi yang layak difoto termasuk Hotel Varna, Ikiwae Pizza, Hotel Majapahit, Bank Hagakita, Gedung Siola, ditempatkan dengan bijak untuk mendorong banyaknya pengunjung yan"/>
    <s v="Rumpun Keterampilan Penunjang"/>
    <s v="Pengabdian kepada Masyarakat"/>
    <s v="External Regional"/>
    <s v="Team"/>
    <n v="12"/>
    <n v="10"/>
    <m/>
    <s v="https://employee.uc.ac.id/index.php/file/get/sis/t_cp/dec9d80c-3b26-4a23-9407-171c1477bc60.pdf"/>
    <m/>
    <m/>
    <m/>
    <s v="Interior Architecture - Universitas Ciputra Suraba"/>
    <x v="0"/>
    <s v="Pengabdian kepada Masyarakat|External Regional|Team"/>
    <n v="15"/>
  </r>
  <r>
    <s v="0206032110020"/>
    <x v="331"/>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32110021"/>
    <x v="332"/>
    <s v="Architecture"/>
    <n v="2021"/>
    <s v="Student Union INA Periode 2022/2023"/>
    <s v="2022-07-01"/>
    <s v="2023-06-30"/>
    <n v="20212"/>
    <s v="Pengurus Student Union INA Periode 2022/2023"/>
    <s v="Rumpun Keterampilan Penunjang"/>
    <s v="Sekretaris/Bendahara/Kabid Organisasi Kemahasiswaan"/>
    <s v="Internal Jurusan"/>
    <s v="Team"/>
    <n v="25"/>
    <n v="40"/>
    <m/>
    <s v="https://employee.uc.ac.id/index.php/file/get/sis/t_cp/multi/01f266fc-b0ff-11ee-9c22-000d3ac6bafe.png"/>
    <m/>
    <m/>
    <m/>
    <s v="Student Union INA Periode 2022/2023"/>
    <x v="4"/>
    <s v="Sekretaris/Bendahara/Kabid Organisasi Kemahasiswaan|Internal Jurusan|Team"/>
    <n v="0"/>
  </r>
  <r>
    <s v="0206032110021"/>
    <x v="332"/>
    <s v="Architecture"/>
    <n v="2021"/>
    <s v="SRB Belajar"/>
    <s v="2022-12-21"/>
    <s v="2023-03-04"/>
    <n v="20221"/>
    <s v="KP Sekretaris dan Bendahara SRB"/>
    <s v="Rumpun Keterampilan Penunjang"/>
    <s v="Pengabdian kepada Masyarakat"/>
    <s v="Internal Sekolah / Universitas"/>
    <s v="Individual"/>
    <n v="29"/>
    <n v="8"/>
    <m/>
    <m/>
    <s v="https://employee.uc.ac.id/index.php/file/get/sis/t_cp/multi/7be28cef-57b8-11ee-bb1a-000d3ac6bafe_assignmentletter.jpeg"/>
    <s v="https://employee.uc.ac.id/index.php/file/get/sis/t_cp/multi/7be28cef-57b8-11ee-bb1a-000d3ac6bafe_report.jpeg"/>
    <m/>
    <s v="SRB 22/23"/>
    <x v="0"/>
    <s v="Pengabdian kepada Masyarakat|Internal Sekolah / Universitas|Individual"/>
    <n v="0"/>
  </r>
  <r>
    <s v="0206032110022"/>
    <x v="333"/>
    <s v="Architecture"/>
    <n v="2021"/>
    <s v="Pendampingan Siswa SMP/SMA LB YPAB dalam Pembelajaran Life Skill (Mengenali Keadaan Sekitar dalam Be"/>
    <s v="2022-08-01"/>
    <s v="2023-02-14"/>
    <n v="20212"/>
    <m/>
    <s v="Rumpun Keterampilan Penunjang"/>
    <s v="Pengabdian kepada Masyarakat"/>
    <s v="External Regional"/>
    <s v="Individual"/>
    <n v="11"/>
    <n v="3"/>
    <m/>
    <m/>
    <s v="https://employee.uc.ac.id/index.php/file/get/sis/t_cp/multi/77b7ee5d-b1b5-11ed-85c8-000d3ac6bafe_assignmentletter.pdf"/>
    <s v="https://employee.uc.ac.id/index.php/file/get/sis/t_cp/multi/77b7ee5d-b1b5-11ed-85c8-000d3ac6bafe_report.pdf"/>
    <m/>
    <s v="INA"/>
    <x v="0"/>
    <s v="Pengabdian kepada Masyarakat|External Regional|Individual"/>
    <n v="15"/>
  </r>
  <r>
    <s v="0206032110023"/>
    <x v="334"/>
    <s v="Architecture"/>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206032110023"/>
    <x v="334"/>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32110024"/>
    <x v="335"/>
    <s v="Architecture"/>
    <n v="2021"/>
    <s v="FESTAWIJAYA 8 dengan tema &quot;Membumikan Budaya Adiluhung Nusantara&quot;   "/>
    <s v="2022-01-05"/>
    <s v="2022-01-05"/>
    <n v="20211"/>
    <s v="Lomba ini bernama Festawijaya yang diselenggarakan oleh Universitas Brawijaya, kami mengikuti lomba teater dengan UKM teater UC "/>
    <s v="Rumpun Keterampilan Penunjang"/>
    <s v="Juara I Lomba/Kompetisi"/>
    <s v="External Regional"/>
    <s v="Team"/>
    <n v="3"/>
    <n v="20"/>
    <m/>
    <s v="https://employee.uc.ac.id/index.php/file/get/sis/t_cp/6b8ba23e-950b-11ec-b3d2-000d3ac6bafe.png"/>
    <m/>
    <m/>
    <m/>
    <s v="UKM Teater KUTUB "/>
    <x v="2"/>
    <s v="Juara I Lomba/Kompetisi|External Regional|Team"/>
    <n v="25"/>
  </r>
  <r>
    <s v="0206032110025"/>
    <x v="336"/>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32110027"/>
    <x v="337"/>
    <s v="Architecture"/>
    <n v="2021"/>
    <s v="Pendampingan Siswa SMP/SMA LB YPAB dalam Pembelajaran Life Skill (Mengenali Keadaan Sekitar dalam Be"/>
    <s v="2022-08-01"/>
    <s v="2023-02-14"/>
    <n v="20212"/>
    <m/>
    <s v="Rumpun Keterampilan Penunjang"/>
    <s v="Pengabdian kepada Masyarakat"/>
    <s v="External Regional"/>
    <s v="Individual"/>
    <n v="11"/>
    <n v="2"/>
    <m/>
    <m/>
    <s v="https://employee.uc.ac.id/index.php/file/get/sis/t_cp/multi/77b7ee5d-b1b5-11ed-85c8-000d3ac6bafe_assignmentletter.pdf"/>
    <s v="https://employee.uc.ac.id/index.php/file/get/sis/t_cp/multi/77b7ee5d-b1b5-11ed-85c8-000d3ac6bafe_report.pdf"/>
    <m/>
    <s v="INA"/>
    <x v="0"/>
    <s v="Pengabdian kepada Masyarakat|External Regional|Individual"/>
    <n v="15"/>
  </r>
  <r>
    <s v="0206032110027"/>
    <x v="337"/>
    <s v="Architecture"/>
    <n v="2021"/>
    <s v="Surat pencatatan hak cipta"/>
    <s v="2023-06-08"/>
    <s v="2023-06-08"/>
    <n v="20222"/>
    <s v="hak cipta analisa data Pilot Project GBCI Yogyakarta: Omahe Pak Dre"/>
    <s v="Rumpun Keterampilan Penunjang"/>
    <s v="Hak Kekayaan Intelektual (HKI) non paten (Hak Cipta)"/>
    <s v="External National"/>
    <s v="Individual"/>
    <n v="3"/>
    <n v="8"/>
    <m/>
    <s v="https://employee.uc.ac.id/index.php/file/get/sis/t_cp/2a026803-4416-4f37-af66-a9eb5defc479.pdf"/>
    <m/>
    <s v="https://employee.uc.ac.id/index.php/file/get/sis/t_cp/2a026803-4416-4f37-af66-a9eb5defc479_report.pdf"/>
    <m/>
    <s v="Universitas Ciputra"/>
    <x v="3"/>
    <s v="Hak Kekayaan Intelektual (HKI) non paten (Hak Cipta)|External National|Individual"/>
    <n v="20"/>
  </r>
  <r>
    <s v="0206032110028"/>
    <x v="338"/>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32110029"/>
    <x v="339"/>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32110031"/>
    <x v="340"/>
    <s v="Architecture"/>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206032110033"/>
    <x v="341"/>
    <s v="Architecture"/>
    <n v="2021"/>
    <s v="Pendampingan Siswa SMP/SMA LB YPAB dalam Pembelajaran Life Skill (Mengenali Keadaan Sekitar dalam Be"/>
    <s v="2022-08-01"/>
    <s v="2023-02-14"/>
    <n v="20212"/>
    <m/>
    <s v="Rumpun Keterampilan Penunjang"/>
    <s v="Pengabdian kepada Masyarakat"/>
    <s v="External Regional"/>
    <s v="Individual"/>
    <n v="11"/>
    <n v="2"/>
    <m/>
    <m/>
    <s v="https://employee.uc.ac.id/index.php/file/get/sis/t_cp/multi/77b7ee5d-b1b5-11ed-85c8-000d3ac6bafe_assignmentletter.pdf"/>
    <s v="https://employee.uc.ac.id/index.php/file/get/sis/t_cp/multi/77b7ee5d-b1b5-11ed-85c8-000d3ac6bafe_report.pdf"/>
    <m/>
    <s v="INA"/>
    <x v="0"/>
    <s v="Pengabdian kepada Masyarakat|External Regional|Individual"/>
    <n v="15"/>
  </r>
  <r>
    <s v="0206032110033"/>
    <x v="341"/>
    <s v="Architecture"/>
    <n v="2021"/>
    <s v="SRB Belajar"/>
    <s v="2022-12-21"/>
    <s v="2023-03-04"/>
    <n v="20221"/>
    <s v="KP anggota panitia SRB Belajar"/>
    <s v="Rumpun Keterampilan Penunjang"/>
    <s v="Pengabdian kepada Masyarakat"/>
    <s v="Internal Sekolah / Universitas"/>
    <s v="Individual"/>
    <n v="29"/>
    <n v="8"/>
    <m/>
    <m/>
    <s v="https://employee.uc.ac.id/index.php/file/get/sis/t_cp/multi/49c1ea87-57b9-11ee-bb1a-000d3ac6bafe_assignmentletter.jpeg"/>
    <s v="https://employee.uc.ac.id/index.php/file/get/sis/t_cp/multi/49c1ea87-57b9-11ee-bb1a-000d3ac6bafe_report.jpeg"/>
    <m/>
    <s v="SRB 22/23"/>
    <x v="0"/>
    <s v="Pengabdian kepada Masyarakat|Internal Sekolah / Universitas|Individual"/>
    <n v="0"/>
  </r>
  <r>
    <s v="0206032110033"/>
    <x v="341"/>
    <s v="Architecture"/>
    <n v="2021"/>
    <s v="Acara dari MKI UC"/>
    <s v="2023-02-01"/>
    <s v="2023-06-07"/>
    <n v="20221"/>
    <s v="Participate as Team_x000a_In Business Model Innovation in creative industry_x000a_"/>
    <s v="Rumpun Keterampilan Penunjang"/>
    <s v="Juara 2 Lomba/Kompetisi"/>
    <s v="Internal Sekolah / Universitas"/>
    <s v="Team"/>
    <n v="5"/>
    <n v="9"/>
    <m/>
    <s v="https://employee.uc.ac.id/index.php/file/get/sis/t_cp/35ff0bbe-7962-11ee-8973-000d3ac6bafe.pdf"/>
    <m/>
    <m/>
    <m/>
    <s v="Universitas Ciputra"/>
    <x v="2"/>
    <s v="Juara 2 Lomba/Kompetisi|Internal Sekolah / Universitas|Team"/>
    <n v="0"/>
  </r>
  <r>
    <s v="0206032110033"/>
    <x v="341"/>
    <s v="Architecture"/>
    <n v="2021"/>
    <s v="PELAKSANAAN KEGIATAN PENGABDIAN KEPADA MASYARAKAT "/>
    <s v="2023-09-01"/>
    <s v="2024-04-06"/>
    <n v="20222"/>
    <s v="Pendampingan Siswa SMP/SMA LB YPAB untuk mengenal dan tidak takut air YPAB"/>
    <s v="Rumpun Keterampilan Humanistik"/>
    <s v="Pengabdian kepada Masyarakat"/>
    <s v="External Regional"/>
    <s v="Individual"/>
    <n v="11"/>
    <n v="2"/>
    <m/>
    <m/>
    <s v="https://employee.uc.ac.id/index.php/file/get/sis/t_cp/multi/5986336f-a393-496b-aee3-8c4ac36b8b0a_assignmentletter.pdf"/>
    <s v="https://employee.uc.ac.id/index.php/file/get/sis/t_cp/multi/5986336f-a393-496b-aee3-8c4ac36b8b0a_report.pdf"/>
    <m/>
    <s v="INA"/>
    <x v="0"/>
    <s v="Pengabdian kepada Masyarakat|External Regional|Individual"/>
    <n v="15"/>
  </r>
  <r>
    <s v="0206032110033"/>
    <x v="341"/>
    <s v="Architecture"/>
    <n v="2021"/>
    <s v="Pendampingan Siswa SMP/SMA LB YPAB untuk mengenal dan tidak takut air YPAB"/>
    <s v="2023-09-01"/>
    <s v="2024-04-06"/>
    <n v="20222"/>
    <s v="Melaksanakan pengabdian mahasiswa dengan pelaksanaan pemberian dan penyerapan materi pada Siswa SMP/SMA LB YPAB"/>
    <s v="Rumpun Keterampilan Penunjang"/>
    <s v="Pengabdian kepada Masyarakat"/>
    <s v="External Regional"/>
    <s v="Individual"/>
    <n v="11"/>
    <n v="2"/>
    <m/>
    <m/>
    <s v="https://employee.uc.ac.id/index.php/file/get/sis/t_cp/multi/39c0fa3d-9c0a-4a8b-be0c-028671bb61f8_assignmentletter.pdf"/>
    <s v="https://employee.uc.ac.id/index.php/file/get/sis/t_cp/multi/39c0fa3d-9c0a-4a8b-be0c-028671bb61f8_report.png"/>
    <m/>
    <s v="Community Outreach"/>
    <x v="0"/>
    <s v="Pengabdian kepada Masyarakat|External Regional|Individual"/>
    <n v="15"/>
  </r>
  <r>
    <s v="0206032110034"/>
    <x v="342"/>
    <s v="Architecture"/>
    <n v="2021"/>
    <s v="PELAKSANAAN KEGIATAN PENGABDIAN KEPADA MASYARAKAT "/>
    <s v="2023-09-01"/>
    <s v="2024-04-06"/>
    <n v="20222"/>
    <s v="Pendampingan Siswa SMP/SMA LB YPAB untuk mengenal dan tidak takut air YPAB"/>
    <s v="Rumpun Keterampilan Humanistik"/>
    <s v="Pengabdian kepada Masyarakat"/>
    <s v="External Regional"/>
    <s v="Individual"/>
    <n v="11"/>
    <n v="1"/>
    <m/>
    <m/>
    <s v="https://employee.uc.ac.id/index.php/file/get/sis/t_cp/multi/5986336f-a393-496b-aee3-8c4ac36b8b0a_assignmentletter.pdf"/>
    <s v="https://employee.uc.ac.id/index.php/file/get/sis/t_cp/multi/5986336f-a393-496b-aee3-8c4ac36b8b0a_report.pdf"/>
    <m/>
    <s v="INA"/>
    <x v="0"/>
    <s v="Pengabdian kepada Masyarakat|External Regional|Individual"/>
    <n v="15"/>
  </r>
  <r>
    <s v="0206032110034"/>
    <x v="342"/>
    <s v="Architecture"/>
    <n v="2021"/>
    <s v="Pendampingan Siswa SMP/SMA LB YPAB untuk mengenal dan tidak takut air YPAB"/>
    <s v="2023-09-01"/>
    <s v="2024-04-06"/>
    <n v="20222"/>
    <s v="Melaksanakan pengabdian mahasiswa dengan pelaksanaan pemberian dan penyerapan materi pada Siswa SMP/SMA LB YPAB"/>
    <s v="Rumpun Keterampilan Penunjang"/>
    <s v="Pengabdian kepada Masyarakat"/>
    <s v="External Regional"/>
    <s v="Individual"/>
    <n v="11"/>
    <n v="1"/>
    <m/>
    <m/>
    <s v="https://employee.uc.ac.id/index.php/file/get/sis/t_cp/multi/39c0fa3d-9c0a-4a8b-be0c-028671bb61f8_assignmentletter.pdf"/>
    <s v="https://employee.uc.ac.id/index.php/file/get/sis/t_cp/multi/39c0fa3d-9c0a-4a8b-be0c-028671bb61f8_report.png"/>
    <m/>
    <s v="Community Outreach"/>
    <x v="0"/>
    <s v="Pengabdian kepada Masyarakat|External Regional|Individual"/>
    <n v="15"/>
  </r>
  <r>
    <s v="0206032110034"/>
    <x v="342"/>
    <s v="Architecture"/>
    <n v="2021"/>
    <s v="Design Character SINESTESIA 6"/>
    <s v="2023-10-05"/>
    <s v="2023-11-18"/>
    <n v="20231"/>
    <s v="Design Character SINESTESIA 6"/>
    <s v="Rumpun Keterampilan Penunjang"/>
    <s v="Juara 3 Lomba/Kompetisi"/>
    <s v="External National"/>
    <s v="Team"/>
    <m/>
    <n v="15"/>
    <s v="https://www.instagram.com/p/CyBD2k_pWqc/?img_index"/>
    <s v="https://employee.uc.ac.id/index.php/file/get/sis/t_cp/fc870558-eced-4ebe-b186-4c7371b7d8a5_sertifikat.pdf"/>
    <s v="https://employee.uc.ac.id/index.php/file/get/sis/t_cp/0cdbc8f3-08ba-4a92-9031-8d7d8750066f_surat_tugas.pdf"/>
    <m/>
    <s v="https://employee.uc.ac.id/index.php/file/get/sis/t_cp/0cdbc8f3-08ba-4a92-9031-8d7d8750066f_dokumentasi.jpeg"/>
    <s v="Universitas Negeri Surabaya"/>
    <x v="2"/>
    <s v="Juara 3 Lomba/Kompetisi|External National|Team"/>
    <n v="8"/>
  </r>
  <r>
    <s v="0206032110034"/>
    <x v="342"/>
    <s v="Architecture"/>
    <n v="2021"/>
    <s v="Kelompok PKK RW 10 DIRGANTARA "/>
    <s v="2023-10-22"/>
    <s v="2023-10-22"/>
    <n v="20231"/>
    <s v="Saya bersama tim saya, juga dengan Pak Bambang dan Pak Daniel melakukan pelatihan clay di Gedung Shaba Nusantara Balai RW 10 - Dirgantara, Malang"/>
    <s v="Rumpun Keterampilan Penunjang"/>
    <s v="Pengabdian kepada Masyarakat"/>
    <s v="External Regional"/>
    <s v="Team"/>
    <n v="30"/>
    <n v="15"/>
    <m/>
    <m/>
    <s v="https://employee.uc.ac.id/index.php/file/get/sis/t_cp/07cc7119-aabe-11ee-978d-000d3ac6bafe_assignmentletter.pdf"/>
    <s v="https://employee.uc.ac.id/index.php/file/get/sis/t_cp/07cc7119-aabe-11ee-978d-000d3ac6bafe_report.pdf"/>
    <m/>
    <s v="Universitas Ciputra"/>
    <x v="0"/>
    <s v="Pengabdian kepada Masyarakat|External Regional|Team"/>
    <n v="15"/>
  </r>
  <r>
    <s v="0206032110035"/>
    <x v="343"/>
    <s v="Architecture"/>
    <n v="2021"/>
    <s v="Redesain Arsitektur Interior Pusat Informasi Majapahit Trowukan Tingkat Nasional Pemerintah Daerah"/>
    <s v="2023-08-01"/>
    <s v="2024-01-31"/>
    <n v="20222"/>
    <m/>
    <s v="Rumpun Keterampilan Penunjang"/>
    <s v="Pengabdian kepada Masyarakat"/>
    <s v="External Regional"/>
    <s v="Individual"/>
    <n v="60"/>
    <n v="1"/>
    <m/>
    <m/>
    <m/>
    <s v="https://employee.uc.ac.id/index.php/file/get/sis/t_cp/2d0e446a-ba6a-4201-874d-3e6657b0f873_report.pdf"/>
    <m/>
    <s v="Astrid Kusumowidagdo"/>
    <x v="0"/>
    <s v="Pengabdian kepada Masyarakat|External Regional|Individual"/>
    <n v="15"/>
  </r>
  <r>
    <s v="0206032110038"/>
    <x v="344"/>
    <s v="Architecture"/>
    <n v="2021"/>
    <s v="UC Solution"/>
    <s v="2022-07-13"/>
    <s v="2022-07-13"/>
    <n v="20212"/>
    <m/>
    <s v="Rumpun Keterampilan Humanistik"/>
    <s v="Pengabdian kepada Masyarakat"/>
    <s v="External Regional"/>
    <s v="Individual"/>
    <n v="65"/>
    <n v="6"/>
    <m/>
    <m/>
    <s v="https://employee.uc.ac.id/index.php/file/get/sis/t_cp/multi/48021c0a-024d-11ed-949e-000d3ac6bafe_assignmentletter.png"/>
    <s v="https://employee.uc.ac.id/index.php/file/get/sis/t_cp/multi/48021c0a-024d-11ed-949e-000d3ac6bafe_report.png"/>
    <m/>
    <s v="UC Solution"/>
    <x v="0"/>
    <s v="Pengabdian kepada Masyarakat|External Regional|Individual"/>
    <n v="15"/>
  </r>
  <r>
    <s v="0206032110038"/>
    <x v="344"/>
    <s v="Architecture"/>
    <n v="2021"/>
    <s v="Student Council 2022/2023"/>
    <s v="2022-08-01"/>
    <s v="2023-07-31"/>
    <n v="20212"/>
    <s v="Kepala Departement Student Council 2022/2023"/>
    <s v="Rumpun Keterampilan Humanistik"/>
    <s v="Sekretaris/Bendahara/Kabid Organisasi Kemahasiswaan"/>
    <s v="Internal Sekolah / Universitas"/>
    <s v="Team"/>
    <n v="35"/>
    <n v="41"/>
    <m/>
    <s v="https://employee.uc.ac.id/index.php/file/get/sis/t_cp/multi/799eb943-e1d5-11ee-b657-000d3ac6bafe.png"/>
    <m/>
    <m/>
    <m/>
    <s v="BMA"/>
    <x v="4"/>
    <s v="Sekretaris/Bendahara/Kabid Organisasi Kemahasiswaan|Internal Sekolah / Universitas|Team"/>
    <n v="0"/>
  </r>
  <r>
    <s v="0206032110038"/>
    <x v="344"/>
    <s v="Architecture"/>
    <n v="2021"/>
    <s v="Penelitian Implementasi NZH pada Pilot Project GBCI Yogyakarta."/>
    <s v="2022-09-11"/>
    <s v="2023-01-09"/>
    <n v="20212"/>
    <s v="Melakukan penelitian Implementasi NZH pada Pilot Project GBCI Yogyakarta kemudian membuat poster dengan judul Analisis Bangunan Kantor &amp; Tempat Tinggal Pak Dre"/>
    <s v="Rumpun Keterampilan Penunjang"/>
    <s v="Hak Kekayaan Intelektual (HKI) non paten (Hak Cipta)"/>
    <s v="External National"/>
    <s v="Team"/>
    <n v="14"/>
    <n v="6"/>
    <m/>
    <m/>
    <s v="https://employee.uc.ac.id/index.php/file/get/sis/t_cp/d10ea90c-6ef3-11ee-9e57-000d3ac6bafe_assignmentletter.pdf"/>
    <s v="https://employee.uc.ac.id/index.php/file/get/sis/t_cp/d10ea90c-6ef3-11ee-9e57-000d3ac6bafe_report.pdf"/>
    <m/>
    <s v="Universitas Ciputra"/>
    <x v="3"/>
    <s v="Hak Kekayaan Intelektual (HKI) non paten (Hak Cipta)|External National|Team"/>
    <n v="20"/>
  </r>
  <r>
    <s v="0206032110038"/>
    <x v="344"/>
    <s v="Architecture"/>
    <n v="2021"/>
    <s v="Student Council 2023/2024"/>
    <s v="2023-06-01"/>
    <s v="2024-06-30"/>
    <n v="20222"/>
    <s v="Sekretaris/Bendahara Student Council 2023/2024"/>
    <s v="Rumpun Keterampilan Humanistik"/>
    <s v="Sekretaris/Bendahara Organisasi Kemahasiswaan"/>
    <s v="Internal Sekolah / Universitas"/>
    <s v="Team"/>
    <n v="33"/>
    <n v="45"/>
    <m/>
    <s v="https://employee.uc.ac.id/index.php/file/get/sis/t_cp/multi/eb40bd24-9ab3-4950-9552-01de1a1cebcf.png"/>
    <m/>
    <m/>
    <m/>
    <s v="Universitas Ciputra Surabaya"/>
    <x v="4"/>
    <s v="Sekretaris/Bendahara Organisasi Kemahasiswaan|Internal Sekolah / Universitas|Team"/>
    <n v="0"/>
  </r>
  <r>
    <s v="0206032110039"/>
    <x v="345"/>
    <s v="Architecture"/>
    <n v="2021"/>
    <s v="Business Model Innovation in creative industry"/>
    <s v="2023-02-01"/>
    <s v="2023-06-07"/>
    <n v="20221"/>
    <s v="acara dari MKI UC"/>
    <s v="Rumpun Keterampilan Penunjang"/>
    <s v="Juara 2 Lomba/Kompetisi"/>
    <s v="Internal Sekolah / Universitas"/>
    <s v="Team"/>
    <n v="100"/>
    <n v="7"/>
    <m/>
    <s v="https://employee.uc.ac.id/index.php/file/get/sis/t_cp/07732351-08ff-11ee-9976-000d3ac6bafe.pdf"/>
    <m/>
    <m/>
    <m/>
    <s v="Universitas Ciputra"/>
    <x v="2"/>
    <s v="Juara 2 Lomba/Kompetisi|Internal Sekolah / Universitas|Team"/>
    <n v="0"/>
  </r>
  <r>
    <s v="0206032110039"/>
    <x v="345"/>
    <s v="Architecture"/>
    <n v="2021"/>
    <s v="Pemberdayaan UMKM Lokal Dalam Upaya Revitalisasi Kawasan Gang Dolly"/>
    <s v="2023-02-13"/>
    <s v="2023-02-13"/>
    <n v="20221"/>
    <s v="Karya rekaman video _x000a_Dosen yang berpartisipasi:_x000a_- Dyah Kusuma Wardhani_x000a_- Hari Minantyo_x000a_- Enrico"/>
    <s v="Rumpun Keterampilan Penunjang"/>
    <s v="Hak Kekayaan Intelektual (HKI) non paten (Hak Cipta)"/>
    <s v="External National"/>
    <s v="Team"/>
    <n v="5"/>
    <n v="6"/>
    <m/>
    <s v="https://employee.uc.ac.id/index.php/file/get/sis/t_cp/b5df7efe-ab4b-11ed-9b21-000d3ac6bafe.png"/>
    <m/>
    <m/>
    <m/>
    <s v="Universitas Ciputra"/>
    <x v="3"/>
    <s v="Hak Kekayaan Intelektual (HKI) non paten (Hak Cipta)|External National|Team"/>
    <n v="20"/>
  </r>
  <r>
    <s v="0206032110039"/>
    <x v="345"/>
    <s v="Architecture"/>
    <n v="2021"/>
    <s v="PELAKSANAAN KEGIATAN PENGABDIAN KEPADA MASYARAKAT "/>
    <s v="2023-09-01"/>
    <s v="2024-04-06"/>
    <n v="20222"/>
    <s v="Pendampingan Siswa SMP/SMA LB YPAB untuk mengenal dan tidak takut air YPAB"/>
    <s v="Rumpun Keterampilan Humanistik"/>
    <s v="Pengabdian kepada Masyarakat"/>
    <s v="External Regional"/>
    <s v="Individual"/>
    <n v="11"/>
    <n v="2"/>
    <m/>
    <m/>
    <s v="https://employee.uc.ac.id/index.php/file/get/sis/t_cp/multi/5986336f-a393-496b-aee3-8c4ac36b8b0a_assignmentletter.pdf"/>
    <s v="https://employee.uc.ac.id/index.php/file/get/sis/t_cp/multi/5986336f-a393-496b-aee3-8c4ac36b8b0a_report.pdf"/>
    <m/>
    <s v="INA"/>
    <x v="0"/>
    <s v="Pengabdian kepada Masyarakat|External Regional|Individual"/>
    <n v="15"/>
  </r>
  <r>
    <s v="0206032110039"/>
    <x v="345"/>
    <s v="Architecture"/>
    <n v="2021"/>
    <s v="Pendampingan Siswa SMP/SMA LB YPAB untuk mengenal dan tidak takut air YPAB"/>
    <s v="2023-09-01"/>
    <s v="2024-04-06"/>
    <n v="20222"/>
    <s v="Melaksanakan pengabdian mahasiswa dengan pelaksanaan pemberian dan penyerapan materi pada Siswa SMP/SMA LB YPAB"/>
    <s v="Rumpun Keterampilan Penunjang"/>
    <s v="Pengabdian kepada Masyarakat"/>
    <s v="External Regional"/>
    <s v="Individual"/>
    <n v="11"/>
    <n v="2"/>
    <m/>
    <m/>
    <s v="https://employee.uc.ac.id/index.php/file/get/sis/t_cp/multi/39c0fa3d-9c0a-4a8b-be0c-028671bb61f8_assignmentletter.pdf"/>
    <s v="https://employee.uc.ac.id/index.php/file/get/sis/t_cp/multi/39c0fa3d-9c0a-4a8b-be0c-028671bb61f8_report.png"/>
    <m/>
    <s v="Community Outreach"/>
    <x v="0"/>
    <s v="Pengabdian kepada Masyarakat|External Regional|Individual"/>
    <n v="15"/>
  </r>
  <r>
    <s v="0206032110039"/>
    <x v="345"/>
    <s v="Architecture"/>
    <n v="2021"/>
    <s v="Asian Cultural Heritage Youth Forum"/>
    <s v="2024-09-30"/>
    <s v="2024-10-05"/>
    <n v="20241"/>
    <s v="Asian Cultural Heritage Youth Forum"/>
    <s v="Rumpun Keterampilan Penunjang"/>
    <s v="Juara 3 Lomba/Kompetisi"/>
    <s v="External International"/>
    <s v="Team"/>
    <m/>
    <n v="20"/>
    <s v="https://asian.goswim.com.my/"/>
    <s v="https://employee.uc.ac.id/index.php/file/get/sis/t_cp/e4d5c552-c5ab-4975-b3f0-7e1cb45f3937_sertifikat.pdf"/>
    <s v="https://employee.uc.ac.id/index.php/file/get/sis/t_cp/350f3e47-b224-4bab-9bd2-66a563161b3a_surat_tugas.pdf"/>
    <m/>
    <s v="https://employee.uc.ac.id/index.php/file/get/sis/t_cp/350f3e47-b224-4bab-9bd2-66a563161b3a_dokumentasi.jpeg"/>
    <s v="UNESCO Chair on Sustainable Tourism; China Foundat"/>
    <x v="2"/>
    <s v="Juara 3 Lomba/Kompetisi|External International|Team"/>
    <n v="25"/>
  </r>
  <r>
    <s v="0206032110041"/>
    <x v="346"/>
    <s v="Architecture"/>
    <n v="2021"/>
    <s v="Redesain Arsitektur Interior Museum Trowulan"/>
    <s v="2023-08-01"/>
    <s v="2024-01-31"/>
    <n v="20222"/>
    <s v="Redesain Arsitektur Interior Pusat Informasi Majapahit Trowulan"/>
    <s v="Rumpun Keterampilan Penunjang"/>
    <s v="Pengabdian kepada Masyarakat"/>
    <s v="External National"/>
    <s v="Individual"/>
    <n v="60"/>
    <n v="1"/>
    <m/>
    <m/>
    <s v="https://employee.uc.ac.id/index.php/file/get/sis/t_cp/417f2c62-9f94-44c1-b434-ebbfadff0e8c_assignmentletter.pdf"/>
    <s v="https://employee.uc.ac.id/index.php/file/get/sis/t_cp/417f2c62-9f94-44c1-b434-ebbfadff0e8c_report.pdf"/>
    <m/>
    <s v="Universitas Ciputra "/>
    <x v="0"/>
    <s v="Pengabdian kepada Masyarakat|External National|Individual"/>
    <n v="10"/>
  </r>
  <r>
    <s v="0206032110041"/>
    <x v="346"/>
    <s v="Architecture"/>
    <n v="2021"/>
    <s v="PELAKSANAAN KEGIATAN PENGABDIAN KEPADA MASYARAKAT "/>
    <s v="2023-09-01"/>
    <s v="2024-04-06"/>
    <n v="20222"/>
    <s v="Pendampingan Siswa SMP/SMA LB YPAB untuk mengenal dan tidak takut air YPAB"/>
    <s v="Rumpun Keterampilan Humanistik"/>
    <s v="Pengabdian kepada Masyarakat"/>
    <s v="External Regional"/>
    <s v="Individual"/>
    <n v="11"/>
    <n v="2"/>
    <m/>
    <m/>
    <s v="https://employee.uc.ac.id/index.php/file/get/sis/t_cp/multi/5986336f-a393-496b-aee3-8c4ac36b8b0a_assignmentletter.pdf"/>
    <s v="https://employee.uc.ac.id/index.php/file/get/sis/t_cp/multi/5986336f-a393-496b-aee3-8c4ac36b8b0a_report.pdf"/>
    <m/>
    <s v="INA"/>
    <x v="0"/>
    <s v="Pengabdian kepada Masyarakat|External Regional|Individual"/>
    <n v="15"/>
  </r>
  <r>
    <s v="0206032110041"/>
    <x v="346"/>
    <s v="Architecture"/>
    <n v="2021"/>
    <s v="Pendampingan Siswa SMP/SMA LB YPAB untuk mengenal dan tidak takut air YPAB"/>
    <s v="2023-09-01"/>
    <s v="2024-04-06"/>
    <n v="20222"/>
    <s v="Melaksanakan pengabdian mahasiswa dengan pelaksanaan pemberian dan penyerapan materi pada Siswa SMP/SMA LB YPAB"/>
    <s v="Rumpun Keterampilan Penunjang"/>
    <s v="Pengabdian kepada Masyarakat"/>
    <s v="External Regional"/>
    <s v="Individual"/>
    <n v="11"/>
    <n v="2"/>
    <m/>
    <m/>
    <s v="https://employee.uc.ac.id/index.php/file/get/sis/t_cp/multi/39c0fa3d-9c0a-4a8b-be0c-028671bb61f8_assignmentletter.pdf"/>
    <s v="https://employee.uc.ac.id/index.php/file/get/sis/t_cp/multi/39c0fa3d-9c0a-4a8b-be0c-028671bb61f8_report.png"/>
    <m/>
    <s v="Community Outreach"/>
    <x v="0"/>
    <s v="Pengabdian kepada Masyarakat|External Regional|Individual"/>
    <n v="15"/>
  </r>
  <r>
    <s v="0206032110041"/>
    <x v="346"/>
    <s v="Architecture"/>
    <n v="2021"/>
    <s v="Acara dari MKI UC"/>
    <s v="2024-04-01"/>
    <s v="2024-04-01"/>
    <n v="20232"/>
    <s v="Lomba MKI Creative Industry"/>
    <s v="Rumpun Keterampilan Penunjang"/>
    <s v="Juara 2 Lomba/Kompetisi"/>
    <s v="Internal Sekolah / Universitas"/>
    <s v="Team"/>
    <n v="1000"/>
    <n v="7"/>
    <m/>
    <s v="https://employee.uc.ac.id/index.php/file/get/sis/t_cp/841c990e-1d1a-48e5-bb6d-b92eb6abd7d6.jpg"/>
    <m/>
    <m/>
    <m/>
    <s v="Universitas Ciputra"/>
    <x v="2"/>
    <s v="Juara 2 Lomba/Kompetisi|Internal Sekolah / Universitas|Team"/>
    <n v="0"/>
  </r>
  <r>
    <s v="0206032110044"/>
    <x v="347"/>
    <s v="Architecture"/>
    <n v="2021"/>
    <s v="SRB Belajar "/>
    <s v="2022-12-21"/>
    <s v="2023-03-04"/>
    <n v="20221"/>
    <s v="KP Penanggung jawab, ketua. dan wakil ketua Abdimas SRB Belajar 22/23"/>
    <s v="Rumpun Keterampilan Penunjang"/>
    <s v="Pengabdian kepada Masyarakat"/>
    <s v="Internal Sekolah / Universitas"/>
    <s v="Individual"/>
    <n v="29"/>
    <n v="8"/>
    <m/>
    <m/>
    <s v="https://employee.uc.ac.id/index.php/file/get/sis/t_cp/multi/ffe3ea69-57b7-11ee-bb1a-000d3ac6bafe_assignmentletter.jpeg"/>
    <s v="https://employee.uc.ac.id/index.php/file/get/sis/t_cp/multi/ffe3ea69-57b7-11ee-bb1a-000d3ac6bafe_report.jpeg"/>
    <m/>
    <s v="SRB 22/23"/>
    <x v="0"/>
    <s v="Pengabdian kepada Masyarakat|Internal Sekolah / Universitas|Individual"/>
    <n v="0"/>
  </r>
  <r>
    <s v="0206032110044"/>
    <x v="347"/>
    <s v="Architecture"/>
    <n v="2021"/>
    <s v="Lomba MKI Entrepreneurship Innovation in Creative Industry"/>
    <s v="2023-02-21"/>
    <s v="2023-06-21"/>
    <n v="20222"/>
    <s v="Lomba MKI Entrepreneurship Innovation in Creative Industry"/>
    <s v="Rumpun Keterampilan Penunjang"/>
    <s v="Juara 2 Lomba/Kompetisi"/>
    <s v="Internal Sekolah / Universitas"/>
    <s v="Team"/>
    <n v="50"/>
    <n v="7"/>
    <m/>
    <s v="https://employee.uc.ac.id/index.php/file/get/sis/t_cp/28bd9395-f857-48e4-a7b0-d45b8c3498c2.jpg"/>
    <m/>
    <m/>
    <m/>
    <s v="SEH Universitas Ciputra"/>
    <x v="2"/>
    <s v="Juara 2 Lomba/Kompetisi|Internal Sekolah / Universitas|Team"/>
    <n v="0"/>
  </r>
  <r>
    <s v="0206032110044"/>
    <x v="347"/>
    <s v="Architecture"/>
    <n v="2021"/>
    <s v="Redesain Arsitektur Interior Pusat Informasi Majapahit Trowulan Tingkat Nasional"/>
    <s v="2023-08-01"/>
    <s v="2024-01-31"/>
    <n v="20222"/>
    <s v="Sebagai Desainer pada kegiatan Pengabdian kepada Masyarakat dengan topik &quot;Redesain Arsitektur Interior Pusat Informasi Majapahit Trowulan Tingkat Nasional&quot;"/>
    <s v="Rumpun Keterampilan Penunjang"/>
    <s v="Pengabdian kepada Masyarakat"/>
    <s v="External National"/>
    <s v="Individual"/>
    <n v="55"/>
    <n v="1"/>
    <m/>
    <m/>
    <s v="https://employee.uc.ac.id/index.php/file/get/sis/t_cp/1453b694-32aa-4404-a9d2-e547db1740fa_assignmentletter.pdf"/>
    <s v="https://employee.uc.ac.id/index.php/file/get/sis/t_cp/1453b694-32aa-4404-a9d2-e547db1740fa_report.pdf"/>
    <m/>
    <s v="Program Studi Arsitektur, Fakultas Industri Kreati"/>
    <x v="0"/>
    <s v="Pengabdian kepada Masyarakat|External National|Individual"/>
    <n v="10"/>
  </r>
  <r>
    <s v="0206032110044"/>
    <x v="347"/>
    <s v="Architecture"/>
    <n v="2021"/>
    <s v="PELAKSANAAN KEGIATAN PENGABDIAN KEPADA MASYARAKAT "/>
    <s v="2023-09-01"/>
    <s v="2024-04-06"/>
    <n v="20222"/>
    <s v="Pendampingan Siswa SMP/SMA LB YPAB untuk mengenal dan tidak takut air YPAB"/>
    <s v="Rumpun Keterampilan Humanistik"/>
    <s v="Pengabdian kepada Masyarakat"/>
    <s v="External Regional"/>
    <s v="Individual"/>
    <n v="11"/>
    <n v="2"/>
    <m/>
    <m/>
    <s v="https://employee.uc.ac.id/index.php/file/get/sis/t_cp/multi/5986336f-a393-496b-aee3-8c4ac36b8b0a_assignmentletter.pdf"/>
    <s v="https://employee.uc.ac.id/index.php/file/get/sis/t_cp/multi/5986336f-a393-496b-aee3-8c4ac36b8b0a_report.pdf"/>
    <m/>
    <s v="INA"/>
    <x v="0"/>
    <s v="Pengabdian kepada Masyarakat|External Regional|Individual"/>
    <n v="15"/>
  </r>
  <r>
    <s v="0206032110044"/>
    <x v="347"/>
    <s v="Architecture"/>
    <n v="2021"/>
    <s v="Pendampingan Siswa SMP/SMA LB YPAB untuk mengenal dan tidak takut air YPAB"/>
    <s v="2023-09-01"/>
    <s v="2024-04-06"/>
    <n v="20222"/>
    <s v="Melaksanakan pengabdian mahasiswa dengan pelaksanaan pemberian dan penyerapan materi pada Siswa SMP/SMA LB YPAB"/>
    <s v="Rumpun Keterampilan Penunjang"/>
    <s v="Pengabdian kepada Masyarakat"/>
    <s v="External Regional"/>
    <s v="Individual"/>
    <n v="11"/>
    <n v="2"/>
    <m/>
    <m/>
    <s v="https://employee.uc.ac.id/index.php/file/get/sis/t_cp/multi/39c0fa3d-9c0a-4a8b-be0c-028671bb61f8_assignmentletter.pdf"/>
    <s v="https://employee.uc.ac.id/index.php/file/get/sis/t_cp/multi/39c0fa3d-9c0a-4a8b-be0c-028671bb61f8_report.png"/>
    <m/>
    <s v="Community Outreach"/>
    <x v="0"/>
    <s v="Pengabdian kepada Masyarakat|External Regional|Individual"/>
    <n v="15"/>
  </r>
  <r>
    <s v="0206032110044"/>
    <x v="347"/>
    <s v="Architecture"/>
    <n v="2021"/>
    <s v="Asian Cultural Heritage Youth Forum"/>
    <s v="2024-09-30"/>
    <s v="2024-10-05"/>
    <n v="20241"/>
    <s v="Asian Cultural Heritage Youth Forum"/>
    <s v="Rumpun Keterampilan Penunjang"/>
    <s v="Juara 3 Lomba/Kompetisi"/>
    <s v="External International"/>
    <s v="Team"/>
    <m/>
    <n v="20"/>
    <s v="https://asian.goswim.com.my/"/>
    <s v="https://employee.uc.ac.id/index.php/file/get/sis/t_cp/e4d5c552-c5ab-4975-b3f0-7e1cb45f3937_sertifikat.pdf"/>
    <s v="https://employee.uc.ac.id/index.php/file/get/sis/t_cp/350f3e47-b224-4bab-9bd2-66a563161b3a_surat_tugas.pdf"/>
    <m/>
    <s v="https://employee.uc.ac.id/index.php/file/get/sis/t_cp/350f3e47-b224-4bab-9bd2-66a563161b3a_dokumentasi.jpeg"/>
    <s v="UNESCO Chair on Sustainable Tourism; China Foundat"/>
    <x v="2"/>
    <s v="Juara 3 Lomba/Kompetisi|External International|Team"/>
    <n v="25"/>
  </r>
  <r>
    <s v="0206032110045"/>
    <x v="348"/>
    <s v="Architecture"/>
    <n v="2021"/>
    <s v="PELAKSANAAN KEGIATAN PENGABDIAN KEPADA MASYARAKAT "/>
    <s v="2023-09-01"/>
    <s v="2024-04-06"/>
    <n v="20222"/>
    <s v="Pendampingan Siswa SMP/SMA LB YPAB untuk mengenal dan tidak takut air YPAB"/>
    <s v="Rumpun Keterampilan Humanistik"/>
    <s v="Pengabdian kepada Masyarakat"/>
    <s v="External Regional"/>
    <s v="Individual"/>
    <n v="11"/>
    <n v="1"/>
    <m/>
    <m/>
    <s v="https://employee.uc.ac.id/index.php/file/get/sis/t_cp/multi/5986336f-a393-496b-aee3-8c4ac36b8b0a_assignmentletter.pdf"/>
    <s v="https://employee.uc.ac.id/index.php/file/get/sis/t_cp/multi/5986336f-a393-496b-aee3-8c4ac36b8b0a_report.pdf"/>
    <m/>
    <s v="INA"/>
    <x v="0"/>
    <s v="Pengabdian kepada Masyarakat|External Regional|Individual"/>
    <n v="15"/>
  </r>
  <r>
    <s v="0206032110045"/>
    <x v="348"/>
    <s v="Architecture"/>
    <n v="2021"/>
    <s v="Pendampingan Siswa SMP/SMA LB YPAB untuk mengenal dan tidak takut air YPAB"/>
    <s v="2023-09-01"/>
    <s v="2024-04-06"/>
    <n v="20222"/>
    <s v="Melaksanakan pengabdian mahasiswa dengan pelaksanaan pemberian dan penyerapan materi pada Siswa SMP/SMA LB YPAB"/>
    <s v="Rumpun Keterampilan Penunjang"/>
    <s v="Pengabdian kepada Masyarakat"/>
    <s v="External Regional"/>
    <s v="Individual"/>
    <n v="11"/>
    <n v="1"/>
    <m/>
    <m/>
    <s v="https://employee.uc.ac.id/index.php/file/get/sis/t_cp/multi/39c0fa3d-9c0a-4a8b-be0c-028671bb61f8_assignmentletter.pdf"/>
    <s v="https://employee.uc.ac.id/index.php/file/get/sis/t_cp/multi/39c0fa3d-9c0a-4a8b-be0c-028671bb61f8_report.png"/>
    <m/>
    <s v="Community Outreach"/>
    <x v="0"/>
    <s v="Pengabdian kepada Masyarakat|External Regional|Individual"/>
    <n v="15"/>
  </r>
  <r>
    <s v="0206032110046"/>
    <x v="349"/>
    <s v="Architecture"/>
    <n v="2021"/>
    <s v="PELAKSANAAN KEGIATAN PENGABDIAN KEPADA MASYARAKAT "/>
    <s v="2023-09-01"/>
    <s v="2024-04-06"/>
    <n v="20222"/>
    <s v="Pendampingan Siswa SMP/SMA LB YPAB untuk mengenal dan tidak takut air YPAB"/>
    <s v="Rumpun Keterampilan Humanistik"/>
    <s v="Pengabdian kepada Masyarakat"/>
    <s v="External Regional"/>
    <s v="Individual"/>
    <n v="11"/>
    <n v="1"/>
    <m/>
    <m/>
    <s v="https://employee.uc.ac.id/index.php/file/get/sis/t_cp/multi/5986336f-a393-496b-aee3-8c4ac36b8b0a_assignmentletter.pdf"/>
    <s v="https://employee.uc.ac.id/index.php/file/get/sis/t_cp/multi/5986336f-a393-496b-aee3-8c4ac36b8b0a_report.pdf"/>
    <m/>
    <s v="INA"/>
    <x v="0"/>
    <s v="Pengabdian kepada Masyarakat|External Regional|Individual"/>
    <n v="15"/>
  </r>
  <r>
    <s v="0206032110046"/>
    <x v="349"/>
    <s v="Architecture"/>
    <n v="2021"/>
    <s v="Pendampingan Siswa SMP/SMA LB YPAB untuk mengenal dan tidak takut air YPAB"/>
    <s v="2023-09-01"/>
    <s v="2024-04-06"/>
    <n v="20222"/>
    <s v="Melaksanakan pengabdian mahasiswa dengan pelaksanaan pemberian dan penyerapan materi pada Siswa SMP/SMA LB YPAB"/>
    <s v="Rumpun Keterampilan Penunjang"/>
    <s v="Pengabdian kepada Masyarakat"/>
    <s v="External Regional"/>
    <s v="Individual"/>
    <n v="11"/>
    <n v="1"/>
    <m/>
    <m/>
    <s v="https://employee.uc.ac.id/index.php/file/get/sis/t_cp/multi/39c0fa3d-9c0a-4a8b-be0c-028671bb61f8_assignmentletter.pdf"/>
    <s v="https://employee.uc.ac.id/index.php/file/get/sis/t_cp/multi/39c0fa3d-9c0a-4a8b-be0c-028671bb61f8_report.png"/>
    <m/>
    <s v="Community Outreach"/>
    <x v="0"/>
    <s v="Pengabdian kepada Masyarakat|External Regional|Individual"/>
    <n v="15"/>
  </r>
  <r>
    <s v="0206032110046"/>
    <x v="349"/>
    <s v="Architecture"/>
    <n v="2021"/>
    <s v="Design Character SINESTESIA 6"/>
    <s v="2023-10-05"/>
    <s v="2023-11-18"/>
    <n v="20231"/>
    <s v="Design Character SINESTESIA 6"/>
    <s v="Rumpun Keterampilan Penunjang"/>
    <s v="Juara 3 Lomba/Kompetisi"/>
    <s v="External National"/>
    <s v="Team"/>
    <m/>
    <n v="15"/>
    <s v="https://www.instagram.com/p/CyBD2k_pWqc/?img_index"/>
    <s v="https://employee.uc.ac.id/index.php/file/get/sis/t_cp/fc870558-eced-4ebe-b186-4c7371b7d8a5_sertifikat.pdf"/>
    <s v="https://employee.uc.ac.id/index.php/file/get/sis/t_cp/0cdbc8f3-08ba-4a92-9031-8d7d8750066f_surat_tugas.pdf"/>
    <m/>
    <s v="https://employee.uc.ac.id/index.php/file/get/sis/t_cp/0cdbc8f3-08ba-4a92-9031-8d7d8750066f_dokumentasi.jpeg"/>
    <s v="Universitas Negeri Surabaya"/>
    <x v="2"/>
    <s v="Juara 3 Lomba/Kompetisi|External National|Team"/>
    <n v="8"/>
  </r>
  <r>
    <s v="0206032110046"/>
    <x v="349"/>
    <s v="Architecture"/>
    <n v="2021"/>
    <s v="Lomba MKI UC"/>
    <s v="2024-04-29"/>
    <s v="2024-04-29"/>
    <n v="20232"/>
    <s v="Acara MKI UC"/>
    <s v="Rumpun Keterampilan Penunjang"/>
    <s v="Juara I Lomba/Kompetisi"/>
    <s v="Internal Sekolah / Universitas"/>
    <s v="Team"/>
    <n v="5"/>
    <n v="10"/>
    <m/>
    <s v="https://employee.uc.ac.id/index.php/file/get/sis/t_cp/a5356147-88ee-4985-8a64-78801480188b.jpg"/>
    <m/>
    <m/>
    <m/>
    <s v="Universitas Ciputra"/>
    <x v="2"/>
    <s v="Juara I Lomba/Kompetisi|Internal Sekolah / Universitas|Team"/>
    <n v="0"/>
  </r>
  <r>
    <s v="0206032110048"/>
    <x v="350"/>
    <s v="Architecture"/>
    <n v="2021"/>
    <s v="United Festival : Abhinaya Tithiksha x Toleranation "/>
    <s v="2022-05-20"/>
    <s v="2022-05-30"/>
    <n v="20212"/>
    <s v="Juara 1 Lomba Film Pendek yang diselenggarakan oleh UBAYA"/>
    <s v="Rumpun Keterampilan Penunjang"/>
    <s v="Juara I Lomba/Kompetisi"/>
    <s v="External Regional"/>
    <s v="Team"/>
    <n v="1000"/>
    <n v="20"/>
    <s v="https://www.instagram.com/p/Ci6YhzWp5e7/?igshid=MT"/>
    <s v="https://employee.uc.ac.id/index.php/file/get/sis/t_cp/e85c22b3-3d48-11ed-8c63-000d3ac6bafe.jpg"/>
    <s v="https://employee.uc.ac.id/index.php/file/get/sis/t_cp/e85c22b3-3d48-11ed-8c63-000d3ac6bafe_assignmentletter.pdf"/>
    <m/>
    <s v="https://employee.uc.ac.id/index.php/file/get/sis/t_cp/e85c22b3-3d48-11ed-8c63-000d3ac6bafe_documentation.png"/>
    <s v="UBAYA"/>
    <x v="2"/>
    <s v="Juara I Lomba/Kompetisi|External Regional|Team"/>
    <n v="25"/>
  </r>
  <r>
    <s v="0206032110048"/>
    <x v="350"/>
    <s v="Architecture"/>
    <n v="2021"/>
    <s v="Penyuluhan Pemilihan dan Penggunaan Lampu LED untuk kebutuhan domestik RW 06. Siwalankerto Permai"/>
    <s v="2022-06-07"/>
    <s v="2023-02-16"/>
    <n v="20212"/>
    <s v="Program dari salah satu dosen yaitu Ibu Margareth Sunjoto, S.T., M.Sc. Program ini melakukan penelitian dan pengajaran kepada warga kampung Siwalankerto."/>
    <s v="Rumpun Keterampilan Penunjang"/>
    <s v="Pengabdian kepada Masyarakat"/>
    <s v="External Regional"/>
    <s v="Individual"/>
    <n v="5"/>
    <n v="15"/>
    <s v="-"/>
    <s v="https://employee.uc.ac.id/index.php/file/get/sis/t_cp/078f1479-b63d-11ed-aa92-000d3ac6bafe.pdf"/>
    <m/>
    <m/>
    <m/>
    <s v="Margareth Sunjoto, S.T., M.Sc."/>
    <x v="0"/>
    <s v="Pengabdian kepada Masyarakat|External Regional|Individual"/>
    <n v="15"/>
  </r>
  <r>
    <s v="0206032110048"/>
    <x v="350"/>
    <s v="Architecture"/>
    <n v="2021"/>
    <s v="Student Union 2023/2024"/>
    <s v="2023-08-01"/>
    <s v="2024-08-31"/>
    <n v="20222"/>
    <s v="Wakil Ketua Student Union"/>
    <s v="Rumpun Keterampilan Penunjang"/>
    <s v="Wakil Ketua Organisasi Kemahasiswaan"/>
    <s v="Internal Jurusan"/>
    <s v="Individual"/>
    <n v="50"/>
    <n v="45"/>
    <m/>
    <s v="https://employee.uc.ac.id/index.php/file/get/sis/t_cp/multi/f6533711-b39c-4fe9-a43e-587130af6f40.png"/>
    <m/>
    <m/>
    <m/>
    <s v="Universitas Ciputra Surabaya"/>
    <x v="4"/>
    <s v="Wakil Ketua Organisasi Kemahasiswaan|Internal Jurusan|Individual"/>
    <n v="0"/>
  </r>
  <r>
    <s v="0206032110048"/>
    <x v="350"/>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32110051"/>
    <x v="351"/>
    <s v="Architecture"/>
    <n v="2021"/>
    <s v="Mentor Olimpiade Entrepreneurship (JTV)"/>
    <s v="2022-10-01"/>
    <s v="2023-01-31"/>
    <n v="20221"/>
    <m/>
    <s v="Rumpun Keterampilan Humanistik"/>
    <s v="Pengabdian kepada Masyarakat"/>
    <s v="Internal Sekolah / Universitas"/>
    <s v="Individual"/>
    <n v="100"/>
    <n v="13"/>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206032110051"/>
    <x v="351"/>
    <s v="Architecture"/>
    <n v="2021"/>
    <s v="Orientation Week 2023"/>
    <s v="2023-01-02"/>
    <s v="2024-02-16"/>
    <n v="20221"/>
    <s v="Koordinator AMD O-Week Batch 1 2023"/>
    <s v="Rumpun Keterampilan Penunjang"/>
    <s v="Ka Bidang / Sekretaris / Bendahara O-Week"/>
    <s v="Internal Sekolah / Universitas"/>
    <s v="Individual"/>
    <n v="500"/>
    <n v="25"/>
    <m/>
    <s v="https://employee.uc.ac.id/index.php/file/get/sis/t_cp/multi/0294648d-49b2-4f8f-b870-82bc5e985e08.png"/>
    <m/>
    <m/>
    <m/>
    <s v="Universitas Ciputra Surabaya"/>
    <x v="4"/>
    <s v="Ka Bidang / Sekretaris / Bendahara O-Week|Internal Sekolah / Universitas|Individual"/>
    <n v="0"/>
  </r>
  <r>
    <s v="0206032110057"/>
    <x v="352"/>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32110058"/>
    <x v="353"/>
    <s v="Architecture"/>
    <n v="2021"/>
    <s v="Pendampingan Siswa SMP/SMA LB YPAB dalam Pembelajaran Life Skill (Mengenali Keadaan Sekitar dalam Be"/>
    <s v="2022-08-01"/>
    <s v="2023-02-14"/>
    <n v="20212"/>
    <m/>
    <s v="Rumpun Keterampilan Penunjang"/>
    <s v="Pengabdian kepada Masyarakat"/>
    <s v="External Regional"/>
    <s v="Individual"/>
    <n v="11"/>
    <n v="2"/>
    <m/>
    <m/>
    <s v="https://employee.uc.ac.id/index.php/file/get/sis/t_cp/multi/77b7ee5d-b1b5-11ed-85c8-000d3ac6bafe_assignmentletter.pdf"/>
    <s v="https://employee.uc.ac.id/index.php/file/get/sis/t_cp/multi/77b7ee5d-b1b5-11ed-85c8-000d3ac6bafe_report.pdf"/>
    <m/>
    <s v="INA"/>
    <x v="0"/>
    <s v="Pengabdian kepada Masyarakat|External Regional|Individual"/>
    <n v="15"/>
  </r>
  <r>
    <s v="0206032110058"/>
    <x v="353"/>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32110058"/>
    <x v="353"/>
    <s v="Architecture"/>
    <n v="2021"/>
    <s v="Wiswakharman Expo UGM"/>
    <s v="2024-02-19"/>
    <s v="2024-05-31"/>
    <n v="20232"/>
    <s v="Wiswakharman Expo UGM"/>
    <s v="Rumpun Keterampilan Penunjang"/>
    <s v="Juara 2 Lomba/Kompetisi"/>
    <s v="External National"/>
    <s v="Team"/>
    <m/>
    <n v="20"/>
    <s v="https://linktr.ee/WEX2024?fbclid=PAZXh0bgNhZW0CMTE"/>
    <s v="https://employee.uc.ac.id/index.php/file/get/sis/t_cp/97a2c575-37d7-4c48-8313-c3c19ba8fa65_sertifikat.pdf"/>
    <s v="https://employee.uc.ac.id/index.php/file/get/sis/t_cp/97a2c575-37d7-4c48-8313-c3c19ba8fa65_surat_tugas.pdf"/>
    <m/>
    <s v="https://employee.uc.ac.id/index.php/file/get/sis/t_cp/97a2c575-37d7-4c48-8313-c3c19ba8fa65_dokumentasi.JPG"/>
    <s v="UGM"/>
    <x v="2"/>
    <s v="Juara 2 Lomba/Kompetisi|External National|Team"/>
    <n v="11"/>
  </r>
  <r>
    <s v="0206032110060"/>
    <x v="354"/>
    <s v="Architectur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206042110001"/>
    <x v="355"/>
    <s v="Visual Communication Design"/>
    <n v="2021"/>
    <s v="Anggota UCS Solution 2022/2023"/>
    <s v="2022-11-02"/>
    <s v="2023-04-01"/>
    <n v="20221"/>
    <s v="anggota panitia program kerja pengabdian masyarakat UCS Student Mentor"/>
    <s v="Rumpun Keterampilan Humanistik"/>
    <s v="Pengabdian kepada Masyarakat"/>
    <s v="Internal Sekolah / Universitas"/>
    <s v="Individual"/>
    <n v="90"/>
    <n v="10"/>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206042110001"/>
    <x v="355"/>
    <s v="Visual Communication Design"/>
    <n v="2021"/>
    <s v="SU VCD 2023/2024"/>
    <s v="2023-06-01"/>
    <s v="2024-06-30"/>
    <n v="20222"/>
    <s v="Sekretaris/Bendahara SU VCD 2023/2024"/>
    <s v="Rumpun Keterampilan Humanistik"/>
    <s v="Sekretaris/Bendahara Organisasi Kemahasiswaan"/>
    <s v="Internal Jurusan"/>
    <s v="Team"/>
    <n v="30"/>
    <n v="40"/>
    <m/>
    <s v="https://employee.uc.ac.id/index.php/file/get/sis/t_cp/multi/a45b0510-df98-4d29-9f02-a975d8a51e7b.png"/>
    <m/>
    <m/>
    <m/>
    <s v="SU VCD"/>
    <x v="4"/>
    <s v="Sekretaris/Bendahara Organisasi Kemahasiswaan|Internal Jurusan|Team"/>
    <n v="0"/>
  </r>
  <r>
    <s v="0206042110002"/>
    <x v="356"/>
    <s v="Visual Communication Design"/>
    <n v="2021"/>
    <s v="EARTH 101 JOINT PROJECTINTERNATIONAL COMPETITION &amp;EXHIBITION"/>
    <s v="2022-09-10"/>
    <s v="2024-01-10"/>
    <n v="20212"/>
    <s v="Earth 101 Joint Project merupakan kompetisi international hasil kerja sama Indonesia (UC), U.K. (Birmingham City University), Malaysia (MMU, TAR UMT), dan Taiwan (DaYeh University). Dengan mengangkat tema Sustainable Development Goals (SDGs), para peserta dari tiap negara, harus membuat sebuah karya"/>
    <s v="Rumpun Keterampilan Penunjang"/>
    <s v="Juara 2 Lomba/Kompetisi"/>
    <s v="External International"/>
    <s v="Team"/>
    <n v="99"/>
    <n v="25"/>
    <s v="https://tinyurl.com/jointprojectEarth101"/>
    <s v="https://employee.uc.ac.id/index.php/file/get/sis/t_cp/a00f0abf-9f0d-11ee-a41a-000d3ac6bafe.png"/>
    <s v="https://employee.uc.ac.id/index.php/file/get/sis/t_cp/a00f0abf-9f0d-11ee-a41a-000d3ac6bafe_assignmentletter.pdf"/>
    <m/>
    <s v="https://employee.uc.ac.id/index.php/file/get/sis/t_cp/a00f0abf-9f0d-11ee-a41a-000d3ac6bafe_documentation.jpg"/>
    <s v="UC, BCU, MMU, TAR UMT, DA YEH"/>
    <x v="2"/>
    <s v="Juara 2 Lomba/Kompetisi|External International|Team"/>
    <n v="30"/>
  </r>
  <r>
    <s v="0206042110002"/>
    <x v="356"/>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02"/>
    <x v="356"/>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03"/>
    <x v="357"/>
    <s v="Visual Communication Design"/>
    <n v="2021"/>
    <s v="EARTH 101 JOIN PROJECT INTERNATIONAL COMPETITION &amp; EXHIBITION"/>
    <s v="2022-09-09"/>
    <s v="2023-01-09"/>
    <n v="20212"/>
    <s v="INDONESIA(UC), U.K ( BIRMINGHAM CITY UNIVERSITY ), MALAYSIA ( MMU, TAR UMT ), DAN TAIWAN ( DA YEH UNIVERSITY ). Dengan mengangkat tema sustainable development goals ( SDGs ), para peserta dari tiap negara, harus membuat sebuah karya"/>
    <s v="Rumpun Keterampilan Penunjang"/>
    <s v="Juara 2 Lomba/Kompetisi"/>
    <s v="External International"/>
    <s v="Team"/>
    <n v="99"/>
    <n v="25"/>
    <s v="https://tinyurl.com/jointprojectEarth101"/>
    <s v="https://employee.uc.ac.id/index.php/file/get/sis/t_cp/9b1cf2a9-9f0d-11ee-a41a-000d3ac6bafe.jpg"/>
    <s v="https://employee.uc.ac.id/index.php/file/get/sis/t_cp/9b1cf2a9-9f0d-11ee-a41a-000d3ac6bafe_assignmentletter.pdf"/>
    <m/>
    <s v="https://employee.uc.ac.id/index.php/file/get/sis/t_cp/9b1cf2a9-9f0d-11ee-a41a-000d3ac6bafe_documentation.jpg"/>
    <s v="UC,BCU,MMU,TAR UMT, D YEH"/>
    <x v="2"/>
    <s v="Juara 2 Lomba/Kompetisi|External International|Team"/>
    <n v="30"/>
  </r>
  <r>
    <s v="0206042110003"/>
    <x v="357"/>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03"/>
    <x v="357"/>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04"/>
    <x v="358"/>
    <s v="Visual Communication Design"/>
    <n v="2021"/>
    <s v="EARTH 101 JOINT PROJECT INTERNATIONAL COMPETITION &amp; EXHIBITION"/>
    <s v="2022-09-10"/>
    <s v="2023-01-10"/>
    <n v="20212"/>
    <s v="Earth 101 Joint Project merupakan kompetisi international hasil kerja sama Indonesia (UC), U.K. (Birmingham City University), Malaysia (MMU, TAR UMT), dan Taiwan (DaYeh University). Dengan mengangkat tema Sustainable Development Goals (SDGs), para peseta dari sebuah karya desain yang mampu memberika"/>
    <s v="Rumpun Keterampilan Penunjang"/>
    <s v="Juara I Lomba/Kompetisi"/>
    <s v="External International"/>
    <s v="Team"/>
    <n v="99"/>
    <n v="35"/>
    <s v="https://tinyurl.com/jointprojectEarth101"/>
    <s v="https://employee.uc.ac.id/index.php/file/get/sis/t_cp/5f798bef-da00-11ee-8eba-000d3ac6bafe.pdf"/>
    <s v="https://employee.uc.ac.id/index.php/file/get/sis/t_cp/5f798bef-da00-11ee-8eba-000d3ac6bafe_assignmentletter.pdf"/>
    <m/>
    <s v="https://employee.uc.ac.id/index.php/file/get/sis/t_cp/5f798bef-da00-11ee-8eba-000d3ac6bafe_documentation.png"/>
    <s v="UC, BCU, MMU, TAR UMT, DA YEH"/>
    <x v="2"/>
    <s v="Juara I Lomba/Kompetisi|External International|Team"/>
    <n v="35"/>
  </r>
  <r>
    <s v="0206042110004"/>
    <x v="358"/>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04"/>
    <x v="358"/>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04"/>
    <x v="358"/>
    <s v="Visual Communication Design"/>
    <n v="2021"/>
    <s v="Perancangan Desain Pattern Merchandise Kampung Peneleh"/>
    <s v="2023-09-12"/>
    <s v="2024-05-31"/>
    <n v="20231"/>
    <s v="Kegiatan pengabdian kepada masyarakat membuat desain pattern untuk merchandise kampung Peneleh. "/>
    <s v="Rumpun Keterampilan Penunjang"/>
    <s v="Pengabdian kepada Masyarakat"/>
    <s v="External Regional"/>
    <s v="Individual"/>
    <n v="7"/>
    <n v="12"/>
    <m/>
    <m/>
    <s v="https://employee.uc.ac.id/index.php/file/get/sis/t_cp/f01b0638-899f-4a6b-a5e7-7842c78ba851_assignmentletter.pdf"/>
    <s v="https://employee.uc.ac.id/index.php/file/get/sis/t_cp/f01b0638-899f-4a6b-a5e7-7842c78ba851_report.pdf"/>
    <m/>
    <s v="VCD UC"/>
    <x v="0"/>
    <s v="Pengabdian kepada Masyarakat|External Regional|Individual"/>
    <n v="15"/>
  </r>
  <r>
    <s v="0206042110005"/>
    <x v="359"/>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05"/>
    <x v="359"/>
    <s v="Visual Communication Design"/>
    <n v="2021"/>
    <s v="KyouHiiro - Pengabdian Kepada Masyarakat (PkM) Pelatihan Kepada Pelaku UMKM Kelurahan Semolowaru"/>
    <s v="2023-01-30"/>
    <s v="2023-03-21"/>
    <n v="20221"/>
    <s v="Kegiatan KyouHiiro diadakan untuk melakukan pengabdian masyarakat dalam bentuk Workshop kepada Masyarakat kelurahan (lingkup masyarakat) mengenai 2 topik yang berbeda topik tersebut adalah “Make Easy Japanese Bento and Food Photography”. Kyouhiro sendiri memiliki arti hari ini pahlawan, yang memilik"/>
    <s v="Rumpun Keterampilan Penunjang"/>
    <s v="Pengabdian kepada Masyarakat"/>
    <s v="External Regional"/>
    <s v="Team"/>
    <n v="42"/>
    <n v="2"/>
    <m/>
    <m/>
    <s v="https://employee.uc.ac.id/index.php/file/get/sis/t_cp/142d5401-375c-11ee-ab78-000d3ac6bafe_assignmentletter.pdf"/>
    <s v="https://employee.uc.ac.id/index.php/file/get/sis/t_cp/142d5401-375c-11ee-ab78-000d3ac6bafe_report.pdf"/>
    <m/>
    <s v="UKM Task Force Sakura"/>
    <x v="0"/>
    <s v="Pengabdian kepada Masyarakat|External Regional|Team"/>
    <n v="15"/>
  </r>
  <r>
    <s v="0206042110005"/>
    <x v="359"/>
    <s v="Visual Communication Design"/>
    <n v="2021"/>
    <s v="Wakil Ketua UKM Task Force Sakura (Kebudayaan Jepang) 20231"/>
    <s v="2023-09-11"/>
    <s v="2024-01-07"/>
    <n v="20231"/>
    <m/>
    <s v="Rumpun Keterampilan Humanistik"/>
    <s v="Wakil Ketua UKM"/>
    <s v="Internal Sekolah / Universitas"/>
    <s v="Individual"/>
    <m/>
    <n v="18"/>
    <m/>
    <m/>
    <m/>
    <m/>
    <m/>
    <s v="UKM Task Force Sakura (Kebudayaan Jepang)"/>
    <x v="4"/>
    <s v="Wakil Ketua UKM|Internal Sekolah / Universitas|Individual"/>
    <n v="0"/>
  </r>
  <r>
    <s v="0206042110005"/>
    <x v="359"/>
    <s v="Visual Communication Design"/>
    <n v="2021"/>
    <s v="Wakil Ketua UKM Task Force Sakura (Kebudayaan Jepang) 20232"/>
    <s v="2024-02-19"/>
    <s v="2024-06-08"/>
    <n v="20232"/>
    <m/>
    <s v="Rumpun Keterampilan Humanistik"/>
    <s v="Wakil Ketua UKM"/>
    <s v="Internal Sekolah / Universitas"/>
    <s v="Individual"/>
    <m/>
    <n v="18"/>
    <m/>
    <m/>
    <m/>
    <m/>
    <m/>
    <s v="UKM Task Force Sakura (Kebudayaan Jepang)"/>
    <x v="4"/>
    <s v="Wakil Ketua UKM|Internal Sekolah / Universitas|Individual"/>
    <n v="0"/>
  </r>
  <r>
    <s v="0206042110007"/>
    <x v="360"/>
    <s v="Visual Communication Design"/>
    <n v="2021"/>
    <s v="Juara 1 Photography RektorCup 2021"/>
    <s v="2021-11-29"/>
    <s v="2021-12-10"/>
    <n v="20211"/>
    <s v="Juara 1 Photography RektorCup 2021"/>
    <s v="Rumpun Keterampilan Penunjang"/>
    <s v="Juara I Lomba/Kompetisi"/>
    <s v="Internal Sekolah / Universitas"/>
    <s v="Individual"/>
    <n v="1"/>
    <n v="5"/>
    <m/>
    <s v="https://employee.uc.ac.id/index.php/file/get/sis/t_cp/multi/339944ae-a36b-11ec-b257-000d3ac6bafe.png"/>
    <m/>
    <m/>
    <m/>
    <s v="Student Council 2021/2022"/>
    <x v="2"/>
    <s v="Juara I Lomba/Kompetisi|Internal Sekolah / Universitas|Individual"/>
    <n v="0"/>
  </r>
  <r>
    <s v="0206042110007"/>
    <x v="360"/>
    <s v="Visual Communication Design"/>
    <n v="2021"/>
    <s v="EFORTION 21/22"/>
    <s v="2022-05-01"/>
    <s v="2022-07-01"/>
    <n v="20212"/>
    <s v="Juara 1 lomba EFORTION 21/22"/>
    <s v="Rumpun Keterampilan Penunjang"/>
    <s v="Juara I Lomba/Kompetisi"/>
    <s v="External Regional"/>
    <s v="Individual"/>
    <n v="1"/>
    <n v="20"/>
    <m/>
    <s v="https://employee.uc.ac.id/index.php/file/get/sis/t_cp/multi/21c9e29a-b424-11ed-9a6a-000d3ac6bafe.png"/>
    <s v="https://employee.uc.ac.id/index.php/file/get/sis/t_cp/multi/21c9e29a-b424-11ed-9a6a-000d3ac6bafe_assignmentletter.png"/>
    <m/>
    <s v="https://employee.uc.ac.id/index.php/file/get/sis/t_cp/multi/21c9e29a-b424-11ed-9a6a-000d3ac6bafe_documentation.png"/>
    <s v="Student Union IBM RC 2021/2022"/>
    <x v="2"/>
    <s v="Juara I Lomba/Kompetisi|External Regional|Individual"/>
    <n v="35"/>
  </r>
  <r>
    <s v="0206042110007"/>
    <x v="360"/>
    <s v="Visual Communication Design"/>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206042110008"/>
    <x v="361"/>
    <s v="Visual Communication Design"/>
    <n v="2021"/>
    <s v="HKI Typeface 2022"/>
    <s v="2022-08-02"/>
    <s v="2022-08-02"/>
    <n v="20212"/>
    <s v="Surat Pencatatan Ciptaan:  perlindungan ciptaan di bidang ilmu pengetahuan, seni dan sastra berupa typeface dari mata kuliah typography VCD. Dosen VCD yang terlibat atas nama Rendy Iswanto, S.Sn., M.M., M.Ds. dan Mahasiswa yang terlibat atas nama Kurnia Tasnima Sari."/>
    <s v="Rumpun Keterampilan Penunjang"/>
    <s v="Hak Kekayaan Intelektual (HKI) non paten (Hak Cipta)"/>
    <s v="External National"/>
    <s v="Individual"/>
    <n v="0"/>
    <n v="20"/>
    <s v="-"/>
    <m/>
    <s v="https://employee.uc.ac.id/index.php/file/get/sis/t_cp/450c70b9-e968-4ce7-a92c-2e20a45fb5f6_assignmentletter.pdf"/>
    <m/>
    <m/>
    <s v="Kementerian Hukum dan Hak Asasi Manusia"/>
    <x v="3"/>
    <s v="Hak Kekayaan Intelektual (HKI) non paten (Hak Cipta)|External National|Individual"/>
    <n v="20"/>
  </r>
  <r>
    <s v="0206042110008"/>
    <x v="361"/>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08"/>
    <x v="361"/>
    <s v="Visual Communication Design"/>
    <n v="2021"/>
    <s v="EARTH 101 JOINT PROJECT INTERNATIONAL COMPETITION &amp; EXHIBITION"/>
    <s v="2022-09-10"/>
    <s v="2023-01-10"/>
    <n v="20212"/>
    <s v="Earth 101 Joint Project merupakan kompetisi international hasil kerja sama Indonesia (UC),U.K (Birmingham City University), Malaysia (MMU, TAR UMT), dan Taiwan (DaYeh University). Dengan mengangkat tema Sustainable Development Goals (SDGs), para peserta dari tiap negara, harus membuat sebuah karya d"/>
    <s v="Rumpun Keterampilan Penunjang"/>
    <s v="Juara 2 Lomba/Kompetisi"/>
    <s v="External International"/>
    <s v="Team"/>
    <n v="99"/>
    <n v="30"/>
    <s v="https://tinyurl.com/jointprojectEarth101"/>
    <s v="https://employee.uc.ac.id/index.php/file/get/sis/t_cp/09e0ebd0-ac49-11ee-b2a3-000d3ac6bafe.jpg"/>
    <s v="https://employee.uc.ac.id/index.php/file/get/sis/t_cp/09e0ebd0-ac49-11ee-b2a3-000d3ac6bafe_assignmentletter.pdf"/>
    <m/>
    <s v="https://employee.uc.ac.id/index.php/file/get/sis/t_cp/09e0ebd0-ac49-11ee-b2a3-000d3ac6bafe_documentation.png"/>
    <s v="UC,BCU,MMU,TAR UMT, DA YEH"/>
    <x v="2"/>
    <s v="Juara 2 Lomba/Kompetisi|External International|Team"/>
    <n v="30"/>
  </r>
  <r>
    <s v="0206042110008"/>
    <x v="361"/>
    <s v="Visual Communication Design"/>
    <n v="2021"/>
    <s v="Sinestesia 5 : Moral Force"/>
    <s v="2022-10-15"/>
    <s v="2022-11-20"/>
    <n v="20221"/>
    <s v="Sinestesia 5 : Moral Force merupakan acara pameran karya kesenian dari  lomba yang diselenggarakan maupun dari open submission. Acara ini diselenggarakan oleh Himpunan Mahasiswa Jurusan Desain, Fakultas Bahasa dan Seni, Universitas Negeri Surabaya. Saya mensubmission karya berupa lukisan yang dari l"/>
    <s v="Rumpun Keterampilan Penunjang"/>
    <s v="Karya Seni"/>
    <s v="External National"/>
    <s v="Individual"/>
    <n v="50"/>
    <n v="25"/>
    <s v="https://www.instagram.com/p/CjvcNUOJX7R/"/>
    <s v="https://employee.uc.ac.id/index.php/file/get/sis/t_cp/a3f861cc-1a7d-11ee-8c11-000d3ac6bafe.pdf"/>
    <m/>
    <m/>
    <m/>
    <s v="Himpunan Mahasiswa Jurusan Desain, Fakultas Bahasa"/>
    <x v="4"/>
    <s v="Karya Seni|External National|Individual"/>
    <n v="0"/>
  </r>
  <r>
    <s v="0206042110008"/>
    <x v="361"/>
    <s v="Visual Communication Design"/>
    <n v="2021"/>
    <s v="SU VCD 2023/2024"/>
    <s v="2023-06-01"/>
    <s v="2024-06-30"/>
    <n v="20222"/>
    <s v="Wakil Ketua SU 2023/2024"/>
    <s v="Rumpun Keterampilan Humanistik"/>
    <s v="Wakil Ketua Organisasi Kemahasiswaan"/>
    <s v="Internal Jurusan"/>
    <s v="Team"/>
    <n v="30"/>
    <n v="45"/>
    <m/>
    <s v="https://employee.uc.ac.id/index.php/file/get/sis/t_cp/multi/4dce4394-8afb-44eb-98bb-3f3958155119.png"/>
    <m/>
    <m/>
    <m/>
    <s v="SU VCD"/>
    <x v="4"/>
    <s v="Wakil Ketua Organisasi Kemahasiswaan|Internal Jurusan|Team"/>
    <n v="0"/>
  </r>
  <r>
    <s v="0206042110008"/>
    <x v="361"/>
    <s v="Visual Communication Design"/>
    <n v="2021"/>
    <s v="Internal Training Student Representative Board (SRB) Universitas Ciputra Surabaya"/>
    <s v="2023-11-04"/>
    <s v="2023-11-04"/>
    <n v="20231"/>
    <s v="Menjadi pemateri yaitu workshop Adobe Illustrator di acara Internal Training Student Representative Board (SRB) Universitas Ciputra Surabaya"/>
    <s v="Rumpun Keterampilan Penunjang"/>
    <s v="Narasumber / Pemateri Acara Seminar / Workshop / Pemakalah"/>
    <s v="Internal Sekolah / Universitas"/>
    <s v="Individual"/>
    <n v="7"/>
    <n v="5"/>
    <m/>
    <s v="https://employee.uc.ac.id/index.php/file/get/sis/t_cp/b9c51fb7-d039-11ee-ab7b-000d3ac6bafe.pdf"/>
    <s v="https://employee.uc.ac.id/index.php/file/get/sis/t_cp/b9c51fb7-d039-11ee-ab7b-000d3ac6bafe_assignmentletter.pdf"/>
    <m/>
    <m/>
    <s v="SRB"/>
    <x v="1"/>
    <s v="Narasumber / Pemateri Acara Seminar / Workshop / Pemakalah|Internal Sekolah / Universitas|Individual"/>
    <n v="0"/>
  </r>
  <r>
    <s v="0206042110008"/>
    <x v="361"/>
    <s v="Visual Communication Design"/>
    <n v="2021"/>
    <s v="Talkshow Ciputra Fair 2024"/>
    <s v="2024-04-22"/>
    <s v="2024-04-22"/>
    <n v="20232"/>
    <s v="Narasumber Talkshow Ciputra Fair 2024"/>
    <s v="Rumpun Keterampilan Penunjang"/>
    <s v="Narasumber / Pemateri Acara Seminar / Workshop / Pemakalah"/>
    <s v="External Regional"/>
    <s v="Individual"/>
    <n v="16"/>
    <n v="5"/>
    <m/>
    <s v="https://employee.uc.ac.id/index.php/file/get/sis/t_cp/multi/ab8893fe-6443-47f2-a856-5b46f9285b88.png"/>
    <m/>
    <m/>
    <m/>
    <s v="Student Council"/>
    <x v="1"/>
    <s v="Narasumber / Pemateri Acara Seminar / Workshop / Pemakalah|External Regional|Individual"/>
    <n v="20"/>
  </r>
  <r>
    <s v="0206042110010"/>
    <x v="362"/>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10"/>
    <x v="362"/>
    <s v="Visual Communication Design"/>
    <n v="2021"/>
    <s v="Rector Cup 2022"/>
    <s v="2022-11-28"/>
    <s v="2022-12-16"/>
    <n v="20221"/>
    <s v="Juara 3 lomba basket putri 3x3 Rektor Cup 2022"/>
    <s v="Rumpun Keterampilan Penunjang"/>
    <s v="Juara 3 Lomba/Kompetisi"/>
    <s v="Internal Sekolah / Universitas"/>
    <s v="Individual"/>
    <n v="100"/>
    <n v="6"/>
    <m/>
    <s v="https://employee.uc.ac.id/index.php/file/get/sis/t_cp/multi/5c178b83-f224-11ed-8b2e-000d3ac6bafe.jpeg"/>
    <m/>
    <m/>
    <m/>
    <s v="Student Council 2021/2022"/>
    <x v="2"/>
    <s v="Juara 3 Lomba/Kompetisi|Internal Sekolah / Universitas|Individual"/>
    <n v="0"/>
  </r>
  <r>
    <s v="0206042110010"/>
    <x v="362"/>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10"/>
    <x v="362"/>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11"/>
    <x v="363"/>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11"/>
    <x v="363"/>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15"/>
    <x v="364"/>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15"/>
    <x v="364"/>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16"/>
    <x v="365"/>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16"/>
    <x v="365"/>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16"/>
    <x v="365"/>
    <s v="Visual Communication Design"/>
    <n v="2021"/>
    <s v="Perancangan Desain Pattern Merchandise Kampung Peneleh"/>
    <s v="2023-09-12"/>
    <s v="2024-05-31"/>
    <n v="20231"/>
    <s v="KEGIATAN PENGABDIAN KEPADA MASYARAKAT (PKM) PERANCANGAN DESAIN PATTERN MERCHANDISE KAMPUNG PENELEH HERITAGE SURABAYA JAWA TIMUR"/>
    <s v="Rumpun Keterampilan Penunjang"/>
    <s v="Pengabdian kepada Masyarakat"/>
    <s v="External Regional"/>
    <s v="Individual"/>
    <n v="5"/>
    <n v="12"/>
    <m/>
    <m/>
    <s v="https://employee.uc.ac.id/index.php/file/get/sis/t_cp/c0fd9d51-c61f-4c55-b644-2e1ea1430f14_assignmentletter.pdf"/>
    <s v="https://employee.uc.ac.id/index.php/file/get/sis/t_cp/c0fd9d51-c61f-4c55-b644-2e1ea1430f14_report.pdf"/>
    <m/>
    <s v="VCD UC"/>
    <x v="0"/>
    <s v="Pengabdian kepada Masyarakat|External Regional|Individual"/>
    <n v="15"/>
  </r>
  <r>
    <s v="0206042110018"/>
    <x v="366"/>
    <s v="Visual Communication Design"/>
    <n v="2021"/>
    <s v="PENGABDIAN KEPADA MASYARAKAT (PKM) PERANCANGAN DESAIN PATTERN MERCHANDISE KAMPUNG PENELEH HERITAGE S"/>
    <s v="2023-09-12"/>
    <s v="2024-05-31"/>
    <n v="20231"/>
    <s v="Pelatihan Jangka Panjang Tingkat Lokal (? 6 bulan)_x000a_Proyek penmas ini akan diintegrasikan ke dalam mata kuliah Graphic on Product jurusan Visual Communication Design di tahun ajaran 2023-01. Bertepatan dengan penugasan di AFL 1, mahasiswa akan mendesain surface pattern yang akan diaplikasikan di beb"/>
    <s v="Rumpun Keterampilan Penunjang"/>
    <s v="Pengabdian kepada Masyarakat"/>
    <s v="Internal Jurusan"/>
    <s v="Individual"/>
    <n v="50"/>
    <n v="12"/>
    <m/>
    <m/>
    <s v="https://employee.uc.ac.id/index.php/file/get/sis/t_cp/c821cab2-7689-4dfe-bfd7-29aabcba1510_assignmentletter.pdf"/>
    <s v="https://employee.uc.ac.id/index.php/file/get/sis/t_cp/c821cab2-7689-4dfe-bfd7-29aabcba1510_report.pdf"/>
    <m/>
    <s v="Visual Communication Design"/>
    <x v="0"/>
    <s v="Pengabdian kepada Masyarakat|Internal Jurusan|Individual"/>
    <n v="0"/>
  </r>
  <r>
    <s v="0206042110019"/>
    <x v="367"/>
    <s v="Visual Communication Design"/>
    <n v="2021"/>
    <s v="Rector Cup 2022"/>
    <s v="2022-11-28"/>
    <s v="2022-12-16"/>
    <n v="20221"/>
    <s v="Juara 2 lomba debat Rektor Cup 2022"/>
    <s v="Rumpun Keterampilan Penunjang"/>
    <s v="Juara 2 Lomba/Kompetisi"/>
    <s v="Internal Sekolah / Universitas"/>
    <s v="Individual"/>
    <n v="100"/>
    <n v="7"/>
    <m/>
    <s v="https://employee.uc.ac.id/index.php/file/get/sis/t_cp/multi/43452216-eee2-11ed-8dcc-000d3ac6bafe.jpeg"/>
    <m/>
    <m/>
    <m/>
    <s v="Student Council 2021/2022"/>
    <x v="2"/>
    <s v="Juara 2 Lomba/Kompetisi|Internal Sekolah / Universitas|Individual"/>
    <n v="0"/>
  </r>
  <r>
    <s v="0206042110020"/>
    <x v="368"/>
    <s v="Visual Communication Design"/>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206042110020"/>
    <x v="368"/>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20"/>
    <x v="368"/>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20"/>
    <x v="368"/>
    <s v="Visual Communication Design"/>
    <n v="2021"/>
    <s v="LO Kreatif 2023"/>
    <s v="2023-09-25"/>
    <s v="0000-00-00"/>
    <n v="20231"/>
    <s v="LO Kreatif 2023"/>
    <s v="Rumpun Keterampilan Penunjang"/>
    <s v="Juara I Lomba/Kompetisi"/>
    <s v="External National"/>
    <s v="Team"/>
    <m/>
    <n v="25"/>
    <s v="https://lokreatif.org/"/>
    <s v="https://employee.uc.ac.id/index.php/file/get/sis/t_cp/e8353d83-3b2b-4a14-ba21-aad82f388021_sertifikat.pdf"/>
    <s v="https://employee.uc.ac.id/index.php/file/get/sis/t_cp/be303b2a-ad3c-11ee-91e5-000d3ac6bafe_surat_tugas.pdf"/>
    <m/>
    <s v="https://employee.uc.ac.id/index.php/file/get/sis/t_cp/be303b2a-ad3c-11ee-91e5-000d3ac6bafe_dokumentasi.jpg"/>
    <s v="APTISI WILAYAH VII JAWA TIMUR"/>
    <x v="2"/>
    <s v="Juara I Lomba/Kompetisi|External National|Team"/>
    <n v="15"/>
  </r>
  <r>
    <s v="0206042110020"/>
    <x v="368"/>
    <s v="Visual Communication Design"/>
    <n v="2021"/>
    <s v="Move UPer Festival 2024"/>
    <s v="2024-05-15"/>
    <s v="2024-05-30"/>
    <n v="20232"/>
    <s v="Move UPer Festival 2024"/>
    <s v="Rumpun Keterampilan Penunjang"/>
    <s v="Juara 2 Lomba/Kompetisi"/>
    <s v="External National"/>
    <s v="Team"/>
    <m/>
    <n v="20"/>
    <s v="https://www.instagram.com/p/C7OCUP7hXIW/?igsh=MXNw"/>
    <s v="https://employee.uc.ac.id/index.php/file/get/sis/t_cp/d5f14192-9cd3-4c59-a308-b918d8bd9a1c_sertifikat.pdf"/>
    <s v="https://employee.uc.ac.id/index.php/file/get/sis/t_cp/d5f14192-9cd3-4c59-a308-b918d8bd9a1c_surat_tugas.pdf"/>
    <m/>
    <s v="https://employee.uc.ac.id/index.php/file/get/sis/t_cp/d5f14192-9cd3-4c59-a308-b918d8bd9a1c_dokumentasi.jpg"/>
    <s v="Universitas Pertamina"/>
    <x v="2"/>
    <s v="Juara 2 Lomba/Kompetisi|External National|Team"/>
    <n v="11"/>
  </r>
  <r>
    <s v="0206042110021"/>
    <x v="369"/>
    <s v="Visual Communication Design"/>
    <n v="2021"/>
    <s v="Artxplotion"/>
    <s v="2022-09-10"/>
    <s v="2023-01-10"/>
    <n v="20212"/>
    <s v="Earth 101 Joint Project merupakan kompetisi international hasil kerja sama Indonesia (UC), U.K. (Birmingham City University),Malaysia (MMU, TAR UMT), dan Taiwan (DaYeh University). Dengan mengangkat tema Sustainable Development Goals (SDGs), para peserta dari tiap negara, harus membuat sebuah karya "/>
    <s v="Rumpun Keterampilan Penunjang"/>
    <s v="Juara 2 Lomba/Kompetisi"/>
    <s v="External International"/>
    <s v="Team"/>
    <n v="99"/>
    <n v="25"/>
    <s v="https://tinyurl.com/jointprojectEarth101"/>
    <s v="https://employee.uc.ac.id/index.php/file/get/sis/t_cp/cd41c6aa-aac5-11ee-978d-000d3ac6bafe.pdf"/>
    <s v="https://employee.uc.ac.id/index.php/file/get/sis/t_cp/cd41c6aa-aac5-11ee-978d-000d3ac6bafe_assignmentletter.pdf"/>
    <m/>
    <s v="https://employee.uc.ac.id/index.php/file/get/sis/t_cp/cd41c6aa-aac5-11ee-978d-000d3ac6bafe_documentation.png"/>
    <s v="UC, BCU, MMU, TAR UMT, DA YEH"/>
    <x v="2"/>
    <s v="Juara 2 Lomba/Kompetisi|External International|Team"/>
    <n v="30"/>
  </r>
  <r>
    <s v="0206042110023"/>
    <x v="370"/>
    <s v="Visual Communication Design"/>
    <n v="2021"/>
    <s v="Student Union VCD Periode 2022/2023"/>
    <s v="2022-07-01"/>
    <s v="2023-06-30"/>
    <n v="20212"/>
    <s v="Pengurus Student Union VCD Periode 2022/2023"/>
    <s v="Rumpun Keterampilan Penunjang"/>
    <s v="Sekretaris/Bendahara/Kabid Organisasi Kemahasiswaan"/>
    <s v="Internal Jurusan"/>
    <s v="Team"/>
    <n v="35"/>
    <n v="40"/>
    <m/>
    <s v="https://employee.uc.ac.id/index.php/file/get/sis/t_cp/multi/1673cd7d-b10f-11ee-9c22-000d3ac6bafe.png"/>
    <m/>
    <m/>
    <m/>
    <s v="Student Union VCD Periode 2022/2023"/>
    <x v="4"/>
    <s v="Sekretaris/Bendahara/Kabid Organisasi Kemahasiswaan|Internal Jurusan|Team"/>
    <n v="0"/>
  </r>
  <r>
    <s v="0206042110023"/>
    <x v="370"/>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23"/>
    <x v="370"/>
    <s v="Visual Communication Design"/>
    <n v="2021"/>
    <s v="EARTH 101 JOINT PROJECT INTERNATIONAL COMPETITION &amp; EXHIBITION"/>
    <s v="2022-09-22"/>
    <s v="2023-01-10"/>
    <n v="20221"/>
    <s v="Earth 101 Joint Project merupakan kompetisi international hasil kerja sama Indonesia (UC), U.K. (Birmingham City University), Malaysia (MMU, TAR UMT), dan Taiwan (DaYeh University). Dengan mengangkat tema Sustainable Development Goals (SDGs), para peserta dari tiap negara, harus membuat sebuah karya"/>
    <s v="Rumpun Keterampilan Penunjang"/>
    <s v="Juara 2 Lomba/Kompetisi"/>
    <s v="External International"/>
    <s v="Team"/>
    <n v="99"/>
    <n v="25"/>
    <s v="https://tinyurl.com/jointprojectEarth101"/>
    <s v="https://employee.uc.ac.id/index.php/file/get/sis/t_cp/b736e47f-aabe-11ee-978d-000d3ac6bafe.png"/>
    <s v="https://employee.uc.ac.id/index.php/file/get/sis/t_cp/b736e47f-aabe-11ee-978d-000d3ac6bafe_assignmentletter.pdf"/>
    <m/>
    <m/>
    <s v="UC, BCU, MMU, TAR UMT, DA YEH"/>
    <x v="2"/>
    <s v="Juara 2 Lomba/Kompetisi|External International|Team"/>
    <n v="30"/>
  </r>
  <r>
    <s v="0206042110023"/>
    <x v="370"/>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23"/>
    <x v="370"/>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23"/>
    <x v="370"/>
    <s v="Visual Communication Design"/>
    <n v="2021"/>
    <s v="Perancangan Desain Pattern Merchandise Kampung Peneleh"/>
    <s v="2023-09-12"/>
    <s v="2024-05-31"/>
    <n v="20231"/>
    <s v="Kegiatan pengabdian kepada masyarakat membuat design pattern untuk merchandise kampung Peneleh Heritage"/>
    <s v="Rumpun Keterampilan Penunjang"/>
    <s v="Pengabdian kepada Masyarakat"/>
    <s v="External Regional"/>
    <s v="Individual"/>
    <n v="7"/>
    <n v="12"/>
    <m/>
    <m/>
    <s v="https://employee.uc.ac.id/index.php/file/get/sis/t_cp/51450405-05be-44be-bc33-3840329e17f6_assignmentletter.pdf"/>
    <s v="https://employee.uc.ac.id/index.php/file/get/sis/t_cp/51450405-05be-44be-bc33-3840329e17f6_report.pdf"/>
    <m/>
    <s v="VCD UC"/>
    <x v="0"/>
    <s v="Pengabdian kepada Masyarakat|External Regional|Individual"/>
    <n v="15"/>
  </r>
  <r>
    <s v="0206042110023"/>
    <x v="370"/>
    <s v="Visual Communication Design"/>
    <n v="2021"/>
    <s v="Perancangan Permainan Kartu Matematika untuk Meningkatkan Kemampuan Dasar Matematika pada Siswa Kela"/>
    <s v="2024-07-01"/>
    <s v="2024-12-02"/>
    <n v="20232"/>
    <s v="Menulis jurnal berjudul 'Perancangan Permainan Kartu Matematika untuk Meningkatkan Kemampuan Dasar Matematika pada Siswa Kelas 1-5&quot; dan di publish di Sasak yang terindeks sinta 4 bersama dosen pembimbing"/>
    <s v="Rumpun Keterampilan Penunjang"/>
    <s v="Jurnal terindeks sinta 3-4 "/>
    <s v="External National"/>
    <s v="Individual"/>
    <n v="1"/>
    <n v="36"/>
    <m/>
    <m/>
    <m/>
    <s v="https://employee.uc.ac.id/index.php/file/get/sis/t_cp/34301bfe-3aa9-4967-bef3-f550a6a82fbd_report.pdf"/>
    <m/>
    <s v="VCD UC"/>
    <x v="3"/>
    <s v="Jurnal terindeks sinta 3-4 |External National|Individual"/>
    <n v="30"/>
  </r>
  <r>
    <s v="0206042110023"/>
    <x v="370"/>
    <s v="Visual Communication Design"/>
    <n v="2021"/>
    <s v="PROGRAM PENGEMBANGAN LITERASI FINANSIAL SMP SANTA MARIA SIDOARJO"/>
    <s v="2024-08-02"/>
    <s v="2024-11-08"/>
    <n v="20232"/>
    <s v="Memberikan mentoring kepada anak-anak SMP Santa Maria Sidoarjo mengenai BMC dan literasi financial bersama 4 dosen (Pak Yopy, Pak Lexy, Prof Thomas, dan Bu Shienny) dan 7 mahasiswa lainnya. Output  HKI dari kegiatan tersebut adalah video_x000a_"/>
    <s v="Rumpun Keterampilan Penunjang"/>
    <s v="Hak Kekayaan Intelektual (HKI) non paten (Hak Cipta)"/>
    <s v="External National"/>
    <s v="Team"/>
    <n v="7"/>
    <n v="8"/>
    <m/>
    <m/>
    <s v="https://employee.uc.ac.id/index.php/file/get/sis/t_cp/144a2f19-d858-4d67-b0b9-9d7e51201c24_assignmentletter.pdf"/>
    <s v="https://employee.uc.ac.id/index.php/file/get/sis/t_cp/144a2f19-d858-4d67-b0b9-9d7e51201c24_report.pdf"/>
    <m/>
    <s v="Universitas Ciputra Surabaya"/>
    <x v="3"/>
    <s v="Hak Kekayaan Intelektual (HKI) non paten (Hak Cipta)|External National|Team"/>
    <n v="20"/>
  </r>
  <r>
    <s v="0206042110023"/>
    <x v="370"/>
    <s v="Visual Communication Design"/>
    <n v="2021"/>
    <s v="Efektivitas Penggunaan Media Animasi Kartun Edukasi Terhadap Minat Belajar Anak SD"/>
    <s v="2024-10-01"/>
    <s v="2024-12-09"/>
    <n v="20241"/>
    <s v="penulisan jurnal individu berjudul &quot;Efektivitas Penggunaan Media Animasi Kartun Edukasi Terhadap Minat Belajar Anak SD&quot; dan terbit di jurnal VCD_x000a__x000a_Akses Jurnal Disini_x000a_https://journal.uc.ac.id/index.php/vicidi/issue/view/368_x000a__x000a_Bukti jurnal masuk indeks internasional_x000a_https://journals.indexcopernic"/>
    <s v="Rumpun Keterampilan Penunjang"/>
    <s v="Jurnal Internasional (non predator)"/>
    <s v="External International"/>
    <s v="Individual"/>
    <n v="1"/>
    <n v="80"/>
    <m/>
    <s v="https://employee.uc.ac.id/index.php/file/get/sis/t_cp/a5144adf-5c7e-4504-898a-e37e95a1d03b.pdf"/>
    <m/>
    <m/>
    <m/>
    <s v="VCD UC"/>
    <x v="3"/>
    <s v="Jurnal Internasional (non predator)|External International|Individual"/>
    <n v="50"/>
  </r>
  <r>
    <s v="0206042110024"/>
    <x v="371"/>
    <s v="Visual Communication Design"/>
    <n v="2021"/>
    <s v="United Festival"/>
    <s v="2022-04-20"/>
    <s v="2022-05-20"/>
    <n v="20212"/>
    <s v="lomba film pendek kategori mahasiswa tentang toleransi"/>
    <s v="Rumpun Keterampilan Penunjang"/>
    <s v="Juara I Lomba/Kompetisi"/>
    <s v="External National"/>
    <s v="Team"/>
    <n v="110"/>
    <n v="25"/>
    <m/>
    <s v="https://employee.uc.ac.id/index.php/file/get/sis/t_cp/06bafb6f-2ec6-11ed-bdad-000d3ac6bafe.jpg"/>
    <s v="https://employee.uc.ac.id/index.php/file/get/sis/t_cp/06bafb6f-2ec6-11ed-bdad-000d3ac6bafe_assignmentletter.pdf"/>
    <m/>
    <m/>
    <s v="Ubaya"/>
    <x v="2"/>
    <s v="Juara I Lomba/Kompetisi|External National|Team"/>
    <n v="15"/>
  </r>
  <r>
    <s v="0206042110025"/>
    <x v="372"/>
    <s v="Visual Communication Design"/>
    <n v="2021"/>
    <s v="Student Union VCD Periode 2022/2023"/>
    <s v="2022-07-01"/>
    <s v="2023-06-30"/>
    <n v="20212"/>
    <s v="Pengurus Student Union VCD Periode 2022/2023"/>
    <s v="Rumpun Keterampilan Penunjang"/>
    <s v="Sekretaris/Bendahara/Kabid Organisasi Kemahasiswaan"/>
    <s v="Internal Jurusan"/>
    <s v="Team"/>
    <n v="35"/>
    <n v="40"/>
    <m/>
    <s v="https://employee.uc.ac.id/index.php/file/get/sis/t_cp/multi/1673cd7d-b10f-11ee-9c22-000d3ac6bafe.png"/>
    <m/>
    <m/>
    <m/>
    <s v="Student Union VCD Periode 2022/2023"/>
    <x v="4"/>
    <s v="Sekretaris/Bendahara/Kabid Organisasi Kemahasiswaan|Internal Jurusan|Team"/>
    <n v="0"/>
  </r>
  <r>
    <s v="0206042110025"/>
    <x v="372"/>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25"/>
    <x v="372"/>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25"/>
    <x v="372"/>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25"/>
    <x v="372"/>
    <s v="Visual Communication Design"/>
    <n v="2021"/>
    <s v="SU VCD 2023/2024"/>
    <s v="2023-06-01"/>
    <s v="2024-06-30"/>
    <n v="20222"/>
    <s v="Ketua SU VCD 2023/2024"/>
    <s v="Rumpun Keterampilan Humanistik"/>
    <s v="Ketua Organisasi Kemahasiswaan"/>
    <s v="Internal Jurusan"/>
    <s v="Team"/>
    <n v="30"/>
    <n v="50"/>
    <m/>
    <s v="https://employee.uc.ac.id/index.php/file/get/sis/t_cp/multi/3a50d694-6144-45ad-8534-78e8bfc9733f.png"/>
    <m/>
    <m/>
    <m/>
    <s v="SU VCD"/>
    <x v="4"/>
    <s v="Ketua Organisasi Kemahasiswaan|Internal Jurusan|Team"/>
    <n v="0"/>
  </r>
  <r>
    <s v="0206042110027"/>
    <x v="373"/>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27"/>
    <x v="373"/>
    <s v="Visual Communication Design"/>
    <n v="2021"/>
    <s v="EARTH 101 JOINT PROJECT INTERNATIONAL COMPETITION &amp; EXHIBITION"/>
    <s v="2022-09-10"/>
    <s v="2023-01-10"/>
    <n v="20212"/>
    <s v="Earth 101 Joint Project merupakan kompetisi international hasil kerja sama Indonesia (UC), U.K. (Birmingham City University), Malaysia (MMU, TAR UMT), dan Taiwan (DaYeh University). Dengan mengangkat tema Sustainable Development Goals (SDGs), para peserta dari tiap negara, harus membuat sebuah karya"/>
    <s v="Rumpun Keterampilan Penunjang"/>
    <s v="Juara I Lomba/Kompetisi"/>
    <s v="External International"/>
    <s v="Team"/>
    <n v="99"/>
    <n v="30"/>
    <s v="https://tinyurl.com/jointprojectEarth101"/>
    <s v="https://employee.uc.ac.id/index.php/file/get/sis/t_cp/b2bf0087-9eee-11ee-a41a-000d3ac6bafe.jpeg"/>
    <s v="https://employee.uc.ac.id/index.php/file/get/sis/t_cp/b2bf0087-9eee-11ee-a41a-000d3ac6bafe_assignmentletter.pdf"/>
    <m/>
    <s v="https://employee.uc.ac.id/index.php/file/get/sis/t_cp/b2bf0087-9eee-11ee-a41a-000d3ac6bafe_documentation.png"/>
    <s v="UC, BCU, MMU, TAR UMT, DA YEH"/>
    <x v="2"/>
    <s v="Juara I Lomba/Kompetisi|External International|Team"/>
    <n v="35"/>
  </r>
  <r>
    <s v="0206042110028"/>
    <x v="374"/>
    <s v="Visual Communication Design"/>
    <n v="2021"/>
    <s v="EARTH 101 JOINT PROJECT INTERNATIONAL COMPETITION &amp; EXHIBITION"/>
    <s v="2022-09-10"/>
    <s v="2023-01-10"/>
    <n v="20212"/>
    <s v="Earth 101 Joint Project merupakan kompetisi_x000a_international hasil kerja sama Indonesia_x000a_(UC), U.K. (Birmingham City University),_x000a_Malaysia (MMU, TAR UMT), dan Taiwan_x000a_(DaYeh University). Dengan mengangkat_x000a_tema Sustainable Development Goals_x000a_(SDGs), para peserta dari tiap negara,_x000a_harus membuat sebua"/>
    <s v="Rumpun Keterampilan Penunjang"/>
    <s v="Juara I Lomba/Kompetisi"/>
    <s v="External International"/>
    <s v="Team"/>
    <n v="99"/>
    <n v="30"/>
    <s v="https://tinyurl.com/jointprojectEarth101"/>
    <s v="https://employee.uc.ac.id/index.php/file/get/sis/t_cp/e3ee4d60-8491-45a4-b640-d149bf029596.png"/>
    <s v="https://employee.uc.ac.id/index.php/file/get/sis/t_cp/e3ee4d60-8491-45a4-b640-d149bf029596_assignmentletter.pdf"/>
    <m/>
    <s v="https://employee.uc.ac.id/index.php/file/get/sis/t_cp/e3ee4d60-8491-45a4-b640-d149bf029596_documentation.png"/>
    <s v="UC, BCU, MMU, TAR UMT, DA YEH"/>
    <x v="2"/>
    <s v="Juara I Lomba/Kompetisi|External International|Team"/>
    <n v="35"/>
  </r>
  <r>
    <s v="0206042110028"/>
    <x v="374"/>
    <s v="Visual Communication Design"/>
    <n v="2021"/>
    <s v="LO Kreatif 2023"/>
    <s v="2023-09-25"/>
    <s v="0000-00-00"/>
    <n v="20231"/>
    <s v="LO Kreatif 2023"/>
    <s v="Rumpun Keterampilan Penunjang"/>
    <s v="Juara I Lomba/Kompetisi"/>
    <s v="External National"/>
    <s v="Team"/>
    <m/>
    <n v="25"/>
    <s v="https://lokreatif.org/"/>
    <s v="https://employee.uc.ac.id/index.php/file/get/sis/t_cp/e8353d83-3b2b-4a14-ba21-aad82f388021_sertifikat.pdf"/>
    <s v="https://employee.uc.ac.id/index.php/file/get/sis/t_cp/be303b2a-ad3c-11ee-91e5-000d3ac6bafe_surat_tugas.pdf"/>
    <m/>
    <s v="https://employee.uc.ac.id/index.php/file/get/sis/t_cp/be303b2a-ad3c-11ee-91e5-000d3ac6bafe_dokumentasi.jpg"/>
    <s v="APTISI WILAYAH VII JAWA TIMUR"/>
    <x v="2"/>
    <s v="Juara I Lomba/Kompetisi|External National|Team"/>
    <n v="15"/>
  </r>
  <r>
    <s v="0206042110030"/>
    <x v="375"/>
    <s v="Visual Communication Design"/>
    <n v="2021"/>
    <s v="Anggota UCS Solution 2022/2023"/>
    <s v="2022-11-02"/>
    <s v="2023-04-01"/>
    <n v="20221"/>
    <s v="anggota panitia program kerja pengabdian masyarakat UCS Student Mentor"/>
    <s v="Rumpun Keterampilan Humanistik"/>
    <s v="Pengabdian kepada Masyarakat"/>
    <s v="Internal Sekolah / Universitas"/>
    <s v="Individual"/>
    <n v="90"/>
    <n v="9"/>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206042110031"/>
    <x v="376"/>
    <s v="Visual Communication Design"/>
    <n v="2021"/>
    <s v="EARTH 101 JOINT PROJECT INTERNATIONAL COMPETITION &amp; EXHIBITION"/>
    <s v="2022-09-10"/>
    <s v="2023-01-10"/>
    <n v="20212"/>
    <s v="Earth 101 Joint Project merupakan kompetisi_x000a_international hasil kerja sama Indonesia_x000a_(UC), U.K. (Birmingham City University),_x000a_Malaysia (MMU, TAR UMT), dan Taiwan_x000a_(DaYeh University). Dengan mengangkat_x000a_tema Sustainable Development Goals_x000a_(SDGs), para peserta dari tiap negara,_x000a_harus membuat sebua"/>
    <s v="Rumpun Keterampilan Penunjang"/>
    <s v="Juara I Lomba/Kompetisi"/>
    <s v="External International"/>
    <s v="Team"/>
    <n v="99"/>
    <n v="30"/>
    <s v="https://tinyurl.com/jointprojectEarth101"/>
    <s v="https://employee.uc.ac.id/index.php/file/get/sis/t_cp/0855f3cd-ab88-11ee-8797-000d3ac6bafe.png"/>
    <s v="https://employee.uc.ac.id/index.php/file/get/sis/t_cp/0855f3cd-ab88-11ee-8797-000d3ac6bafe_assignmentletter.pdf"/>
    <m/>
    <s v="https://employee.uc.ac.id/index.php/file/get/sis/t_cp/0855f3cd-ab88-11ee-8797-000d3ac6bafe_documentation.jpg"/>
    <s v="UC, BCU, MMU, TAR UMT, DA YEH"/>
    <x v="2"/>
    <s v="Juara I Lomba/Kompetisi|External International|Team"/>
    <n v="35"/>
  </r>
  <r>
    <s v="0206042110031"/>
    <x v="376"/>
    <s v="Visual Communication Design"/>
    <n v="2021"/>
    <s v="Orientation Week 2023"/>
    <s v="2023-01-02"/>
    <s v="2024-05-10"/>
    <n v="20221"/>
    <s v="President O-Week Batch 1 2023"/>
    <s v="Rumpun Keterampilan Penunjang"/>
    <s v="Ketua O-Week"/>
    <s v="Internal Sekolah / Universitas"/>
    <s v="Individual"/>
    <n v="500"/>
    <n v="35"/>
    <m/>
    <s v="https://employee.uc.ac.id/index.php/file/get/sis/t_cp/multi/1292625b-8088-48e7-b06e-d726614d5d5d.png"/>
    <m/>
    <m/>
    <m/>
    <s v="Universitas Ciputra Surabaya"/>
    <x v="4"/>
    <s v="Ketua O-Week|Internal Sekolah / Universitas|Individual"/>
    <n v="0"/>
  </r>
  <r>
    <s v="0206042110031"/>
    <x v="376"/>
    <s v="Visual Communication Design"/>
    <n v="2021"/>
    <s v="Chief Mentor Olimpiade Entrepreneurship (JTV)"/>
    <s v="2023-05-04"/>
    <s v="2023-01-31"/>
    <n v="20222"/>
    <m/>
    <s v="Rumpun Keterampilan Humanistik"/>
    <s v="Pengabdian kepada Masyarakat"/>
    <s v="Internal Sekolah / Universitas"/>
    <s v="Individual"/>
    <n v="100"/>
    <n v="24"/>
    <n v="100"/>
    <m/>
    <s v="https://employee.uc.ac.id/index.php/file/get/sis/t_cp/multi/f0c54b22-ea3b-11ed-bb3a-000d3ac6bafe_assignmentletter.png"/>
    <s v="https://employee.uc.ac.id/index.php/file/get/sis/t_cp/multi/f0c54b22-ea3b-11ed-bb3a-000d3ac6bafe_report.png"/>
    <m/>
    <s v="Universitas Ciputra"/>
    <x v="0"/>
    <s v="Pengabdian kepada Masyarakat|Internal Sekolah / Universitas|Individual"/>
    <n v="0"/>
  </r>
  <r>
    <s v="0206042110031"/>
    <x v="376"/>
    <s v="Visual Communication Design"/>
    <n v="2021"/>
    <s v="LO Kreatif 2023"/>
    <s v="2023-09-25"/>
    <s v="0000-00-00"/>
    <n v="20231"/>
    <s v="LO Kreatif 2023"/>
    <s v="Rumpun Keterampilan Penunjang"/>
    <s v="Juara I Lomba/Kompetisi"/>
    <s v="External National"/>
    <s v="Team"/>
    <m/>
    <n v="25"/>
    <s v="https://lokreatif.org/"/>
    <s v="https://employee.uc.ac.id/index.php/file/get/sis/t_cp/e8353d83-3b2b-4a14-ba21-aad82f388021_sertifikat.pdf"/>
    <s v="https://employee.uc.ac.id/index.php/file/get/sis/t_cp/be303b2a-ad3c-11ee-91e5-000d3ac6bafe_surat_tugas.pdf"/>
    <m/>
    <s v="https://employee.uc.ac.id/index.php/file/get/sis/t_cp/be303b2a-ad3c-11ee-91e5-000d3ac6bafe_dokumentasi.jpg"/>
    <s v="APTISI WILAYAH VII JAWA TIMUR"/>
    <x v="2"/>
    <s v="Juara I Lomba/Kompetisi|External National|Team"/>
    <n v="15"/>
  </r>
  <r>
    <s v="0206042110032"/>
    <x v="377"/>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34"/>
    <x v="378"/>
    <s v="Visual Communication Design"/>
    <n v="2021"/>
    <s v="Juara 3 Valorant RektorCup 2021"/>
    <s v="2021-11-29"/>
    <s v="2021-12-10"/>
    <n v="20211"/>
    <s v="Juara 3 Valorant RektorCup 2021"/>
    <s v="Rumpun Keterampilan Penunjang"/>
    <s v="Juara 3 Lomba/Kompetisi"/>
    <s v="Internal Sekolah / Universitas"/>
    <s v="Individual"/>
    <n v="6"/>
    <n v="5"/>
    <m/>
    <s v="https://employee.uc.ac.id/index.php/file/get/sis/t_cp/multi/fb3836cc-a5bc-11ec-a4bb-000d3ac6bafe.png"/>
    <m/>
    <m/>
    <m/>
    <s v="Student Council 2021/2022"/>
    <x v="2"/>
    <s v="Juara 3 Lomba/Kompetisi|Internal Sekolah / Universitas|Individual"/>
    <n v="0"/>
  </r>
  <r>
    <s v="0206042110036"/>
    <x v="379"/>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36"/>
    <x v="379"/>
    <s v="Visual Communication Design"/>
    <n v="2021"/>
    <s v="Rector Cup 2022"/>
    <s v="2022-11-28"/>
    <s v="2022-12-16"/>
    <n v="20221"/>
    <s v="Juara 3 lomba PKM Rektor Cup 2022"/>
    <s v="Rumpun Keterampilan Penunjang"/>
    <s v="Juara 3 Lomba/Kompetisi"/>
    <s v="Internal Sekolah / Universitas"/>
    <s v="Individual"/>
    <n v="1000"/>
    <n v="6"/>
    <m/>
    <s v="https://employee.uc.ac.id/index.php/file/get/sis/t_cp/multi/d67691d3-f551-11ed-9e31-000d3ac6bafe.jpeg"/>
    <m/>
    <m/>
    <m/>
    <s v="Student Council 2021/2022"/>
    <x v="2"/>
    <s v="Juara 3 Lomba/Kompetisi|Internal Sekolah / Universitas|Individual"/>
    <n v="0"/>
  </r>
  <r>
    <s v="0206042110038"/>
    <x v="380"/>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38"/>
    <x v="380"/>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38"/>
    <x v="380"/>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41"/>
    <x v="381"/>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41"/>
    <x v="381"/>
    <s v="Visual Communication Design"/>
    <n v="2021"/>
    <s v="Orientation Week 2023"/>
    <s v="2023-01-02"/>
    <s v="2024-02-16"/>
    <n v="20221"/>
    <s v="Koordinator PDD Batch 1 O-Week 2023"/>
    <s v="Rumpun Keterampilan Penunjang"/>
    <s v="Ka Bidang / Sekretaris / Bendahara O-Week"/>
    <s v="Internal Sekolah / Universitas"/>
    <s v="Individual"/>
    <n v="500"/>
    <n v="25"/>
    <m/>
    <s v="https://employee.uc.ac.id/index.php/file/get/sis/t_cp/multi/5cdb48a3-5955-4370-ba6d-5d497a5c27ef.png"/>
    <m/>
    <m/>
    <m/>
    <s v="Universitas Ciputra Surabaya"/>
    <x v="4"/>
    <s v="Ka Bidang / Sekretaris / Bendahara O-Week|Internal Sekolah / Universitas|Individual"/>
    <n v="0"/>
  </r>
  <r>
    <s v="0206042110042"/>
    <x v="382"/>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42"/>
    <x v="382"/>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43"/>
    <x v="383"/>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43"/>
    <x v="383"/>
    <s v="Visual Communication Design"/>
    <n v="2021"/>
    <s v="EARTH 101 JOINT PROJECT INTERNATIONAL COMPETITION &amp; EXHIBITION"/>
    <s v="2022-09-10"/>
    <s v="2023-01-10"/>
    <n v="20212"/>
    <s v="Earth 101 Joint Project merupakan kompetisi_x000a_international hasil kerja sama Indonesia_x000a_(UC), U.K. (Birmingham City University),_x000a_Malaysia (MMU, TAR UMT), dan Taiwan_x000a_(DaYeh University). Dengan mengangkat_x000a_tema Sustainable Development Goals_x000a_(SDGs), para peserta dari tiap negara,_x000a_harus membuat sebua"/>
    <s v="Rumpun Keterampilan Penunjang"/>
    <s v="Juara I Lomba/Kompetisi"/>
    <s v="External International"/>
    <s v="Team"/>
    <n v="99"/>
    <n v="30"/>
    <s v="https://tinyurl.com/jointprojectEarth101"/>
    <s v="https://employee.uc.ac.id/index.php/file/get/sis/t_cp/cbe70a44-9ef3-11ee-a41a-000d3ac6bafe.jpg"/>
    <s v="https://employee.uc.ac.id/index.php/file/get/sis/t_cp/cbe70a44-9ef3-11ee-a41a-000d3ac6bafe_assignmentletter.pdf"/>
    <m/>
    <s v="https://employee.uc.ac.id/index.php/file/get/sis/t_cp/cbe70a44-9ef3-11ee-a41a-000d3ac6bafe_documentation.png"/>
    <s v="UC, BCU, MMU, TAR UMT, DA YEH"/>
    <x v="2"/>
    <s v="Juara I Lomba/Kompetisi|External International|Team"/>
    <n v="35"/>
  </r>
  <r>
    <s v="0206042110043"/>
    <x v="383"/>
    <s v="Visual Communication Design"/>
    <n v="2021"/>
    <s v="EARTH 101 JOINT PROJECT INTERNATIONAL COMPETITION AND EXHIBITION"/>
    <s v="2022-10-01"/>
    <s v="2024-05-31"/>
    <n v="20221"/>
    <s v="Melakukan penelitian dan pengabdian kepada masyarakat untuk Save Street Child Sidoarjo dalam penciptaan media design pendukungnya."/>
    <s v="Rumpun Keterampilan Penunjang"/>
    <s v="Pengabdian kepada Masyarakat"/>
    <s v="External Regional"/>
    <s v="Team"/>
    <n v="6"/>
    <n v="6"/>
    <m/>
    <m/>
    <s v="https://employee.uc.ac.id/index.php/file/get/sis/t_cp/6bb9f847-d06d-4b9b-bb9a-e4ac5a1887c5_assignmentletter.pdf"/>
    <s v="https://employee.uc.ac.id/index.php/file/get/sis/t_cp/6bb9f847-d06d-4b9b-bb9a-e4ac5a1887c5_report.pdf"/>
    <m/>
    <s v="VCD, BCU, MMU, TAR UMT, DA YEH"/>
    <x v="0"/>
    <s v="Pengabdian kepada Masyarakat|External Regional|Team"/>
    <n v="15"/>
  </r>
  <r>
    <s v="0206042110043"/>
    <x v="383"/>
    <s v="Visual Communication Design"/>
    <n v="2021"/>
    <s v="LO Kreatif 2023"/>
    <s v="2023-09-25"/>
    <s v="0000-00-00"/>
    <n v="20231"/>
    <s v="LO Kreatif 2023"/>
    <s v="Rumpun Keterampilan Penunjang"/>
    <s v="Juara I Lomba/Kompetisi"/>
    <s v="External National"/>
    <s v="Team"/>
    <m/>
    <n v="25"/>
    <s v="https://lokreatif.org/"/>
    <s v="https://employee.uc.ac.id/index.php/file/get/sis/t_cp/e8353d83-3b2b-4a14-ba21-aad82f388021_sertifikat.pdf"/>
    <s v="https://employee.uc.ac.id/index.php/file/get/sis/t_cp/be303b2a-ad3c-11ee-91e5-000d3ac6bafe_surat_tugas.pdf"/>
    <m/>
    <s v="https://employee.uc.ac.id/index.php/file/get/sis/t_cp/be303b2a-ad3c-11ee-91e5-000d3ac6bafe_dokumentasi.jpg"/>
    <s v="APTISI WILAYAH VII JAWA TIMUR"/>
    <x v="2"/>
    <s v="Juara I Lomba/Kompetisi|External National|Team"/>
    <n v="15"/>
  </r>
  <r>
    <s v="0206042110045"/>
    <x v="384"/>
    <s v="Visual Communication Design"/>
    <n v="2021"/>
    <s v="Perlombaan Karya Tulis Matakuliah Umum (Becoming Indonesia) "/>
    <s v="2023-02-21"/>
    <s v="2023-02-21"/>
    <n v="20222"/>
    <s v="Juara 3 dengan karya Hasil observasi lapangan di Kampung 1001 malam, Kategori Kelas Becoming Indonesia. Dilombakan tiap kelas Mata kuliah umum antar Jurusan di UC"/>
    <s v="Rumpun Keterampilan Penunjang"/>
    <s v="Juara 3 Lomba/Kompetisi"/>
    <s v="Internal Sekolah / Universitas"/>
    <s v="Individual"/>
    <n v="90"/>
    <n v="8"/>
    <s v="https://docs.google.com/spreadsheets/d/15_fw5fW7Mj"/>
    <s v="https://employee.uc.ac.id/index.php/file/get/sis/t_cp/e58d3e09-b1da-11ed-85c8-000d3ac6bafe.jpg"/>
    <m/>
    <m/>
    <m/>
    <s v="MKU UC"/>
    <x v="2"/>
    <s v="Juara 3 Lomba/Kompetisi|Internal Sekolah / Universitas|Individual"/>
    <n v="0"/>
  </r>
  <r>
    <s v="0206042110047"/>
    <x v="385"/>
    <s v="Visual Communication Design"/>
    <n v="2021"/>
    <s v="INFORNATION UI/UX COMPETITION"/>
    <s v="2024-06-20"/>
    <s v="2024-07-28"/>
    <n v="20232"/>
    <s v="INFORNATION UI/UX COMPETITION"/>
    <s v="Rumpun Keterampilan Penunjang"/>
    <s v="Juara 2 Lomba/Kompetisi"/>
    <s v="External National"/>
    <s v="Team"/>
    <m/>
    <n v="20"/>
    <s v="https://drive.google.com/file/d/1H3E7Nn7iJBfgGti4D"/>
    <s v="https://employee.uc.ac.id/index.php/file/get/sis/t_cp/e20d6e7e-6d53-4598-9d80-0acf5f3a1eaa_sertifikat.pdf"/>
    <s v="https://employee.uc.ac.id/index.php/file/get/sis/t_cp/e20d6e7e-6d53-4598-9d80-0acf5f3a1eaa_surat_tugas.pdf"/>
    <m/>
    <s v="https://employee.uc.ac.id/index.php/file/get/sis/t_cp/e20d6e7e-6d53-4598-9d80-0acf5f3a1eaa_dokumentasi.png"/>
    <s v="Universitas Mataram"/>
    <x v="2"/>
    <s v="Juara 2 Lomba/Kompetisi|External National|Team"/>
    <n v="11"/>
  </r>
  <r>
    <s v="0206042110047"/>
    <x v="385"/>
    <s v="Visual Communication Design"/>
    <n v="2021"/>
    <s v="Lomba UI/UX DIGICOM"/>
    <s v="2024-07-03"/>
    <s v="2024-09-13"/>
    <n v="20232"/>
    <s v="Lomba UI/UX DIGICOM"/>
    <s v="Rumpun Keterampilan Penunjang"/>
    <s v="Juara I Lomba/Kompetisi"/>
    <s v="External National"/>
    <s v="Team"/>
    <m/>
    <n v="25"/>
    <s v="https://www.instagram.com/p/C-pGlCPz6TU/?igsh=cjE2"/>
    <s v="https://employee.uc.ac.id/index.php/file/get/sis/t_cp/ced449ed-cf52-4d39-84a6-d767706dae14_sertifikat.pdf"/>
    <s v="https://employee.uc.ac.id/index.php/file/get/sis/t_cp/ced449ed-cf52-4d39-84a6-d767706dae14_surat_tugas.pdf"/>
    <m/>
    <s v="https://employee.uc.ac.id/index.php/file/get/sis/t_cp/ced449ed-cf52-4d39-84a6-d767706dae14_dokumentasi.png"/>
    <s v="Himpunan Mahasiswa Bisnis Digital Fakultas Ekonomi"/>
    <x v="2"/>
    <s v="Juara I Lomba/Kompetisi|External National|Team"/>
    <n v="15"/>
  </r>
  <r>
    <s v="0206042110047"/>
    <x v="385"/>
    <s v="Visual Communication Design"/>
    <n v="2021"/>
    <s v="Lomba Poster Himapel Poljam"/>
    <s v="2024-08-08"/>
    <s v="2024-09-08"/>
    <n v="20232"/>
    <s v="Lomba Poster Himapel Poljam"/>
    <s v="Rumpun Keterampilan Penunjang"/>
    <s v="Juara I Lomba/Kompetisi"/>
    <s v="External National"/>
    <s v="Team"/>
    <m/>
    <n v="25"/>
    <s v="https://www.instagram.com/p/C--X9isy2XP/?igsh=d3Yy"/>
    <s v="https://employee.uc.ac.id/index.php/file/get/sis/t_cp/12f3653d-608d-4c88-a65a-91e87a185efe_sertifikat.jpg"/>
    <s v="https://employee.uc.ac.id/index.php/file/get/sis/t_cp/12f3653d-608d-4c88-a65a-91e87a185efe_surat_tugas.pdf"/>
    <m/>
    <s v="https://employee.uc.ac.id/index.php/file/get/sis/t_cp/12f3653d-608d-4c88-a65a-91e87a185efe_dokumentasi.jpeg"/>
    <s v="Himapel Poljam"/>
    <x v="2"/>
    <s v="Juara I Lomba/Kompetisi|External National|Team"/>
    <n v="15"/>
  </r>
  <r>
    <s v="0206042110048"/>
    <x v="386"/>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49"/>
    <x v="387"/>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49"/>
    <x v="387"/>
    <s v="Visual Communication Design"/>
    <n v="2021"/>
    <s v="Rector Cup 2022"/>
    <s v="2022-11-28"/>
    <s v="2022-12-16"/>
    <n v="20221"/>
    <s v="Juara 3 lomba PKM Rektor Cup 2022"/>
    <s v="Rumpun Keterampilan Penunjang"/>
    <s v="Juara 3 Lomba/Kompetisi"/>
    <s v="Internal Sekolah / Universitas"/>
    <s v="Individual"/>
    <n v="1000"/>
    <n v="6"/>
    <m/>
    <s v="https://employee.uc.ac.id/index.php/file/get/sis/t_cp/multi/d67691d3-f551-11ed-9e31-000d3ac6bafe.jpeg"/>
    <m/>
    <m/>
    <m/>
    <s v="Student Council 2021/2022"/>
    <x v="2"/>
    <s v="Juara 3 Lomba/Kompetisi|Internal Sekolah / Universitas|Individual"/>
    <n v="0"/>
  </r>
  <r>
    <s v="0206042110050"/>
    <x v="388"/>
    <s v="Visual Communication Design"/>
    <n v="2021"/>
    <s v="EARTH 101 JOINT PROJECT INTERNATIONAL COMPETITION &amp; EXHIBITION"/>
    <s v="2022-09-10"/>
    <s v="2023-01-10"/>
    <n v="20212"/>
    <s v="Earth 101 Joint Project merupakan kompetisi international hasil kerja sama Indonesia(UC), U.K. (Birmingham City University), Malaysia (MMU, TAR UMT), dan Taiwan(DaYeh University). Dengan mengangkat tema Sustainable Development Goals (SDGs), para peserta dari tiap negara, harus membuat sebuah karya d"/>
    <s v="Rumpun Keterampilan Penunjang"/>
    <s v="Juara I Lomba/Kompetisi"/>
    <s v="External International"/>
    <s v="Team"/>
    <n v="99"/>
    <n v="35"/>
    <s v="https://tinyurl.com/jointprojectEarth101"/>
    <s v="https://employee.uc.ac.id/index.php/file/get/sis/t_cp/1992c0e0-ac80-11ee-b2a3-000d3ac6bafe.png"/>
    <s v="https://employee.uc.ac.id/index.php/file/get/sis/t_cp/1992c0e0-ac80-11ee-b2a3-000d3ac6bafe_assignmentletter.pdf"/>
    <m/>
    <s v="https://employee.uc.ac.id/index.php/file/get/sis/t_cp/1992c0e0-ac80-11ee-b2a3-000d3ac6bafe_documentation.jpg"/>
    <s v="UC, BCU, MMU, TAR UMT, DA YEH"/>
    <x v="2"/>
    <s v="Juara I Lomba/Kompetisi|External International|Team"/>
    <n v="35"/>
  </r>
  <r>
    <s v="0206042110050"/>
    <x v="388"/>
    <s v="Visual Communication Design"/>
    <n v="2021"/>
    <s v="Orientation Week 2023"/>
    <s v="2023-01-02"/>
    <s v="2024-02-16"/>
    <n v="20221"/>
    <s v="Koordinator PDD Batch 1 O-Week 2023"/>
    <s v="Rumpun Keterampilan Penunjang"/>
    <s v="Ka Bidang / Sekretaris / Bendahara O-Week"/>
    <s v="Internal Sekolah / Universitas"/>
    <s v="Individual"/>
    <n v="500"/>
    <n v="25"/>
    <m/>
    <s v="https://employee.uc.ac.id/index.php/file/get/sis/t_cp/multi/5cdb48a3-5955-4370-ba6d-5d497a5c27ef.png"/>
    <m/>
    <m/>
    <m/>
    <s v="Universitas Ciputra Surabaya"/>
    <x v="4"/>
    <s v="Ka Bidang / Sekretaris / Bendahara O-Week|Internal Sekolah / Universitas|Individual"/>
    <n v="0"/>
  </r>
  <r>
    <s v="0206042110050"/>
    <x v="388"/>
    <s v="Visual Communication Design"/>
    <n v="2021"/>
    <s v="Workshop EXPOSURE 2023"/>
    <s v="2023-09-26"/>
    <s v="2023-09-26"/>
    <n v="20231"/>
    <s v="Fasilitator Workshop Divisi PDD Design Workshop EXPOSURE 2023"/>
    <s v="Rumpun Keterampilan Penunjang"/>
    <s v="Narasumber / Pemateri Acara Seminar / Workshop / Pemakalah"/>
    <s v="Internal Sekolah / Universitas"/>
    <s v="Individual"/>
    <n v="2"/>
    <n v="4"/>
    <m/>
    <s v="https://employee.uc.ac.id/index.php/file/get/sis/t_cp/multi/a96c52e0-d72c-4c7e-8206-1768b84bac30.png"/>
    <s v="https://employee.uc.ac.id/index.php/file/get/sis/t_cp/multi/a96c52e0-d72c-4c7e-8206-1768b84bac30_assignmentletter.png"/>
    <m/>
    <m/>
    <s v="Student Council"/>
    <x v="1"/>
    <s v="Narasumber / Pemateri Acara Seminar / Workshop / Pemakalah|Internal Sekolah / Universitas|Individual"/>
    <n v="0"/>
  </r>
  <r>
    <s v="0206042110050"/>
    <x v="388"/>
    <s v="Visual Communication Design"/>
    <n v="2021"/>
    <s v="Exposure"/>
    <s v="2023-09-26"/>
    <s v="2023-09-26"/>
    <n v="20231"/>
    <s v="Fasilitator"/>
    <s v="Rumpun Keterampilan Penunjang"/>
    <s v="Narasumber / Pemateri Acara Seminar / Workshop / Pemakalah"/>
    <s v="Internal Sekolah / Universitas"/>
    <s v="Individual"/>
    <n v="250"/>
    <n v="4"/>
    <m/>
    <s v="https://employee.uc.ac.id/index.php/file/get/sis/t_cp/multi/1e7be259-882b-11ee-ae4d-000d3ac6bafe.png"/>
    <s v="https://employee.uc.ac.id/index.php/file/get/sis/t_cp/multi/1e7be259-882b-11ee-ae4d-000d3ac6bafe_assignmentletter.png"/>
    <m/>
    <m/>
    <s v="Student Council"/>
    <x v="1"/>
    <s v="Narasumber / Pemateri Acara Seminar / Workshop / Pemakalah|Internal Sekolah / Universitas|Individual"/>
    <n v="0"/>
  </r>
  <r>
    <s v="0206042110052"/>
    <x v="389"/>
    <s v="Visual Communication Design"/>
    <n v="2021"/>
    <s v="LO Kreatif 2023"/>
    <s v="2023-09-25"/>
    <s v="0000-00-00"/>
    <n v="20231"/>
    <s v="LO Kreatif 2023"/>
    <s v="Rumpun Keterampilan Penunjang"/>
    <s v="Juara I Lomba/Kompetisi"/>
    <s v="External National"/>
    <s v="Team"/>
    <m/>
    <n v="25"/>
    <s v="https://lokreatif.org/"/>
    <s v="https://employee.uc.ac.id/index.php/file/get/sis/t_cp/e8353d83-3b2b-4a14-ba21-aad82f388021_sertifikat.pdf"/>
    <s v="https://employee.uc.ac.id/index.php/file/get/sis/t_cp/be303b2a-ad3c-11ee-91e5-000d3ac6bafe_surat_tugas.pdf"/>
    <m/>
    <s v="https://employee.uc.ac.id/index.php/file/get/sis/t_cp/be303b2a-ad3c-11ee-91e5-000d3ac6bafe_dokumentasi.jpg"/>
    <s v="APTISI WILAYAH VII JAWA TIMUR"/>
    <x v="2"/>
    <s v="Juara I Lomba/Kompetisi|External National|Team"/>
    <n v="15"/>
  </r>
  <r>
    <s v="0206042110052"/>
    <x v="389"/>
    <s v="Visual Communication Design"/>
    <n v="2021"/>
    <s v="Workshop EXPOSURE 2023"/>
    <s v="2023-09-26"/>
    <s v="2023-09-26"/>
    <n v="20231"/>
    <s v="Fasilitator Workshop Divisi PDD Dokumentasi Workshop EXPOSURE 2023"/>
    <s v="Rumpun Keterampilan Penunjang"/>
    <s v="Narasumber / Pemateri Acara Seminar / Workshop / Pemakalah"/>
    <s v="Internal Sekolah / Universitas"/>
    <s v="Individual"/>
    <n v="2"/>
    <n v="4"/>
    <m/>
    <s v="https://employee.uc.ac.id/index.php/file/get/sis/t_cp/multi/06177612-c688-4651-8fc1-8a122ac2f0d2.png"/>
    <s v="https://employee.uc.ac.id/index.php/file/get/sis/t_cp/multi/06177612-c688-4651-8fc1-8a122ac2f0d2_assignmentletter.png"/>
    <m/>
    <m/>
    <s v="Student Council"/>
    <x v="1"/>
    <s v="Narasumber / Pemateri Acara Seminar / Workshop / Pemakalah|Internal Sekolah / Universitas|Individual"/>
    <n v="0"/>
  </r>
  <r>
    <s v="0206042110052"/>
    <x v="389"/>
    <s v="Visual Communication Design"/>
    <n v="2021"/>
    <s v="Exposure"/>
    <s v="2023-09-26"/>
    <s v="2023-09-26"/>
    <n v="20231"/>
    <s v="Fasilitator"/>
    <s v="Rumpun Keterampilan Penunjang"/>
    <s v="Narasumber / Pemateri Acara Seminar / Workshop / Pemakalah"/>
    <s v="Internal Sekolah / Universitas"/>
    <s v="Individual"/>
    <n v="250"/>
    <n v="4"/>
    <m/>
    <s v="https://employee.uc.ac.id/index.php/file/get/sis/t_cp/multi/1e7be259-882b-11ee-ae4d-000d3ac6bafe.png"/>
    <s v="https://employee.uc.ac.id/index.php/file/get/sis/t_cp/multi/1e7be259-882b-11ee-ae4d-000d3ac6bafe_assignmentletter.png"/>
    <m/>
    <m/>
    <s v="Student Council"/>
    <x v="1"/>
    <s v="Narasumber / Pemateri Acara Seminar / Workshop / Pemakalah|Internal Sekolah / Universitas|Individual"/>
    <n v="0"/>
  </r>
  <r>
    <s v="0206042110053"/>
    <x v="390"/>
    <s v="Visual Communication Design"/>
    <n v="2021"/>
    <s v="VMB 2023"/>
    <s v="2023-03-01"/>
    <s v="2023-03-31"/>
    <n v="20222"/>
    <s v="juara 2 VMB 2023"/>
    <s v="Rumpun Keterampilan Penunjang"/>
    <s v="Juara 2 Lomba/Kompetisi"/>
    <s v="Internal Jurusan"/>
    <s v="Individual"/>
    <n v="21"/>
    <n v="5"/>
    <m/>
    <s v="https://employee.uc.ac.id/index.php/file/get/sis/t_cp/multi/58b236b9-6cd0-11ee-bdc1-000d3ac6bafe.jpeg"/>
    <m/>
    <m/>
    <m/>
    <s v="SU VCD 22/23"/>
    <x v="2"/>
    <s v="Juara 2 Lomba/Kompetisi|Internal Jurusan|Individual"/>
    <n v="0"/>
  </r>
  <r>
    <s v="0206042110055"/>
    <x v="391"/>
    <s v="Visual Communication Design"/>
    <n v="2021"/>
    <s v="Worskhop Strategi Memilih Investasi Berdasarkan Analisis fundamental SMA St.  Agnes"/>
    <s v="2024-02-01"/>
    <s v="2024-04-30"/>
    <n v="20231"/>
    <s v="Kami menyediakan pelatihan atau workshop mengenai pembekalan investasi di pasarsaham dengan dasar fundamental analysis agar generasiZ (Mitra SMA St. Agnes) mendapatkan edukasi atau wawasan literasi yang memadai sehinggamereka dapat melakukan investasi tidak karena ego tetapi berbasis analysis yang m"/>
    <s v="Rumpun Keterampilan Penunjang"/>
    <s v="Pengabdian kepada Masyarakat"/>
    <s v="External Regional"/>
    <s v="Individual"/>
    <n v="12"/>
    <n v="5"/>
    <m/>
    <m/>
    <s v="https://employee.uc.ac.id/index.php/file/get/sis/t_cp/multi/d8d3af99-7516-4fc6-a414-34a8e078ddab_assignmentletter.pdf"/>
    <s v="https://employee.uc.ac.id/index.php/file/get/sis/t_cp/multi/d8d3af99-7516-4fc6-a414-34a8e078ddab_report.pdf"/>
    <m/>
    <s v="PROGRAM STUDI MANAJEMEN - KELAS INTERNASIONAL  FAK"/>
    <x v="0"/>
    <s v="Pengabdian kepada Masyarakat|External Regional|Individual"/>
    <n v="15"/>
  </r>
  <r>
    <s v="0206042110056"/>
    <x v="392"/>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56"/>
    <x v="392"/>
    <s v="Visual Communication Design"/>
    <n v="2021"/>
    <s v="EARTH 101 JOINT PROJECT INTERNATIONAL COMPETITION &amp; EXHIBITION"/>
    <s v="2022-09-10"/>
    <s v="2023-01-10"/>
    <n v="20212"/>
    <s v="Earth 101 Joint Project merupakan kompetisi_x000a_international hasil kerja sama Indonesia_x000a_(UC), U.K. (Birmingham City University),_x000a_Malaysia (MMU, TAR UMT), dan Taiwan_x000a_(DaYeh University). Dengan mengangkat_x000a_tema Sustainable Development Goals_x000a_(SDGs), para peserta dari tiap negara,_x000a_harus membuat sebua"/>
    <s v="Rumpun Keterampilan Penunjang"/>
    <s v="Juara I Lomba/Kompetisi"/>
    <s v="External International"/>
    <s v="Team"/>
    <n v="99"/>
    <n v="30"/>
    <s v="https://tinyurl.com/jointprojectEarth101"/>
    <s v="https://employee.uc.ac.id/index.php/file/get/sis/t_cp/7835d84a-9f15-11ee-a41a-000d3ac6bafe.jpeg"/>
    <s v="https://employee.uc.ac.id/index.php/file/get/sis/t_cp/7835d84a-9f15-11ee-a41a-000d3ac6bafe_assignmentletter.pdf"/>
    <m/>
    <s v="https://employee.uc.ac.id/index.php/file/get/sis/t_cp/7835d84a-9f15-11ee-a41a-000d3ac6bafe_documentation.jpeg"/>
    <s v="UC, BCU, MMU, TAR UMT, DA YEH"/>
    <x v="2"/>
    <s v="Juara I Lomba/Kompetisi|External International|Team"/>
    <n v="35"/>
  </r>
  <r>
    <s v="0206042110059"/>
    <x v="393"/>
    <s v="Visual Communication Design"/>
    <n v="2021"/>
    <s v="EARTH 101 JOINT PROJECT INTERNATIONAL COMPETITION &amp; EXHIBITION"/>
    <s v="2022-09-10"/>
    <s v="2023-01-10"/>
    <n v="20212"/>
    <s v="Earth 101 Joint Project merupakan kompetisi international hasil kerja sama Indonesia (UC), UK (Birmingham City University), Malaysia (MMU &amp; TAR UMT) dan Taiwan (DaYeh University). Dengan mengangkat tema Sustainable Development Goals (SDGs), para peserta dari tiap negara, harus mambuat sebuah karya"/>
    <s v="Rumpun Keterampilan Penunjang"/>
    <s v="Juara I Lomba/Kompetisi"/>
    <s v="External International"/>
    <s v="Team"/>
    <n v="25"/>
    <n v="30"/>
    <s v="https://tinyurl.com/jointprojectEarth101"/>
    <s v="https://employee.uc.ac.id/index.php/file/get/sis/t_cp/0f32b98c-4dee-4dd3-b2ff-2f88523afdd1.png"/>
    <s v="https://employee.uc.ac.id/index.php/file/get/sis/t_cp/0f32b98c-4dee-4dd3-b2ff-2f88523afdd1_assignmentletter.pdf"/>
    <m/>
    <s v="https://employee.uc.ac.id/index.php/file/get/sis/t_cp/0f32b98c-4dee-4dd3-b2ff-2f88523afdd1_documentation.png"/>
    <s v="UC, BCU, MMU, TAR UMT, DAYEH"/>
    <x v="2"/>
    <s v="Juara I Lomba/Kompetisi|External International|Team"/>
    <n v="35"/>
  </r>
  <r>
    <s v="0206042110059"/>
    <x v="393"/>
    <s v="Visual Communication Design"/>
    <n v="2021"/>
    <s v="EARTH 101 JOINT PROJECT INTERNATIONAL COMPETITION &amp; EXHIBITION"/>
    <s v="2022-10-01"/>
    <s v="2024-05-31"/>
    <n v="20221"/>
    <s v="Melakukan penelitian dan pengabdian masyarakat untuk Save Street Child Sidoarjo dalam penciptaan media design pendukungnya. Earth 101 Joint Project merupakan kompetisi international hasil kerja sama Indonesia (UC), UK (Birmingham City University), Malaysia (MMU, TAR UMT), dan Taiwan (DaYeh Uni)"/>
    <s v="Rumpun Keterampilan Penunjang"/>
    <s v="Hak Kekayaan Intelektual (HKI) non paten (Hak Cipta)"/>
    <s v="External National"/>
    <s v="Team"/>
    <n v="25"/>
    <n v="4"/>
    <s v="https://tinyurl.com/jointprojectEarth101"/>
    <m/>
    <s v="https://employee.uc.ac.id/index.php/file/get/sis/t_cp/77df769c-7600-47e8-bb93-f4be3fbf51bd_assignmentletter.pdf"/>
    <s v="https://employee.uc.ac.id/index.php/file/get/sis/t_cp/77df769c-7600-47e8-bb93-f4be3fbf51bd_report.pdf"/>
    <m/>
    <s v="UC, BCU, MMU, TAR UMT, DAYEH"/>
    <x v="3"/>
    <s v="Hak Kekayaan Intelektual (HKI) non paten (Hak Cipta)|External National|Team"/>
    <n v="20"/>
  </r>
  <r>
    <s v="0206042110059"/>
    <x v="393"/>
    <s v="Visual Communication Design"/>
    <n v="2021"/>
    <s v="EARTH 101 JOINT PROJECT INTERNATIONAL COMPETITION &amp; EXHIBITION"/>
    <s v="2022-10-01"/>
    <s v="2024-05-31"/>
    <n v="20221"/>
    <s v="Melakukan Penelitian dan Pengabdian Masyarakat untuk Save Street Child Sidoarjo dalam Penciptaan Media Design Pendukungnya"/>
    <s v="Rumpun Keterampilan Penunjang"/>
    <s v="Pengabdian kepada Masyarakat"/>
    <s v="External Regional"/>
    <s v="Team"/>
    <n v="6"/>
    <n v="12"/>
    <m/>
    <m/>
    <s v="https://employee.uc.ac.id/index.php/file/get/sis/t_cp/39f9e03f-1c0f-46cc-b0fe-4eb717c12cba_assignmentletter.pdf"/>
    <s v="https://employee.uc.ac.id/index.php/file/get/sis/t_cp/39f9e03f-1c0f-46cc-b0fe-4eb717c12cba_report.pdf"/>
    <m/>
    <s v="VCD UC"/>
    <x v="0"/>
    <s v="Pengabdian kepada Masyarakat|External Regional|Team"/>
    <n v="15"/>
  </r>
  <r>
    <s v="0206042110059"/>
    <x v="393"/>
    <s v="Visual Communication Design"/>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206042110059"/>
    <x v="393"/>
    <s v="Visual Communication Design"/>
    <n v="2021"/>
    <s v="Ko-or UCS Solution 2022/2023"/>
    <s v="2022-11-02"/>
    <s v="2023-04-01"/>
    <n v="20221"/>
    <s v="koor program kerja pengabdian masyarakat UCS Student Mentor"/>
    <s v="Rumpun Keterampilan Humanistik"/>
    <s v="Pengabdian kepada Masyarakat"/>
    <s v="Internal Sekolah / Universitas"/>
    <s v="Individual"/>
    <n v="90"/>
    <n v="15"/>
    <m/>
    <m/>
    <s v="https://employee.uc.ac.id/index.php/file/get/sis/t_cp/multi/ef514a19-1fab-11ee-8fa6-000d3ac6bafe_assignmentletter.jpeg"/>
    <s v="https://employee.uc.ac.id/index.php/file/get/sis/t_cp/multi/ef514a19-1fab-11ee-8fa6-000d3ac6bafe_report.pdf"/>
    <m/>
    <s v="Mentoring Departement"/>
    <x v="0"/>
    <s v="Pengabdian kepada Masyarakat|Internal Sekolah / Universitas|Individual"/>
    <n v="0"/>
  </r>
  <r>
    <s v="0206042110059"/>
    <x v="393"/>
    <s v="Visual Communication Design"/>
    <n v="2021"/>
    <s v="Rector Cup 2022"/>
    <s v="2022-11-28"/>
    <s v="2022-12-16"/>
    <n v="20221"/>
    <s v="Juara 3 lomba basket putri 3x3 Rektor Cup 2022"/>
    <s v="Rumpun Keterampilan Penunjang"/>
    <s v="Juara 3 Lomba/Kompetisi"/>
    <s v="Internal Sekolah / Universitas"/>
    <s v="Individual"/>
    <n v="100"/>
    <n v="6"/>
    <m/>
    <s v="https://employee.uc.ac.id/index.php/file/get/sis/t_cp/multi/5c178b83-f224-11ed-8b2e-000d3ac6bafe.jpeg"/>
    <m/>
    <m/>
    <m/>
    <s v="Student Council 2021/2022"/>
    <x v="2"/>
    <s v="Juara 3 Lomba/Kompetisi|Internal Sekolah / Universitas|Individual"/>
    <n v="0"/>
  </r>
  <r>
    <s v="0206042110059"/>
    <x v="393"/>
    <s v="Visual Communication Design"/>
    <n v="2021"/>
    <s v="VMB 2023"/>
    <s v="2023-03-01"/>
    <s v="2023-03-31"/>
    <n v="20222"/>
    <s v="juara 2 VMB 2023"/>
    <s v="Rumpun Keterampilan Penunjang"/>
    <s v="Juara 2 Lomba/Kompetisi"/>
    <s v="Internal Jurusan"/>
    <s v="Individual"/>
    <n v="21"/>
    <n v="5"/>
    <m/>
    <s v="https://employee.uc.ac.id/index.php/file/get/sis/t_cp/multi/58b236b9-6cd0-11ee-bdc1-000d3ac6bafe.jpeg"/>
    <m/>
    <m/>
    <m/>
    <s v="SU VCD 22/23"/>
    <x v="2"/>
    <s v="Juara 2 Lomba/Kompetisi|Internal Jurusan|Individual"/>
    <n v="0"/>
  </r>
  <r>
    <s v="0206042110059"/>
    <x v="393"/>
    <s v="Visual Communication Design"/>
    <n v="2021"/>
    <s v="Rektor Cup"/>
    <s v="2024-02-19"/>
    <s v="2024-03-15"/>
    <n v="20232"/>
    <s v="Juara 1 Cabang Lomba Basket putri"/>
    <s v="Rumpun Keterampilan Penunjang"/>
    <s v="Juara I Lomba/Kompetisi"/>
    <s v="Internal Sekolah / Universitas"/>
    <s v="Team"/>
    <n v="4"/>
    <n v="8"/>
    <m/>
    <s v="https://employee.uc.ac.id/index.php/file/get/sis/t_cp/multi/33a64f12-98c7-4631-bb9d-70b050413237.png"/>
    <m/>
    <m/>
    <m/>
    <s v="Student Council"/>
    <x v="2"/>
    <s v="Juara I Lomba/Kompetisi|Internal Sekolah / Universitas|Team"/>
    <n v="0"/>
  </r>
  <r>
    <s v="0206042110060"/>
    <x v="394"/>
    <s v="Visual Communication Design"/>
    <n v="2021"/>
    <s v="Publikasi Jurnal Internasional - VICIDI"/>
    <s v="2024-12-06"/>
    <s v="2024-12-06"/>
    <n v="20241"/>
    <s v="Menjadi salah satu jurnal yang dipublikasi oleh Universitas Ciputra. Diterbitkan pada Jurnal VICIDI Vol. 14 No. 2 (2024) pada tanggal 6 Desember 2024._x000a_Link Jurnal: https://journal.uc.ac.id/index.php/vicidi/article/view/5259"/>
    <s v="Rumpun Keterampilan Penunjang"/>
    <s v="Jurnal Internasional (non predator)"/>
    <s v="External International"/>
    <s v="Individual"/>
    <n v="1"/>
    <n v="80"/>
    <s v="https://journal.uc.ac.id/index.php/vicidi/issue/vi"/>
    <s v="https://employee.uc.ac.id/index.php/file/get/sis/t_cp/dc6d3227-d701-4995-831e-52b64fd0ca37.pdf"/>
    <m/>
    <m/>
    <m/>
    <s v="Universitas Ciputra"/>
    <x v="3"/>
    <s v="Jurnal Internasional (non predator)|External International|Individual"/>
    <n v="50"/>
  </r>
  <r>
    <s v="0206042110061"/>
    <x v="395"/>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61"/>
    <x v="395"/>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61"/>
    <x v="395"/>
    <s v="Visual Communication Design"/>
    <n v="2021"/>
    <s v="Taipei International Choral Competition"/>
    <s v="2023-08-02"/>
    <s v="2023-08-04"/>
    <n v="20222"/>
    <s v="Mengikuti lomba paduan suara international di Taipei, Taiwan bersama dengan St. Louis High School Choir sebagai alumni SMA Katolik St. Louis I pada tahun 2023."/>
    <s v="Rumpun Keterampilan Penunjang"/>
    <s v="Juara I Lomba/Kompetisi"/>
    <s v="External International"/>
    <s v="Individual"/>
    <n v="40"/>
    <n v="35"/>
    <s v="https://www.ticc.tw/2023ticc-results"/>
    <s v="https://employee.uc.ac.id/index.php/file/get/sis/t_cp/d5c9642f-4f35-44be-a4c5-2708bd02a84b.pdf"/>
    <s v="https://employee.uc.ac.id/index.php/file/get/sis/t_cp/d5c9642f-4f35-44be-a4c5-2708bd02a84b_assignmentletter.pdf"/>
    <m/>
    <s v="https://employee.uc.ac.id/index.php/file/get/sis/t_cp/d5c9642f-4f35-44be-a4c5-2708bd02a84b_documentation.pdf"/>
    <s v="Taipei Philharmonic Foundation"/>
    <x v="2"/>
    <s v="Juara I Lomba/Kompetisi|External International|Individual"/>
    <n v="55"/>
  </r>
  <r>
    <s v="0206042110061"/>
    <x v="395"/>
    <s v="Visual Communication Design"/>
    <n v="2021"/>
    <s v="Taipei International Choral Competition"/>
    <s v="2023-08-02"/>
    <s v="2023-08-04"/>
    <n v="20222"/>
    <s v="Mengikuti lomba paduan suara international di Taipei, Taiwan bersama dengan St. Louis High School Choir sebagai alumni SMA Katolik St. Louis I pada tahun 2023."/>
    <s v="Rumpun Keterampilan Penunjang"/>
    <s v="Juara I Lomba/Kompetisi"/>
    <s v="External International"/>
    <s v="Individual"/>
    <n v="40"/>
    <n v="35"/>
    <s v="https://www.ticc.tw/2023ticc-results"/>
    <s v="https://employee.uc.ac.id/index.php/file/get/sis/t_cp/85844144-22de-48e8-85c9-62f5cd02af03.pdf"/>
    <s v="https://employee.uc.ac.id/index.php/file/get/sis/t_cp/85844144-22de-48e8-85c9-62f5cd02af03_assignmentletter.pdf"/>
    <m/>
    <s v="https://employee.uc.ac.id/index.php/file/get/sis/t_cp/85844144-22de-48e8-85c9-62f5cd02af03_documentation.pdf"/>
    <s v="Taipei Philharmonic Foundation"/>
    <x v="2"/>
    <s v="Juara I Lomba/Kompetisi|External International|Individual"/>
    <n v="55"/>
  </r>
  <r>
    <s v="0206042110061"/>
    <x v="395"/>
    <s v="Visual Communication Design"/>
    <n v="2021"/>
    <s v="Taipei International Choral Competition"/>
    <s v="2023-08-02"/>
    <s v="2023-08-04"/>
    <n v="20222"/>
    <s v="Mengikuti lomba paduan suara international di Taipei, Taiwan bersama dengan St. Louis High School Choir sebagai alumni SMA Katolik St. Louis I pada tahun 2023."/>
    <s v="Rumpun Keterampilan Penunjang"/>
    <s v="Juara 3 Lomba/Kompetisi"/>
    <s v="External International"/>
    <s v="Individual"/>
    <n v="40"/>
    <n v="20"/>
    <s v="https://www.ticc.tw/2023ticc-results"/>
    <s v="https://employee.uc.ac.id/index.php/file/get/sis/t_cp/a21a52fc-34af-4eeb-b8d0-0f7323180729.pdf"/>
    <s v="https://employee.uc.ac.id/index.php/file/get/sis/t_cp/a21a52fc-34af-4eeb-b8d0-0f7323180729_assignmentletter.pdf"/>
    <m/>
    <s v="https://employee.uc.ac.id/index.php/file/get/sis/t_cp/a21a52fc-34af-4eeb-b8d0-0f7323180729_documentation.pdf"/>
    <s v="Taipei Philharmonic Foundation"/>
    <x v="2"/>
    <s v="Juara 3 Lomba/Kompetisi|External International|Individual"/>
    <n v="35"/>
  </r>
  <r>
    <s v="0206042110061"/>
    <x v="395"/>
    <s v="Visual Communication Design"/>
    <n v="2021"/>
    <s v="Taipei International Choral Competition"/>
    <s v="2023-08-02"/>
    <s v="2023-08-04"/>
    <n v="20222"/>
    <s v="Juara 2 kategori Youth Choir dengan skor 92.35 (Gold Award)._x000a__x000a_Mengikuti lomba paduan suara international di Taipei, Taiwan bersama dengan St. Louis High School Choir sebagai alumni SMA Katolik St. Louis I pada tahun 2023."/>
    <s v="Rumpun Keterampilan Penunjang"/>
    <s v="Juara 2 Lomba/Kompetisi"/>
    <s v="External International"/>
    <s v="Individual"/>
    <n v="40"/>
    <n v="30"/>
    <s v="https://www.ticc.tw/2023ticc-results"/>
    <s v="https://employee.uc.ac.id/index.php/file/get/sis/t_cp/a5abc134-4b0d-4cb2-8319-3b3a2364bec0.pdf"/>
    <s v="https://employee.uc.ac.id/index.php/file/get/sis/t_cp/a5abc134-4b0d-4cb2-8319-3b3a2364bec0_assignmentletter.pdf"/>
    <m/>
    <s v="https://employee.uc.ac.id/index.php/file/get/sis/t_cp/a5abc134-4b0d-4cb2-8319-3b3a2364bec0_documentation.pdf"/>
    <s v="Taipei Philharmonic Foundation"/>
    <x v="2"/>
    <s v="Juara 2 Lomba/Kompetisi|External International|Individual"/>
    <n v="40"/>
  </r>
  <r>
    <s v="0206042110061"/>
    <x v="395"/>
    <s v="Visual Communication Design"/>
    <n v="2021"/>
    <s v="HKI Ciptaan Poster Ekagrata"/>
    <s v="2023-11-13"/>
    <s v="2024-04-30"/>
    <n v="20231"/>
    <s v="Melakukan penelitian dengan topik &quot;Perancangan Ruang Pameran Virtual Reality dalam event Pameran Karya Seni Internasional Bali Megarupa V 2023&quot;_x000a__x000a_Nama Dosen :_x000a_1. Marina Wardaya, S.Sn., M.M., M.Ds, ( 20120290)_x000a_2. Hutomo Setia Budi, S.Sn., Dipl.Akp., M.M. (20130193)_x000a_3. Shienny Megawati Sutanto, S."/>
    <s v="Rumpun Keterampilan Penunjang"/>
    <s v="Hak Kekayaan Intelektual (HKI) non paten (Hak Cipta)"/>
    <s v="External National"/>
    <s v="Individual"/>
    <n v="6"/>
    <n v="8"/>
    <m/>
    <m/>
    <s v="https://employee.uc.ac.id/index.php/file/get/sis/t_cp/fcb5e15f-9311-463e-910b-5c29cb46deab_assignmentletter.pdf"/>
    <s v="https://employee.uc.ac.id/index.php/file/get/sis/t_cp/fcb5e15f-9311-463e-910b-5c29cb46deab_report.pdf"/>
    <m/>
    <s v=" MENTERI HUKUM DAN HAK ASASI MANUSIA DIREKTUR JEND"/>
    <x v="3"/>
    <s v="Hak Kekayaan Intelektual (HKI) non paten (Hak Cipta)|External National|Individual"/>
    <n v="20"/>
  </r>
  <r>
    <s v="0206042110062"/>
    <x v="396"/>
    <s v="Visual Communication Design"/>
    <n v="2021"/>
    <s v="SU VCD 2023/2024"/>
    <s v="2023-06-01"/>
    <s v="2024-06-30"/>
    <n v="20222"/>
    <s v="Sekretaris/Bendahara SU VCD 2023/2024"/>
    <s v="Rumpun Keterampilan Humanistik"/>
    <s v="Sekretaris/Bendahara Organisasi Kemahasiswaan"/>
    <s v="Internal Jurusan"/>
    <s v="Team"/>
    <n v="30"/>
    <n v="40"/>
    <m/>
    <s v="https://employee.uc.ac.id/index.php/file/get/sis/t_cp/multi/a45b0510-df98-4d29-9f02-a975d8a51e7b.png"/>
    <m/>
    <m/>
    <m/>
    <s v="SU VCD"/>
    <x v="4"/>
    <s v="Sekretaris/Bendahara Organisasi Kemahasiswaan|Internal Jurusan|Team"/>
    <n v="0"/>
  </r>
  <r>
    <s v="0206042110064"/>
    <x v="397"/>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65"/>
    <x v="398"/>
    <s v="Visual Communication Design"/>
    <n v="2021"/>
    <s v="Election Committe 2023"/>
    <s v="2023-01-01"/>
    <s v="2023-04-01"/>
    <n v="20221"/>
    <s v="Sekretaris, Bendahara, dan Ko-or panitia Election Comitee 2023"/>
    <s v="Rumpun Keterampilan Humanistik"/>
    <s v="Sekretaris/Bendahara Panitia Ad Hoc"/>
    <s v="Internal Sekolah / Universitas"/>
    <s v="Individual"/>
    <n v="30"/>
    <n v="8"/>
    <m/>
    <s v="https://employee.uc.ac.id/index.php/file/get/sis/t_cp/multi/d9d7c3a3-56ef-11ee-bc92-000d3ac6bafe.jpeg"/>
    <m/>
    <m/>
    <m/>
    <s v="SRB 22/23"/>
    <x v="4"/>
    <s v="Sekretaris/Bendahara Panitia Ad Hoc|Internal Sekolah / Universitas|Individual"/>
    <n v="0"/>
  </r>
  <r>
    <s v="0206042110065"/>
    <x v="398"/>
    <s v="Visual Communication Design"/>
    <n v="2021"/>
    <s v="Orientation Week 2023"/>
    <s v="2023-01-02"/>
    <s v="2024-02-16"/>
    <n v="20221"/>
    <s v="Koordinator PDD Batch 1 O-Week 2023"/>
    <s v="Rumpun Keterampilan Penunjang"/>
    <s v="Ka Bidang / Sekretaris / Bendahara O-Week"/>
    <s v="Internal Sekolah / Universitas"/>
    <s v="Individual"/>
    <n v="500"/>
    <n v="25"/>
    <m/>
    <s v="https://employee.uc.ac.id/index.php/file/get/sis/t_cp/multi/5cdb48a3-5955-4370-ba6d-5d497a5c27ef.png"/>
    <m/>
    <m/>
    <m/>
    <s v="Universitas Ciputra Surabaya"/>
    <x v="4"/>
    <s v="Ka Bidang / Sekretaris / Bendahara O-Week|Internal Sekolah / Universitas|Individual"/>
    <n v="0"/>
  </r>
  <r>
    <s v="0206042110066"/>
    <x v="399"/>
    <s v="Visual Communication Design"/>
    <n v="2021"/>
    <s v="Pembinaan Life Skill &quot;KULINER&quot; Siswa Siswi SMAK St.Louis 2 Surabaya"/>
    <s v="2024-05-03"/>
    <s v="2024-05-06"/>
    <n v="20232"/>
    <s v="Pembinaan siswa siswi SMAK St. Louis 2 Surabaya mengenai topic packaging dan design untuk bisnis UMKM."/>
    <s v="Rumpun Keterampilan Penunjang"/>
    <s v="Narasumber / Pemateri Acara Seminar / Workshop / Pemakalah"/>
    <s v="Internal Sekolah / Universitas"/>
    <s v="Individual"/>
    <n v="5"/>
    <n v="5"/>
    <m/>
    <s v="https://employee.uc.ac.id/index.php/file/get/sis/t_cp/96c532d3-f0a2-416d-b7f8-f4f5f12229c8.JPG"/>
    <m/>
    <m/>
    <m/>
    <s v="Universitas Ciputra"/>
    <x v="1"/>
    <s v="Narasumber / Pemateri Acara Seminar / Workshop / Pemakalah|Internal Sekolah / Universitas|Individual"/>
    <n v="0"/>
  </r>
  <r>
    <s v="0206042110067"/>
    <x v="400"/>
    <s v="Visual Communication Design"/>
    <n v="2021"/>
    <s v="Wakil Ketua UKM Persekutuan Mahasiswa Kristen 20231"/>
    <s v="2023-09-11"/>
    <s v="2024-01-07"/>
    <n v="20231"/>
    <m/>
    <s v="Rumpun Keterampilan Humanistik"/>
    <s v="Wakil Ketua UKM"/>
    <s v="Internal Sekolah / Universitas"/>
    <s v="Individual"/>
    <m/>
    <n v="19"/>
    <m/>
    <m/>
    <m/>
    <m/>
    <m/>
    <s v="UKM Persekutuan Mahasiswa Kristen"/>
    <x v="4"/>
    <s v="Wakil Ketua UKM|Internal Sekolah / Universitas|Individual"/>
    <n v="0"/>
  </r>
  <r>
    <s v="0206042110067"/>
    <x v="400"/>
    <s v="Visual Communication Design"/>
    <n v="2021"/>
    <s v="Wakil Ketua UKM Persekutuan Mahasiswa Kristen 20232"/>
    <s v="2024-02-19"/>
    <s v="2024-06-08"/>
    <n v="20232"/>
    <m/>
    <s v="Rumpun Keterampilan Humanistik"/>
    <s v="Wakil Ketua UKM"/>
    <s v="Internal Sekolah / Universitas"/>
    <s v="Individual"/>
    <m/>
    <n v="14"/>
    <m/>
    <m/>
    <m/>
    <m/>
    <m/>
    <s v="UKM Persekutuan Mahasiswa Kristen"/>
    <x v="4"/>
    <s v="Wakil Ketua UKM|Internal Sekolah / Universitas|Individual"/>
    <n v="0"/>
  </r>
  <r>
    <s v="0206042110068"/>
    <x v="401"/>
    <s v="Visual Communication Design"/>
    <n v="2021"/>
    <s v="Rector Cup 2022"/>
    <s v="2022-11-28"/>
    <s v="2022-12-16"/>
    <n v="20221"/>
    <s v="Juara 3 lomba basket putri 3x3 Rektor Cup 2022"/>
    <s v="Rumpun Keterampilan Penunjang"/>
    <s v="Juara 3 Lomba/Kompetisi"/>
    <s v="Internal Sekolah / Universitas"/>
    <s v="Individual"/>
    <n v="100"/>
    <n v="6"/>
    <m/>
    <s v="https://employee.uc.ac.id/index.php/file/get/sis/t_cp/multi/5c178b83-f224-11ed-8b2e-000d3ac6bafe.jpeg"/>
    <m/>
    <m/>
    <m/>
    <s v="Student Council 2021/2022"/>
    <x v="2"/>
    <s v="Juara 3 Lomba/Kompetisi|Internal Sekolah / Universitas|Individual"/>
    <n v="0"/>
  </r>
  <r>
    <s v="0206042110068"/>
    <x v="401"/>
    <s v="Visual Communication Design"/>
    <n v="2021"/>
    <s v="UNM Digital Business Festival 2023"/>
    <s v="2023-08-15"/>
    <s v="0000-00-00"/>
    <n v="20222"/>
    <s v="UNM Digital Business Festival 2023"/>
    <s v="Rumpun Keterampilan Penunjang"/>
    <s v="Juara I Lomba/Kompetisi"/>
    <s v="External National"/>
    <s v="Team"/>
    <m/>
    <n v="25"/>
    <s v="https://www.instagram.com/p/Cu3yqV0rfTX/?igshid=Mz"/>
    <s v="https://employee.uc.ac.id/index.php/file/get/sis/t_cp/652f9a94-6f15-11ee-9e57-000d3ac6bafe_sertifikat.pdf"/>
    <s v="https://employee.uc.ac.id/index.php/file/get/sis/t_cp/652f9a94-6f15-11ee-9e57-000d3ac6bafe_surat_tugas.pdf"/>
    <m/>
    <s v="https://employee.uc.ac.id/index.php/file/get/sis/t_cp/652f9a94-6f15-11ee-9e57-000d3ac6bafe_dokumentasi.png"/>
    <s v="Universitas Nusa Mandiri"/>
    <x v="2"/>
    <s v="Juara I Lomba/Kompetisi|External National|Team"/>
    <n v="15"/>
  </r>
  <r>
    <s v="0206042110070"/>
    <x v="402"/>
    <s v="Visual Communication Design"/>
    <n v="2021"/>
    <s v="Pembinaan Life Skill &quot;KULINER&quot; Siswa Siswi SMAK St.Louis 2 Surabaya"/>
    <s v="2024-05-03"/>
    <s v="2024-05-06"/>
    <n v="20232"/>
    <s v="Pembinaan siswa siswi SMAK St. Louis 2 Surabaya mengenai topic packaging dan design untuk bisnis UMKM."/>
    <s v="Rumpun Keterampilan Penunjang"/>
    <s v="Narasumber / Pemateri Acara Seminar / Workshop / Pemakalah"/>
    <s v="Internal Sekolah / Universitas"/>
    <s v="Individual"/>
    <n v="5"/>
    <n v="5"/>
    <m/>
    <s v="https://employee.uc.ac.id/index.php/file/get/sis/t_cp/34d8a571-3fe6-43b1-9e34-7154a9ab6cde.JPG"/>
    <m/>
    <m/>
    <m/>
    <s v="Universitas Ciputra"/>
    <x v="1"/>
    <s v="Narasumber / Pemateri Acara Seminar / Workshop / Pemakalah|Internal Sekolah / Universitas|Individual"/>
    <n v="0"/>
  </r>
  <r>
    <s v="0206042110071"/>
    <x v="403"/>
    <s v="Visual Communication Design"/>
    <n v="2021"/>
    <s v="Dean's CUP SIFT"/>
    <s v="2022-09-01"/>
    <s v="2022-10-31"/>
    <n v="20212"/>
    <s v="Juara I lomba Dean's CUP SIFT"/>
    <s v="Rumpun Keterampilan Penunjang"/>
    <s v="Juara I Lomba/Kompetisi"/>
    <s v="Internal Sekolah / Universitas"/>
    <s v="Individual"/>
    <n v="400"/>
    <n v="8"/>
    <m/>
    <s v="https://employee.uc.ac.id/index.php/file/get/sis/t_cp/multi/f93fa4a5-04ef-11ee-8e8c-000d3ac6bafe.jpeg"/>
    <m/>
    <m/>
    <m/>
    <s v="SU IMT dan ISB 22/23"/>
    <x v="2"/>
    <s v="Juara I Lomba/Kompetisi|Internal Sekolah / Universitas|Individual"/>
    <n v="0"/>
  </r>
  <r>
    <s v="0206042110071"/>
    <x v="403"/>
    <s v="Visual Communication Design"/>
    <n v="2021"/>
    <s v="SIFT Dean's Cup 2022"/>
    <s v="2022-10-14"/>
    <s v="2022-10-20"/>
    <n v="20221"/>
    <s v="Juara 1 Lomba Desain Poster Dean's Cup 2022 yang diselenggarakan oleh SIFT"/>
    <s v="Rumpun Keterampilan Penunjang"/>
    <s v="Juara I Lomba/Kompetisi"/>
    <s v="Internal Jurusan"/>
    <s v="Individual"/>
    <n v="82"/>
    <n v="8"/>
    <m/>
    <s v="https://employee.uc.ac.id/index.php/file/get/sis/t_cp/multi/a814a751-d82b-11ed-a359-000d3ac6bafe.png"/>
    <m/>
    <m/>
    <m/>
    <s v="SU IMT &amp; SU ISB"/>
    <x v="2"/>
    <s v="Juara I Lomba/Kompetisi|Internal Jurusan|Individual"/>
    <n v="0"/>
  </r>
  <r>
    <s v="0206042110071"/>
    <x v="403"/>
    <s v="Visual Communication Design"/>
    <n v="2021"/>
    <s v="SAD - Kolaborasi UMKM"/>
    <s v="2023-09-09"/>
    <s v="2024-01-03"/>
    <n v="20222"/>
    <s v="Berkolaborasi dengan UMKM Surya Jaya Niaga dalam merancang dan melakukan developing terhadap sistem yang diterapkan, yaitu Logistic Management System. Menerapkan SDLC dengan konsep waterfall dalam pengembangan aplikasi. Tujuan dari kegiatan ini untuk membuat proses bisnis menjadi lebih efisien."/>
    <s v="Rumpun Keterampilan Penunjang"/>
    <s v="Pengabdian kepada Masyarakat"/>
    <s v="External Regional"/>
    <s v="Team"/>
    <n v="6"/>
    <n v="10"/>
    <m/>
    <m/>
    <s v="https://employee.uc.ac.id/index.php/file/get/sis/t_cp/0f939c81-0ea1-40ec-a7e1-391131140102_assignmentletter.pdf"/>
    <s v="https://employee.uc.ac.id/index.php/file/get/sis/t_cp/0f939c81-0ea1-40ec-a7e1-391131140102_report.pdf"/>
    <m/>
    <s v="System Analysis Design Subject ISB"/>
    <x v="0"/>
    <s v="Pengabdian kepada Masyarakat|External Regional|Team"/>
    <n v="15"/>
  </r>
  <r>
    <s v="0206042110073"/>
    <x v="404"/>
    <s v="Visual Communication Design"/>
    <n v="2021"/>
    <s v="Juri Lomba RektorCup 2021"/>
    <s v="2021-11-25"/>
    <s v="2021-12-15"/>
    <n v="20211"/>
    <s v="Juri Lomba RektorCup 2021"/>
    <s v="Rumpun Keterampilan Penunjang"/>
    <s v="Juri"/>
    <s v="Internal Sekolah / Universitas"/>
    <s v="Individual"/>
    <n v="31"/>
    <n v="8"/>
    <m/>
    <s v="https://employee.uc.ac.id/index.php/file/get/sis/t_cp/multi/afa7faff-a119-11ec-9a34-000d3ac6bafe.png"/>
    <m/>
    <m/>
    <m/>
    <s v="Student Council 2021/2022"/>
    <x v="1"/>
    <s v="Juri|Internal Sekolah / Universitas|Individual"/>
    <n v="0"/>
  </r>
  <r>
    <s v="0206042110073"/>
    <x v="404"/>
    <s v="Visual Communication Design"/>
    <n v="2021"/>
    <s v="EARTH 101 JOIN PROJECT INTERNATIONAL COMPETITION &amp; EXHIBITION"/>
    <s v="2022-09-09"/>
    <s v="2023-01-09"/>
    <n v="20212"/>
    <s v="Earth 101 Joint Project merupakan kompetisi international hasil kerja sama Indonesia (UC), U.K. (Birmingham City University), Malaysia (MMU, TAR UMT), dan Taiwan (DaYeh University). Dengan mengangkat tema Sustainable Development Goals (SDGs), para peserta dari tiap negara, harus membuat sebuah karya"/>
    <s v="Rumpun Keterampilan Penunjang"/>
    <s v="Juara 2 Lomba/Kompetisi"/>
    <s v="External International"/>
    <s v="Team"/>
    <n v="99"/>
    <n v="25"/>
    <s v="https://tinyurl.com/jointprojectEarth101"/>
    <s v="https://employee.uc.ac.id/index.php/file/get/sis/t_cp/2a0a5521-9ef9-11ee-a41a-000d3ac6bafe.pdf"/>
    <s v="https://employee.uc.ac.id/index.php/file/get/sis/t_cp/2a0a5521-9ef9-11ee-a41a-000d3ac6bafe_assignmentletter.pdf"/>
    <m/>
    <s v="https://employee.uc.ac.id/index.php/file/get/sis/t_cp/2a0a5521-9ef9-11ee-a41a-000d3ac6bafe_documentation.jpg"/>
    <s v="UC, BCU, MMU, TAR UMT, DA YEH"/>
    <x v="2"/>
    <s v="Juara 2 Lomba/Kompetisi|External International|Team"/>
    <n v="30"/>
  </r>
  <r>
    <s v="0206042110073"/>
    <x v="404"/>
    <s v="Visual Communication Design"/>
    <n v="2021"/>
    <s v="VMB 2023"/>
    <s v="2023-03-01"/>
    <s v="2023-03-31"/>
    <n v="20222"/>
    <s v="juara 2 VMB 2023"/>
    <s v="Rumpun Keterampilan Penunjang"/>
    <s v="Juara 2 Lomba/Kompetisi"/>
    <s v="Internal Jurusan"/>
    <s v="Individual"/>
    <n v="21"/>
    <n v="5"/>
    <m/>
    <s v="https://employee.uc.ac.id/index.php/file/get/sis/t_cp/multi/58b236b9-6cd0-11ee-bdc1-000d3ac6bafe.jpeg"/>
    <m/>
    <m/>
    <m/>
    <s v="SU VCD 22/23"/>
    <x v="2"/>
    <s v="Juara 2 Lomba/Kompetisi|Internal Jurusan|Individual"/>
    <n v="0"/>
  </r>
  <r>
    <s v="0206042110073"/>
    <x v="404"/>
    <s v="Visual Communication Design"/>
    <n v="2021"/>
    <s v="Pengabdian kepada Masyarakat dengan Topik “Workshop Coaster Painting” untuk Siswa-siswi SMA "/>
    <s v="2024-02-10"/>
    <s v="2024-03-18"/>
    <n v="20231"/>
    <s v="Pengabdian Masyarakat dengan Topik “Workshop Coaster Painting” untuk Siswa-siswi SMA Karangturi Semarang"/>
    <s v="Rumpun Keterampilan Penunjang"/>
    <s v="Pengabdian kepada Masyarakat"/>
    <s v="External Regional"/>
    <s v="Individual"/>
    <n v="30"/>
    <n v="12"/>
    <s v="https://karangturi.sch.id"/>
    <s v="https://employee.uc.ac.id/index.php/file/get/sis/t_cp/f8f68eb7-8c21-457f-8ef6-c12c4737d7c6.jpg"/>
    <s v="https://employee.uc.ac.id/index.php/file/get/sis/t_cp/a855a7f3-e44c-4739-8ae4-3fe32695cc35_assignmentletter.pdf"/>
    <s v="https://employee.uc.ac.id/index.php/file/get/sis/t_cp/a855a7f3-e44c-4739-8ae4-3fe32695cc35_report.pdf"/>
    <m/>
    <s v="VCD"/>
    <x v="0"/>
    <s v="Pengabdian kepada Masyarakat|External Regional|Individual"/>
    <n v="15"/>
  </r>
  <r>
    <s v="0206042110073"/>
    <x v="404"/>
    <s v="Visual Communication Design"/>
    <n v="2021"/>
    <s v="JURNAL"/>
    <s v="2024-11-29"/>
    <s v="2024-11-29"/>
    <n v="20241"/>
    <s v="Penulisan Jurnal Berjudul Optimization of PT Zhisheng Pacific Trading’s Digital Marketing Communication Strategy through Instagram Platform, terindeks Sinta 5"/>
    <s v="Rumpun Keterampilan Penunjang"/>
    <s v="Jurnal terindeks sinta 5-6"/>
    <s v="External National"/>
    <s v="Individual"/>
    <n v="70"/>
    <n v="40"/>
    <s v="https://jurnal.kwikkiangie.ac.id/index.php/JKB/art"/>
    <s v="https://employee.uc.ac.id/index.php/file/get/sis/t_cp/a3846407-0238-4c1c-9e36-7842b8ca0bb6.jpg"/>
    <s v="https://employee.uc.ac.id/index.php/file/get/sis/t_cp/df8738f9-2afe-4c8d-8654-b2f40f647973_assignmentletter.jpg"/>
    <s v="https://employee.uc.ac.id/index.php/file/get/sis/t_cp/06883402-c47b-4398-a0ed-3aa343971837_report.png"/>
    <m/>
    <s v="KONAIKOM"/>
    <x v="3"/>
    <s v="Jurnal terindeks sinta 5-6|External National|Individual"/>
    <n v="30"/>
  </r>
  <r>
    <s v="0206042110074"/>
    <x v="405"/>
    <s v="Visual Communication Design"/>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206042110074"/>
    <x v="405"/>
    <s v="Visual Communication Design"/>
    <n v="2021"/>
    <s v="VMB 2023"/>
    <s v="2023-03-01"/>
    <s v="2023-03-31"/>
    <n v="20222"/>
    <s v="juara 2 VMB 2023"/>
    <s v="Rumpun Keterampilan Penunjang"/>
    <s v="Juara 2 Lomba/Kompetisi"/>
    <s v="Internal Jurusan"/>
    <s v="Individual"/>
    <n v="21"/>
    <n v="5"/>
    <m/>
    <s v="https://employee.uc.ac.id/index.php/file/get/sis/t_cp/multi/58b236b9-6cd0-11ee-bdc1-000d3ac6bafe.jpeg"/>
    <m/>
    <m/>
    <m/>
    <s v="SU VCD 22/23"/>
    <x v="2"/>
    <s v="Juara 2 Lomba/Kompetisi|Internal Jurusan|Individual"/>
    <n v="0"/>
  </r>
  <r>
    <s v="0206042110074"/>
    <x v="405"/>
    <s v="Visual Communication Design"/>
    <n v="2021"/>
    <s v="Lomba Digital Kreatif Festival Kebangsaan - Design Poster"/>
    <s v="2024-02-11"/>
    <s v="2024-03-15"/>
    <n v="20231"/>
    <s v="Lomba Digital Kreatif Festival Kebangsaan - Design Poster"/>
    <s v="Rumpun Keterampilan Penunjang"/>
    <s v="Juara 2 Lomba/Kompetisi"/>
    <s v="External National"/>
    <s v="Individual"/>
    <m/>
    <n v="20"/>
    <s v="https://www.instagram.com/p/C3fMQzaLnK-/?igsh=MWFi"/>
    <s v="https://employee.uc.ac.id/index.php/file/get/sis/t_cp/08dee265-365c-47ba-9983-e581f5e80ea5_sertifikat.pdf"/>
    <s v="https://employee.uc.ac.id/index.php/file/get/sis/t_cp/08dee265-365c-47ba-9983-e581f5e80ea5_surat_tugas.pdf"/>
    <m/>
    <s v="https://employee.uc.ac.id/index.php/file/get/sis/t_cp/08dee265-365c-47ba-9983-e581f5e80ea5_dokumentasi.png"/>
    <s v="Student Council Universitas Ciputra"/>
    <x v="2"/>
    <s v="Juara 2 Lomba/Kompetisi|External National|Individual"/>
    <n v="20"/>
  </r>
  <r>
    <s v="0206042110074"/>
    <x v="405"/>
    <s v="Visual Communication Design"/>
    <n v="2021"/>
    <s v="Pengabdian kepada Masyarakat dengan Topik “Workshop Coaster Paintjng”"/>
    <s v="2024-04-18"/>
    <s v="2024-04-18"/>
    <n v="20232"/>
    <s v="Pengabdian kepada Masyarakat dengan Topik “Workshop Coaster Painting” untuk Siswa Siswi Karangturi Semarang"/>
    <s v="Rumpun Keterampilan Penunjang"/>
    <s v="Pengabdian kepada Masyarakat"/>
    <s v="External Regional"/>
    <s v="Individual"/>
    <n v="30"/>
    <n v="30"/>
    <s v="https://karangturi.sch.id"/>
    <s v="https://employee.uc.ac.id/index.php/file/get/sis/t_cp/bc803e13-c6c2-441e-ae60-23b56582b9f8.jpg"/>
    <s v="https://employee.uc.ac.id/index.php/file/get/sis/t_cp/adfc5463-59d5-4308-ba8d-ae47a1065663_assignmentletter.pdf"/>
    <s v="https://employee.uc.ac.id/index.php/file/get/sis/t_cp/adfc5463-59d5-4308-ba8d-ae47a1065663_report.pdf"/>
    <m/>
    <s v="VCD"/>
    <x v="0"/>
    <s v="Pengabdian kepada Masyarakat|External Regional|Individual"/>
    <n v="15"/>
  </r>
  <r>
    <s v="0206042110074"/>
    <x v="405"/>
    <s v="Visual Communication Design"/>
    <n v="2021"/>
    <s v="Jurnal "/>
    <s v="2024-10-01"/>
    <s v="2024-10-25"/>
    <n v="20241"/>
    <s v="Jurnal Internasional (non predator) - Visual Communication Design_x000a_Vol. 14 No. 2 (2024): VICIDI"/>
    <s v="Rumpun Keterampilan Penunjang"/>
    <s v="Jurnal Internasional (non predator)"/>
    <s v="External International"/>
    <s v="Individual"/>
    <n v="90"/>
    <n v="80"/>
    <s v="https://doi.org/10.37715/vicidi.v14i2.5203"/>
    <s v="https://employee.uc.ac.id/index.php/file/get/sis/t_cp/389e745e-8f57-4054-b6f1-31df8b192a11.pdf"/>
    <m/>
    <m/>
    <m/>
    <s v="VCD Universitas Ciputra"/>
    <x v="3"/>
    <s v="Jurnal Internasional (non predator)|External International|Individual"/>
    <n v="50"/>
  </r>
  <r>
    <s v="0206042110076"/>
    <x v="406"/>
    <s v="Visual Communication Design"/>
    <n v="2021"/>
    <s v="EARTH 101 JOINT PROJECT INTERNATIONAL COMPETITION &amp; EXHIBITION"/>
    <s v="2022-10-01"/>
    <s v="2024-05-31"/>
    <n v="20221"/>
    <s v="Melakukan penelitian dan pengabdian kepada masyarakat untuk Save Street Child Sidoarjo dalam penciptaan media design pendukungnya. Earth 101 Joint Project merupakan kompetisi international hasil kerja sama Indonesia (UC), U.K. (Birmingham City University), Malaysia (MMU, TAR UMT), dan Taiwan (DaYeh "/>
    <s v="Rumpun Keterampilan Penunjang"/>
    <s v="Hak Kekayaan Intelektual (HKI) non paten (Hak Cipta)"/>
    <s v="External International"/>
    <s v="Team"/>
    <n v="25"/>
    <n v="8"/>
    <s v="https://tinyurl.com/jointprojectEarth101"/>
    <m/>
    <s v="https://employee.uc.ac.id/index.php/file/get/sis/t_cp/d6ec4c65-34a4-4fee-a268-582f8f32011d_assignmentletter.pdf"/>
    <s v="https://employee.uc.ac.id/index.php/file/get/sis/t_cp/d6ec4c65-34a4-4fee-a268-582f8f32011d_report.pdf"/>
    <m/>
    <s v="UC, BCU, MMU, TAR UMT, DA YEH"/>
    <x v="3"/>
    <s v="Hak Kekayaan Intelektual (HKI) non paten (Hak Cipta)|External International|Team"/>
    <n v="0"/>
  </r>
  <r>
    <s v="0206042110076"/>
    <x v="406"/>
    <s v="Visual Communication Design"/>
    <n v="2021"/>
    <s v="EARTH 101 JOINT PROJECT INTERNATIONAL COMPETITION &amp; EXHIBITION"/>
    <s v="2022-10-01"/>
    <s v="2024-05-31"/>
    <n v="20221"/>
    <s v="Melakukan penelitian dan pengabdian kepada masyarakat untuk Save Street Child Sidoarjo dalam penciptaan media design pendukungnya."/>
    <s v="Rumpun Keterampilan Penunjang"/>
    <s v="Pengabdian kepada Masyarakat"/>
    <s v="External Regional"/>
    <s v="Team"/>
    <n v="6"/>
    <n v="12"/>
    <m/>
    <m/>
    <s v="https://employee.uc.ac.id/index.php/file/get/sis/t_cp/ac20d307-ad95-48b7-a708-893bc50e2eac_assignmentletter.pdf"/>
    <s v="https://employee.uc.ac.id/index.php/file/get/sis/t_cp/ac20d307-ad95-48b7-a708-893bc50e2eac_report.pdf"/>
    <m/>
    <s v="VCD UC, BCU, MMU, TAR UMT, DA YEH"/>
    <x v="0"/>
    <s v="Pengabdian kepada Masyarakat|External Regional|Team"/>
    <n v="15"/>
  </r>
  <r>
    <s v="0206042110076"/>
    <x v="406"/>
    <s v="Visual Communication Design"/>
    <n v="2021"/>
    <s v="EARTH 101 JOINT PROJECT INTERNATIONAL COMPETITION &amp; EXHIBITION"/>
    <s v="2022-10-10"/>
    <s v="2023-01-10"/>
    <n v="20221"/>
    <s v="Earth 101 Joint Project merupakan kompetisi international hasil kerja sama Indonesia (UC), U.K. (Birmingham City University), Malaysia (MMU, TAR UMT), dan Taiwan (DaYeh University). Dengan mengangkat tema Sustainable Development Goals (SDGs), para peserta dari tiap negara, harus membuat sebuah solus"/>
    <s v="Rumpun Keterampilan Penunjang"/>
    <s v="Juara I Lomba/Kompetisi"/>
    <s v="External International"/>
    <s v="Team"/>
    <n v="25"/>
    <n v="30"/>
    <s v="https://tinyurl.com/jointprojectEarth101"/>
    <s v="https://employee.uc.ac.id/index.php/file/get/sis/t_cp/ce6ed20b-fc88-4f58-b794-1bb2ecae1be1.jpg"/>
    <s v="https://employee.uc.ac.id/index.php/file/get/sis/t_cp/ce6ed20b-fc88-4f58-b794-1bb2ecae1be1_assignmentletter.pdf"/>
    <m/>
    <s v="https://employee.uc.ac.id/index.php/file/get/sis/t_cp/ce6ed20b-fc88-4f58-b794-1bb2ecae1be1_documentation.png"/>
    <s v="UC, BCU, MMU, TAR UMT, DA YEH"/>
    <x v="2"/>
    <s v="Juara I Lomba/Kompetisi|External International|Team"/>
    <n v="35"/>
  </r>
  <r>
    <s v="0206042110076"/>
    <x v="406"/>
    <s v="Visual Communication Design"/>
    <n v="2021"/>
    <s v="Respect Culture Series 2023"/>
    <s v="2023-02-25"/>
    <s v="2023-02-25"/>
    <n v="20222"/>
    <s v="Lomba dance yang diselenggarakan oleh Kormi, FBSI Kota Malang di Jawa Timur Park 3"/>
    <s v="Rumpun Keterampilan Penunjang"/>
    <s v="Juara I Lomba/Kompetisi"/>
    <s v="External Regional"/>
    <s v="Team"/>
    <n v="11"/>
    <n v="20"/>
    <m/>
    <s v="https://employee.uc.ac.id/index.php/file/get/sis/t_cp/77f970d6-940c-422f-929c-7ce522e0c53f.jpg"/>
    <m/>
    <m/>
    <m/>
    <s v="Kormi, FBSI Kota Malang di Jawa Timur Park 3"/>
    <x v="2"/>
    <s v="Juara I Lomba/Kompetisi|External Regional|Team"/>
    <n v="25"/>
  </r>
  <r>
    <s v="0206042110076"/>
    <x v="406"/>
    <s v="Visual Communication Design"/>
    <n v="2021"/>
    <s v="VMB 2023"/>
    <s v="2023-03-01"/>
    <s v="2023-03-31"/>
    <n v="20222"/>
    <s v="juara 2 VMB 2023"/>
    <s v="Rumpun Keterampilan Penunjang"/>
    <s v="Juara 2 Lomba/Kompetisi"/>
    <s v="Internal Jurusan"/>
    <s v="Individual"/>
    <n v="21"/>
    <n v="5"/>
    <m/>
    <s v="https://employee.uc.ac.id/index.php/file/get/sis/t_cp/multi/58b236b9-6cd0-11ee-bdc1-000d3ac6bafe.jpeg"/>
    <m/>
    <m/>
    <m/>
    <s v="SU VCD 22/23"/>
    <x v="2"/>
    <s v="Juara 2 Lomba/Kompetisi|Internal Jurusan|Individual"/>
    <n v="0"/>
  </r>
  <r>
    <s v="0206042110076"/>
    <x v="406"/>
    <s v="Visual Communication Design"/>
    <n v="2021"/>
    <s v="J-Fest Dance Competition Vol.6"/>
    <s v="2023-11-25"/>
    <s v="2023-11-25"/>
    <n v="20231"/>
    <s v="J-Fest Dance Competition Vol.6"/>
    <s v="Rumpun Keterampilan Penunjang"/>
    <s v="Juara I Lomba/Kompetisi"/>
    <s v="External Regional"/>
    <s v="Team"/>
    <m/>
    <n v="20"/>
    <s v="https://www.instagram.com/p/CzJOWB_SyH6/?igshid=Mz"/>
    <s v="https://employee.uc.ac.id/index.php/file/get/sis/t_cp/6d61e49c-b3a3-11ee-8890-000d3ac6bafe_sertifikat.jpg"/>
    <s v="https://employee.uc.ac.id/index.php/file/get/sis/t_cp/443e1507-b5e1-11ee-83a6-000d3ac6bafe_surat_tugas.pdf"/>
    <m/>
    <s v="https://employee.uc.ac.id/index.php/file/get/sis/t_cp/6d61e49c-b3a3-11ee-8890-000d3ac6bafe_dokumentasi.jpg"/>
    <s v="Jatim Thrift Shop "/>
    <x v="2"/>
    <s v="Juara I Lomba/Kompetisi|External Regional|Team"/>
    <n v="25"/>
  </r>
  <r>
    <s v="0206042110077"/>
    <x v="407"/>
    <s v="Visual Communication Design"/>
    <n v="2021"/>
    <s v="SIFT Dean's Cup 2022"/>
    <s v="2022-10-14"/>
    <s v="2022-10-20"/>
    <n v="20221"/>
    <s v="Juri Dean's Cup 2022 yang diselenggarakan oleh SIFT"/>
    <s v="Rumpun Keterampilan Penunjang"/>
    <s v="Juri"/>
    <s v="Internal Sekolah / Universitas"/>
    <s v="Individual"/>
    <n v="7"/>
    <n v="5"/>
    <m/>
    <s v="https://employee.uc.ac.id/index.php/file/get/sis/t_cp/multi/e9f29743-d848-11ed-a359-000d3ac6bafe.png"/>
    <s v="https://employee.uc.ac.id/index.php/file/get/sis/t_cp/multi/e9f29743-d848-11ed-a359-000d3ac6bafe_assignmentletter.png"/>
    <m/>
    <m/>
    <s v="SU IMT &amp; SU ISB"/>
    <x v="1"/>
    <s v="Juri|Internal Sekolah / Universitas|Individual"/>
    <n v="0"/>
  </r>
  <r>
    <s v="0206042110081"/>
    <x v="408"/>
    <s v="Visual Communication Design"/>
    <n v="2021"/>
    <s v="EARTH 101 JOINT PROJECT INTERNATIONAL COMPETITION &amp; EXHIBITION"/>
    <s v="2022-09-10"/>
    <s v="2023-01-10"/>
    <n v="20212"/>
    <s v="Earth 101 Joint Project merupakan kompetisi international hasil kerja sama Indonesia (UC), U.K. (Birmingham City University), Malaysia (MMU, TAR UMT), dan Taiwan (DaYeh University). Dengan mengangkat tema Sustainable Development Goals (SDGs), para peserta dari tiap negara, harus membuat sebuah karya"/>
    <s v="Rumpun Keterampilan Penunjang"/>
    <s v="Juara 3 Lomba/Kompetisi"/>
    <s v="External International"/>
    <s v="Team"/>
    <n v="99"/>
    <n v="20"/>
    <s v="https://tinyurl.com/jointprojectEarth101"/>
    <s v="https://employee.uc.ac.id/index.php/file/get/sis/t_cp/197a42f6-ad77-11ee-91e5-000d3ac6bafe.jpg"/>
    <s v="https://employee.uc.ac.id/index.php/file/get/sis/t_cp/197a42f6-ad77-11ee-91e5-000d3ac6bafe_assignmentletter.pdf"/>
    <m/>
    <s v="https://employee.uc.ac.id/index.php/file/get/sis/t_cp/197a42f6-ad77-11ee-91e5-000d3ac6bafe_documentation.PNG"/>
    <s v="UC, BCU, MNU, TAR UMT, DA YEH"/>
    <x v="2"/>
    <s v="Juara 3 Lomba/Kompetisi|External International|Team"/>
    <n v="25"/>
  </r>
  <r>
    <s v="0206042110083"/>
    <x v="409"/>
    <s v="Visual Communication Design"/>
    <n v="2021"/>
    <s v="EARTH 101 JOIN PROJECT INTERNATIONAL COMPETITION &amp; EXHIBITION"/>
    <s v="2022-09-10"/>
    <s v="2023-01-10"/>
    <n v="20212"/>
    <s v="Earth 101 Joint Project merupakan kompetisi international hasil kerja sama Indonesia (UC), U.K. (Birmingham City University), Malaysia (MMU, TAR UMT), dan Taiwan (DaYeh University). Dengan mengangkat tema Sustainable Development Goals (SDGs), para peserta dari tiap negara, harus membuat sebuah karya"/>
    <s v="Rumpun Keterampilan Penunjang"/>
    <s v="Juara 2 Lomba/Kompetisi"/>
    <s v="External International"/>
    <s v="Team"/>
    <n v="99"/>
    <n v="25"/>
    <s v="https://tinyurl.com/jointprojectEarth101"/>
    <s v="https://employee.uc.ac.id/index.php/file/get/sis/t_cp/f1c9068e-9eed-11ee-a41a-000d3ac6bafe.jpg"/>
    <s v="https://employee.uc.ac.id/index.php/file/get/sis/t_cp/f1c9068e-9eed-11ee-a41a-000d3ac6bafe_assignmentletter.pdf"/>
    <m/>
    <s v="https://employee.uc.ac.id/index.php/file/get/sis/t_cp/f1c9068e-9eed-11ee-a41a-000d3ac6bafe_documentation.jpg"/>
    <s v="UC, BCU, MMU, TAR UMT, DA YEH"/>
    <x v="2"/>
    <s v="Juara 2 Lomba/Kompetisi|External International|Team"/>
    <n v="30"/>
  </r>
  <r>
    <s v="0206042110083"/>
    <x v="409"/>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83"/>
    <x v="409"/>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83"/>
    <x v="409"/>
    <s v="Visual Communication Design"/>
    <n v="2021"/>
    <s v="&quot;Pembekalan sistem penjaminan mutu internal (SPMI) perguruan tinggi&quot; at Universitas Gresik"/>
    <s v="2023-09-22"/>
    <s v="2024-03-22"/>
    <n v="20231"/>
    <s v="Ikut serta dalam melakukan pembekalan sistem penjaminan mutu internal (SPMI) perguruan tinggi sebagai sie dokumentasi dari Universitas Ciputra ke Universitas Gresik."/>
    <s v="Rumpun Keterampilan Penunjang"/>
    <s v="Pengabdian kepada Masyarakat"/>
    <s v="External Regional"/>
    <s v="Individual"/>
    <n v="20"/>
    <n v="15"/>
    <m/>
    <s v="https://employee.uc.ac.id/index.php/file/get/sis/t_cp/30a42dfb-e65b-11ee-9ef7-000d3ac6bafe.zip"/>
    <s v="https://employee.uc.ac.id/index.php/file/get/sis/t_cp/30a42dfb-e65b-11ee-9ef7-000d3ac6bafe_assignmentletter.pdf"/>
    <s v="https://employee.uc.ac.id/index.php/file/get/sis/t_cp/30a42dfb-e65b-11ee-9ef7-000d3ac6bafe_report.zip"/>
    <m/>
    <s v="Dosen Prodi Sistem Informasi UC"/>
    <x v="0"/>
    <s v="Pengabdian kepada Masyarakat|External Regional|Individual"/>
    <n v="15"/>
  </r>
  <r>
    <s v="0206042110084"/>
    <x v="410"/>
    <s v="Visual Communication Design"/>
    <n v="2021"/>
    <s v="EARTH 101 JOINT PROJECT INTERNATIONAL COMPETITION &amp; EXHIBITION"/>
    <s v="2022-09-10"/>
    <s v="2023-01-10"/>
    <n v="20212"/>
    <s v="Earth 101 Joint Project merupakan kompetisi_x000a_international hasil kerja sama Indonesia_x000a_(UC), U.K. (Birmingham City University),_x000a_Malaysia (MMU, TAR UMT), dan Taiwan_x000a_(DaYeh University). Dengan mengangkat_x000a_tema Sustainable Development Goals_x000a_(SDGs), para peserta dari tiap negara,_x000a_harus membuat sebua"/>
    <s v="Rumpun Keterampilan Penunjang"/>
    <s v="Juara I Lomba/Kompetisi"/>
    <s v="External International"/>
    <s v="Team"/>
    <n v="99"/>
    <n v="30"/>
    <s v="https://tinyurl.com/jointprojectEarth101"/>
    <s v="https://employee.uc.ac.id/index.php/file/get/sis/t_cp/da6600ef-9fcf-11ee-9e96-000d3ac6bafe.png"/>
    <s v="https://employee.uc.ac.id/index.php/file/get/sis/t_cp/da6600ef-9fcf-11ee-9e96-000d3ac6bafe_assignmentletter.pdf"/>
    <m/>
    <s v="https://employee.uc.ac.id/index.php/file/get/sis/t_cp/da6600ef-9fcf-11ee-9e96-000d3ac6bafe_documentation.png"/>
    <s v="UC, BCU, MMU, TAR UMT, DA YEH"/>
    <x v="2"/>
    <s v="Juara I Lomba/Kompetisi|External International|Team"/>
    <n v="35"/>
  </r>
  <r>
    <s v="0206042110084"/>
    <x v="410"/>
    <s v="Visual Communication Design"/>
    <n v="2021"/>
    <s v="Perancangan Desain Pattern Merchandise Kampung Peneleh"/>
    <s v="2022-10-01"/>
    <s v="2024-05-31"/>
    <n v="20221"/>
    <s v="Melakukan Penelitian dan Pengabdian Masyarakat untuk Save Street Child Sidoarjo dalam Penciptian Media Design Pendukungnya"/>
    <s v="Rumpun Keterampilan Penunjang"/>
    <s v="Pengabdian kepada Masyarakat"/>
    <s v="External Regional"/>
    <s v="Team"/>
    <n v="6"/>
    <n v="12"/>
    <m/>
    <m/>
    <s v="https://employee.uc.ac.id/index.php/file/get/sis/t_cp/74713b3a-26a3-490b-8bad-77a0b078250e_assignmentletter.pdf"/>
    <s v="https://employee.uc.ac.id/index.php/file/get/sis/t_cp/74713b3a-26a3-490b-8bad-77a0b078250e_report.pdf"/>
    <m/>
    <s v="VCD UC"/>
    <x v="0"/>
    <s v="Pengabdian kepada Masyarakat|External Regional|Team"/>
    <n v="15"/>
  </r>
  <r>
    <s v="0206042110084"/>
    <x v="410"/>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84"/>
    <x v="410"/>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84"/>
    <x v="410"/>
    <s v="Visual Communication Design"/>
    <n v="2021"/>
    <s v="Perancangan Desain Pattern Merchandise Kampung Peneleh"/>
    <s v="2023-09-12"/>
    <s v="2024-05-31"/>
    <n v="20231"/>
    <s v="Kegiatan pengabdian kepada masyrakat membuat desain pattern untuk merchandise kampung peneleh."/>
    <s v="Rumpun Keterampilan Penunjang"/>
    <s v="Pengabdian kepada Masyarakat"/>
    <s v="External Regional"/>
    <s v="Individual"/>
    <n v="7"/>
    <n v="12"/>
    <m/>
    <m/>
    <s v="https://employee.uc.ac.id/index.php/file/get/sis/t_cp/47ef14a4-9281-4bb9-86e8-d26e4f2f8afd_assignmentletter.pdf"/>
    <s v="https://employee.uc.ac.id/index.php/file/get/sis/t_cp/47ef14a4-9281-4bb9-86e8-d26e4f2f8afd_report.pdf"/>
    <m/>
    <s v="VCD UC"/>
    <x v="0"/>
    <s v="Pengabdian kepada Masyarakat|External Regional|Individual"/>
    <n v="15"/>
  </r>
  <r>
    <s v="0206042110085"/>
    <x v="411"/>
    <s v="Visual Communication Design"/>
    <n v="2021"/>
    <s v="Lomba Esai Pancasila Mata Kuliah Pancasila"/>
    <s v="2023-05-31"/>
    <s v="2022-06-18"/>
    <n v="20222"/>
    <s v="Membuat sebuah esai reflektif mengenai "/>
    <s v="Rumpun Keterampilan Penunjang"/>
    <s v="Juara 3 Lomba/Kompetisi"/>
    <s v="Internal Sekolah / Universitas"/>
    <s v="Individual"/>
    <n v="3"/>
    <n v="8"/>
    <m/>
    <s v="https://employee.uc.ac.id/index.php/file/get/sis/t_cp/d981dc3a-a7bf-11ed-9a52-000d3ac6bafe.pdf"/>
    <m/>
    <m/>
    <m/>
    <s v="Ibu Almaedawati (Dosen Kelas Pancasila T), Ibu Ant"/>
    <x v="2"/>
    <s v="Juara 3 Lomba/Kompetisi|Internal Sekolah / Universitas|Individual"/>
    <n v="0"/>
  </r>
  <r>
    <s v="0206042110086"/>
    <x v="412"/>
    <s v="Visual Communication Design"/>
    <n v="2021"/>
    <s v="EARTH 101 JOINT PROJECT INTERNATIONAL COMPETITION &amp; EXHIBITION"/>
    <s v="2022-09-10"/>
    <s v="2023-01-10"/>
    <n v="20212"/>
    <s v="Earth 101 Joint Project merupakan kompetisi international hasil kerja sama Indonesia (UC), U.K. (Birmingham City University), Malaysia (MMU, TAR UMT), dan Taiwan (DaYeh University). Dengan mengangkat tema Sustainable Development Goals (SDGs), para peserta dari tiap negara, harus membuat sebuah karya"/>
    <s v="Rumpun Keterampilan Penunjang"/>
    <s v="Juara 3 Lomba/Kompetisi"/>
    <s v="External International"/>
    <s v="Team"/>
    <n v="99"/>
    <n v="20"/>
    <s v="https://tinyurl.com/jointprojectEarth101"/>
    <s v="https://employee.uc.ac.id/index.php/file/get/sis/t_cp/cf8a5600-acf7-11ee-91e5-000d3ac6bafe.jpg"/>
    <s v="https://employee.uc.ac.id/index.php/file/get/sis/t_cp/cf8a5600-acf7-11ee-91e5-000d3ac6bafe_assignmentletter.pdf"/>
    <m/>
    <s v="https://employee.uc.ac.id/index.php/file/get/sis/t_cp/cf8a5600-acf7-11ee-91e5-000d3ac6bafe_documentation.PNG"/>
    <s v="UC, BCU, MNU, TAR UMT, DA YEH"/>
    <x v="2"/>
    <s v="Juara 3 Lomba/Kompetisi|External International|Team"/>
    <n v="25"/>
  </r>
  <r>
    <s v="0206042110089"/>
    <x v="413"/>
    <s v="Visual Communication Design"/>
    <n v="2021"/>
    <s v="Jurnal: Efektivitas Komik "/>
    <s v="2024-09-26"/>
    <s v="2024-12-06"/>
    <n v="20241"/>
    <s v="Artikel jurnal penelitian berjudul 'Efektivitas Komik &quot;Seeing Things from Both Sides&quot; dalam Mengedukasi Remaja tentang Kekerasan Seksual' yang diterbitkan di VICIDI Vol. 14 no. 2 (2024). Penelitian ini bertujuan untuk mengkaji efektivitas komik digital berjudul “Seeing Things through Both Sides” dal"/>
    <s v="Rumpun Keterampilan Penunjang"/>
    <s v="Jurnal Internasional (non predator)"/>
    <s v="External International"/>
    <s v="Individual"/>
    <n v="88"/>
    <n v="80"/>
    <s v="https://doi.org/10.37715/vicidi.v14i2.5271"/>
    <s v="https://employee.uc.ac.id/index.php/file/get/sis/t_cp/883aa28a-4f3d-4ae0-8973-ee1ba670d2f4.pdf"/>
    <m/>
    <m/>
    <m/>
    <s v="UC VCD"/>
    <x v="3"/>
    <s v="Jurnal Internasional (non predator)|External International|Individual"/>
    <n v="50"/>
  </r>
  <r>
    <s v="0206042110090"/>
    <x v="414"/>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93"/>
    <x v="415"/>
    <s v="Visual Communication Design"/>
    <n v="2021"/>
    <s v="PELAKSANAAN KEGIATAN PENGABDIAN KEPADA MASYARAKAT Pelayanan Masyarakat sesuai Bidang Keahlian"/>
    <s v="2022-09-01"/>
    <s v="2023-04-01"/>
    <n v="20212"/>
    <s v="PELAKSANAAN KEGIATAN PENGABDIAN KEPADA MASYARAKAT_x000a_Pelayanan Masyarakat sesuai Bidang Keahlian"/>
    <s v="Rumpun Keterampilan Penunjang"/>
    <s v="Pengabdian kepada Masyarakat"/>
    <s v="External Regional"/>
    <s v="Individual"/>
    <n v="100"/>
    <n v="3"/>
    <m/>
    <m/>
    <s v="https://employee.uc.ac.id/index.php/file/get/sis/t_cp/multi/b36d08ca-5852-11ee-86ec-000d3ac6bafe_assignmentletter.png"/>
    <s v="https://employee.uc.ac.id/index.php/file/get/sis/t_cp/multi/b36d08ca-5852-11ee-86ec-000d3ac6bafe_report.png"/>
    <m/>
    <s v="SU VCD"/>
    <x v="0"/>
    <s v="Pengabdian kepada Masyarakat|External Regional|Individual"/>
    <n v="15"/>
  </r>
  <r>
    <s v="0206042110093"/>
    <x v="415"/>
    <s v="Visual Communication Design"/>
    <n v="2021"/>
    <s v="Berbagi Semangat II"/>
    <s v="2023-02-01"/>
    <s v="2023-03-31"/>
    <n v="20221"/>
    <s v="KP abdmas berbagi semangat II"/>
    <s v="Rumpun Keterampilan Penunjang"/>
    <s v="Pengabdian kepada Masyarakat"/>
    <s v="Internal Sekolah / Universitas"/>
    <s v="Individual"/>
    <n v="35"/>
    <n v="4"/>
    <m/>
    <m/>
    <s v="https://employee.uc.ac.id/index.php/file/get/sis/t_cp/multi/043cb52b-6cd4-11ee-bdc1-000d3ac6bafe_assignmentletter.jpeg"/>
    <s v="https://employee.uc.ac.id/index.php/file/get/sis/t_cp/multi/043cb52b-6cd4-11ee-bdc1-000d3ac6bafe_report.jpeg"/>
    <m/>
    <s v="SU VCD 22/23"/>
    <x v="0"/>
    <s v="Pengabdian kepada Masyarakat|Internal Sekolah / Universitas|Individual"/>
    <n v="0"/>
  </r>
  <r>
    <s v="0206042110093"/>
    <x v="415"/>
    <s v="Visual Communication Design"/>
    <n v="2021"/>
    <s v="Berbagi Semangat I"/>
    <s v="2023-02-25"/>
    <s v="2023-03-31"/>
    <n v="20222"/>
    <s v="KP abdimas Berbagi Semangat I "/>
    <s v="Rumpun Keterampilan Penunjang"/>
    <s v="Pengabdian kepada Masyarakat"/>
    <s v="Internal Sekolah / Universitas"/>
    <s v="Individual"/>
    <n v="35"/>
    <n v="4"/>
    <m/>
    <m/>
    <s v="https://employee.uc.ac.id/index.php/file/get/sis/t_cp/multi/e5bf78fc-6cd4-11ee-bdc1-000d3ac6bafe_assignmentletter.jpeg"/>
    <s v="https://employee.uc.ac.id/index.php/file/get/sis/t_cp/multi/e5bf78fc-6cd4-11ee-bdc1-000d3ac6bafe_report.jpeg"/>
    <m/>
    <s v="SU VCD 22/23"/>
    <x v="0"/>
    <s v="Pengabdian kepada Masyarakat|Internal Sekolah / Universitas|Individual"/>
    <n v="0"/>
  </r>
  <r>
    <s v="0206042110094"/>
    <x v="416"/>
    <s v="Visual Communication Design"/>
    <n v="2021"/>
    <s v="Rector Cup 2022"/>
    <s v="2022-11-28"/>
    <s v="2022-12-16"/>
    <n v="20221"/>
    <s v="Juara 3 lomba PKM Rektor Cup 2022"/>
    <s v="Rumpun Keterampilan Penunjang"/>
    <s v="Juara 3 Lomba/Kompetisi"/>
    <s v="Internal Sekolah / Universitas"/>
    <s v="Individual"/>
    <n v="1000"/>
    <n v="6"/>
    <m/>
    <s v="https://employee.uc.ac.id/index.php/file/get/sis/t_cp/multi/d67691d3-f551-11ed-9e31-000d3ac6bafe.jpeg"/>
    <m/>
    <m/>
    <m/>
    <s v="Student Council 2021/2022"/>
    <x v="2"/>
    <s v="Juara 3 Lomba/Kompetisi|Internal Sekolah / Universitas|Individual"/>
    <n v="0"/>
  </r>
  <r>
    <s v="0206042110094"/>
    <x v="416"/>
    <s v="Visual Communication Design"/>
    <n v="2021"/>
    <s v="Pengabdian Masyarakat Pengembangan Kemampuan Literasi Finansial Secara Digital Kepada Siswa SMA Happ"/>
    <s v="2023-07-17"/>
    <s v="2024-04-30"/>
    <n v="20222"/>
    <s v="MANUAL"/>
    <s v="Rumpun Keterampilan Penunjang"/>
    <s v="Pengabdian kepada Masyarakat"/>
    <s v="External Regional"/>
    <s v="Individual"/>
    <n v="1"/>
    <n v="8"/>
    <m/>
    <m/>
    <s v="https://employee.uc.ac.id/index.php/file/get/sis/t_cp/multi/7e8e05a5-b9f9-4fdb-876b-56da4c497509_assignmentletter.pdf"/>
    <s v="https://employee.uc.ac.id/index.php/file/get/sis/t_cp/multi/7e8e05a5-b9f9-4fdb-876b-56da4c497509_report.pdf"/>
    <m/>
    <s v="Fakultas Pariwisata"/>
    <x v="0"/>
    <s v="Pengabdian kepada Masyarakat|External Regional|Individual"/>
    <n v="15"/>
  </r>
  <r>
    <s v="0206042110096"/>
    <x v="417"/>
    <s v="Visual Communication Design"/>
    <n v="2021"/>
    <s v="Penulisan Jurnal VICIDI Volume 14 No.2 Tahun 2024"/>
    <s v="2024-10-25"/>
    <s v="2024-12-06"/>
    <n v="20241"/>
    <s v="Penulisan jurnal penelitian mengenai &quot;Pemanfaatan Media Sosial sebagai Media Komunikasi dan Promosi Hydro Flask sebagai Sustainable Brand. Pada penelitian ini membahas bagaimana Hydro Flask menjalankan sebagian besar sustainable campaignnya melalui sosial media, serta hal apa saja yang dapat dikemba"/>
    <s v="Rumpun Keterampilan Penunjang"/>
    <s v="Jurnal Internasional (non predator)"/>
    <s v="External International"/>
    <s v="Individual"/>
    <n v="88"/>
    <n v="80"/>
    <s v="https://journal.uc.ac.id/index.php/vicidi"/>
    <s v="https://employee.uc.ac.id/index.php/file/get/sis/t_cp/da481cf6-35c9-4188-803b-0fe307dbf2c0.pdf"/>
    <m/>
    <m/>
    <m/>
    <s v="VCD"/>
    <x v="3"/>
    <s v="Jurnal Internasional (non predator)|External International|Individual"/>
    <n v="50"/>
  </r>
  <r>
    <s v="0206042110098"/>
    <x v="418"/>
    <s v="Visual Communication Design"/>
    <n v="2021"/>
    <s v="Juara 1 Design RektorCup 2021"/>
    <s v="2021-11-29"/>
    <s v="2021-12-10"/>
    <n v="20211"/>
    <s v="Juara 1 Design RektorCup 2021"/>
    <s v="Rumpun Keterampilan Penunjang"/>
    <s v="Juara I Lomba/Kompetisi"/>
    <s v="Internal Sekolah / Universitas"/>
    <s v="Individual"/>
    <n v="1"/>
    <n v="5"/>
    <m/>
    <s v="https://employee.uc.ac.id/index.php/file/get/sis/t_cp/multi/c890afa4-a368-11ec-b257-000d3ac6bafe.png"/>
    <m/>
    <m/>
    <m/>
    <s v="Student Council 2021/2022"/>
    <x v="2"/>
    <s v="Juara I Lomba/Kompetisi|Internal Sekolah / Universitas|Individual"/>
    <n v="0"/>
  </r>
  <r>
    <s v="0206042110101"/>
    <x v="419"/>
    <s v="Visual Communication Design"/>
    <n v="2021"/>
    <s v="Anggota UCS Solution 2022/2023"/>
    <s v="2022-11-02"/>
    <s v="2023-04-01"/>
    <n v="20221"/>
    <s v="anggota panitia program kerja pengabdian masyarakat UCS Student Mentor"/>
    <s v="Rumpun Keterampilan Humanistik"/>
    <s v="Pengabdian kepada Masyarakat"/>
    <s v="Internal Sekolah / Universitas"/>
    <s v="Individual"/>
    <n v="90"/>
    <n v="10"/>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206042110101"/>
    <x v="419"/>
    <s v="Visual Communication Design"/>
    <n v="2021"/>
    <s v="Penelitian Ekagrata"/>
    <s v="2024-01-01"/>
    <s v="2024-03-31"/>
    <n v="20231"/>
    <s v="Melakukan Penelitian dan membuat Ilustrasi Cover dan halaman isi buku EKAGRATA."/>
    <s v="Rumpun Keterampilan Penunjang"/>
    <s v="Hak Kekayaan Intelektual (HKI) non paten (Hak Cipta)"/>
    <s v="External National"/>
    <s v="Team"/>
    <n v="3"/>
    <n v="6"/>
    <m/>
    <m/>
    <s v="https://employee.uc.ac.id/index.php/file/get/sis/t_cp/9b0935bb-881d-49ce-8987-a1f089ec6438_assignmentletter.pdf"/>
    <s v="https://employee.uc.ac.id/index.php/file/get/sis/t_cp/9b0935bb-881d-49ce-8987-a1f089ec6438_report.pdf"/>
    <m/>
    <s v="VCD"/>
    <x v="3"/>
    <s v="Hak Kekayaan Intelektual (HKI) non paten (Hak Cipta)|External National|Team"/>
    <n v="20"/>
  </r>
  <r>
    <s v="0206042110101"/>
    <x v="419"/>
    <s v="Visual Communication Design"/>
    <n v="2021"/>
    <s v="Lo Kreatif 2024 Kategori Lomba Game Dev"/>
    <s v="2024-09-16"/>
    <s v="2024-11-06"/>
    <n v="20241"/>
    <s v="Lo Kreatif 2024 Kategori Lomba Game Dev"/>
    <s v="Rumpun Keterampilan Penunjang"/>
    <s v="Juara 2 Lomba/Kompetisi"/>
    <s v="External International"/>
    <s v="Team"/>
    <m/>
    <n v="25"/>
    <s v="https://www.instagram.com/lo.kreatif/"/>
    <s v="https://employee.uc.ac.id/index.php/file/get/sis/t_cp/3743822c-6e06-4719-bdbb-74e487a4124c_sertifikat.pdf"/>
    <s v="https://employee.uc.ac.id/index.php/file/get/sis/t_cp/c91ec46d-65a2-450e-bbb6-98dad3678976_surat_tugas.pdf"/>
    <m/>
    <s v="https://employee.uc.ac.id/index.php/file/get/sis/t_cp/3743822c-6e06-4719-bdbb-74e487a4124c_dokumentasi.jpeg"/>
    <s v="Aptisi Wilayah VII"/>
    <x v="2"/>
    <s v="Juara 2 Lomba/Kompetisi|External International|Team"/>
    <n v="30"/>
  </r>
  <r>
    <s v="0206042110102"/>
    <x v="420"/>
    <s v="Visual Communication Design"/>
    <n v="2021"/>
    <s v="Anggota UCS Solution 2022/2023"/>
    <s v="2022-11-02"/>
    <s v="2023-04-01"/>
    <n v="20221"/>
    <s v="anggota panitia program kerja pengabdian masyarakat UCS Student Mentor"/>
    <s v="Rumpun Keterampilan Humanistik"/>
    <s v="Pengabdian kepada Masyarakat"/>
    <s v="Internal Sekolah / Universitas"/>
    <s v="Individual"/>
    <n v="90"/>
    <n v="8"/>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206042110102"/>
    <x v="420"/>
    <s v="Visual Communication Design"/>
    <n v="2021"/>
    <s v="HKI Buku Ekagrata"/>
    <s v="2024-09-09"/>
    <s v="2024-09-09"/>
    <n v="20232"/>
    <s v="Kebudayaan Indonesia"/>
    <s v="Rumpun Keterampilan Penunjang"/>
    <s v="Hak Kekayaan Intelektual (HKI) non paten (Hak Cipta)"/>
    <s v="External National"/>
    <s v="Team"/>
    <n v="3"/>
    <n v="6"/>
    <s v="-"/>
    <s v="https://employee.uc.ac.id/index.php/file/get/sis/t_cp/d0140006-89f6-416e-ad59-39539d519604.jpg"/>
    <m/>
    <m/>
    <m/>
    <s v="-"/>
    <x v="3"/>
    <s v="Hak Kekayaan Intelektual (HKI) non paten (Hak Cipta)|External National|Team"/>
    <n v="20"/>
  </r>
  <r>
    <s v="0206042110104"/>
    <x v="421"/>
    <s v="Visual Communication Design"/>
    <n v="2021"/>
    <s v="japan pop cultute 2022 unesa"/>
    <s v="2023-01-11"/>
    <s v="2023-01-11"/>
    <n v="20221"/>
    <s v="lomba desain character dengan tema new world yang diadakan oleh JPC UNESA dengan durasi 120 menit menggambar di tempat"/>
    <s v="Rumpun Keterampilan Penunjang"/>
    <s v="Juara I Lomba/Kompetisi"/>
    <s v="External Regional"/>
    <s v="Individual"/>
    <n v="60"/>
    <n v="20"/>
    <s v="https://jpcunesa.weebly.com/umum.html"/>
    <s v="https://employee.uc.ac.id/index.php/file/get/sis/t_cp/19777881-9160-11ed-a9b5-000d3ac6bafe.jpg"/>
    <s v="https://employee.uc.ac.id/index.php/file/get/sis/t_cp/2019a3ab-9160-11ed-a9b5-000d3ac6bafe_assignmentletter.jpg"/>
    <m/>
    <s v="https://employee.uc.ac.id/index.php/file/get/sis/t_cp/268f2289-9160-11ed-a9b5-000d3ac6bafe_documentation.jpg"/>
    <s v="JPC UNESA"/>
    <x v="2"/>
    <s v="Juara I Lomba/Kompetisi|External Regional|Individual"/>
    <n v="35"/>
  </r>
  <r>
    <s v="0206042110109"/>
    <x v="422"/>
    <s v="Visual Communication Design"/>
    <n v="2021"/>
    <s v="C+C &amp; co Workshop Professional Development Program BRAND DEVELOPMENT (Christopher Purnawan)"/>
    <s v="2022-12-08"/>
    <s v="2022-12-08"/>
    <n v="20221"/>
    <s v="Acara Zoom (Christopher Purnawan)"/>
    <s v="Rumpun Keterampilan Penunjang"/>
    <s v="Narasumber / Pemateri Acara Seminar / Workshop / Pemakalah"/>
    <s v="External National"/>
    <s v="Individual"/>
    <n v="128"/>
    <n v="5"/>
    <m/>
    <s v="https://employee.uc.ac.id/index.php/file/get/sis/t_cp/f57971d4-76fd-11ed-9e9b-000d3ac6bafe.jpg"/>
    <s v="https://employee.uc.ac.id/index.php/file/get/sis/t_cp/00e2448f-76fe-11ed-9e9b-000d3ac6bafe_assignmentletter.jpg"/>
    <m/>
    <m/>
    <s v="Christopher Purnawan"/>
    <x v="1"/>
    <s v="Narasumber / Pemateri Acara Seminar / Workshop / Pemakalah|External National|Individual"/>
    <n v="15"/>
  </r>
  <r>
    <s v="0206062110001"/>
    <x v="423"/>
    <s v="Fashion Design and Business"/>
    <n v="2021"/>
    <s v="Rektor Cup"/>
    <s v="2024-02-19"/>
    <s v="2024-03-15"/>
    <n v="20232"/>
    <s v="Juara 1 Cabang Lomba Drawing"/>
    <s v="Rumpun Keterampilan Penunjang"/>
    <s v="Juara I Lomba/Kompetisi"/>
    <s v="Internal Sekolah / Universitas"/>
    <s v="Team"/>
    <n v="3"/>
    <n v="8"/>
    <m/>
    <s v="https://employee.uc.ac.id/index.php/file/get/sis/t_cp/multi/4c016b21-8ad1-44f2-b7d7-65a2c7a21322.png"/>
    <m/>
    <m/>
    <m/>
    <s v="Student Council"/>
    <x v="2"/>
    <s v="Juara I Lomba/Kompetisi|Internal Sekolah / Universitas|Team"/>
    <n v="0"/>
  </r>
  <r>
    <s v="0206062110002"/>
    <x v="424"/>
    <s v="Fashion Design and Business"/>
    <n v="2021"/>
    <s v="UC Solution"/>
    <s v="2022-07-13"/>
    <s v="2022-07-13"/>
    <n v="20212"/>
    <m/>
    <s v="Rumpun Keterampilan Humanistik"/>
    <s v="Pengabdian kepada Masyarakat"/>
    <s v="External Regional"/>
    <s v="Individual"/>
    <n v="65"/>
    <n v="6"/>
    <m/>
    <m/>
    <s v="https://employee.uc.ac.id/index.php/file/get/sis/t_cp/multi/48021c0a-024d-11ed-949e-000d3ac6bafe_assignmentletter.png"/>
    <s v="https://employee.uc.ac.id/index.php/file/get/sis/t_cp/multi/48021c0a-024d-11ed-949e-000d3ac6bafe_report.png"/>
    <m/>
    <s v="UC Solution"/>
    <x v="0"/>
    <s v="Pengabdian kepada Masyarakat|External Regional|Individual"/>
    <n v="15"/>
  </r>
  <r>
    <s v="0206062110002"/>
    <x v="424"/>
    <s v="Fashion Design and Business"/>
    <n v="2021"/>
    <s v="Rector Cup 2022"/>
    <s v="2022-11-28"/>
    <s v="2022-12-16"/>
    <n v="20221"/>
    <s v="Juara 1 lomba Drawing Rektor Cup 2022"/>
    <s v="Rumpun Keterampilan Penunjang"/>
    <s v="Juara I Lomba/Kompetisi"/>
    <s v="Internal Sekolah / Universitas"/>
    <s v="Individual"/>
    <n v="1000"/>
    <n v="8"/>
    <m/>
    <s v="https://employee.uc.ac.id/index.php/file/get/sis/t_cp/multi/c4a97d7e-f555-11ed-9e31-000d3ac6bafe.jpeg"/>
    <m/>
    <m/>
    <m/>
    <s v="Student Council 2021/2022"/>
    <x v="2"/>
    <s v="Juara I Lomba/Kompetisi|Internal Sekolah / Universitas|Individual"/>
    <n v="0"/>
  </r>
  <r>
    <s v="0206062110002"/>
    <x v="424"/>
    <s v="Fashion Design and Business"/>
    <n v="2021"/>
    <s v="SRB Belajar"/>
    <s v="2022-12-21"/>
    <s v="2023-03-04"/>
    <n v="20221"/>
    <s v="KP anggota panitia SRB Belajar"/>
    <s v="Rumpun Keterampilan Penunjang"/>
    <s v="Pengabdian kepada Masyarakat"/>
    <s v="Internal Sekolah / Universitas"/>
    <s v="Individual"/>
    <n v="29"/>
    <n v="8"/>
    <m/>
    <m/>
    <s v="https://employee.uc.ac.id/index.php/file/get/sis/t_cp/multi/49c1ea87-57b9-11ee-bb1a-000d3ac6bafe_assignmentletter.jpeg"/>
    <s v="https://employee.uc.ac.id/index.php/file/get/sis/t_cp/multi/49c1ea87-57b9-11ee-bb1a-000d3ac6bafe_report.jpeg"/>
    <m/>
    <s v="SRB 22/23"/>
    <x v="0"/>
    <s v="Pengabdian kepada Masyarakat|Internal Sekolah / Universitas|Individual"/>
    <n v="0"/>
  </r>
  <r>
    <s v="0206062110002"/>
    <x v="424"/>
    <s v="Fashion Design and Business"/>
    <n v="2021"/>
    <s v="Bantex Binder Cover Competition"/>
    <s v="2023-06-16"/>
    <s v="2023-06-16"/>
    <n v="20222"/>
    <s v="Saya telah mengikuti Bantex Binder Cover Competition dan menjadi winner Juara 2 pada tanggal 2 Desember 2022 yang diselenggarakan oleh Bantex &amp; FPD UC."/>
    <s v="Rumpun Keterampilan Penunjang"/>
    <s v="Juara 2 Lomba/Kompetisi"/>
    <s v="Internal Sekolah / Universitas"/>
    <s v="Individual"/>
    <n v="30"/>
    <n v="7"/>
    <s v="https://www.instagram.com/p/"/>
    <s v="https://employee.uc.ac.id/index.php/file/get/sis/t_cp/932eb1e0-0c19-11ee-825c-000d3ac6bafe.jpg"/>
    <m/>
    <m/>
    <m/>
    <s v="Bantex and FPD UC"/>
    <x v="2"/>
    <s v="Juara 2 Lomba/Kompetisi|Internal Sekolah / Universitas|Individual"/>
    <n v="0"/>
  </r>
  <r>
    <s v="0206062110002"/>
    <x v="424"/>
    <s v="Fashion Design and Business"/>
    <n v="2021"/>
    <s v="Contest Photo Model Indonesia 2023"/>
    <s v="2023-10-10"/>
    <s v="2023-10-23"/>
    <n v="20231"/>
    <s v="Contest Photo Model Indonesia 2023"/>
    <s v="Rumpun Keterampilan Penunjang"/>
    <s v="Juara I Lomba/Kompetisi"/>
    <s v="External National"/>
    <s v="Individual"/>
    <m/>
    <n v="25"/>
    <s v="https://www.instagram.com/p/CyNVMhoPa5r/?igshid=MW"/>
    <s v="https://employee.uc.ac.id/index.php/file/get/sis/t_cp/9ab30ba8-9408-11ee-bd04-000d3ac6bafe_sertifikat.jpeg"/>
    <s v="https://employee.uc.ac.id/index.php/file/get/sis/t_cp/9ab30ba8-9408-11ee-bd04-000d3ac6bafe_surat_tugas.jpeg"/>
    <m/>
    <s v="https://employee.uc.ac.id/index.php/file/get/sis/t_cp/9ab30ba8-9408-11ee-bd04-000d3ac6bafe_dokumentasi.jpeg"/>
    <s v="Contest Model Indonesia"/>
    <x v="2"/>
    <s v="Juara I Lomba/Kompetisi|External National|Individual"/>
    <n v="25"/>
  </r>
  <r>
    <s v="0206062110002"/>
    <x v="424"/>
    <s v="Fashion Design and Business"/>
    <n v="2021"/>
    <s v="Kompetisi Foto Online 2023"/>
    <s v="2023-10-16"/>
    <s v="2023-12-04"/>
    <n v="20231"/>
    <s v="Kompetisi Foto Online 2023"/>
    <s v="Rumpun Keterampilan Penunjang"/>
    <s v="Juara I Lomba/Kompetisi"/>
    <s v="External National"/>
    <s v="Individual"/>
    <m/>
    <n v="25"/>
    <s v="https://www.instagram.com/p/Cyccuozvp5i/?igsh=N2Vi"/>
    <s v="https://employee.uc.ac.id/index.php/file/get/sis/t_cp/b52d314a-b378-11ee-8890-000d3ac6bafe_sertifikat.jpeg"/>
    <s v="https://employee.uc.ac.id/index.php/file/get/sis/t_cp/b52d314a-b378-11ee-8890-000d3ac6bafe_surat_tugas.jpeg"/>
    <m/>
    <s v="https://employee.uc.ac.id/index.php/file/get/sis/t_cp/b52d314a-b378-11ee-8890-000d3ac6bafe_dokumentasi.png"/>
    <s v="One Face Model Indonesia"/>
    <x v="2"/>
    <s v="Juara I Lomba/Kompetisi|External National|Individual"/>
    <n v="25"/>
  </r>
  <r>
    <s v="0206062110002"/>
    <x v="424"/>
    <s v="Fashion Design and Business"/>
    <n v="2021"/>
    <s v="Kontes Model Indonesia"/>
    <s v="2023-12-06"/>
    <s v="2023-12-18"/>
    <n v="20231"/>
    <s v="Kontes Model Indonesia"/>
    <s v="Rumpun Keterampilan Penunjang"/>
    <s v="Juara I Lomba/Kompetisi"/>
    <s v="External National"/>
    <s v="Individual"/>
    <m/>
    <n v="25"/>
    <s v="https://www.instagram.com/p/C0-iWYyhYG-/?igsh=N2Vi"/>
    <s v="https://employee.uc.ac.id/index.php/file/get/sis/t_cp/9ca0b619-b377-11ee-8890-000d3ac6bafe_sertifikat.jpeg"/>
    <s v="https://employee.uc.ac.id/index.php/file/get/sis/t_cp/9ca0b619-b377-11ee-8890-000d3ac6bafe_surat_tugas.jpeg"/>
    <m/>
    <s v="https://employee.uc.ac.id/index.php/file/get/sis/t_cp/9ca0b619-b377-11ee-8890-000d3ac6bafe_dokumentasi.png"/>
    <s v="Kontes Model Indonesia"/>
    <x v="2"/>
    <s v="Juara I Lomba/Kompetisi|External National|Individual"/>
    <n v="25"/>
  </r>
  <r>
    <s v="0206062110002"/>
    <x v="424"/>
    <s v="Fashion Design and Business"/>
    <n v="2021"/>
    <s v="Publikasi Jurnal Sinta 4 : Pakaian Adaptif: Integrasi Wearable Technology sebagai Daily Wear untuk P"/>
    <s v="2024-05-20"/>
    <s v="2024-09-23"/>
    <n v="20232"/>
    <s v="Jurnal &quot;Pakaian Adaptif Integrasi Wearable Technology sebagai Daily Wear untuk Penyandang Tuna Netra&quot; telah resmi publish pada tanggal 23 September 2024 sebagai Jurnal Sinta 4. Jurnal ini merupakan jurnal di luar skripsi."/>
    <s v="Rumpun Keterampilan Penunjang"/>
    <s v="Jurnal terindeks sinta 3-4 "/>
    <s v="External National"/>
    <s v="Team"/>
    <n v="3"/>
    <n v="18"/>
    <s v="https://jurnal.syntaxliterate.co.id/index.php/synt"/>
    <m/>
    <s v="https://employee.uc.ac.id/index.php/file/get/sis/t_cp/c5c8ad05-f0d6-4a59-8783-30c8b0c2cddd_assignmentletter.pdf"/>
    <s v="https://employee.uc.ac.id/index.php/file/get/sis/t_cp/c5c8ad05-f0d6-4a59-8783-30c8b0c2cddd_report.pdf"/>
    <m/>
    <s v="Jurnal Ilmiah Indonesia"/>
    <x v="3"/>
    <s v="Jurnal terindeks sinta 3-4 |External National|Team"/>
    <n v="20"/>
  </r>
  <r>
    <s v="0206062110002"/>
    <x v="424"/>
    <s v="Fashion Design and Business"/>
    <n v="2021"/>
    <s v="Poster Bold Victoria"/>
    <s v="2024-06-19"/>
    <s v="2024-06-20"/>
    <n v="20232"/>
    <s v="Poster &quot;Bold Victoria&quot; menggunakan warna dan style yang bold atau berani. Street style yang dikombinasikan dengan gaya Victoria. Background Colour hitam membuat warna dan desain poster semakin pop up. Poster ini menyampaikan bahwa hal yang estetika seperti gaya Victoria juga bisa dikombinasikan deng"/>
    <s v="Rumpun Keterampilan Penunjang"/>
    <s v="Hak Kekayaan Intelektual (HKI) non paten (Hak Cipta)"/>
    <s v="External National"/>
    <s v="Individual"/>
    <n v="1"/>
    <n v="20"/>
    <m/>
    <m/>
    <s v="https://employee.uc.ac.id/index.php/file/get/sis/t_cp/eeb6ab20-5a7a-4343-8d8f-5550eb8f1852_assignmentletter.pdf"/>
    <s v="https://employee.uc.ac.id/index.php/file/get/sis/t_cp/eeb6ab20-5a7a-4343-8d8f-5550eb8f1852_report.pdf"/>
    <m/>
    <s v="HKI LPPM UC"/>
    <x v="3"/>
    <s v="Hak Kekayaan Intelektual (HKI) non paten (Hak Cipta)|External National|Individual"/>
    <n v="20"/>
  </r>
  <r>
    <s v="0206062110002"/>
    <x v="424"/>
    <s v="Fashion Design and Business"/>
    <n v="2021"/>
    <s v="Poster Ocean Peace"/>
    <s v="2024-06-19"/>
    <s v="2024-06-20"/>
    <n v="20232"/>
    <s v="Poster &quot;Ocean Peace&quot; mengangkat tema ocean dengan warna full light blue dan ada penambahan element wave yang melambangkan ketenangan. Poster ini menyampaikan pesan pengingat akan ketenangan yang dapat mudah didapatkan di sekitar kita yaitu nature, di mana jarang sekali disadari oleh manusia yang sib"/>
    <s v="Rumpun Keterampilan Penunjang"/>
    <s v="Hak Kekayaan Intelektual (HKI) non paten (Hak Cipta)"/>
    <s v="External National"/>
    <s v="Individual"/>
    <n v="1"/>
    <n v="20"/>
    <m/>
    <m/>
    <s v="https://employee.uc.ac.id/index.php/file/get/sis/t_cp/7e9f0dfe-983b-4649-a914-d9683e19ce76_assignmentletter.pdf"/>
    <s v="https://employee.uc.ac.id/index.php/file/get/sis/t_cp/7e9f0dfe-983b-4649-a914-d9683e19ce76_report.pdf"/>
    <m/>
    <s v="HKI LPPM UC"/>
    <x v="3"/>
    <s v="Hak Kekayaan Intelektual (HKI) non paten (Hak Cipta)|External National|Individual"/>
    <n v="20"/>
  </r>
  <r>
    <s v="0206062110002"/>
    <x v="424"/>
    <s v="Fashion Design and Business"/>
    <n v="2021"/>
    <s v="Publikasi Jurnal Sinta 4 : Analisa Efektivitas Fashionable Daily Wear dengan Wearable Technology bag"/>
    <s v="2024-07-04"/>
    <s v="2024-09-19"/>
    <n v="20232"/>
    <s v="Jurnal &quot;Analisa Efektivitas Fashionable Daily Wear dengan Wearable Technology bagi Penyandang Tunanetra Saat Berada di Lingkungan Sosial&quot; disubmit pada tanggal 4 Juli 2024 dan resmi publish pada tanggal 19 September 2024 sebagai Jurnal Sinta 4. Jurnal ini merupakan jurnal di luar skripsi."/>
    <s v="Rumpun Keterampilan Penunjang"/>
    <s v="Jurnal terindeks sinta 3-4 "/>
    <s v="External National"/>
    <s v="Team"/>
    <n v="3"/>
    <n v="24"/>
    <s v="https://jurnal.syntaxliterate.co.id/index.php/synt"/>
    <m/>
    <s v="https://employee.uc.ac.id/index.php/file/get/sis/t_cp/5f2317ce-292c-410f-af27-7f424dc89a46_assignmentletter.pdf"/>
    <s v="https://employee.uc.ac.id/index.php/file/get/sis/t_cp/5f2317ce-292c-410f-af27-7f424dc89a46_report.pdf"/>
    <m/>
    <s v="Jurnal Ilmiah Indonesia"/>
    <x v="3"/>
    <s v="Jurnal terindeks sinta 3-4 |External National|Team"/>
    <n v="20"/>
  </r>
  <r>
    <s v="0206062110003"/>
    <x v="425"/>
    <s v="Fashion Design and Business"/>
    <n v="2021"/>
    <s v="IKM Pemberdayaan Pengrajin Batik Bahan Sutera Bercorak Lokal Kabupaten Blitar dalam Upaya Peningkata"/>
    <s v="2022-10-08"/>
    <s v="2022-11-06"/>
    <n v="20221"/>
    <m/>
    <s v="Rumpun Keterampilan Penunjang"/>
    <s v="Pengabdian kepada Masyarakat"/>
    <s v="External National"/>
    <s v="Individual"/>
    <n v="7"/>
    <n v="35"/>
    <m/>
    <m/>
    <s v="https://employee.uc.ac.id/index.php/file/get/sis/t_cp/1565ff7f-ab6a-11ed-86ff-000d3ac6bafe_assignmentletter.jpg"/>
    <s v="https://employee.uc.ac.id/index.php/file/get/sis/t_cp/1565ff7f-ab6a-11ed-86ff-000d3ac6bafe_report.pdf"/>
    <m/>
    <s v="FPD"/>
    <x v="0"/>
    <s v="Pengabdian kepada Masyarakat|External National|Individual"/>
    <n v="10"/>
  </r>
  <r>
    <s v="0206062110003"/>
    <x v="425"/>
    <s v="Fashion Design and Business"/>
    <n v="2021"/>
    <s v="PPK ORMAWA FIKOM x FPD 2023"/>
    <s v="2023-03-01"/>
    <s v="2023-12-10"/>
    <n v="20222"/>
    <s v="Tim support PPK ORMAWA FIKOM x FPD 2023"/>
    <s v="Rumpun Keterampilan Penunjang"/>
    <s v="Pengabdian kepada Masyarakat"/>
    <s v="External National"/>
    <s v="Team"/>
    <n v="100"/>
    <n v="6"/>
    <m/>
    <m/>
    <s v="https://employee.uc.ac.id/index.php/file/get/sis/t_cp/multi/788bf208-d6dc-11ee-bd6c-000d3ac6bafe_assignmentletter.png"/>
    <s v="https://employee.uc.ac.id/index.php/file/get/sis/t_cp/multi/788bf208-d6dc-11ee-bd6c-000d3ac6bafe_report.png"/>
    <m/>
    <s v="Dikti"/>
    <x v="0"/>
    <s v="Pengabdian kepada Masyarakat|External National|Team"/>
    <n v="10"/>
  </r>
  <r>
    <s v="0206062110003"/>
    <x v="425"/>
    <s v="Fashion Design and Business"/>
    <n v="2021"/>
    <s v="Pengabdian kepada masyarakat (PkM) “Eksplorasi Wastra Jawa Timur dalam Pengembangan Busana Kerja Kon"/>
    <s v="2023-11-03"/>
    <s v="2023-11-03"/>
    <n v="20231"/>
    <s v="Melakukan pengabdian kepada masyarakat (PkM) degan topik “Eksplorasi Wastra Jawa Timur dalam Pengembangan Busana Kerja Kontemporer” berkolaborasi dengan Pemerintah Provinsi Jawa Timur."/>
    <s v="Rumpun Keterampilan Penunjang"/>
    <s v="Pengabdian kepada Masyarakat"/>
    <s v="External National"/>
    <s v="Individual"/>
    <n v="8"/>
    <n v="23"/>
    <m/>
    <m/>
    <s v="https://employee.uc.ac.id/index.php/file/get/sis/t_cp/1f208b59-d0a1-11ee-ab7b-000d3ac6bafe_assignmentletter.pdf"/>
    <s v="https://employee.uc.ac.id/index.php/file/get/sis/t_cp/1f208b59-d0a1-11ee-ab7b-000d3ac6bafe_report.pdf"/>
    <m/>
    <s v="UC x East Java Fashion Harmony"/>
    <x v="0"/>
    <s v="Pengabdian kepada Masyarakat|External National|Individual"/>
    <n v="10"/>
  </r>
  <r>
    <s v="0206062110003"/>
    <x v="425"/>
    <s v="Fashion Design and Business"/>
    <n v="2021"/>
    <s v="Indonesia Footwear Creative Competition (IFCC)"/>
    <s v="2024-02-26"/>
    <s v="2024-02-26"/>
    <n v="20232"/>
    <s v="Kompetisi Desain ini menantang para desainer alas kaki untuk membuat produk dengan pemikiran yang kritis dan analitis sehingga menghasilkan sesuatu yang orisinil, tidak hanya memperhatikan segi desain dan estetika namun juga secara fungsi. Kedepannya diharapkan dapat terjalin kerjasama antara desain"/>
    <s v="Rumpun Keterampilan Penunjang"/>
    <s v="Juara I Lomba/Kompetisi"/>
    <s v="External National"/>
    <s v="Individual"/>
    <n v="100"/>
    <n v="25"/>
    <s v="https://ifcc.bpipi.id/winners"/>
    <s v="https://employee.uc.ac.id/index.php/file/get/sis/t_cp/aed48f95-d44f-11ee-8ddb-000d3ac6bafe.jpg"/>
    <s v="https://employee.uc.ac.id/index.php/file/get/sis/t_cp/aed48f95-d44f-11ee-8ddb-000d3ac6bafe_assignmentletter.pdf"/>
    <m/>
    <s v="https://employee.uc.ac.id/index.php/file/get/sis/t_cp/aed48f95-d44f-11ee-8ddb-000d3ac6bafe_documentation.JPG"/>
    <s v="BPIPI (Balai Pemberdayaan Industri Persepatuan Ind"/>
    <x v="2"/>
    <s v="Juara I Lomba/Kompetisi|External National|Individual"/>
    <n v="25"/>
  </r>
  <r>
    <s v="0206062110003"/>
    <x v="425"/>
    <s v="Fashion Design and Business"/>
    <n v="2021"/>
    <s v="Publikasi Jurnal "/>
    <s v="2024-08-30"/>
    <s v="2024-10-30"/>
    <n v="20232"/>
    <s v="Berhasil mempublikasi Jurnal Sinta yang berjudul &quot;Analisa Efektivitas Fashionable Daily Wear dengan Wearable Technology bagi Penyandang Tuna Netra Saat Berada di Lingkungan Sosial&quot;"/>
    <s v="Rumpun Keterampilan Penunjang"/>
    <s v="Jurnal terindeks sinta 3-4 "/>
    <s v="External National"/>
    <s v="Team"/>
    <n v="2"/>
    <n v="18"/>
    <s v="https://jurnal.syntaxliterate.co.id/index.php/synt"/>
    <m/>
    <m/>
    <s v="https://employee.uc.ac.id/index.php/file/get/sis/t_cp/cbd929b2-1aed-4211-ac09-7597b5a88cba_report.pdf"/>
    <m/>
    <s v="-"/>
    <x v="3"/>
    <s v="Jurnal terindeks sinta 3-4 |External National|Team"/>
    <n v="20"/>
  </r>
  <r>
    <s v="0206062110003"/>
    <x v="425"/>
    <s v="Fashion Design and Business"/>
    <n v="2021"/>
    <s v="Publikasi Jurnal"/>
    <s v="2024-08-30"/>
    <s v="2024-09-23"/>
    <n v="20232"/>
    <s v="Berhasil mempublikasi Jurnal Sinta yang berjudul &quot;Pakaian Adaptif : Integrasi Wearable Technology sebagai Daily Wear untuk Penyandang Tuna Netra&quot;. Saya sebagai penulis pertama."/>
    <s v="Rumpun Keterampilan Penunjang"/>
    <s v="Jurnal terindeks sinta 3-4 "/>
    <s v="External National"/>
    <s v="Individual"/>
    <n v="0"/>
    <n v="36"/>
    <s v="https://jurnal.syntaxliterate.co.id/index.php/synt"/>
    <m/>
    <s v="https://employee.uc.ac.id/index.php/file/get/sis/t_cp/f6f2bcb0-d8b2-4340-a7da-fb4b8047b5cc_assignmentletter.pdf"/>
    <s v="https://employee.uc.ac.id/index.php/file/get/sis/t_cp/f6f2bcb0-d8b2-4340-a7da-fb4b8047b5cc_report.pdf"/>
    <m/>
    <s v="-"/>
    <x v="3"/>
    <s v="Jurnal terindeks sinta 3-4 |External National|Individual"/>
    <n v="30"/>
  </r>
  <r>
    <s v="0206062110005"/>
    <x v="426"/>
    <s v="Fashion Design and Business"/>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206062110005"/>
    <x v="426"/>
    <s v="Fashion Design and Business"/>
    <n v="2021"/>
    <s v="Indonesia Footwear Creative Competition (IFCC)"/>
    <s v="2023-03-09"/>
    <s v="2023-08-12"/>
    <n v="20222"/>
    <s v="Kompetisi kreatif berskala Nasional dalam bidang Industri Alas Kaki_x000a_Mendorong potensi-potensi Desainer Alas Kaki Indonesia dalam pengembangan desain alas kaki yang orisinil._x000a__x000a_Mengenalkan dan mempromosikan Industri Alas Kaki (IKM / Brand) kepada masyarakat luas melalui visual fotogra? dan videogra"/>
    <s v="Rumpun Keterampilan Penunjang"/>
    <s v="Juara 2 Lomba/Kompetisi"/>
    <s v="External National"/>
    <s v="Individual"/>
    <n v="482"/>
    <n v="25"/>
    <s v="https://ifcc.bpipi.id/landing"/>
    <s v="https://employee.uc.ac.id/index.php/file/get/sis/t_cp/6d0062b4-b669-4b0d-bc44-88822c140339.jpeg"/>
    <s v="https://employee.uc.ac.id/index.php/file/get/sis/t_cp/6d0062b4-b669-4b0d-bc44-88822c140339_assignmentletter.pdf"/>
    <m/>
    <s v="https://employee.uc.ac.id/index.php/file/get/sis/t_cp/6d0062b4-b669-4b0d-bc44-88822c140339_documentation.jpeg"/>
    <s v="BPIPI Kemenperi"/>
    <x v="2"/>
    <s v="Juara 2 Lomba/Kompetisi|External National|Individual"/>
    <n v="20"/>
  </r>
  <r>
    <s v="0206062110005"/>
    <x v="426"/>
    <s v="Fashion Design and Business"/>
    <n v="2021"/>
    <s v="Panitia SU FPD"/>
    <s v="2023-06-01"/>
    <s v="2024-06-30"/>
    <n v="20222"/>
    <s v="Ketua SU FPD"/>
    <s v="Rumpun Keterampilan Humanistik"/>
    <s v="Ketua Organisasi Kemahasiswaan"/>
    <s v="Internal Jurusan"/>
    <s v="Team"/>
    <n v="22"/>
    <n v="50"/>
    <m/>
    <s v="https://employee.uc.ac.id/index.php/file/get/sis/t_cp/multi/e1f0256e-589a-435a-b9fe-ed7e7dcd684f.png"/>
    <m/>
    <m/>
    <m/>
    <s v="Student Union FPD"/>
    <x v="4"/>
    <s v="Ketua Organisasi Kemahasiswaan|Internal Jurusan|Team"/>
    <n v="0"/>
  </r>
  <r>
    <s v="0206062110005"/>
    <x v="426"/>
    <s v="Fashion Design and Business"/>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206062110005"/>
    <x v="426"/>
    <s v="Fashion Design and Business"/>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206062110007"/>
    <x v="427"/>
    <s v="Fashion Design and Business"/>
    <n v="2021"/>
    <s v="W-CARE"/>
    <s v="2023-05-22"/>
    <s v="2023-05-27"/>
    <n v="20222"/>
    <m/>
    <s v="Rumpun Keterampilan Penunjang"/>
    <s v="Sekretaris/Bendahara Panitia Ad Hoc"/>
    <s v="Internal Sekolah / Universitas"/>
    <s v="Individual"/>
    <n v="50"/>
    <n v="15"/>
    <m/>
    <s v="https://employee.uc.ac.id/index.php/file/get/sis/t_cp/multi/ba34ec4f-94d5-11ee-bdd6-000d3ac6bafe.png"/>
    <m/>
    <m/>
    <m/>
    <s v="Universitas Ciputra"/>
    <x v="4"/>
    <s v="Sekretaris/Bendahara Panitia Ad Hoc|Internal Sekolah / Universitas|Individual"/>
    <n v="0"/>
  </r>
  <r>
    <s v="0206062110007"/>
    <x v="427"/>
    <s v="Fashion Design and Business"/>
    <n v="2021"/>
    <s v="U-Care"/>
    <s v="2023-11-20"/>
    <s v="2024-05-31"/>
    <n v="20231"/>
    <s v="Menjadi Sekretaris dalam U-CARE 2023/2024"/>
    <s v="Rumpun Keterampilan Penunjang"/>
    <s v="Sekretaris/Bendahara Panitia Ad Hoc"/>
    <s v="Internal Sekolah / Universitas"/>
    <s v="Individual"/>
    <n v="1"/>
    <n v="7"/>
    <m/>
    <s v="https://employee.uc.ac.id/index.php/file/get/sis/t_cp/multi/3fa60c17-f4f1-420b-8975-2d72c843321f.png"/>
    <m/>
    <m/>
    <m/>
    <s v="Student Council"/>
    <x v="4"/>
    <s v="Sekretaris/Bendahara Panitia Ad Hoc|Internal Sekolah / Universitas|Individual"/>
    <n v="0"/>
  </r>
  <r>
    <s v="0206062110009"/>
    <x v="428"/>
    <s v="Fashion Design and Business"/>
    <n v="2021"/>
    <s v="Workshop Mannequin Dressmaking"/>
    <s v="2023-06-30"/>
    <s v="2023-12-31"/>
    <n v="20222"/>
    <s v="Mengajarkan siswa-siswi_x000a_SMA Zion Makassar belajar_x000a_membuat dan menjahit_x000a_miniatur dress sesuai_x000a_dengan kreativitas siswa-_x000a_siswi SMA Zion."/>
    <s v="Rumpun Keterampilan Penunjang"/>
    <s v="Pengabdian kepada Masyarakat"/>
    <s v="External Provinsi"/>
    <s v="Team"/>
    <n v="3"/>
    <n v="35"/>
    <m/>
    <s v="https://employee.uc.ac.id/index.php/file/get/sis/t_cp/d828ea27-6a93-40ad-948a-702d4dba2af5.jpg"/>
    <s v="https://employee.uc.ac.id/index.php/file/get/sis/t_cp/f8862271-63f9-4997-b085-7a85e404df22_assignmentletter.pdf"/>
    <s v="https://employee.uc.ac.id/index.php/file/get/sis/t_cp/f8862271-63f9-4997-b085-7a85e404df22_report.pdf"/>
    <m/>
    <s v="Universitas Ciputra "/>
    <x v="0"/>
    <s v="Pengabdian kepada Masyarakat|External Provinsi|Team"/>
    <n v="5"/>
  </r>
  <r>
    <s v="0206062110013"/>
    <x v="429"/>
    <s v="Fashion Design and Business"/>
    <n v="2021"/>
    <s v="Juara 2 Dance RektorCup 2021"/>
    <s v="2021-11-29"/>
    <s v="2021-12-10"/>
    <n v="20211"/>
    <s v="Juara 2 Dance RektorCup 2021"/>
    <s v="Rumpun Keterampilan Penunjang"/>
    <s v="Juara 2 Lomba/Kompetisi"/>
    <s v="Internal Sekolah / Universitas"/>
    <s v="Individual"/>
    <n v="2"/>
    <n v="5"/>
    <m/>
    <s v="https://employee.uc.ac.id/index.php/file/get/sis/t_cp/multi/e03c0292-a367-11ec-b257-000d3ac6bafe.png"/>
    <m/>
    <m/>
    <m/>
    <s v="Student Council 2021/2022"/>
    <x v="2"/>
    <s v="Juara 2 Lomba/Kompetisi|Internal Sekolah / Universitas|Individual"/>
    <n v="0"/>
  </r>
  <r>
    <s v="0206062110013"/>
    <x v="429"/>
    <s v="Fashion Design and Business"/>
    <n v="2021"/>
    <s v="Respect Culture Series 2023"/>
    <s v="2023-02-25"/>
    <s v="2023-02-25"/>
    <n v="20222"/>
    <s v="&quot;Respect Culture Series 2023&quot; yang diselenggarakan oleh FBSI Kota Malang pada tanggal 25 Februari 2023. Big Dance Crew meraih Juara 1 Respect Culture Series 2023"/>
    <s v="Rumpun Keterampilan Penunjang"/>
    <s v="Juara I Lomba/Kompetisi"/>
    <s v="External Regional"/>
    <s v="Team"/>
    <n v="5"/>
    <n v="20"/>
    <s v="@fbsi_kotamalang"/>
    <s v="https://employee.uc.ac.id/index.php/file/get/sis/t_cp/2d26cfea-5920-11ee-ab89-000d3ac6bafe.jpg"/>
    <s v="https://employee.uc.ac.id/index.php/file/get/sis/t_cp/2d26cfea-5920-11ee-ab89-000d3ac6bafe_assignmentletter.png"/>
    <m/>
    <s v="https://employee.uc.ac.id/index.php/file/get/sis/t_cp/2d26cfea-5920-11ee-ab89-000d3ac6bafe_documentation.jpg"/>
    <s v="FBSI Kota Malang"/>
    <x v="2"/>
    <s v="Juara I Lomba/Kompetisi|External Regional|Team"/>
    <n v="25"/>
  </r>
  <r>
    <s v="0206062110013"/>
    <x v="429"/>
    <s v="Fashion Design and Business"/>
    <n v="2021"/>
    <s v="E-Motion Dance Competition 2023"/>
    <s v="2023-05-27"/>
    <s v="2023-05-27"/>
    <n v="20222"/>
    <s v="E-Motion Dance Competition 2023 University Category yang dilaksanakan oleh Spirit Dance Company (SDC) Universitas Pelita Harapan Lippo Village, Jakarta."/>
    <s v="Rumpun Keterampilan Penunjang"/>
    <s v="Juara 2 Lomba/Kompetisi"/>
    <s v="External Regional"/>
    <s v="Team"/>
    <n v="5"/>
    <n v="15"/>
    <s v="@sdc_uph (instagram)"/>
    <s v="https://employee.uc.ac.id/index.php/file/get/sis/t_cp/f1581419-5920-11ee-ab89-000d3ac6bafe.jpg"/>
    <s v="https://employee.uc.ac.id/index.php/file/get/sis/t_cp/f1581419-5920-11ee-ab89-000d3ac6bafe_assignmentletter.png"/>
    <m/>
    <s v="https://employee.uc.ac.id/index.php/file/get/sis/t_cp/f1581419-5920-11ee-ab89-000d3ac6bafe_documentation.png"/>
    <s v="Spirit Dance Company (SDC) UPH"/>
    <x v="2"/>
    <s v="Juara 2 Lomba/Kompetisi|External Regional|Team"/>
    <n v="20"/>
  </r>
  <r>
    <s v="0206062110013"/>
    <x v="429"/>
    <s v="Fashion Design and Business"/>
    <n v="2021"/>
    <s v="Surabaya Great Expo 2023 “Talk Show dan Fashion Show Batik Surabaya”"/>
    <s v="2023-08-19"/>
    <s v="2023-08-19"/>
    <n v="20222"/>
    <s v="Melakukan Pengabdian kepada Masyarakat (PKM) “Talk Show dan Fashion Show Batik Surabaya” merupakan rangkaian acara Surabaya Great Expo 2023 bekerjasama dengan DEBINDO."/>
    <s v="Rumpun Keterampilan Penunjang"/>
    <s v="Narasumber / Pemateri Acara Seminar / Workshop / Pemakalah"/>
    <s v="External Regional"/>
    <s v="Individual"/>
    <n v="3"/>
    <n v="10"/>
    <m/>
    <s v="https://employee.uc.ac.id/index.php/file/get/sis/t_cp/cd34d7f4-82de-11ee-8a78-000d3ac6bafe.pdf"/>
    <m/>
    <m/>
    <m/>
    <s v="DEBINDO"/>
    <x v="1"/>
    <s v="Narasumber / Pemateri Acara Seminar / Workshop / Pemakalah|External Regional|Individual"/>
    <n v="20"/>
  </r>
  <r>
    <s v="0206062110013"/>
    <x v="429"/>
    <s v="Fashion Design and Business"/>
    <n v="2021"/>
    <s v="Sekretaris UKM Dance 20231"/>
    <s v="2023-09-11"/>
    <s v="2024-01-07"/>
    <n v="20231"/>
    <m/>
    <s v="Rumpun Keterampilan Humanistik"/>
    <s v="Sekretaris UKM"/>
    <s v="Internal Sekolah / Universitas"/>
    <s v="Individual"/>
    <m/>
    <n v="16"/>
    <m/>
    <m/>
    <m/>
    <m/>
    <m/>
    <s v="UKM Dance"/>
    <x v="4"/>
    <s v="Sekretaris UKM|Internal Sekolah / Universitas|Individual"/>
    <n v="0"/>
  </r>
  <r>
    <s v="0206062110013"/>
    <x v="429"/>
    <s v="Fashion Design and Business"/>
    <n v="2021"/>
    <s v="Sekretaris UKM Dance 20232"/>
    <s v="2024-02-19"/>
    <s v="2024-06-08"/>
    <n v="20232"/>
    <m/>
    <s v="Rumpun Keterampilan Humanistik"/>
    <s v="Sekretaris UKM"/>
    <s v="Internal Sekolah / Universitas"/>
    <s v="Individual"/>
    <m/>
    <n v="17"/>
    <m/>
    <m/>
    <m/>
    <m/>
    <m/>
    <s v="UKM Dance"/>
    <x v="4"/>
    <s v="Sekretaris UKM|Internal Sekolah / Universitas|Individual"/>
    <n v="0"/>
  </r>
  <r>
    <s v="0206062110014"/>
    <x v="430"/>
    <s v="Fashion Design and Business"/>
    <n v="2021"/>
    <s v="Annyeong Beyond Market"/>
    <s v="2024-03-29"/>
    <s v="2024-03-31"/>
    <n v="20232"/>
    <m/>
    <s v="Rumpun Keterampilan Penunjang"/>
    <s v="Pengabdian kepada Masyarakat"/>
    <s v="External Regional"/>
    <s v="Individual"/>
    <n v="0"/>
    <n v="10"/>
    <m/>
    <m/>
    <s v="https://employee.uc.ac.id/index.php/file/get/sis/t_cp/df593743-fedc-4a7a-aea4-e0fa7b42b4ea_assignmentletter.pdf"/>
    <s v="https://employee.uc.ac.id/index.php/file/get/sis/t_cp/df593743-fedc-4a7a-aea4-e0fa7b42b4ea_report.pdf"/>
    <m/>
    <s v="Annyeong Beyond Market"/>
    <x v="0"/>
    <s v="Pengabdian kepada Masyarakat|External Regional|Individual"/>
    <n v="15"/>
  </r>
  <r>
    <s v="0206062110016"/>
    <x v="431"/>
    <s v="Fashion Design and Business"/>
    <n v="2021"/>
    <s v="SU FPD 22/23"/>
    <s v="2022-08-01"/>
    <s v="2023-07-31"/>
    <n v="20212"/>
    <s v="Koor dan BPH SU FPD 22/23"/>
    <s v="Rumpun Keterampilan Humanistik"/>
    <s v="Sekretaris/Bendahara/Kabid Organisasi Kemahasiswaan"/>
    <s v="Internal Jurusan"/>
    <s v="Team"/>
    <n v="30"/>
    <n v="40"/>
    <m/>
    <s v="https://employee.uc.ac.id/index.php/file/get/sis/t_cp/multi/107b7132-9fae-11ee-9e96-000d3ac6bafe.png"/>
    <m/>
    <m/>
    <m/>
    <s v="BMA"/>
    <x v="4"/>
    <s v="Sekretaris/Bendahara/Kabid Organisasi Kemahasiswaan|Internal Jurusan|Team"/>
    <n v="0"/>
  </r>
  <r>
    <s v="0206062110016"/>
    <x v="431"/>
    <s v="Fashion Design and Business"/>
    <n v="2021"/>
    <s v="IKM Pemberdayaan pengerajin batik bahan sutera bercorak lokal kabuoaten blitar dalam upaya peningkat"/>
    <s v="2022-10-08"/>
    <s v="2022-11-06"/>
    <n v="20221"/>
    <s v="Asisten peneliti dalam kegiatan pengabdian kepada masyarkat"/>
    <s v="Rumpun Keterampilan Penunjang"/>
    <s v="Pengabdian kepada Masyarakat"/>
    <s v="External National"/>
    <s v="Individual"/>
    <n v="7"/>
    <n v="35"/>
    <m/>
    <m/>
    <s v="https://employee.uc.ac.id/index.php/file/get/sis/t_cp/2d161888-97b5-11ed-af4b-000d3ac6bafe_assignmentletter.jpeg"/>
    <s v="https://employee.uc.ac.id/index.php/file/get/sis/t_cp/2d161888-97b5-11ed-af4b-000d3ac6bafe_report.pdf"/>
    <m/>
    <s v="FPD"/>
    <x v="0"/>
    <s v="Pengabdian kepada Masyarakat|External National|Individual"/>
    <n v="10"/>
  </r>
  <r>
    <s v="0206062110016"/>
    <x v="431"/>
    <s v="Fashion Design and Business"/>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206062110016"/>
    <x v="431"/>
    <s v="Fashion Design and Business"/>
    <n v="2021"/>
    <s v="Explore The Beauty in Your E-nergy mahasiswa Universitas Ciputra"/>
    <s v="2023-03-30"/>
    <s v="2023-04-18"/>
    <n v="20222"/>
    <m/>
    <s v="Rumpun Keterampilan Penunjang"/>
    <s v="Pengabdian kepada Masyarakat"/>
    <s v="Internal Jurusan"/>
    <s v="Individual"/>
    <n v="10"/>
    <n v="6"/>
    <m/>
    <m/>
    <s v="https://employee.uc.ac.id/index.php/file/get/sis/t_cp/c42ac5af-0c32-11ee-825c-000d3ac6bafe_assignmentletter.pdf"/>
    <m/>
    <m/>
    <s v="FPD"/>
    <x v="0"/>
    <s v="Pengabdian kepada Masyarakat|Internal Jurusan|Individual"/>
    <n v="0"/>
  </r>
  <r>
    <s v="0206062110016"/>
    <x v="431"/>
    <s v="Fashion Design and Business"/>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206062110016"/>
    <x v="431"/>
    <s v="Fashion Design and Business"/>
    <n v="2021"/>
    <s v="Surabaya Fashion Parade"/>
    <s v="2023-09-08"/>
    <s v="2023-09-08"/>
    <n v="20222"/>
    <m/>
    <s v="Rumpun Keterampilan Humanistik"/>
    <s v="Karya Seni"/>
    <s v="External Regional"/>
    <s v="Individual"/>
    <n v="20"/>
    <n v="20"/>
    <m/>
    <s v="https://employee.uc.ac.id/index.php/file/get/sis/t_cp/bac04bd5-d5eb-11ee-8ee9-000d3ac6bafe.jpeg"/>
    <m/>
    <m/>
    <m/>
    <s v="IFC Chamber"/>
    <x v="4"/>
    <s v="Karya Seni|External Regional|Individual"/>
    <n v="0"/>
  </r>
  <r>
    <s v="0206062110016"/>
    <x v="431"/>
    <s v="Fashion Design and Business"/>
    <n v="2021"/>
    <s v="Modul Sandang Terpandang"/>
    <s v="2023-12-01"/>
    <s v="2023-12-28"/>
    <n v="20231"/>
    <s v="Modul Sandang Terpandang"/>
    <s v="Rumpun Keterampilan Penunjang"/>
    <s v="Hak Kekayaan Intelektual (HKI) non paten (Hak Cipta)"/>
    <s v="External National"/>
    <s v="Team"/>
    <n v="14"/>
    <n v="8"/>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206062110016"/>
    <x v="431"/>
    <s v="Fashion Design and Business"/>
    <n v="2021"/>
    <s v="Pengabdian Masyarakat dengan Eksplorasi Wastra Jawa Timur"/>
    <s v="2024-02-14"/>
    <s v="2024-02-14"/>
    <n v="20231"/>
    <s v="Asisten Dosen / Tim Pelaksana"/>
    <s v="Rumpun Keterampilan Penunjang"/>
    <s v="Pengabdian kepada Masyarakat"/>
    <s v="External National"/>
    <s v="Individual"/>
    <n v="8"/>
    <n v="23"/>
    <m/>
    <s v="https://employee.uc.ac.id/index.php/file/get/sis/t_cp/d842e6b5-cadb-11ee-919a-000d3ac6bafe.jpg"/>
    <s v="https://employee.uc.ac.id/index.php/file/get/sis/t_cp/d842e6b5-cadb-11ee-919a-000d3ac6bafe_assignmentletter.pdf"/>
    <s v="https://employee.uc.ac.id/index.php/file/get/sis/t_cp/d842e6b5-cadb-11ee-919a-000d3ac6bafe_report.pdf"/>
    <m/>
    <s v="-"/>
    <x v="0"/>
    <s v="Pengabdian kepada Masyarakat|External National|Individual"/>
    <n v="10"/>
  </r>
  <r>
    <s v="0206062110017"/>
    <x v="432"/>
    <s v="Fashion Design and Business"/>
    <n v="2021"/>
    <s v="Annyeong Beyond Market"/>
    <s v="2024-03-01"/>
    <s v="2024-03-31"/>
    <n v="20232"/>
    <s v="Workshop Paper Dress Making At Beyond Market"/>
    <s v="Rumpun Keterampilan Penunjang"/>
    <s v="Pengabdian kepada Masyarakat"/>
    <s v="External Regional"/>
    <s v="Individual"/>
    <n v="1"/>
    <n v="10"/>
    <m/>
    <m/>
    <s v="https://employee.uc.ac.id/index.php/file/get/sis/t_cp/dfe05406-1a8d-4d0c-b874-8e3489e8e07c_assignmentletter.pdf"/>
    <s v="https://employee.uc.ac.id/index.php/file/get/sis/t_cp/dfe05406-1a8d-4d0c-b874-8e3489e8e07c_report.pdf"/>
    <m/>
    <s v="Universitas Ciputra Surabaya"/>
    <x v="0"/>
    <s v="Pengabdian kepada Masyarakat|External Regional|Individual"/>
    <n v="15"/>
  </r>
  <r>
    <s v="0206062110020"/>
    <x v="433"/>
    <s v="Fashion Design and Business"/>
    <n v="2021"/>
    <s v="Anggota UCS Solution 2022/2023"/>
    <s v="2022-11-02"/>
    <s v="2023-04-01"/>
    <n v="20221"/>
    <s v="anggota panitia program kerja pengabdian masyarakat UCS Student Mentor"/>
    <s v="Rumpun Keterampilan Humanistik"/>
    <s v="Pengabdian kepada Masyarakat"/>
    <s v="Internal Sekolah / Universitas"/>
    <s v="Individual"/>
    <n v="90"/>
    <n v="9"/>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206062110020"/>
    <x v="433"/>
    <s v="Fashion Design and Business"/>
    <n v="2021"/>
    <s v="Juara 3 Lomba Bantex Binder Cover Competition"/>
    <s v="2022-11-30"/>
    <s v="2022-12-02"/>
    <n v="20221"/>
    <s v="Juara 3 Lomba Bantex Binder Cover Competition yang diselenggarakan oleh Student Union Fashion Product Design &amp; Business Universitas Ciputra"/>
    <s v="Rumpun Keterampilan Penunjang"/>
    <s v="Juara 3 Lomba/Kompetisi"/>
    <s v="External Regional"/>
    <s v="Individual"/>
    <n v="100"/>
    <n v="20"/>
    <m/>
    <s v="https://employee.uc.ac.id/index.php/file/get/sis/t_cp/multi/07739fee-7dd0-11ee-b33d-000d3ac6bafe.png"/>
    <s v="https://employee.uc.ac.id/index.php/file/get/sis/t_cp/multi/07739fee-7dd0-11ee-b33d-000d3ac6bafe_assignmentletter.png"/>
    <m/>
    <s v="https://employee.uc.ac.id/index.php/file/get/sis/t_cp/multi/07739fee-7dd0-11ee-b33d-000d3ac6bafe_documentation.png"/>
    <s v="Student Union Fashion Product Design &amp; Business Un"/>
    <x v="2"/>
    <s v="Juara 3 Lomba/Kompetisi|External Regional|Individual"/>
    <n v="25"/>
  </r>
  <r>
    <s v="0206062110020"/>
    <x v="433"/>
    <s v="Fashion Design and Business"/>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206062110020"/>
    <x v="433"/>
    <s v="Fashion Design and Business"/>
    <n v="2021"/>
    <s v="Panitia SU FPD"/>
    <s v="2023-06-01"/>
    <s v="2024-06-30"/>
    <n v="20222"/>
    <s v="Wakil Ketua SU FPD"/>
    <s v="Rumpun Keterampilan Humanistik"/>
    <s v="Wakil Ketua Organisasi Kemahasiswaan"/>
    <s v="Internal Jurusan"/>
    <s v="Team"/>
    <n v="22"/>
    <n v="45"/>
    <m/>
    <s v="https://employee.uc.ac.id/index.php/file/get/sis/t_cp/multi/039c10bd-5b99-40d8-9dea-fca02ef9e3c8.png"/>
    <m/>
    <m/>
    <m/>
    <s v="Student Union FPD"/>
    <x v="4"/>
    <s v="Wakil Ketua Organisasi Kemahasiswaan|Internal Jurusan|Team"/>
    <n v="0"/>
  </r>
  <r>
    <s v="0206062110020"/>
    <x v="433"/>
    <s v="Fashion Design and Business"/>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206062110020"/>
    <x v="433"/>
    <s v="Fashion Design and Business"/>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206062110022"/>
    <x v="434"/>
    <s v="Fashion Design and Business"/>
    <n v="2021"/>
    <s v="Lomba Cipta Puisi Nasional 2022"/>
    <s v="2021-12-01"/>
    <s v="2022-01-24"/>
    <n v="20211"/>
    <s v="Lomba Cipta Puisi Nasional 2021 Tema Bebas diselenggarakan oleh kk_kreativindo. Memperoleh juara 2 dengan puisi berjudul Tumbuh dan Tambah."/>
    <s v="Rumpun Keterampilan Penunjang"/>
    <s v="Juara 2 Lomba/Kompetisi"/>
    <s v="External National"/>
    <s v="Individual"/>
    <n v="250"/>
    <n v="20"/>
    <s v="https://instagram.com/kk_kreativindo?igshid=MTA0ZT"/>
    <s v="https://employee.uc.ac.id/index.php/file/get/sis/t_cp/4f6acbf2-3271-11ed-9555-000d3ac6bafe.png"/>
    <m/>
    <m/>
    <m/>
    <s v="KK Kreativindo Publisher"/>
    <x v="2"/>
    <s v="Juara 2 Lomba/Kompetisi|External National|Individual"/>
    <n v="20"/>
  </r>
  <r>
    <s v="0206062110023"/>
    <x v="435"/>
    <s v="Fashion Design and Business"/>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206062110023"/>
    <x v="435"/>
    <s v="Fashion Design and Business"/>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206062110023"/>
    <x v="435"/>
    <s v="Fashion Design and Business"/>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206062110023"/>
    <x v="435"/>
    <s v="Fashion Design and Business"/>
    <n v="2021"/>
    <s v="Rektor Cup"/>
    <s v="2024-02-19"/>
    <s v="2024-03-15"/>
    <n v="20232"/>
    <s v="Juara 1 Cabang Lomba Drawing"/>
    <s v="Rumpun Keterampilan Penunjang"/>
    <s v="Juara I Lomba/Kompetisi"/>
    <s v="Internal Sekolah / Universitas"/>
    <s v="Team"/>
    <n v="3"/>
    <n v="8"/>
    <m/>
    <s v="https://employee.uc.ac.id/index.php/file/get/sis/t_cp/multi/4c016b21-8ad1-44f2-b7d7-65a2c7a21322.png"/>
    <m/>
    <m/>
    <m/>
    <s v="Student Council"/>
    <x v="2"/>
    <s v="Juara I Lomba/Kompetisi|Internal Sekolah / Universitas|Team"/>
    <n v="0"/>
  </r>
  <r>
    <s v="0206062110024"/>
    <x v="436"/>
    <s v="Fashion Design and Business"/>
    <n v="2021"/>
    <s v="SRB Belajar"/>
    <s v="2022-12-21"/>
    <s v="2023-03-04"/>
    <n v="20221"/>
    <s v="KP anggota panitia SRB Belajar"/>
    <s v="Rumpun Keterampilan Penunjang"/>
    <s v="Pengabdian kepada Masyarakat"/>
    <s v="Internal Sekolah / Universitas"/>
    <s v="Individual"/>
    <n v="29"/>
    <n v="8"/>
    <m/>
    <m/>
    <s v="https://employee.uc.ac.id/index.php/file/get/sis/t_cp/multi/49c1ea87-57b9-11ee-bb1a-000d3ac6bafe_assignmentletter.jpeg"/>
    <s v="https://employee.uc.ac.id/index.php/file/get/sis/t_cp/multi/49c1ea87-57b9-11ee-bb1a-000d3ac6bafe_report.jpeg"/>
    <m/>
    <s v="SRB 22/23"/>
    <x v="0"/>
    <s v="Pengabdian kepada Masyarakat|Internal Sekolah / Universitas|Individual"/>
    <n v="0"/>
  </r>
  <r>
    <s v="0206062110024"/>
    <x v="436"/>
    <s v="Fashion Design and Business"/>
    <n v="2021"/>
    <s v="Pelatihan pemberdayaan untuk memajukan UMKM industri tekstil kreatif lokal di Ambon-Maluku"/>
    <s v="2024-06-10"/>
    <s v="2024-06-14"/>
    <n v="20232"/>
    <s v="Kegiatan pengabdian pada masyarakat ini bermitra dengan usaha tenun yang dikelola oleh binaan Bank Indonesia yang merupakan salah satu usaha UMKM Tenun Tanibar yang berada di Ambon. Peserta dari PKM ini terdiri dari ibu-ibu yang memiliki minim pengetahuan dalam motif-motif, cara menjahit, dll. Works"/>
    <s v="Rumpun Keterampilan Penunjang"/>
    <s v="Pengabdian kepada Masyarakat"/>
    <s v="External Provinsi"/>
    <s v="Team"/>
    <n v="12"/>
    <n v="20"/>
    <m/>
    <m/>
    <s v="https://employee.uc.ac.id/index.php/file/get/sis/t_cp/bec61be0-a268-48d0-9606-da1fe0262159_assignmentletter.pdf"/>
    <s v="https://employee.uc.ac.id/index.php/file/get/sis/t_cp/bec61be0-a268-48d0-9606-da1fe0262159_report.pdf"/>
    <m/>
    <s v="Fashion Design Business School of Creative Industr"/>
    <x v="0"/>
    <s v="Pengabdian kepada Masyarakat|External Provinsi|Team"/>
    <n v="5"/>
  </r>
  <r>
    <s v="0206062110027"/>
    <x v="437"/>
    <s v="Fashion Design and Business"/>
    <n v="2021"/>
    <s v="Panitia SU FPD"/>
    <s v="2023-06-01"/>
    <s v="2024-06-30"/>
    <n v="20222"/>
    <s v="Sekretaris/Bendahara SU FPD"/>
    <s v="Rumpun Keterampilan Humanistik"/>
    <s v="Sekretaris/Bendahara Organisasi Kemahasiswaan"/>
    <s v="Internal Jurusan"/>
    <s v="Team"/>
    <n v="22"/>
    <n v="40"/>
    <m/>
    <s v="https://employee.uc.ac.id/index.php/file/get/sis/t_cp/multi/e350ef19-9421-45e8-8d85-d4c245c655b9.png"/>
    <m/>
    <m/>
    <m/>
    <s v="Student Union FPD"/>
    <x v="4"/>
    <s v="Sekretaris/Bendahara Organisasi Kemahasiswaan|Internal Jurusan|Team"/>
    <n v="0"/>
  </r>
  <r>
    <s v="0206062110027"/>
    <x v="437"/>
    <s v="Fashion Design and Business"/>
    <n v="2021"/>
    <s v="Surabaya Great Expo 2023"/>
    <s v="2023-08-16"/>
    <s v="2023-08-20"/>
    <n v="20222"/>
    <s v="Menjadi narasumber mengenai project batik pemkot x UC di acara Surabaya Great Expo 2023, di Grand City mall Surabaya. "/>
    <s v="Rumpun Keterampilan Penunjang"/>
    <s v="Narasumber / Pemateri Acara Seminar / Workshop / Pemakalah"/>
    <s v="External Regional"/>
    <s v="Individual"/>
    <n v="13"/>
    <n v="10"/>
    <m/>
    <s v="https://employee.uc.ac.id/index.php/file/get/sis/t_cp/b2337fd2-82b8-11ee-8a78-000d3ac6bafe.pdf"/>
    <m/>
    <m/>
    <m/>
    <s v="Pemerintah Kota Surabaya"/>
    <x v="1"/>
    <s v="Narasumber / Pemateri Acara Seminar / Workshop / Pemakalah|External Regional|Individual"/>
    <n v="20"/>
  </r>
  <r>
    <s v="0206062110029"/>
    <x v="438"/>
    <s v="Fashion Design and Business"/>
    <n v="2021"/>
    <s v="Gita Swara FK UNTAR Choir"/>
    <s v="2023-01-16"/>
    <s v="2023-01-30"/>
    <n v="20221"/>
    <s v="Universitas Tarumanagara Fakultas Kedokteran mengadakan lomba desain baju perform paduan suara Gita Swara dengan tema Together With You. Lomba dibuka secara umum dan siapa saja bisa mendaftar dalam kompetisi ini. Lomba diadakan setelah technical meeting melalui zoom pada tanggal 16 Januari 2023 dan "/>
    <s v="Rumpun Keterampilan Penunjang"/>
    <s v="Juara 2 Lomba/Kompetisi"/>
    <s v="External National"/>
    <s v="Individual"/>
    <n v="37"/>
    <n v="20"/>
    <s v="https://www.instagram.com/p/CnLXuH3BdI0/?igshid=Mj"/>
    <s v="https://employee.uc.ac.id/index.php/file/get/sis/t_cp/f6d810cd-c992-11ed-a5be-000d3ac6bafe.PNG"/>
    <s v="https://employee.uc.ac.id/index.php/file/get/sis/t_cp/f6d810cd-c992-11ed-a5be-000d3ac6bafe_assignmentletter.pdf"/>
    <m/>
    <s v="https://employee.uc.ac.id/index.php/file/get/sis/t_cp/f6d810cd-c992-11ed-a5be-000d3ac6bafe_documentation.PNG"/>
    <s v="Gita Swara FK UNTAR Choir"/>
    <x v="2"/>
    <s v="Juara 2 Lomba/Kompetisi|External National|Individual"/>
    <n v="20"/>
  </r>
  <r>
    <s v="0206062110030"/>
    <x v="439"/>
    <s v="Fashion Design and Business"/>
    <n v="2021"/>
    <s v="Festawijaya 8"/>
    <s v="2021-11-20"/>
    <s v="2021-12-25"/>
    <n v="20211"/>
    <s v="Lomba teater yang diadakan oleh Univesitas Brawijaya"/>
    <s v="Rumpun Keterampilan Penunjang"/>
    <s v="Juara I Lomba/Kompetisi"/>
    <s v="External Regional"/>
    <s v="Team"/>
    <n v="15"/>
    <n v="20"/>
    <s v="Instagram: Festawijaya"/>
    <s v="https://employee.uc.ac.id/index.php/file/get/sis/t_cp/722045b6-781d-11ec-a5e1-000d3ac6bafe.jpg"/>
    <m/>
    <m/>
    <m/>
    <s v="Universitas Brawijaya"/>
    <x v="2"/>
    <s v="Juara I Lomba/Kompetisi|External Regional|Team"/>
    <n v="25"/>
  </r>
  <r>
    <s v="0206062110030"/>
    <x v="439"/>
    <s v="Fashion Design and Business"/>
    <n v="2021"/>
    <s v="Modern Tempo Doeloe &quot;Lomba Food Illustration &quot;Berdimensilah&quot;&quot;"/>
    <s v="2022-04-25"/>
    <s v="2022-06-19"/>
    <n v="20212"/>
    <m/>
    <s v="Rumpun Keterampilan Humanistik"/>
    <s v="Juara 2 Lomba/Kompetisi"/>
    <s v="External National"/>
    <s v="Individual"/>
    <n v="500"/>
    <n v="20"/>
    <m/>
    <s v="https://employee.uc.ac.id/index.php/file/get/sis/t_cp/multi/1b46b5f7-58fb-11ed-ac79-000d3ac6bafe.jpeg"/>
    <s v="https://employee.uc.ac.id/index.php/file/get/sis/t_cp/multi/1b46b5f7-58fb-11ed-ac79-000d3ac6bafe_assignmentletter.jpeg"/>
    <m/>
    <s v="https://employee.uc.ac.id/index.php/file/get/sis/t_cp/multi/1b46b5f7-58fb-11ed-ac79-000d3ac6bafe_documentation.jpeg"/>
    <s v="CBZ"/>
    <x v="2"/>
    <s v="Juara 2 Lomba/Kompetisi|External National|Individual"/>
    <n v="20"/>
  </r>
  <r>
    <s v="0206062110030"/>
    <x v="439"/>
    <s v="Fashion Design and Business"/>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206062110030"/>
    <x v="439"/>
    <s v="Fashion Design and Business"/>
    <n v="2021"/>
    <s v="SIFT Dean's Cup 2022"/>
    <s v="2022-10-14"/>
    <s v="2022-10-20"/>
    <n v="20221"/>
    <s v="Juri Dean's Cup 2022 yang diselenggarakan oleh SIFT"/>
    <s v="Rumpun Keterampilan Penunjang"/>
    <s v="Juri"/>
    <s v="Internal Sekolah / Universitas"/>
    <s v="Individual"/>
    <n v="7"/>
    <n v="5"/>
    <m/>
    <s v="https://employee.uc.ac.id/index.php/file/get/sis/t_cp/multi/e9f29743-d848-11ed-a359-000d3ac6bafe.png"/>
    <s v="https://employee.uc.ac.id/index.php/file/get/sis/t_cp/multi/e9f29743-d848-11ed-a359-000d3ac6bafe_assignmentletter.png"/>
    <m/>
    <m/>
    <s v="SU IMT &amp; SU ISB"/>
    <x v="1"/>
    <s v="Juri|Internal Sekolah / Universitas|Individual"/>
    <n v="0"/>
  </r>
  <r>
    <s v="0206062110030"/>
    <x v="439"/>
    <s v="Fashion Design and Business"/>
    <n v="2021"/>
    <s v="Rector Cup 2022"/>
    <s v="2022-11-28"/>
    <s v="2022-12-16"/>
    <n v="20221"/>
    <s v="Juara 1 lomba Drawing Rektor Cup 2022"/>
    <s v="Rumpun Keterampilan Penunjang"/>
    <s v="Juara I Lomba/Kompetisi"/>
    <s v="Internal Sekolah / Universitas"/>
    <s v="Individual"/>
    <n v="1000"/>
    <n v="8"/>
    <m/>
    <s v="https://employee.uc.ac.id/index.php/file/get/sis/t_cp/multi/c4a97d7e-f555-11ed-9e31-000d3ac6bafe.jpeg"/>
    <m/>
    <m/>
    <m/>
    <s v="Student Council 2021/2022"/>
    <x v="2"/>
    <s v="Juara I Lomba/Kompetisi|Internal Sekolah / Universitas|Individual"/>
    <n v="0"/>
  </r>
  <r>
    <s v="0206062110030"/>
    <x v="439"/>
    <s v="Fashion Design and Business"/>
    <n v="2021"/>
    <s v="Character Design Contest: Indonesian Culture"/>
    <s v="2022-12-13"/>
    <s v="2022-12-13"/>
    <n v="20221"/>
    <s v="Lomba desain karakter bertema Indonesian Culture yang diadakan oleh UKM Kanvas di Universitas Ciputra"/>
    <s v="Rumpun Keterampilan Penunjang"/>
    <s v="Juara 2 Lomba/Kompetisi"/>
    <s v="External Regional"/>
    <s v="Individual"/>
    <n v="50"/>
    <n v="15"/>
    <s v="https://instagram.com/kanvas_uc?igshid=ZmVmZTY5ZGE"/>
    <s v="https://employee.uc.ac.id/index.php/file/get/sis/t_cp/cd342903-7aea-11ed-a30a-000d3ac6bafe.png"/>
    <m/>
    <m/>
    <s v="https://employee.uc.ac.id/index.php/file/get/sis/t_cp/d3b0db4e-7aea-11ed-a30a-000d3ac6bafe_documentation.jpg"/>
    <s v="UKM Kanvas Universitas Ciputra"/>
    <x v="2"/>
    <s v="Juara 2 Lomba/Kompetisi|External Regional|Individual"/>
    <n v="30"/>
  </r>
  <r>
    <s v="0206062110030"/>
    <x v="439"/>
    <s v="Fashion Design and Business"/>
    <n v="2021"/>
    <s v="Orientation Week 2023"/>
    <s v="2023-01-02"/>
    <s v="2024-02-16"/>
    <n v="20221"/>
    <s v="Koordinator AMD O-Week Batch 1 2023"/>
    <s v="Rumpun Keterampilan Penunjang"/>
    <s v="Ka Bidang / Sekretaris / Bendahara O-Week"/>
    <s v="Internal Sekolah / Universitas"/>
    <s v="Individual"/>
    <n v="500"/>
    <n v="25"/>
    <m/>
    <s v="https://employee.uc.ac.id/index.php/file/get/sis/t_cp/multi/0294648d-49b2-4f8f-b870-82bc5e985e08.png"/>
    <m/>
    <m/>
    <m/>
    <s v="Universitas Ciputra Surabaya"/>
    <x v="4"/>
    <s v="Ka Bidang / Sekretaris / Bendahara O-Week|Internal Sekolah / Universitas|Individual"/>
    <n v="0"/>
  </r>
  <r>
    <s v="0206062110030"/>
    <x v="439"/>
    <s v="Fashion Design and Business"/>
    <n v="2021"/>
    <s v="SEMINAR NASIONAL NAPZA 2022/2023"/>
    <s v="2023-05-01"/>
    <s v="2023-05-30"/>
    <n v="20222"/>
    <s v="Juara 1 lomba NAPZA "/>
    <s v="Rumpun Keterampilan Penunjang"/>
    <s v="Juara I Lomba/Kompetisi"/>
    <s v="Internal Sekolah / Universitas"/>
    <s v="Individual"/>
    <n v="19"/>
    <n v="8"/>
    <m/>
    <s v="https://employee.uc.ac.id/index.php/file/get/sis/t_cp/multi/a6c6520a-10d4-11ee-8ea5-000d3ac6bafe.png"/>
    <m/>
    <m/>
    <m/>
    <s v="Mentoring Department"/>
    <x v="2"/>
    <s v="Juara I Lomba/Kompetisi|Internal Sekolah / Universitas|Individual"/>
    <n v="0"/>
  </r>
  <r>
    <s v="0206062110030"/>
    <x v="439"/>
    <s v="Fashion Design and Business"/>
    <n v="2021"/>
    <s v="Rektor Cup"/>
    <s v="2024-02-19"/>
    <s v="2024-03-15"/>
    <n v="20232"/>
    <s v="Juara 1 Cabang Lomba Drawing"/>
    <s v="Rumpun Keterampilan Penunjang"/>
    <s v="Juara I Lomba/Kompetisi"/>
    <s v="Internal Sekolah / Universitas"/>
    <s v="Team"/>
    <n v="3"/>
    <n v="8"/>
    <m/>
    <s v="https://employee.uc.ac.id/index.php/file/get/sis/t_cp/multi/4c016b21-8ad1-44f2-b7d7-65a2c7a21322.png"/>
    <m/>
    <m/>
    <m/>
    <s v="Student Council"/>
    <x v="2"/>
    <s v="Juara I Lomba/Kompetisi|Internal Sekolah / Universitas|Team"/>
    <n v="0"/>
  </r>
  <r>
    <s v="0206062110031"/>
    <x v="440"/>
    <s v="Fashion Design and Business"/>
    <n v="2021"/>
    <s v="PKM Pemberdayaan Ekonomi Perempuan Melalui Ketrampilan Membuat Hijab Kreasi di Kecamatan Lakarsantri"/>
    <s v="2023-03-12"/>
    <s v="2023-03-18"/>
    <n v="20222"/>
    <s v="Menjadi asisten narasumber pada pkm di Lakarsantri dan membantu mengajarkan cara menjahit membuat hijab serta membantu menjelaskan tata cara beading "/>
    <s v="Rumpun Keterampilan Penunjang"/>
    <s v="Pengabdian kepada Masyarakat"/>
    <s v="External Regional"/>
    <s v="Team"/>
    <n v="5"/>
    <n v="30"/>
    <m/>
    <m/>
    <s v="https://employee.uc.ac.id/index.php/file/get/sis/t_cp/e41f7f8b-2587-46c9-8e48-fa1634a6ee09_assignmentletter.pdf"/>
    <s v="https://employee.uc.ac.id/index.php/file/get/sis/t_cp/e41f7f8b-2587-46c9-8e48-fa1634a6ee09_report.pdf"/>
    <m/>
    <s v="Universitas Ciputra"/>
    <x v="0"/>
    <s v="Pengabdian kepada Masyarakat|External Regional|Team"/>
    <n v="15"/>
  </r>
  <r>
    <s v="0206062110031"/>
    <x v="440"/>
    <s v="Fashion Design and Business"/>
    <n v="2021"/>
    <s v="Pengabdian Kepada Masyarakat (PKM) di Desa Bungurasih untuk Kegiatan Pengembangan Produk Fesyen Reli"/>
    <s v="2024-03-23"/>
    <s v="2024-03-31"/>
    <n v="20232"/>
    <s v="menjadi asisten narasumber pada PKM di Desa Bungurasih dan membantu mengajarkan cara menjahit sajadah "/>
    <s v="Rumpun Keterampilan Penunjang"/>
    <s v="Pengabdian kepada Masyarakat"/>
    <s v="External Regional"/>
    <s v="Team"/>
    <n v="10"/>
    <n v="9"/>
    <m/>
    <m/>
    <s v="https://employee.uc.ac.id/index.php/file/get/sis/t_cp/678ae607-90c2-44fc-990f-ae942d95239a_assignmentletter.pdf"/>
    <s v="https://employee.uc.ac.id/index.php/file/get/sis/t_cp/678ae607-90c2-44fc-990f-ae942d95239a_report.pdf"/>
    <m/>
    <s v="Universitas Ciputra"/>
    <x v="0"/>
    <s v="Pengabdian kepada Masyarakat|External Regional|Team"/>
    <n v="15"/>
  </r>
  <r>
    <s v="0206062110032"/>
    <x v="441"/>
    <s v="Fashion Design and Business"/>
    <n v="2021"/>
    <s v="Pengabdian kepada Masyarakat melalui Program Kemandirian Masyarakat dengan topik Penguatan Kapasitas"/>
    <s v="2022-12-10"/>
    <s v="2022-12-10"/>
    <n v="20221"/>
    <s v="Sebagai Asisten Narasumber pada Pengabdian kepada Masyarakat melalui Program Kemandirian Masyarakat dengan topik Penguatan Kapasitas Kewirausahaan Kelompok Perempuan Marjinal di Sekolah Perempauan Desa Kesamben Kulon Gresik. Dengan memberikan pelatihan membatik dan menjahit tas."/>
    <s v="Rumpun Keterampilan Penunjang"/>
    <s v="Pengabdian kepada Masyarakat"/>
    <s v="External National"/>
    <s v="Team"/>
    <n v="2"/>
    <n v="17"/>
    <m/>
    <m/>
    <s v="https://employee.uc.ac.id/index.php/file/get/sis/t_cp/25177bd5-d553-11ed-a067-000d3ac6bafe_assignmentletter.pdf"/>
    <s v="https://employee.uc.ac.id/index.php/file/get/sis/t_cp/25177bd5-d553-11ed-a067-000d3ac6bafe_report.pdf"/>
    <m/>
    <s v="Universitas Ciputra"/>
    <x v="0"/>
    <s v="Pengabdian kepada Masyarakat|External National|Team"/>
    <n v="10"/>
  </r>
  <r>
    <s v="0206062110032"/>
    <x v="441"/>
    <s v="Fashion Design and Business"/>
    <n v="2021"/>
    <s v="Pengabdian Kepada Masyarakat melalui Program Hibah Intensif IKU kepada Forum Komunikasi Wisata Desa "/>
    <s v="2022-12-18"/>
    <s v="2022-12-18"/>
    <n v="20221"/>
    <s v="Sebagai (mahasiswa) asisten narasumber pada acara Pengabdian kepada Masyarakat melalui Program Hibah Intensif IKU kepada Forum Komunikasi Wisata Desa Rejoagung (FKWD) Kecamatan Semboro, Kabupaten Jember. Dengan memberikan pelatihan membatik dangan teknik Shibori."/>
    <s v="Rumpun Keterampilan Penunjang"/>
    <s v="Pengabdian kepada Masyarakat"/>
    <s v="External National"/>
    <s v="Team"/>
    <n v="2"/>
    <n v="8"/>
    <m/>
    <m/>
    <s v="https://employee.uc.ac.id/index.php/file/get/sis/t_cp/243c36c2-d54a-11ed-a067-000d3ac6bafe_assignmentletter.pdf"/>
    <s v="https://employee.uc.ac.id/index.php/file/get/sis/t_cp/243c36c2-d54a-11ed-a067-000d3ac6bafe_report.pdf"/>
    <m/>
    <s v="Pengabdi Masyarakat"/>
    <x v="0"/>
    <s v="Pengabdian kepada Masyarakat|External National|Team"/>
    <n v="10"/>
  </r>
  <r>
    <s v="0206062110032"/>
    <x v="441"/>
    <s v="Fashion Design and Business"/>
    <n v="2021"/>
    <s v="Pengabdian Kepada Masyarakat (PKM) di Desa Bungurasih untuk Kegiatan Pengembangan Produk Fesyen Reli"/>
    <s v="2023-10-01"/>
    <s v="2024-05-31"/>
    <n v="20231"/>
    <s v="Sebagai asisten narasumber pada Pengabdian Kepada Masyarakat (PKM) di Desa Bungurasih untuk Kegiatan Pengembangan Produk Fesyen Religi. Membantu narasumber selama mengajarkan cara membuat sajadah kepada peserta."/>
    <s v="Rumpun Keterampilan Penunjang"/>
    <s v="Pengabdian kepada Masyarakat"/>
    <s v="External Regional"/>
    <s v="Team"/>
    <n v="20"/>
    <n v="9"/>
    <m/>
    <m/>
    <s v="https://employee.uc.ac.id/index.php/file/get/sis/t_cp/3cd31390-d7b8-4332-a5ed-c6c9f0903441_assignmentletter.pdf"/>
    <s v="https://employee.uc.ac.id/index.php/file/get/sis/t_cp/3cd31390-d7b8-4332-a5ed-c6c9f0903441_report.pdf"/>
    <m/>
    <s v="Universitas Ciputra"/>
    <x v="0"/>
    <s v="Pengabdian kepada Masyarakat|External Regional|Team"/>
    <n v="15"/>
  </r>
  <r>
    <s v="0206062110033"/>
    <x v="442"/>
    <s v="Fashion Design and Business"/>
    <n v="2021"/>
    <s v="Penguatan Kapasitas Kewirausahaan Kelompok Perempuan Marjinal di Sekolah Perempuan Desa Kesamben Kul"/>
    <s v="2022-06-01"/>
    <s v="2023-01-10"/>
    <n v="20212"/>
    <s v="Melakukan Pengabdian kepada Masyarakat melalui Program Kemandirian Masyarakat dengan topik “Penguatan Kapasitas Kewirausahaan Kelompok Perempuan Marjinal di Sekolah Perempuan Desa Kesamben Kulon Gresik&quot; dengan memberikan pelatihan membatik dan menjahit tas."/>
    <s v="Rumpun Keterampilan Penunjang"/>
    <s v="Pengabdian kepada Masyarakat"/>
    <s v="External National"/>
    <s v="Team"/>
    <n v="6"/>
    <n v="10"/>
    <m/>
    <m/>
    <s v="https://employee.uc.ac.id/index.php/file/get/sis/t_cp/ef811552-d1ef-11ed-a759-000d3ac6bafe_assignmentletter.pdf"/>
    <s v="https://employee.uc.ac.id/index.php/file/get/sis/t_cp/ef811552-d1ef-11ed-a759-000d3ac6bafe_report.pdf"/>
    <m/>
    <s v="Fakultas Industri Kreatif Universitas Ciputra Sura"/>
    <x v="0"/>
    <s v="Pengabdian kepada Masyarakat|External National|Team"/>
    <n v="10"/>
  </r>
  <r>
    <s v="0206062110033"/>
    <x v="442"/>
    <s v="Fashion Design and Business"/>
    <n v="2021"/>
    <s v="O-Week Committee 2023"/>
    <s v="2023-01-02"/>
    <s v="2024-02-16"/>
    <n v="20221"/>
    <s v="Koordinator IRD O-Week Batch 1 2023"/>
    <s v="Rumpun Keterampilan Penunjang"/>
    <s v="Ka Bidang / Sekretaris / Bendahara O-Week"/>
    <s v="Internal Sekolah / Universitas"/>
    <s v="Individual"/>
    <n v="500"/>
    <n v="25"/>
    <m/>
    <s v="https://employee.uc.ac.id/index.php/file/get/sis/t_cp/multi/37f8234d-4eac-4b22-8623-56ce2bcb1310.png"/>
    <m/>
    <m/>
    <m/>
    <s v="Universitas Ciputra Surabaya"/>
    <x v="4"/>
    <s v="Ka Bidang / Sekretaris / Bendahara O-Week|Internal Sekolah / Universitas|Individual"/>
    <n v="0"/>
  </r>
  <r>
    <s v="0206062110033"/>
    <x v="442"/>
    <s v="Fashion Design and Business"/>
    <n v="2021"/>
    <s v="Fashion Show IFC Surabaya Fashion Parade oleh Indonesia Fashion Chamber"/>
    <s v="2023-09-08"/>
    <s v="2023-09-08"/>
    <n v="20222"/>
    <s v="Mengikuti Fashion Show event SURABAYA FASHION PARARE (SFP) 2023 yang diselenggarakan oleh Indonesia Fashion Chamber (IFC)."/>
    <s v="Rumpun Keterampilan Penunjang"/>
    <s v="Karya Seni"/>
    <s v="External Regional"/>
    <s v="Individual"/>
    <n v="20"/>
    <n v="20"/>
    <s v="https://www.suarasurabaya.net/ekonomibisnis/2023/s"/>
    <s v="https://employee.uc.ac.id/index.php/file/get/sis/t_cp/25ba9a7f-d5f9-11ee-8ee9-000d3ac6bafe.pdf"/>
    <m/>
    <m/>
    <m/>
    <s v="Indonesia Fashion Chamber (IFC)."/>
    <x v="4"/>
    <s v="Karya Seni|External Regional|Individual"/>
    <n v="0"/>
  </r>
  <r>
    <s v="0206062110034"/>
    <x v="443"/>
    <s v="Fashion Design and Business"/>
    <n v="2021"/>
    <s v="Juara 2 Dance RektorCup 2021"/>
    <s v="2021-11-29"/>
    <s v="2021-12-10"/>
    <n v="20211"/>
    <s v="Juara 2 Dance RektorCup 2021"/>
    <s v="Rumpun Keterampilan Penunjang"/>
    <s v="Juara 2 Lomba/Kompetisi"/>
    <s v="Internal Sekolah / Universitas"/>
    <s v="Individual"/>
    <n v="2"/>
    <n v="5"/>
    <m/>
    <s v="https://employee.uc.ac.id/index.php/file/get/sis/t_cp/multi/e03c0292-a367-11ec-b257-000d3ac6bafe.png"/>
    <m/>
    <m/>
    <m/>
    <s v="Student Council 2021/2022"/>
    <x v="2"/>
    <s v="Juara 2 Lomba/Kompetisi|Internal Sekolah / Universitas|Individual"/>
    <n v="0"/>
  </r>
  <r>
    <s v="0206062110034"/>
    <x v="443"/>
    <s v="Fashion Design and Business"/>
    <n v="2021"/>
    <s v="Annyeong Beyond Market"/>
    <s v="2024-03-30"/>
    <s v="2024-03-30"/>
    <n v="20232"/>
    <s v="Melakukan Pengabdian kepada Masyarakat &quot;Workshop Paper Dress” melalui event &quot;Annyeong Beyond Market&quot;"/>
    <s v="Rumpun Keterampilan Penunjang"/>
    <s v="Pengabdian kepada Masyarakat"/>
    <s v="External Regional"/>
    <s v="Individual"/>
    <n v="1"/>
    <n v="15"/>
    <m/>
    <s v="https://employee.uc.ac.id/index.php/file/get/sis/t_cp/caf5b645-0429-43a9-a833-b9a7fe7a2a2b.png"/>
    <s v="https://employee.uc.ac.id/index.php/file/get/sis/t_cp/caf5b645-0429-43a9-a833-b9a7fe7a2a2b_assignmentletter.pdf"/>
    <s v="https://employee.uc.ac.id/index.php/file/get/sis/t_cp/caf5b645-0429-43a9-a833-b9a7fe7a2a2b_report.pdf"/>
    <m/>
    <s v="Annyeong Beyond Market"/>
    <x v="0"/>
    <s v="Pengabdian kepada Masyarakat|External Regional|Individual"/>
    <n v="15"/>
  </r>
  <r>
    <s v="0206062110035"/>
    <x v="444"/>
    <s v="Fashion Design and Business"/>
    <n v="2021"/>
    <s v="PKM Pemberdayaan Ekonomi Perempuan Melalui Ketrampilan Membuat Hijab Kreasi di Kecamatan Lakarsantri"/>
    <s v="2023-01-01"/>
    <s v="2023-07-31"/>
    <n v="20221"/>
    <s v="Menjadi asisten narasumber pada pkm di Lakarsantri dan membantu mengajarkan cara menjahit membuat hijab serta membantu menjelaskan tata cara beading"/>
    <s v="Rumpun Keterampilan Penunjang"/>
    <s v="Pengabdian kepada Masyarakat"/>
    <s v="External Regional"/>
    <s v="Team"/>
    <n v="5"/>
    <n v="30"/>
    <m/>
    <m/>
    <s v="https://employee.uc.ac.id/index.php/file/get/sis/t_cp/f15f77a2-ce2d-4d98-a848-9811bc430442_assignmentletter.pdf"/>
    <s v="https://employee.uc.ac.id/index.php/file/get/sis/t_cp/f15f77a2-ce2d-4d98-a848-9811bc430442_report.pdf"/>
    <m/>
    <s v="Universitas Ciputra"/>
    <x v="0"/>
    <s v="Pengabdian kepada Masyarakat|External Regional|Team"/>
    <n v="15"/>
  </r>
  <r>
    <s v="0206062110036"/>
    <x v="445"/>
    <s v="Fashion Design and Business"/>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206062110038"/>
    <x v="446"/>
    <s v="Fashion Design and Business"/>
    <n v="2021"/>
    <s v="Anggota UCS Solution 2022/2023"/>
    <s v="2022-11-02"/>
    <s v="2023-04-01"/>
    <n v="20221"/>
    <s v="anggota panitia program kerja pengabdian masyarakat UCS Student Mentor"/>
    <s v="Rumpun Keterampilan Humanistik"/>
    <s v="Pengabdian kepada Masyarakat"/>
    <s v="Internal Sekolah / Universitas"/>
    <s v="Individual"/>
    <n v="90"/>
    <n v="5"/>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206062110042"/>
    <x v="447"/>
    <s v="Fashion Design and Business"/>
    <n v="2021"/>
    <s v="Melakukan Pengabdian kepada Masyarakat melalui Program Kemandirian Masyarakat"/>
    <s v="2023-04-04"/>
    <s v="2023-04-04"/>
    <n v="20222"/>
    <s v="Sebagai (Mahasiswa) Asisten Narasumber pada Acara Pengabdian kepada Masyarakat melalui Program Hibah Insentif IKU kepada kelompok Forum Komunikasi Wisata Desa Rejoagung (FKWD) Kecamatan Semboro, Kabupaten Jember, dengan memberikan pelatihan Kecamatan Semboro, Kabupaten Jember, dengan memberikan pela"/>
    <s v="Rumpun Keterampilan Penunjang"/>
    <s v="Pengabdian kepada Masyarakat"/>
    <s v="External Regional"/>
    <s v="Team"/>
    <n v="2"/>
    <n v="5"/>
    <m/>
    <s v="https://employee.uc.ac.id/index.php/file/get/sis/t_cp/c01e0da7-d2de-11ed-bb8e-000d3ac6bafe.png"/>
    <s v="https://employee.uc.ac.id/index.php/file/get/sis/t_cp/dd7ae56e-d2de-11ed-bb8e-000d3ac6bafe_assignmentletter.png"/>
    <s v="https://employee.uc.ac.id/index.php/file/get/sis/t_cp/dd7ae56e-d2de-11ed-bb8e-000d3ac6bafe_report.pdf"/>
    <m/>
    <s v="pengabdi masyarakat "/>
    <x v="0"/>
    <s v="Pengabdian kepada Masyarakat|External Regional|Team"/>
    <n v="15"/>
  </r>
  <r>
    <s v="0206062110042"/>
    <x v="447"/>
    <s v="Fashion Design and Business"/>
    <n v="2021"/>
    <s v="Pengabdian kepada masyarakat di desa bungur asih untuk kegiatan produk fesyen religi"/>
    <s v="2023-10-01"/>
    <s v="2024-05-31"/>
    <n v="20231"/>
    <s v="pelaksanan kegiatan pengabdian masyarakat kepada masyarakat "/>
    <s v="Rumpun Keterampilan Penunjang"/>
    <s v="Pengabdian kepada Masyarakat"/>
    <s v="Internal Sekolah / Universitas"/>
    <s v="Team"/>
    <n v="7"/>
    <n v="8"/>
    <m/>
    <m/>
    <s v="https://employee.uc.ac.id/index.php/file/get/sis/t_cp/64743c17-d5aa-46ed-af0d-2991ee27c642_assignmentletter.pdf"/>
    <s v="https://employee.uc.ac.id/index.php/file/get/sis/t_cp/64743c17-d5aa-46ed-af0d-2991ee27c642_report.pdf"/>
    <m/>
    <s v="universitas ciputra "/>
    <x v="0"/>
    <s v="Pengabdian kepada Masyarakat|Internal Sekolah / Universitas|Team"/>
    <n v="0"/>
  </r>
  <r>
    <s v="0206062110042"/>
    <x v="447"/>
    <s v="Fashion Design and Business"/>
    <n v="2021"/>
    <s v="tutorial rekaman vidio pembuatan sajadah"/>
    <s v="2024-03-30"/>
    <s v="2024-03-30"/>
    <n v="20232"/>
    <m/>
    <s v="Rumpun Keterampilan Penunjang"/>
    <s v="Hak Kekayaan Intelektual (HKI) non paten (Hak Cipta)"/>
    <s v="External National"/>
    <s v="Individual"/>
    <n v="5"/>
    <n v="12"/>
    <m/>
    <m/>
    <s v="https://employee.uc.ac.id/index.php/file/get/sis/t_cp/ca63b2e6-3f00-47fc-8f14-77894991b58f_assignmentletter.pdf"/>
    <m/>
    <m/>
    <s v="universitas ciputra "/>
    <x v="3"/>
    <s v="Hak Kekayaan Intelektual (HKI) non paten (Hak Cipta)|External National|Individual"/>
    <n v="20"/>
  </r>
  <r>
    <s v="0206062110043"/>
    <x v="448"/>
    <s v="Fashion Design and Business"/>
    <n v="2021"/>
    <s v="Indonesia Open Piano Competition 2021"/>
    <s v="2021-11-14"/>
    <s v="2021-11-30"/>
    <n v="20211"/>
    <s v="Lomba Piano klasik diselenggarakan oleh Veranza. Lomba ini di selenggarakan di berbagai daerah dari Jakarta, Suarabaya, Jogja, Medan, dll. "/>
    <s v="Rumpun Keterampilan Penunjang"/>
    <s v="Juara I Lomba/Kompetisi"/>
    <s v="External National"/>
    <s v="Individual"/>
    <n v="500"/>
    <n v="25"/>
    <s v="@Veranza.music12  (ig) "/>
    <s v="https://employee.uc.ac.id/index.php/file/get/sis/t_cp/aaf5f341-57f7-11ec-98d2-000d3ac6bafe.jpg"/>
    <s v="https://employee.uc.ac.id/index.php/file/get/sis/t_cp/aaf5f341-57f7-11ec-98d2-000d3ac6bafe_assignmentletter.png"/>
    <m/>
    <m/>
    <s v="Veranza "/>
    <x v="2"/>
    <s v="Juara I Lomba/Kompetisi|External National|Individual"/>
    <n v="25"/>
  </r>
  <r>
    <s v="0206062110043"/>
    <x v="448"/>
    <s v="Fashion Design and Business"/>
    <n v="2021"/>
    <s v="Rector Cup 2022"/>
    <s v="2022-11-28"/>
    <s v="2022-12-16"/>
    <n v="20221"/>
    <s v="Juara 1 lomba Drawing Rektor Cup 2022"/>
    <s v="Rumpun Keterampilan Penunjang"/>
    <s v="Juara I Lomba/Kompetisi"/>
    <s v="Internal Sekolah / Universitas"/>
    <s v="Individual"/>
    <n v="1000"/>
    <n v="8"/>
    <m/>
    <s v="https://employee.uc.ac.id/index.php/file/get/sis/t_cp/multi/c4a97d7e-f555-11ed-9e31-000d3ac6bafe.jpeg"/>
    <m/>
    <m/>
    <m/>
    <s v="Student Council 2021/2022"/>
    <x v="2"/>
    <s v="Juara I Lomba/Kompetisi|Internal Sekolah / Universitas|Individual"/>
    <n v="0"/>
  </r>
  <r>
    <s v="0306012110001"/>
    <x v="449"/>
    <s v="Psychology"/>
    <n v="2021"/>
    <s v="Lomba Artikel Opini Nasional Great 8th EconoChannel"/>
    <s v="2021-11-13"/>
    <s v="2021-11-27"/>
    <n v="20211"/>
    <m/>
    <s v="Rumpun Keterampilan Penunjang"/>
    <s v="Juara I Lomba/Kompetisi"/>
    <s v="External National"/>
    <s v="Individual"/>
    <n v="17"/>
    <n v="25"/>
    <s v="https://www.instagram.com/great.econochannel/"/>
    <s v="https://employee.uc.ac.id/index.php/file/get/sis/t_cp/d03b7060-4d9f-11ec-9210-000d3ac6bafe.pdf"/>
    <m/>
    <m/>
    <m/>
    <s v="EconoChannel Universitas Negeri Jakarta"/>
    <x v="2"/>
    <s v="Juara I Lomba/Kompetisi|External National|Individual"/>
    <n v="25"/>
  </r>
  <r>
    <s v="0306012110001"/>
    <x v="449"/>
    <s v="Psychology"/>
    <n v="2021"/>
    <s v="Juara 1 Debat RektorCup 2021 "/>
    <s v="2021-11-29"/>
    <s v="2021-12-10"/>
    <n v="20211"/>
    <s v="Juara 1 Debat RektorCup 2021 "/>
    <s v="Rumpun Keterampilan Penunjang"/>
    <s v="Juara I Lomba/Kompetisi"/>
    <s v="Internal Sekolah / Universitas"/>
    <s v="Individual"/>
    <n v="3"/>
    <n v="5"/>
    <m/>
    <s v="https://employee.uc.ac.id/index.php/file/get/sis/t_cp/multi/30455008-a368-11ec-b257-000d3ac6bafe.png"/>
    <m/>
    <m/>
    <m/>
    <s v="Student Council 2021/2022"/>
    <x v="2"/>
    <s v="Juara I Lomba/Kompetisi|Internal Sekolah / Universitas|Individual"/>
    <n v="0"/>
  </r>
  <r>
    <s v="0306012110001"/>
    <x v="449"/>
    <s v="Psychology"/>
    <n v="2021"/>
    <s v="Hak Kekayaan Intelektual Karya Booklet &quot;Boosting Wellbeing and Activity in Elderlies&quot;"/>
    <s v="2022-01-10"/>
    <s v="2022-05-12"/>
    <n v="20211"/>
    <m/>
    <s v="Rumpun Keterampilan Penunjang"/>
    <s v="Hak Kekayaan Intelektual (HKI) non paten (Hak Cipta)"/>
    <s v="External National"/>
    <s v="Team"/>
    <n v="7"/>
    <n v="8"/>
    <m/>
    <m/>
    <m/>
    <s v="https://employee.uc.ac.id/index.php/file/get/sis/t_cp/13c6ddf5-e561-11ec-baa3-000d3ac6bafe_report.pdf"/>
    <m/>
    <s v="Kementrian Hukum dan Hak Asasi Manusia"/>
    <x v="3"/>
    <s v="Hak Kekayaan Intelektual (HKI) non paten (Hak Cipta)|External National|Team"/>
    <n v="20"/>
  </r>
  <r>
    <s v="0306012110001"/>
    <x v="449"/>
    <s v="Psychology"/>
    <n v="2021"/>
    <s v="Psychodebate Competition in Psychology Village 13 Universitas Pelita Harapan "/>
    <s v="2022-03-17"/>
    <s v="2022-03-24"/>
    <n v="20212"/>
    <m/>
    <s v="Rumpun Keterampilan Penunjang"/>
    <s v="Juara I Lomba/Kompetisi"/>
    <s v="External National"/>
    <s v="Team"/>
    <n v="6"/>
    <n v="25"/>
    <s v="https://www.instagram.com/p/CaeSfC9vf6p/"/>
    <s v="https://employee.uc.ac.id/index.php/file/get/sis/t_cp/0b24db76-c2c5-11ec-a015-000d3ac6bafe.pdf"/>
    <s v="https://employee.uc.ac.id/index.php/file/get/sis/t_cp/0b24db76-c2c5-11ec-a015-000d3ac6bafe_assignmentletter.pdf"/>
    <m/>
    <s v="https://employee.uc.ac.id/index.php/file/get/sis/t_cp/0b24db76-c2c5-11ec-a015-000d3ac6bafe_documentation.jpg"/>
    <s v="Universitas Pelita Harapan"/>
    <x v="2"/>
    <s v="Juara I Lomba/Kompetisi|External National|Team"/>
    <n v="15"/>
  </r>
  <r>
    <s v="0306012110001"/>
    <x v="449"/>
    <s v="Psychology"/>
    <n v="2021"/>
    <s v="Hak Kekayaan Intelektual Karya Video &quot;Fenomena Kepatuhan dan Ketidakpatuhan di FIKOM Universitas Cip"/>
    <s v="2022-06-12"/>
    <s v="2022-08-29"/>
    <n v="20212"/>
    <m/>
    <s v="Rumpun Keterampilan Penunjang"/>
    <s v="Hak Kekayaan Intelektual (HKI) non paten (Hak Cipta)"/>
    <s v="External National"/>
    <s v="Team"/>
    <n v="5"/>
    <n v="3"/>
    <m/>
    <m/>
    <s v="https://employee.uc.ac.id/index.php/file/get/sis/t_cp/caf71fd6-5825-11ed-ba4c-000d3ac6bafe_assignmentletter.png"/>
    <s v="https://employee.uc.ac.id/index.php/file/get/sis/t_cp/caf71fd6-5825-11ed-ba4c-000d3ac6bafe_report.pdf"/>
    <m/>
    <s v="Kementrian Hukum dan Hak Asasi Manusia"/>
    <x v="3"/>
    <s v="Hak Kekayaan Intelektual (HKI) non paten (Hak Cipta)|External National|Team"/>
    <n v="20"/>
  </r>
  <r>
    <s v="0306012110001"/>
    <x v="449"/>
    <s v="Psychology"/>
    <n v="2021"/>
    <s v="SUPERWOMAN - Psikologi Konsumen Mountain Mamas (Bye-bye Plastic Bag)  Sidoarjo INDONESIA"/>
    <s v="2022-08-01"/>
    <s v="2023-05-31"/>
    <n v="20212"/>
    <s v="SUPERWOMAN - Psikologi Konsumen Mountain Mamas (Bye-bye Plastic Bag)  Sidoarjo INDONESIA"/>
    <s v="Rumpun Keterampilan Penunjang"/>
    <s v="Pengabdian kepada Masyarakat"/>
    <s v="External Regional"/>
    <s v="Individual"/>
    <n v="100"/>
    <n v="8"/>
    <m/>
    <m/>
    <s v="https://employee.uc.ac.id/index.php/file/get/sis/t_cp/multi/783233b4-7d34-11ee-9a41-000d3ac6bafe_assignmentletter.png"/>
    <s v="https://employee.uc.ac.id/index.php/file/get/sis/t_cp/multi/783233b4-7d34-11ee-9a41-000d3ac6bafe_report.png"/>
    <m/>
    <s v="SU PSY "/>
    <x v="0"/>
    <s v="Pengabdian kepada Masyarakat|External Regional|Individual"/>
    <n v="15"/>
  </r>
  <r>
    <s v="0306012110001"/>
    <x v="449"/>
    <s v="Psychology"/>
    <n v="2021"/>
    <s v="Creativity in Campus UNISM 2022 English Debate Competition"/>
    <s v="2022-10-08"/>
    <s v="2022-10-09"/>
    <n v="20221"/>
    <m/>
    <s v="Rumpun Keterampilan Penunjang"/>
    <s v="Juara I Lomba/Kompetisi"/>
    <s v="External National"/>
    <s v="Team"/>
    <n v="20"/>
    <n v="25"/>
    <s v="https://instagram.com/cic_unism?igshid=YmMyMTA2M2Y"/>
    <s v="https://employee.uc.ac.id/index.php/file/get/sis/t_cp/f7a3f95c-6221-11ed-b282-000d3ac6bafe.pdf"/>
    <s v="https://employee.uc.ac.id/index.php/file/get/sis/t_cp/f7a3f95c-6221-11ed-b282-000d3ac6bafe_assignmentletter.pdf"/>
    <m/>
    <s v="https://employee.uc.ac.id/index.php/file/get/sis/t_cp/f7a3f95c-6221-11ed-b282-000d3ac6bafe_documentation.pdf"/>
    <s v="Universitas Sari Mulya Banjarmasin"/>
    <x v="2"/>
    <s v="Juara I Lomba/Kompetisi|External National|Team"/>
    <n v="15"/>
  </r>
  <r>
    <s v="0306012110001"/>
    <x v="449"/>
    <s v="Psychology"/>
    <n v="2021"/>
    <s v="Cara Mengatasi Prokrastinasi SMA Citra Berkat Surabaya"/>
    <s v="2022-11-01"/>
    <s v="2023-03-01"/>
    <n v="20221"/>
    <s v="Cara Mengatasi Prokrastinasi SMA Citra Berkat Surabaya"/>
    <s v="Rumpun Keterampilan Penunjang"/>
    <s v="Pengabdian kepada Masyarakat"/>
    <s v="External Regional"/>
    <s v="Individual"/>
    <n v="100"/>
    <n v="15"/>
    <m/>
    <m/>
    <s v="https://employee.uc.ac.id/index.php/file/get/sis/t_cp/multi/8eea1102-6c97-11ee-bdc1-000d3ac6bafe_assignmentletter.png"/>
    <s v="https://employee.uc.ac.id/index.php/file/get/sis/t_cp/multi/8eea1102-6c97-11ee-bdc1-000d3ac6bafe_report.png"/>
    <m/>
    <s v="Psikolgoi"/>
    <x v="0"/>
    <s v="Pengabdian kepada Masyarakat|External Regional|Individual"/>
    <n v="15"/>
  </r>
  <r>
    <s v="0306012110001"/>
    <x v="449"/>
    <s v="Psychology"/>
    <n v="2021"/>
    <s v="SPARC"/>
    <s v="2022-11-01"/>
    <s v="2023-03-01"/>
    <n v="20221"/>
    <s v="Cara Mengatasi Prokrastinasi SMA Citra Berkat Surabaya"/>
    <s v="Rumpun Keterampilan Penunjang"/>
    <s v="Pengabdian kepada Masyarakat"/>
    <s v="External Regional"/>
    <s v="Individual"/>
    <n v="10"/>
    <n v="7"/>
    <m/>
    <m/>
    <s v="https://employee.uc.ac.id/index.php/file/get/sis/t_cp/multi/bb9472d3-b8f8-11ee-9f47-000d3ac6bafe_assignmentletter.pdf"/>
    <s v="https://employee.uc.ac.id/index.php/file/get/sis/t_cp/multi/bb9472d3-b8f8-11ee-9f47-000d3ac6bafe_report.pdf"/>
    <m/>
    <s v="Psikologi"/>
    <x v="0"/>
    <s v="Pengabdian kepada Masyarakat|External Regional|Individual"/>
    <n v="15"/>
  </r>
  <r>
    <s v="0306012110001"/>
    <x v="449"/>
    <s v="Psychology"/>
    <n v="2021"/>
    <s v="Psychodebate Competition in Psychology Village 14 Universitas Pelita Harapan "/>
    <s v="2023-03-30"/>
    <s v="2023-04-06"/>
    <n v="20222"/>
    <s v="Lomba debat Psikologi Psychology Village 14 'CHAMELEON: Challenging Self Adjustment to Achieve Harmonization' oleh Universitas Pelita Harapan"/>
    <s v="Rumpun Keterampilan Penunjang"/>
    <s v="Juara I Lomba/Kompetisi"/>
    <s v="External National"/>
    <s v="Team"/>
    <n v="8"/>
    <n v="25"/>
    <m/>
    <s v="https://employee.uc.ac.id/index.php/file/get/sis/t_cp/22393cba-17de-11ee-91b6-000d3ac6bafe.pdf"/>
    <s v="https://employee.uc.ac.id/index.php/file/get/sis/t_cp/22393cba-17de-11ee-91b6-000d3ac6bafe_assignmentletter.pdf"/>
    <m/>
    <s v="https://employee.uc.ac.id/index.php/file/get/sis/t_cp/22393cba-17de-11ee-91b6-000d3ac6bafe_documentation.jpg"/>
    <s v="Universitas Pelita Harapan"/>
    <x v="2"/>
    <s v="Juara I Lomba/Kompetisi|External National|Team"/>
    <n v="15"/>
  </r>
  <r>
    <s v="0306012110001"/>
    <x v="449"/>
    <s v="Psychology"/>
    <n v="2021"/>
    <s v="Talkshow Ciputra Fair 2024"/>
    <s v="2024-04-22"/>
    <s v="2024-04-22"/>
    <n v="20232"/>
    <s v="Narasumber Talkshow Ciputra Fair 2024"/>
    <s v="Rumpun Keterampilan Penunjang"/>
    <s v="Narasumber / Pemateri Acara Seminar / Workshop / Pemakalah"/>
    <s v="External Regional"/>
    <s v="Individual"/>
    <n v="16"/>
    <n v="5"/>
    <m/>
    <s v="https://employee.uc.ac.id/index.php/file/get/sis/t_cp/multi/ab8893fe-6443-47f2-a856-5b46f9285b88.png"/>
    <m/>
    <m/>
    <m/>
    <s v="Student Council"/>
    <x v="1"/>
    <s v="Narasumber / Pemateri Acara Seminar / Workshop / Pemakalah|External Regional|Individual"/>
    <n v="20"/>
  </r>
  <r>
    <s v="0306012110001"/>
    <x v="449"/>
    <s v="Psychology"/>
    <n v="2021"/>
    <s v="3 Minute Pitch Competition IMU University Psychology Day 2024"/>
    <s v="2024-08-06"/>
    <s v="2024-08-06"/>
    <n v="20232"/>
    <s v="3 Minute Pitch Competition IMU University Psychology Day 2024"/>
    <s v="Rumpun Keterampilan Penunjang"/>
    <s v="Juara I Lomba/Kompetisi"/>
    <s v="External International"/>
    <s v="Individual"/>
    <m/>
    <n v="30"/>
    <s v="https://www.linkedin.com/posts/brenda-shalini-kesa"/>
    <s v="https://employee.uc.ac.id/index.php/file/get/sis/t_cp/e32acf1e-5f26-4212-a5c2-573eb2aa251f_sertifikat.pdf"/>
    <s v="https://employee.uc.ac.id/index.php/file/get/sis/t_cp/e32acf1e-5f26-4212-a5c2-573eb2aa251f_surat_tugas.pdf"/>
    <m/>
    <s v="https://employee.uc.ac.id/index.php/file/get/sis/t_cp/29f64487-9f2d-418f-9bd1-639f556c84b8_dokumentasi.pdf"/>
    <s v="IMU University"/>
    <x v="2"/>
    <s v="Juara I Lomba/Kompetisi|External International|Individual"/>
    <n v="55"/>
  </r>
  <r>
    <s v="0306012110002"/>
    <x v="450"/>
    <s v="Psychology"/>
    <n v="2021"/>
    <s v="Juara 1 Debat RektorCup 2021 "/>
    <s v="2021-11-29"/>
    <s v="2021-12-10"/>
    <n v="20211"/>
    <s v="Juara 1 Debat RektorCup 2021 "/>
    <s v="Rumpun Keterampilan Penunjang"/>
    <s v="Juara I Lomba/Kompetisi"/>
    <s v="Internal Sekolah / Universitas"/>
    <s v="Individual"/>
    <n v="3"/>
    <n v="5"/>
    <m/>
    <s v="https://employee.uc.ac.id/index.php/file/get/sis/t_cp/multi/30455008-a368-11ec-b257-000d3ac6bafe.png"/>
    <m/>
    <m/>
    <m/>
    <s v="Student Council 2021/2022"/>
    <x v="2"/>
    <s v="Juara I Lomba/Kompetisi|Internal Sekolah / Universitas|Individual"/>
    <n v="0"/>
  </r>
  <r>
    <s v="0306012110002"/>
    <x v="450"/>
    <s v="Psychology"/>
    <n v="2021"/>
    <s v="HKI Booklet Boosting Wellbeing And Activity in Elderlies"/>
    <s v="2022-01-10"/>
    <s v="2022-05-12"/>
    <n v="20211"/>
    <s v="Menerima HKI untuk booklet mata kuliah Psikologi Perkembangan"/>
    <s v="Rumpun Keterampilan Penunjang"/>
    <s v="Hak Kekayaan Intelektual (HKI) non paten (Hak Cipta)"/>
    <s v="External National"/>
    <s v="Individual"/>
    <n v="5"/>
    <n v="3"/>
    <s v="https://e-hakcipta.dgip.go.id/index.php/c?code=MDU"/>
    <m/>
    <m/>
    <s v="https://employee.uc.ac.id/index.php/file/get/sis/t_cp/ef6a4692-cee2-11ee-af54-000d3ac6bafe_report.pdf"/>
    <m/>
    <s v="Universitas Ciputra"/>
    <x v="3"/>
    <s v="Hak Kekayaan Intelektual (HKI) non paten (Hak Cipta)|External National|Individual"/>
    <n v="20"/>
  </r>
  <r>
    <s v="0306012110002"/>
    <x v="450"/>
    <s v="Psychology"/>
    <n v="2021"/>
    <s v="Lomba Speech (UNIVERSITY) ENGLISH CONTEST 2022 HIMADIKSARIS Institut Pendidikan Indonesia"/>
    <s v="2022-03-12"/>
    <s v="2022-03-26"/>
    <n v="20212"/>
    <s v="Lomba Speech (UNIVERSITY) ENGLISH CONTEST 2022 HIMADIKSARIS Institut Pendidikan Indonesia this competition, we are supposed to present a speech about Unity in Diversity, Unification in Education. My speech that I delivered revolved around the unfair treatment in the education system. I was hoping to"/>
    <s v="Rumpun Keterampilan Penunjang"/>
    <s v="Juara 3 Lomba/Kompetisi"/>
    <s v="External National"/>
    <s v="Individual"/>
    <n v="15"/>
    <n v="15"/>
    <s v="www.instagram.com/himadiksaris"/>
    <s v="https://employee.uc.ac.id/index.php/file/get/sis/t_cp/865cc382-eb3f-11ec-bf5c-000d3ac6bafe.pdf"/>
    <s v="https://employee.uc.ac.id/index.php/file/get/sis/t_cp/865cc382-eb3f-11ec-bf5c-000d3ac6bafe_assignmentletter.pdf"/>
    <m/>
    <s v="https://employee.uc.ac.id/index.php/file/get/sis/t_cp/865cc382-eb3f-11ec-bf5c-000d3ac6bafe_documentation.JPG"/>
    <s v="HIMADIKSARIS Institut Pendidikan Indonesia"/>
    <x v="2"/>
    <s v="Juara 3 Lomba/Kompetisi|External National|Individual"/>
    <n v="15"/>
  </r>
  <r>
    <s v="0306012110002"/>
    <x v="450"/>
    <s v="Psychology"/>
    <n v="2021"/>
    <s v="Speaker at pra-event live on Instagram: “Sea Debris vs Humans Who’s Gonna win?” - The 10th Padjadjar"/>
    <s v="2022-05-19"/>
    <s v="2022-03-19"/>
    <n v="20212"/>
    <s v="In this event, I became a speaker in Universitas Padjajaran's event talking about, &quot;Sea Debris vs Humans Who’s Gonna win?&quot;. In this event, I motivated youths to avoid throwing trash into seas and youth-initiative in making the environment better. "/>
    <s v="Rumpun Keterampilan Penunjang"/>
    <s v="Narasumber / Pemateri Acara Seminar / Workshop / Pemakalah"/>
    <s v="External National"/>
    <s v="Individual"/>
    <n v="100"/>
    <n v="15"/>
    <s v="-"/>
    <s v="https://employee.uc.ac.id/index.php/file/get/sis/t_cp/5dd8e31d-f5db-11ec-9f94-000d3ac6bafe.png"/>
    <s v="https://employee.uc.ac.id/index.php/file/get/sis/t_cp/5dd8e31d-f5db-11ec-9f94-000d3ac6bafe_assignmentletter.pdf"/>
    <m/>
    <m/>
    <s v="Universitas Padjajaran"/>
    <x v="1"/>
    <s v="Narasumber / Pemateri Acara Seminar / Workshop / Pemakalah|External National|Individual"/>
    <n v="15"/>
  </r>
  <r>
    <s v="0306012110002"/>
    <x v="450"/>
    <s v="Psychology"/>
    <n v="2021"/>
    <s v="PsychoDebate Psychology Village 13: DIRECTION"/>
    <s v="2022-06-05"/>
    <s v="2022-03-24"/>
    <n v="20212"/>
    <s v="Lomba Debat PsychoDebate pada acara Psychology Village 13: DIRECTION bertema Cybercrime. Lomba debat yang dilaksanakan adalah Asian Parliamentary dalam Bahasa Indonesia."/>
    <s v="Rumpun Keterampilan Penunjang"/>
    <s v="Juara I Lomba/Kompetisi"/>
    <s v="External National"/>
    <s v="Individual"/>
    <n v="30"/>
    <n v="25"/>
    <s v="www.instagram.com/pv.uph"/>
    <s v="https://employee.uc.ac.id/index.php/file/get/sis/t_cp/cc3ddf5b-e480-11ec-b85b-000d3ac6bafe.pdf"/>
    <s v="https://employee.uc.ac.id/index.php/file/get/sis/t_cp/cc3ddf5b-e480-11ec-b85b-000d3ac6bafe_assignmentletter.pdf"/>
    <m/>
    <s v="https://employee.uc.ac.id/index.php/file/get/sis/t_cp/cc3ddf5b-e480-11ec-b85b-000d3ac6bafe_documentation.png"/>
    <s v="Universitas Pelita Harapan"/>
    <x v="2"/>
    <s v="Juara I Lomba/Kompetisi|External National|Individual"/>
    <n v="25"/>
  </r>
  <r>
    <s v="0306012110002"/>
    <x v="450"/>
    <s v="Psychology"/>
    <n v="2021"/>
    <s v="HKI Video Fenomena Kepatuhan dan Ketidakpatuhan"/>
    <s v="2022-06-12"/>
    <s v="2022-08-29"/>
    <n v="20212"/>
    <s v="Menerima HKI untuk karya video dari mata kuliah Psikologi Sosial"/>
    <s v="Rumpun Keterampilan Penunjang"/>
    <s v="Hak Kekayaan Intelektual (HKI) non paten (Hak Cipta)"/>
    <s v="External National"/>
    <s v="Individual"/>
    <n v="5"/>
    <n v="2"/>
    <s v="https://e-hakcipta.dgip.go.id/index.php/c?code=MDU"/>
    <m/>
    <m/>
    <s v="https://employee.uc.ac.id/index.php/file/get/sis/t_cp/7d5d3d9c-cee2-11ee-af54-000d3ac6bafe_report.pdf"/>
    <m/>
    <s v="Universitas Ciputra"/>
    <x v="3"/>
    <s v="Hak Kekayaan Intelektual (HKI) non paten (Hak Cipta)|External National|Individual"/>
    <n v="20"/>
  </r>
  <r>
    <s v="0306012110002"/>
    <x v="450"/>
    <s v="Psychology"/>
    <n v="2021"/>
    <s v="First Place Winner Creativity in Campus - Universitas Sari Mulya Banjarmasin "/>
    <s v="2022-10-30"/>
    <s v="2022-10-30"/>
    <n v="20221"/>
    <s v="Creativity in Campus Debate Competition by Universitas Sari Mulya Banjarmasin. The debate competition was held in English, using British Parliamentary. The competition had different opponents from various universities. The competition is an open competition with impromptu motions. "/>
    <s v="Rumpun Keterampilan Penunjang"/>
    <s v="Juara I Lomba/Kompetisi"/>
    <s v="External National"/>
    <s v="Individual"/>
    <n v="30"/>
    <n v="25"/>
    <s v="instagram.com/cic_unism"/>
    <s v="https://employee.uc.ac.id/index.php/file/get/sis/t_cp/22af747b-7ee9-11ed-a4e4-000d3ac6bafe.pdf"/>
    <s v="https://employee.uc.ac.id/index.php/file/get/sis/t_cp/22af747b-7ee9-11ed-a4e4-000d3ac6bafe_assignmentletter.pdf"/>
    <m/>
    <s v="https://employee.uc.ac.id/index.php/file/get/sis/t_cp/22af747b-7ee9-11ed-a4e4-000d3ac6bafe_documentation.PNG"/>
    <s v=" Universitas Sari Mulya Banjarmasin "/>
    <x v="2"/>
    <s v="Juara I Lomba/Kompetisi|External National|Individual"/>
    <n v="25"/>
  </r>
  <r>
    <s v="0306012110002"/>
    <x v="450"/>
    <s v="Psychology"/>
    <n v="2021"/>
    <s v="Best Speaker in CIC Competition"/>
    <s v="2022-10-30"/>
    <s v="2022-10-31"/>
    <n v="20221"/>
    <s v="This debate competition is held by Sari Mulya University. This is a British Parliamentary style debate held in english with impromptu motions. "/>
    <s v="Rumpun Keterampilan Penunjang"/>
    <s v="Juara I Lomba/Kompetisi"/>
    <s v="External National"/>
    <s v="Individual"/>
    <n v="25"/>
    <n v="25"/>
    <s v="instagram.com/cic_unism"/>
    <s v="https://employee.uc.ac.id/index.php/file/get/sis/t_cp/76ab9662-7ef1-11ed-a4e4-000d3ac6bafe.pdf"/>
    <s v="https://employee.uc.ac.id/index.php/file/get/sis/t_cp/76ab9662-7ef1-11ed-a4e4-000d3ac6bafe_assignmentletter.pdf"/>
    <m/>
    <s v="https://employee.uc.ac.id/index.php/file/get/sis/t_cp/76ab9662-7ef1-11ed-a4e4-000d3ac6bafe_documentation.PNG"/>
    <s v="Sari Mulya Banjarmasin University"/>
    <x v="2"/>
    <s v="Juara I Lomba/Kompetisi|External National|Individual"/>
    <n v="25"/>
  </r>
  <r>
    <s v="0306012110002"/>
    <x v="450"/>
    <s v="Psychology"/>
    <n v="2021"/>
    <s v="SPARC"/>
    <s v="2022-11-01"/>
    <s v="2024-01-22"/>
    <n v="20221"/>
    <s v="Relasi Orang Tua dan Anak SMA Citra Berkat Surabaya"/>
    <s v="Rumpun Keterampilan Penunjang"/>
    <s v="Pengabdian kepada Masyarakat"/>
    <s v="External Regional"/>
    <s v="Individual"/>
    <n v="10"/>
    <n v="7"/>
    <m/>
    <m/>
    <s v="https://employee.uc.ac.id/index.php/file/get/sis/t_cp/multi/8662aa8f-b8f9-11ee-9f47-000d3ac6bafe_assignmentletter.pdf"/>
    <s v="https://employee.uc.ac.id/index.php/file/get/sis/t_cp/multi/8662aa8f-b8f9-11ee-9f47-000d3ac6bafe_report.pdf"/>
    <m/>
    <s v="Psikologi"/>
    <x v="0"/>
    <s v="Pengabdian kepada Masyarakat|External Regional|Individual"/>
    <n v="15"/>
  </r>
  <r>
    <s v="0306012110002"/>
    <x v="450"/>
    <s v="Psychology"/>
    <n v="2021"/>
    <s v="Relasi Orang Tua dan Anak SMA Citra Berkat Surabaya"/>
    <s v="2022-11-15"/>
    <s v="2023-03-15"/>
    <n v="20221"/>
    <s v="Relasi Orang Tua dan Anak SMA Citra Berkat Surabaya"/>
    <s v="Rumpun Keterampilan Penunjang"/>
    <s v="Pengabdian kepada Masyarakat"/>
    <s v="External Regional"/>
    <s v="Individual"/>
    <n v="100"/>
    <n v="15"/>
    <m/>
    <m/>
    <s v="https://employee.uc.ac.id/index.php/file/get/sis/t_cp/multi/2bd7c070-6c97-11ee-bdc1-000d3ac6bafe_assignmentletter.png"/>
    <s v="https://employee.uc.ac.id/index.php/file/get/sis/t_cp/multi/2bd7c070-6c97-11ee-bdc1-000d3ac6bafe_report.png"/>
    <m/>
    <s v="Psikolgoi"/>
    <x v="0"/>
    <s v="Pengabdian kepada Masyarakat|External Regional|Individual"/>
    <n v="15"/>
  </r>
  <r>
    <s v="0306012110002"/>
    <x v="450"/>
    <s v="Psychology"/>
    <n v="2021"/>
    <s v="Juri Rektor Cup"/>
    <s v="2022-12-09"/>
    <s v="2022-12-28"/>
    <n v="20221"/>
    <s v="Juri Rektor Cup"/>
    <s v="Rumpun Keterampilan Penunjang"/>
    <s v="Juri"/>
    <s v="Internal Sekolah / Universitas"/>
    <s v="Individual"/>
    <n v="300"/>
    <n v="5"/>
    <m/>
    <s v="https://employee.uc.ac.id/index.php/file/get/sis/t_cp/multi/ecbe2f3e-d528-11ee-b97d-000d3ac6bafe.png"/>
    <s v="https://employee.uc.ac.id/index.php/file/get/sis/t_cp/multi/ecbe2f3e-d528-11ee-b97d-000d3ac6bafe_assignmentletter.png"/>
    <m/>
    <m/>
    <s v="SC "/>
    <x v="1"/>
    <s v="Juri|Internal Sekolah / Universitas|Individual"/>
    <n v="0"/>
  </r>
  <r>
    <s v="0306012110002"/>
    <x v="450"/>
    <s v="Psychology"/>
    <n v="2021"/>
    <s v="SUPERWOMAN - Psikologi Konsumen Mountain Mamas (Bye-bye Plastic Bag) Sidoarjo INDONESIA"/>
    <s v="2023-01-04"/>
    <s v="2023-04-01"/>
    <n v="20221"/>
    <s v="SUPERWOMAN - Psikologi Konsumen Mountain Mamas (Bye-bye Plastic Bag)_x000a_Sidoarjo INDONESIA"/>
    <s v="Rumpun Keterampilan Penunjang"/>
    <s v="Pengabdian kepada Masyarakat"/>
    <s v="External International"/>
    <s v="Individual"/>
    <n v="100"/>
    <n v="8"/>
    <m/>
    <m/>
    <s v="https://employee.uc.ac.id/index.php/file/get/sis/t_cp/multi/03ce80f6-5852-11ee-86ec-000d3ac6bafe_assignmentletter.png"/>
    <s v="https://employee.uc.ac.id/index.php/file/get/sis/t_cp/multi/03ce80f6-5852-11ee-86ec-000d3ac6bafe_report.png"/>
    <m/>
    <s v="SU PSY x SU VCD"/>
    <x v="0"/>
    <s v="Pengabdian kepada Masyarakat|External International|Individual"/>
    <n v="25"/>
  </r>
  <r>
    <s v="0306012110002"/>
    <x v="450"/>
    <s v="Psychology"/>
    <n v="2021"/>
    <s v="HKI Buku All The Things I Can Do"/>
    <s v="2023-01-24"/>
    <s v="2023-05-05"/>
    <n v="20221"/>
    <s v="Menerima HKI untuk buku edukasi dari mata kuliah Psikologi Edukasi"/>
    <s v="Rumpun Keterampilan Penunjang"/>
    <s v="Hak Kekayaan Intelektual (HKI) non paten (Hak Cipta)"/>
    <s v="External National"/>
    <s v="Individual"/>
    <n v="4"/>
    <n v="4"/>
    <s v="https://e-hakcipta.dgip.go.id/index.php/c?code=Yzg"/>
    <m/>
    <m/>
    <s v="https://employee.uc.ac.id/index.php/file/get/sis/t_cp/fe4eb2ac-cee0-11ee-af54-000d3ac6bafe_report.pdf"/>
    <m/>
    <s v="Universitas Ciputra"/>
    <x v="3"/>
    <s v="Hak Kekayaan Intelektual (HKI) non paten (Hak Cipta)|External National|Individual"/>
    <n v="20"/>
  </r>
  <r>
    <s v="0306012110002"/>
    <x v="450"/>
    <s v="Psychology"/>
    <n v="2021"/>
    <s v="Lomba Debat pada acara Psychology Village 14 dengan tema “Chameleon: Challenging Self Adjustment to "/>
    <s v="2023-04-02"/>
    <s v="2023-04-06"/>
    <n v="20222"/>
    <s v="Uniersitas Pelita Harapan Jakarta telah mengadakan lomba debat bernama Psychology Village atau lebih dikenal sebagai PsychoVillage. Acara ini diadakan setiap tahun berturut-turut dan kali ini telah diadakan untuk ke-14 kalinya. Tema lomba debat tahun ini adalah “Chameleon: Challenging Self Adjustmen"/>
    <s v="Rumpun Keterampilan Penunjang"/>
    <s v="Juara I Lomba/Kompetisi"/>
    <s v="External National"/>
    <s v="Individual"/>
    <n v="30"/>
    <n v="25"/>
    <m/>
    <s v="https://employee.uc.ac.id/index.php/file/get/sis/t_cp/07075a89-2daa-11ee-b741-000d3ac6bafe.pdf"/>
    <s v="https://employee.uc.ac.id/index.php/file/get/sis/t_cp/07075a89-2daa-11ee-b741-000d3ac6bafe_assignmentletter.pdf"/>
    <m/>
    <s v="https://employee.uc.ac.id/index.php/file/get/sis/t_cp/07075a89-2daa-11ee-b741-000d3ac6bafe_documentation.jpg"/>
    <s v="Universitas Pelita Harapan, Jakarta"/>
    <x v="2"/>
    <s v="Juara I Lomba/Kompetisi|External National|Individual"/>
    <n v="25"/>
  </r>
  <r>
    <s v="0306012110002"/>
    <x v="450"/>
    <s v="Psychology"/>
    <n v="2021"/>
    <s v="HKI Poster Penelitian Pengaruh Tujuan Hidup pada Komitmen Berpacaran Emerging Adulthood"/>
    <s v="2024-01-20"/>
    <s v="2023-05-05"/>
    <n v="20231"/>
    <s v="Menerima HKI untuk poster penelitian mata kuliah Penelitian Kuantitatif"/>
    <s v="Rumpun Keterampilan Penunjang"/>
    <s v="Hak Kekayaan Intelektual (HKI) non paten (Hak Cipta)"/>
    <s v="External National"/>
    <s v="Individual"/>
    <n v="5"/>
    <n v="3"/>
    <s v="https://e-hakcipta.dgip.go.id/index.php/c?code=OTI"/>
    <m/>
    <m/>
    <s v="https://employee.uc.ac.id/index.php/file/get/sis/t_cp/c690dca0-cee1-11ee-af54-000d3ac6bafe_report.pdf"/>
    <m/>
    <s v="Universitas Ciputra"/>
    <x v="3"/>
    <s v="Hak Kekayaan Intelektual (HKI) non paten (Hak Cipta)|External National|Individual"/>
    <n v="20"/>
  </r>
  <r>
    <s v="0306012110002"/>
    <x v="450"/>
    <s v="Psychology"/>
    <n v="2021"/>
    <s v="Artikel Jurnal Identifikasi Tahapan Self-Silencing dalam Hubungan Berpacaran Emerging Adulthood"/>
    <s v="2024-03-21"/>
    <s v="2023-06-05"/>
    <n v="20232"/>
    <s v="Jurnal terpublish dari mata kuliah kualitatif"/>
    <s v="Rumpun Keterampilan Penunjang"/>
    <s v="Jurnal terindeks sinta 5-6"/>
    <s v="External National"/>
    <s v="Individual"/>
    <n v="5"/>
    <n v="3"/>
    <s v="http://journal.wima.ac.id/index.php/EXPERIENTIA/ar"/>
    <m/>
    <m/>
    <s v="https://employee.uc.ac.id/index.php/file/get/sis/t_cp/77a7aefc-cee3-11ee-af54-000d3ac6bafe_report.pdf"/>
    <m/>
    <s v="Universitas Widya Mandala"/>
    <x v="3"/>
    <s v="Jurnal terindeks sinta 5-6|External National|Individual"/>
    <n v="30"/>
  </r>
  <r>
    <s v="0306012110003"/>
    <x v="451"/>
    <s v="Psychology"/>
    <n v="2021"/>
    <s v="HKI Booklet Boosting Wellbeing And Activity In Elderlies"/>
    <s v="2022-01-10"/>
    <s v="2022-05-12"/>
    <n v="20211"/>
    <s v="Menerima Hak Kekayaan Intelektual dari booklet yang dibuat untuk meningkatkan kesejahteraan mental lansia. Booklet dibuat untuk tugas Psikologi Perkembangan dan Kepribadian."/>
    <s v="Rumpun Keterampilan Penunjang"/>
    <s v="Hak Kekayaan Intelektual (HKI) non paten (Hak Cipta)"/>
    <s v="External National"/>
    <s v="Team"/>
    <n v="7"/>
    <n v="3"/>
    <s v="https://e-hakcipta.dgip.go.id/index.php/c?code=Y2F"/>
    <m/>
    <m/>
    <s v="https://employee.uc.ac.id/index.php/file/get/sis/t_cp/a273b38a-e54e-11ec-baa3-000d3ac6bafe_report.pdf"/>
    <m/>
    <s v="Universitas Ciputra dan Kementerian Hukum dan HAM"/>
    <x v="3"/>
    <s v="Hak Kekayaan Intelektual (HKI) non paten (Hak Cipta)|External National|Team"/>
    <n v="20"/>
  </r>
  <r>
    <s v="0306012110003"/>
    <x v="451"/>
    <s v="Psychology"/>
    <n v="2021"/>
    <s v="Lomba Vlog Pembacaan Karya Sastra Bahasa Indonesia"/>
    <s v="2022-01-17"/>
    <s v="2022-01-17"/>
    <n v="20211"/>
    <s v="Memenangkan kategori video terfavorit audiens untuk lomba vlog puisi yang diadakan mata kuliah Bahasa Indonesia. Di lomba ini ada tiga kategori salah satunya video terfavorit. Semua kategori setara, tidak ada juara pertama, kedua, atau ketiga."/>
    <s v="Rumpun Keterampilan Penunjang"/>
    <s v="Juara I Lomba/Kompetisi"/>
    <s v="Internal Sekolah / Universitas"/>
    <s v="Individual"/>
    <n v="700"/>
    <n v="10"/>
    <m/>
    <s v="https://employee.uc.ac.id/index.php/file/get/sis/t_cp/4e3d00a4-7ce4-11ec-83af-000d3ac6bafe.pdf"/>
    <m/>
    <m/>
    <m/>
    <s v="Universitas Ciputra"/>
    <x v="2"/>
    <s v="Juara I Lomba/Kompetisi|Internal Sekolah / Universitas|Individual"/>
    <n v="0"/>
  </r>
  <r>
    <s v="0306012110003"/>
    <x v="451"/>
    <s v="Psychology"/>
    <n v="2021"/>
    <s v="HKI Video Fenomena Kepatuhan Dan Ketidakpatuhan Di Fikom Universitas Ciputra"/>
    <s v="2022-06-12"/>
    <s v="2022-08-29"/>
    <n v="20212"/>
    <s v="Menerima HKI untuk video tugas mata kuliah Observation and Interview dan Psikologi Sosial."/>
    <s v="Rumpun Keterampilan Penunjang"/>
    <s v="Hak Kekayaan Intelektual (HKI) non paten (Hak Cipta)"/>
    <s v="External National"/>
    <s v="Team"/>
    <n v="6"/>
    <n v="8"/>
    <s v="https://e-hakcipta.dgip.go.id/index.php/c?code=MDU"/>
    <m/>
    <s v="https://employee.uc.ac.id/index.php/file/get/sis/t_cp/fd4402e5-3403-11ed-9218-000d3ac6bafe_assignmentletter.pdf"/>
    <m/>
    <m/>
    <s v="Universitas Ciputra dan Kementerian Hukum dan HAM"/>
    <x v="3"/>
    <s v="Hak Kekayaan Intelektual (HKI) non paten (Hak Cipta)|External National|Team"/>
    <n v="20"/>
  </r>
  <r>
    <s v="0306012110003"/>
    <x v="451"/>
    <s v="Psychology"/>
    <n v="2021"/>
    <s v="Mentoring Content Writer di Bright Soul"/>
    <s v="2022-07-15"/>
    <s v="2022-07-15"/>
    <n v="20212"/>
    <s v="Menjadi mentor sehari untuk pemagang content writer di media psikologi Bright Soul."/>
    <s v="Rumpun Keterampilan Penunjang"/>
    <s v="Narasumber / Pemateri Acara Seminar / Workshop / Pemakalah"/>
    <s v="External National"/>
    <s v="Individual"/>
    <n v="30"/>
    <n v="15"/>
    <m/>
    <s v="https://employee.uc.ac.id/index.php/file/get/sis/t_cp/3c3f27a7-064a-11ed-8604-000d3ac6bafe.jpeg"/>
    <s v="https://employee.uc.ac.id/index.php/file/get/sis/t_cp/3c3f27a7-064a-11ed-8604-000d3ac6bafe_assignmentletter.pdf"/>
    <m/>
    <m/>
    <s v="Bright Soul"/>
    <x v="1"/>
    <s v="Narasumber / Pemateri Acara Seminar / Workshop / Pemakalah|External National|Individual"/>
    <n v="15"/>
  </r>
  <r>
    <s v="0306012110003"/>
    <x v="451"/>
    <s v="Psychology"/>
    <n v="2021"/>
    <s v="Wakil Ketua UKM Balawarta (Jurnalistik) 20221"/>
    <s v="2022-09-12"/>
    <s v="2022-12-24"/>
    <n v="20221"/>
    <m/>
    <s v="Rumpun Keterampilan Humanistik"/>
    <s v="Wakil Ketua UKM"/>
    <s v="Internal Sekolah / Universitas"/>
    <s v="Individual"/>
    <m/>
    <n v="20"/>
    <m/>
    <m/>
    <m/>
    <m/>
    <m/>
    <s v="UKM Balawarta (Jurnalistik)"/>
    <x v="4"/>
    <s v="Wakil Ketua UKM|Internal Sekolah / Universitas|Individual"/>
    <n v="0"/>
  </r>
  <r>
    <s v="0306012110003"/>
    <x v="451"/>
    <s v="Psychology"/>
    <n v="2021"/>
    <s v="SPARC: Self Image SCB Surabaya"/>
    <s v="2022-10-22"/>
    <s v="2023-02-14"/>
    <n v="20221"/>
    <s v="SPARC: Self Image SCB Surabaya"/>
    <s v="Rumpun Keterampilan Penunjang"/>
    <s v="Pengabdian kepada Masyarakat"/>
    <s v="External Regional"/>
    <s v="Individual"/>
    <n v="100"/>
    <n v="15"/>
    <m/>
    <m/>
    <s v="https://employee.uc.ac.id/index.php/file/get/sis/t_cp/multi/dc7b0cc1-6c96-11ee-bdc1-000d3ac6bafe_assignmentletter.png"/>
    <s v="https://employee.uc.ac.id/index.php/file/get/sis/t_cp/multi/dc7b0cc1-6c96-11ee-bdc1-000d3ac6bafe_report.png"/>
    <m/>
    <s v="Psikologi"/>
    <x v="0"/>
    <s v="Pengabdian kepada Masyarakat|External Regional|Individual"/>
    <n v="15"/>
  </r>
  <r>
    <s v="0306012110003"/>
    <x v="451"/>
    <s v="Psychology"/>
    <n v="2021"/>
    <s v="HKI Video Gangguan Adiksi Pornografi"/>
    <s v="2023-01-03"/>
    <s v="2023-05-12"/>
    <n v="20221"/>
    <s v="Menerima HKI untuk video mata kuliah Mental Health"/>
    <s v="Rumpun Keterampilan Penunjang"/>
    <s v="Hak Kekayaan Intelektual (HKI) non paten (Hak Cipta)"/>
    <s v="External National"/>
    <s v="Individual"/>
    <n v="5"/>
    <n v="3"/>
    <s v="https://e-hakcipta.dgip.go.id/index.php/c?code=NDg"/>
    <m/>
    <m/>
    <s v="https://employee.uc.ac.id/index.php/file/get/sis/t_cp/8a6a2063-c628-11ee-8c68-000d3ac6bafe_report.pdf"/>
    <m/>
    <s v="Universitas Ciputra dan Kementerian Hukum dan HAM"/>
    <x v="3"/>
    <s v="Hak Kekayaan Intelektual (HKI) non paten (Hak Cipta)|External National|Individual"/>
    <n v="20"/>
  </r>
  <r>
    <s v="0306012110003"/>
    <x v="451"/>
    <s v="Psychology"/>
    <n v="2021"/>
    <s v="HKI Video Karya Modifikasi Perilaku Scrolling and Adaptive Behavior"/>
    <s v="2023-01-17"/>
    <s v="2023-11-17"/>
    <n v="20221"/>
    <s v="Menerima HKI untuk video mata kuliah Konseling dan Modifikasi Perilaku"/>
    <s v="Rumpun Keterampilan Penunjang"/>
    <s v="Hak Kekayaan Intelektual (HKI) non paten (Hak Cipta)"/>
    <s v="External National"/>
    <s v="Individual"/>
    <n v="1"/>
    <n v="20"/>
    <s v="https://e-hakcipta.dgip.go.id/index.php/c?code=MzU"/>
    <m/>
    <m/>
    <s v="https://employee.uc.ac.id/index.php/file/get/sis/t_cp/80172b0c-c62b-11ee-8c68-000d3ac6bafe_report.pdf"/>
    <m/>
    <s v="Universitas Ciputra dan Kementerian Hukum dan HAM"/>
    <x v="3"/>
    <s v="Hak Kekayaan Intelektual (HKI) non paten (Hak Cipta)|External National|Individual"/>
    <n v="20"/>
  </r>
  <r>
    <s v="0306012110003"/>
    <x v="451"/>
    <s v="Psychology"/>
    <n v="2021"/>
    <s v="HKI Poster Penelitian Pengaruh Tujuan Hidup pada Komitmen Berpacaran Emerging Adulthood"/>
    <s v="2023-01-20"/>
    <s v="2023-05-05"/>
    <n v="20221"/>
    <s v="Menerima HKI untuk poster dari mata kuliah Penelitian Kuantitatif"/>
    <s v="Rumpun Keterampilan Penunjang"/>
    <s v="Hak Kekayaan Intelektual (HKI) non paten (Hak Cipta)"/>
    <s v="External National"/>
    <s v="Individual"/>
    <n v="5"/>
    <n v="8"/>
    <s v="https://e-hakcipta.dgip.go.id/index.php/c?code=OTI"/>
    <m/>
    <m/>
    <s v="https://employee.uc.ac.id/index.php/file/get/sis/t_cp/ca54c445-c62a-11ee-8c68-000d3ac6bafe_report.pdf"/>
    <m/>
    <s v="Universitas Ciputra dan Kementerian Hukum dan HAM"/>
    <x v="3"/>
    <s v="Hak Kekayaan Intelektual (HKI) non paten (Hak Cipta)|External National|Individual"/>
    <n v="20"/>
  </r>
  <r>
    <s v="0306012110003"/>
    <x v="451"/>
    <s v="Psychology"/>
    <n v="2021"/>
    <s v="HKI Buku All the Things That I Can Do"/>
    <s v="2023-01-24"/>
    <s v="2023-05-05"/>
    <n v="20221"/>
    <s v="Menerima HKI untuk buku edukasi anak dari mata kuliah Psikologi Edukasi"/>
    <s v="Rumpun Keterampilan Penunjang"/>
    <s v="Hak Kekayaan Intelektual (HKI) non paten (Hak Cipta)"/>
    <s v="External National"/>
    <s v="Individual"/>
    <n v="4"/>
    <n v="4"/>
    <s v="https://e-hakcipta.dgip.go.id/index.php/c?code=Yzg"/>
    <s v="https://employee.uc.ac.id/index.php/file/get/sis/t_cp/12dfc326-c62c-11ee-8c68-000d3ac6bafe.pdf"/>
    <m/>
    <m/>
    <m/>
    <s v="Universitas Ciputra dan Kementerian Hukum dan HAM"/>
    <x v="3"/>
    <s v="Hak Kekayaan Intelektual (HKI) non paten (Hak Cipta)|External National|Individual"/>
    <n v="20"/>
  </r>
  <r>
    <s v="0306012110003"/>
    <x v="451"/>
    <s v="Psychology"/>
    <n v="2021"/>
    <s v="Lomba Opini Nasional Artizen yang Diadakan Universitas Kristen Petra"/>
    <s v="2023-02-05"/>
    <s v="2023-03-10"/>
    <n v="20221"/>
    <s v="Memenangkan juara 2 untuk lomba opini Artizen yang diadakan Universitas Kristen Petra"/>
    <s v="Rumpun Keterampilan Penunjang"/>
    <s v="Juara 2 Lomba/Kompetisi"/>
    <s v="External National"/>
    <s v="Individual"/>
    <n v="27"/>
    <n v="15"/>
    <s v="https://www.instagram.com/p/CprqWNKrlny/?utm_sourc"/>
    <s v="https://employee.uc.ac.id/index.php/file/get/sis/t_cp/05367fe1-c8ad-11ed-a0fb-000d3ac6bafe.jpg"/>
    <s v="https://employee.uc.ac.id/index.php/file/get/sis/t_cp/05367fe1-c8ad-11ed-a0fb-000d3ac6bafe_assignmentletter.pdf"/>
    <m/>
    <s v="https://employee.uc.ac.id/index.php/file/get/sis/t_cp/05367fe1-c8ad-11ed-a0fb-000d3ac6bafe_documentation.PNG"/>
    <s v="Universitas Kristen Petra"/>
    <x v="2"/>
    <s v="Juara 2 Lomba/Kompetisi|External National|Individual"/>
    <n v="20"/>
  </r>
  <r>
    <s v="0306012110003"/>
    <x v="451"/>
    <s v="Psychology"/>
    <n v="2021"/>
    <s v="Wakil Ketua UKM Balawarta (Jurnalistik) 20222"/>
    <s v="2023-02-20"/>
    <s v="2023-06-03"/>
    <n v="20222"/>
    <m/>
    <s v="Rumpun Keterampilan Humanistik"/>
    <s v="Wakil Ketua UKM"/>
    <s v="Internal Sekolah / Universitas"/>
    <s v="Individual"/>
    <m/>
    <n v="18"/>
    <m/>
    <m/>
    <m/>
    <m/>
    <m/>
    <s v="UKM Balawarta (Jurnalistik)"/>
    <x v="4"/>
    <s v="Wakil Ketua UKM|Internal Sekolah / Universitas|Individual"/>
    <n v="0"/>
  </r>
  <r>
    <s v="0306012110003"/>
    <x v="451"/>
    <s v="Psychology"/>
    <n v="2021"/>
    <s v="Artikel Jurnal Identifikasi Tahapan Self-Silencing dalam Hubungan Berpacaran Emerging Adulthood"/>
    <s v="2023-03-21"/>
    <s v="2023-06-05"/>
    <n v="20222"/>
    <s v="Jurnal dari mata kuliah Penelitian Kualitatif berhasil terpublikasi."/>
    <s v="Rumpun Keterampilan Penunjang"/>
    <s v="Jurnal terindeks sinta 5-6"/>
    <s v="External National"/>
    <s v="Individual"/>
    <n v="6"/>
    <n v="3"/>
    <s v="https://doi.org/10.33508/exp.v11i2.4688"/>
    <m/>
    <m/>
    <s v="https://employee.uc.ac.id/index.php/file/get/sis/t_cp/23c6d191-c62d-11ee-8c68-000d3ac6bafe_report.pdf"/>
    <m/>
    <s v="Universitas Widya Mandala"/>
    <x v="3"/>
    <s v="Jurnal terindeks sinta 5-6|External National|Individual"/>
    <n v="30"/>
  </r>
  <r>
    <s v="0306012110003"/>
    <x v="451"/>
    <s v="Psychology"/>
    <n v="2021"/>
    <s v="Lomba Karya Tulis Ilmiah Nasional Komunikapsi oleh Universitas Islam Negeri Raden Intan Lampung"/>
    <s v="2023-05-29"/>
    <s v="2023-06-22"/>
    <n v="20222"/>
    <s v="Memenangkan juara kedua untuk lomba karya tulis ilmiah bertema problematic internet use"/>
    <s v="Rumpun Keterampilan Penunjang"/>
    <s v="Juara 2 Lomba/Kompetisi"/>
    <s v="External National"/>
    <s v="Individual"/>
    <n v="112"/>
    <n v="20"/>
    <s v="https://www.instagram.com/komunikapsi/"/>
    <s v="https://employee.uc.ac.id/index.php/file/get/sis/t_cp/b002812d-3cc0-11ee-8e81-000d3ac6bafe.png"/>
    <s v="https://employee.uc.ac.id/index.php/file/get/sis/t_cp/b002812d-3cc0-11ee-8e81-000d3ac6bafe_assignmentletter.pdf"/>
    <m/>
    <s v="https://employee.uc.ac.id/index.php/file/get/sis/t_cp/b002812d-3cc0-11ee-8e81-000d3ac6bafe_documentation.jpg"/>
    <s v="Universitas Islam Negeri Raden Intan Lampung"/>
    <x v="2"/>
    <s v="Juara 2 Lomba/Kompetisi|External National|Individual"/>
    <n v="20"/>
  </r>
  <r>
    <s v="0306012110003"/>
    <x v="451"/>
    <s v="Psychology"/>
    <n v="2021"/>
    <s v="Pengabdian Masyarakat Training Inisiatif ke Bye Bye Plastic Bags Surabaya"/>
    <s v="2023-09-11"/>
    <s v="2023-12-16"/>
    <n v="20231"/>
    <s v="Melakukan pengabdian masyarakat berupa pelatihan dengan tema inisitif kepada organisasi nonprofit Bye Bye Plastic Bags Surabaya. Pelatihan dilakukan dengan kolaborasi bersama UC Library."/>
    <s v="Rumpun Keterampilan Penunjang"/>
    <s v="Pengabdian kepada Masyarakat"/>
    <s v="External Regional"/>
    <s v="Team"/>
    <n v="25"/>
    <n v="12"/>
    <s v="https://www.instagram.com/p/C01n-XPvCEw/?igsh=MWU5"/>
    <m/>
    <s v="https://employee.uc.ac.id/index.php/file/get/sis/t_cp/987c303b-dc2a-11ee-a221-000d3ac6bafe_assignmentletter.pdf"/>
    <s v="https://employee.uc.ac.id/index.php/file/get/sis/t_cp/987c303b-dc2a-11ee-a221-000d3ac6bafe_report.png"/>
    <m/>
    <s v="Universitas Ciputra"/>
    <x v="0"/>
    <s v="Pengabdian kepada Masyarakat|External Regional|Team"/>
    <n v="15"/>
  </r>
  <r>
    <s v="0306012110003"/>
    <x v="451"/>
    <s v="Psychology"/>
    <n v="2021"/>
    <s v="Talkshow Ciputra Fair 2024"/>
    <s v="2024-04-22"/>
    <s v="2024-04-22"/>
    <n v="20232"/>
    <s v="Narasumber Talkshow Ciputra Fair 2024"/>
    <s v="Rumpun Keterampilan Penunjang"/>
    <s v="Narasumber / Pemateri Acara Seminar / Workshop / Pemakalah"/>
    <s v="External Regional"/>
    <s v="Individual"/>
    <n v="16"/>
    <n v="5"/>
    <m/>
    <s v="https://employee.uc.ac.id/index.php/file/get/sis/t_cp/multi/ab8893fe-6443-47f2-a856-5b46f9285b88.png"/>
    <m/>
    <m/>
    <m/>
    <s v="Student Council"/>
    <x v="1"/>
    <s v="Narasumber / Pemateri Acara Seminar / Workshop / Pemakalah|External Regional|Individual"/>
    <n v="20"/>
  </r>
  <r>
    <s v="0306012110003"/>
    <x v="451"/>
    <s v="Psychology"/>
    <n v="2021"/>
    <s v="3 Minute Pitch Competition IMU University Psychology Day 2024"/>
    <s v="2024-08-06"/>
    <s v="2024-08-06"/>
    <n v="20232"/>
    <s v="3 Minute Pitch Competition IMU University Psychology Day 2024"/>
    <s v="Rumpun Keterampilan Penunjang"/>
    <s v="Juara 3 Lomba/Kompetisi"/>
    <s v="External International"/>
    <s v="Individual"/>
    <m/>
    <n v="20"/>
    <s v="https://www.linkedin.com/posts/brenda-shalini-kesa"/>
    <s v="https://employee.uc.ac.id/index.php/file/get/sis/t_cp/a9b760a2-e194-44bc-9037-a0b88693081f_sertifikat.pdf"/>
    <s v="https://employee.uc.ac.id/index.php/file/get/sis/t_cp/a9b760a2-e194-44bc-9037-a0b88693081f_surat_tugas.pdf"/>
    <m/>
    <s v="https://employee.uc.ac.id/index.php/file/get/sis/t_cp/27c47fb2-549e-4812-b5a7-2bd05c0b6154_dokumentasi.jpg"/>
    <s v="IMU University"/>
    <x v="2"/>
    <s v="Juara 3 Lomba/Kompetisi|External International|Individual"/>
    <n v="35"/>
  </r>
  <r>
    <s v="0306012110004"/>
    <x v="452"/>
    <s v="Psychology"/>
    <n v="2021"/>
    <s v="Hak Kekayaan Intelektual - Modul Lansia Sehat"/>
    <s v="2022-02-02"/>
    <s v="2022-05-12"/>
    <n v="20211"/>
    <s v="Hak Cipta atas tugas Mata Kuliah Psikologi Perkembangan Fakultas Psikologi Universitas Ciputra Surabaya"/>
    <s v="Rumpun Keterampilan Penunjang"/>
    <s v="Hak Kekayaan Intelektual (HKI) non paten (Hak Cipta)"/>
    <s v="External National"/>
    <s v="Team"/>
    <n v="4"/>
    <n v="8"/>
    <m/>
    <m/>
    <s v="https://employee.uc.ac.id/index.php/file/get/sis/t_cp/c628ec1a-491d-11ed-9f8d-000d3ac6bafe_assignmentletter.pdf"/>
    <m/>
    <m/>
    <s v="Fakultas Psikologi Universitas Ciputra Surabaya"/>
    <x v="3"/>
    <s v="Hak Kekayaan Intelektual (HKI) non paten (Hak Cipta)|External National|Team"/>
    <n v="20"/>
  </r>
  <r>
    <s v="0306012110004"/>
    <x v="452"/>
    <s v="Psychology"/>
    <n v="2021"/>
    <s v="Pemetaan Kemampuan Kognitif Siswa/i SMA Sejahtera Surabaya di Kelas XII IPS 1 SMA Sejahtera"/>
    <s v="2022-12-05"/>
    <s v="2023-06-01"/>
    <n v="20221"/>
    <s v="Adanya pemetaan kognitif yang memberikan informasi mengenai kelebihan dan kelemahan intelektual_x000a_dari siswa sehingga kelebihan dari aspek kepribadiand apat dioptimalkan dan kelemahannya dapat_x000a_diperbaiki menjadi sesuatu yang lebih positif. Dengan ini juga siswa/I dapat menentukan penjurusan_x000a_sekolah"/>
    <s v="Rumpun Keterampilan Penunjang"/>
    <s v="Pengabdian kepada Masyarakat"/>
    <s v="External Regional"/>
    <s v="Team"/>
    <n v="100"/>
    <n v="6"/>
    <m/>
    <m/>
    <s v="https://employee.uc.ac.id/index.php/file/get/sis/t_cp/1ceccbb5-8821-438a-9c29-7933746e789a_assignmentletter.pdf"/>
    <s v="https://employee.uc.ac.id/index.php/file/get/sis/t_cp/1ceccbb5-8821-438a-9c29-7933746e789a_report.pdf"/>
    <m/>
    <s v="Fakultas Psikologi Universitas Ciputra Surabaya"/>
    <x v="0"/>
    <s v="Pengabdian kepada Masyarakat|External Regional|Team"/>
    <n v="15"/>
  </r>
  <r>
    <s v="0306012110004"/>
    <x v="452"/>
    <s v="Psychology"/>
    <n v="2021"/>
    <s v="SUPERWOMAN - Psikologi Konsumen Mountain Mamas (Bye-bye Plastic Bag) Sidoarjo INDONESIA"/>
    <s v="2023-01-04"/>
    <s v="2023-04-01"/>
    <n v="20221"/>
    <s v="SUPERWOMAN - Psikologi Konsumen Mountain Mamas (Bye-bye Plastic Bag)_x000a_Sidoarjo INDONESIA"/>
    <s v="Rumpun Keterampilan Penunjang"/>
    <s v="Pengabdian kepada Masyarakat"/>
    <s v="External International"/>
    <s v="Individual"/>
    <n v="100"/>
    <n v="8"/>
    <m/>
    <m/>
    <s v="https://employee.uc.ac.id/index.php/file/get/sis/t_cp/multi/03ce80f6-5852-11ee-86ec-000d3ac6bafe_assignmentletter.png"/>
    <s v="https://employee.uc.ac.id/index.php/file/get/sis/t_cp/multi/03ce80f6-5852-11ee-86ec-000d3ac6bafe_report.png"/>
    <m/>
    <s v="SU PSY x SU VCD"/>
    <x v="0"/>
    <s v="Pengabdian kepada Masyarakat|External International|Individual"/>
    <n v="25"/>
  </r>
  <r>
    <s v="0306012110004"/>
    <x v="452"/>
    <s v="Psychology"/>
    <n v="2021"/>
    <s v="Pemetaan Kepribadian di SMPN 40 Surabaya "/>
    <s v="2023-09-11"/>
    <s v="2024-05-24"/>
    <n v="20231"/>
    <s v="Melakukan Psikotes Pemetaan Kepribadian untuk siswa-siswi di SMPN 40 Surabaya "/>
    <s v="Rumpun Keterampilan Penunjang"/>
    <s v="Pengabdian kepada Masyarakat"/>
    <s v="External Regional"/>
    <s v="Team"/>
    <n v="60"/>
    <n v="5"/>
    <m/>
    <m/>
    <s v="https://employee.uc.ac.id/index.php/file/get/sis/t_cp/76027ce4-5ab4-4bdd-9a7d-1252fc6d1ee8_assignmentletter.pdf"/>
    <s v="https://employee.uc.ac.id/index.php/file/get/sis/t_cp/76027ce4-5ab4-4bdd-9a7d-1252fc6d1ee8_report.pdf"/>
    <m/>
    <s v="Fakultas Psikologi Universitas Ciputra Surabaya da"/>
    <x v="0"/>
    <s v="Pengabdian kepada Masyarakat|External Regional|Team"/>
    <n v="15"/>
  </r>
  <r>
    <s v="0306012110004"/>
    <x v="452"/>
    <s v="Psychology"/>
    <n v="2021"/>
    <s v="Pelatihan dan Pengembangan Inisiatif Bye Bye Plastic Bags Surabaya"/>
    <s v="2023-09-29"/>
    <s v="2024-01-19"/>
    <n v="20231"/>
    <s v="Organisasi ini perlu mendapatkan pelatihan kompetensi Inisiatif dengan model pelatihan berbasis_x000a_experiential learning untuk menghasilkan data-data dari pengalaman, baik pengalaman keberhasilan_x000a_maupun kegagalan, yang dapat diproses pemaknaannya (lesson learned) dan digenerasilakan dalam_x000a_kehidupan "/>
    <s v="Rumpun Keterampilan Penunjang"/>
    <s v="Pengabdian kepada Masyarakat"/>
    <s v="External Regional"/>
    <s v="Team"/>
    <n v="50"/>
    <n v="7"/>
    <m/>
    <m/>
    <s v="https://employee.uc.ac.id/index.php/file/get/sis/t_cp/f83ecc27-c621-4113-98af-2fe8fbeb35b3_assignmentletter.pdf"/>
    <s v="https://employee.uc.ac.id/index.php/file/get/sis/t_cp/f83ecc27-c621-4113-98af-2fe8fbeb35b3_report.pdf"/>
    <m/>
    <s v="Fakultas Psikologi Universitas Ciputra Surabaya"/>
    <x v="0"/>
    <s v="Pengabdian kepada Masyarakat|External Regional|Team"/>
    <n v="15"/>
  </r>
  <r>
    <s v="0306012110004"/>
    <x v="452"/>
    <s v="Psychology"/>
    <n v="2021"/>
    <s v="Lomba Poster FOMO: Appreciate What You Have. "/>
    <s v="2023-10-04"/>
    <s v="2023-10-15"/>
    <n v="20231"/>
    <s v="Lomba Poster FOMO: Appreciate What You Have. "/>
    <s v="Rumpun Keterampilan Penunjang"/>
    <s v="Juara 3 Lomba/Kompetisi"/>
    <s v="External National"/>
    <s v="Individual"/>
    <m/>
    <n v="15"/>
    <s v="https://www.instagram.com/p/Cx7EblKSNO6/?utm_sourc"/>
    <s v="https://employee.uc.ac.id/index.php/file/get/sis/t_cp/85955b68-c565-11ee-8801-000d3ac6bafe_sertifikat.pdf"/>
    <s v="https://employee.uc.ac.id/index.php/file/get/sis/t_cp/85955b68-c565-11ee-8801-000d3ac6bafe_surat_tugas.pdf"/>
    <m/>
    <s v="https://employee.uc.ac.id/index.php/file/get/sis/t_cp/85955b68-c565-11ee-8801-000d3ac6bafe_dokumentasi.jpg"/>
    <s v="Psychological Health Care Fakultas Pendidikan Psik"/>
    <x v="2"/>
    <s v="Juara 3 Lomba/Kompetisi|External National|Individual"/>
    <n v="15"/>
  </r>
  <r>
    <s v="0306012110004"/>
    <x v="452"/>
    <s v="Psychology"/>
    <n v="2021"/>
    <s v="DEPOTION: Desain Poster Competition (Capital Market Competition 2024)"/>
    <s v="2024-03-10"/>
    <s v="2024-06-01"/>
    <n v="20232"/>
    <s v="DEPOTION: Desain Poster Competition (Capital Market Competition 2024)"/>
    <s v="Rumpun Keterampilan Penunjang"/>
    <s v="Juara I Lomba/Kompetisi"/>
    <s v="External National"/>
    <s v="Individual"/>
    <m/>
    <n v="25"/>
    <s v="https://drive.google.com/drive/folders/1PWf5N-TwoO"/>
    <s v="https://employee.uc.ac.id/index.php/file/get/sis/t_cp/72897865-12ed-480d-a92b-c774f7c11f9d_sertifikat.pdf"/>
    <s v="https://employee.uc.ac.id/index.php/file/get/sis/t_cp/72897865-12ed-480d-a92b-c774f7c11f9d_surat_tugas.pdf"/>
    <m/>
    <s v="https://employee.uc.ac.id/index.php/file/get/sis/t_cp/72897865-12ed-480d-a92b-c774f7c11f9d_dokumentasi.pdf"/>
    <s v="FEB Universitas Pekalongan"/>
    <x v="2"/>
    <s v="Juara I Lomba/Kompetisi|External National|Individual"/>
    <n v="25"/>
  </r>
  <r>
    <s v="0306012110004"/>
    <x v="452"/>
    <s v="Psychology"/>
    <n v="2021"/>
    <s v="HKI Taguette : Software analisa data kualitatif"/>
    <s v="2024-06-26"/>
    <s v="2024-06-27"/>
    <n v="20232"/>
    <s v="Membuat poster tutorial menggunakan aplikasi Taguette : Software analisa data kualitatif"/>
    <s v="Rumpun Keterampilan Penunjang"/>
    <s v="Hak Kekayaan Intelektual (HKI) non paten (Hak Cipta)"/>
    <s v="External National"/>
    <s v="Team"/>
    <n v="3"/>
    <n v="8"/>
    <m/>
    <m/>
    <m/>
    <s v="https://employee.uc.ac.id/index.php/file/get/sis/t_cp/7d2b8504-7d9b-4644-9013-1c8bffefae1b_report.pdf"/>
    <m/>
    <s v="Kementerian Hukum dan Hak Asasi Manusia"/>
    <x v="3"/>
    <s v="Hak Kekayaan Intelektual (HKI) non paten (Hak Cipta)|External National|Team"/>
    <n v="20"/>
  </r>
  <r>
    <s v="0306012110004"/>
    <x v="452"/>
    <s v="Psychology"/>
    <n v="2021"/>
    <s v="HKI Genogram: Cara Memahami Keluarga Asal Dengan Membuat Genogram"/>
    <s v="2024-09-09"/>
    <s v="2024-09-10"/>
    <n v="20232"/>
    <s v="Membuat poster dengan tujuan memberikan ilmu serta cara mudah untuk memahami keluarga asal melalui Genogram."/>
    <s v="Rumpun Keterampilan Penunjang"/>
    <s v="Hak Kekayaan Intelektual (HKI) non paten (Hak Cipta)"/>
    <s v="External National"/>
    <s v="Team"/>
    <n v="3"/>
    <n v="8"/>
    <m/>
    <m/>
    <m/>
    <s v="https://employee.uc.ac.id/index.php/file/get/sis/t_cp/cfe7207b-f222-4959-8057-53a8fa5a54ed_report.pdf"/>
    <m/>
    <s v="Kementerian Hukum dan Hak Asasi Manusia"/>
    <x v="3"/>
    <s v="Hak Kekayaan Intelektual (HKI) non paten (Hak Cipta)|External National|Team"/>
    <n v="20"/>
  </r>
  <r>
    <s v="0306012110004"/>
    <x v="452"/>
    <s v="Psychology"/>
    <n v="2021"/>
    <s v="HKI: Social Comparison"/>
    <s v="2024-09-09"/>
    <s v="2024-09-10"/>
    <n v="20232"/>
    <s v="Membuat poster untuk berbagi ilmu mengenai social comparison."/>
    <s v="Rumpun Keterampilan Penunjang"/>
    <s v="Hak Kekayaan Intelektual (HKI) non paten (Hak Cipta)"/>
    <s v="External National"/>
    <s v="Team"/>
    <n v="3"/>
    <n v="8"/>
    <m/>
    <m/>
    <m/>
    <s v="https://employee.uc.ac.id/index.php/file/get/sis/t_cp/3ad504ab-8520-4c30-af21-86c8f1af0fa0_report.pdf"/>
    <m/>
    <s v="Kementerian Hukum dan Hak Asasi Manusia"/>
    <x v="3"/>
    <s v="Hak Kekayaan Intelektual (HKI) non paten (Hak Cipta)|External National|Team"/>
    <n v="20"/>
  </r>
  <r>
    <s v="0306012110005"/>
    <x v="453"/>
    <s v="Psychology"/>
    <n v="2021"/>
    <s v="Hak Kekayaan Intelektual - Modul Lansia Sehat"/>
    <s v="2022-02-02"/>
    <s v="2022-05-12"/>
    <n v="20211"/>
    <m/>
    <s v="Rumpun Keterampilan Penunjang"/>
    <s v="Hak Kekayaan Intelektual (HKI) non paten (Hak Cipta)"/>
    <s v="External National"/>
    <s v="Team"/>
    <n v="4"/>
    <n v="4"/>
    <m/>
    <s v="https://employee.uc.ac.id/index.php/file/get/sis/t_cp/f5d428cc-5352-11ed-8ce1-000d3ac6bafe.pdf"/>
    <m/>
    <m/>
    <m/>
    <s v="Kementerian Hukum dan Hak Asasi Manusia Republik I"/>
    <x v="3"/>
    <s v="Hak Kekayaan Intelektual (HKI) non paten (Hak Cipta)|External National|Team"/>
    <n v="20"/>
  </r>
  <r>
    <s v="0306012110005"/>
    <x v="453"/>
    <s v="Psychology"/>
    <n v="2021"/>
    <s v="SUPERWOMAN - Psikologi Konsumen Mountain Mamas (Bye-bye Plastic Bag)  Sidoarjo INDONESIA"/>
    <s v="2022-08-01"/>
    <s v="2023-05-31"/>
    <n v="20212"/>
    <s v="SUPERWOMAN - Psikologi Konsumen Mountain Mamas (Bye-bye Plastic Bag)  Sidoarjo INDONESIA"/>
    <s v="Rumpun Keterampilan Penunjang"/>
    <s v="Pengabdian kepada Masyarakat"/>
    <s v="External Regional"/>
    <s v="Individual"/>
    <n v="100"/>
    <n v="8"/>
    <m/>
    <m/>
    <s v="https://employee.uc.ac.id/index.php/file/get/sis/t_cp/multi/783233b4-7d34-11ee-9a41-000d3ac6bafe_assignmentletter.png"/>
    <s v="https://employee.uc.ac.id/index.php/file/get/sis/t_cp/multi/783233b4-7d34-11ee-9a41-000d3ac6bafe_report.png"/>
    <m/>
    <s v="SU PSY "/>
    <x v="0"/>
    <s v="Pengabdian kepada Masyarakat|External Regional|Individual"/>
    <n v="15"/>
  </r>
  <r>
    <s v="0306012110006"/>
    <x v="454"/>
    <s v="Psychology"/>
    <n v="2021"/>
    <s v="PELAKSANAAN KEGIATAN PENGABDIAN KEPADA MASYARAKAT PEMETAAN KEPRIBADIAN KELAS VIII A SMPN 40"/>
    <s v="2023-09-11"/>
    <s v="2024-05-24"/>
    <n v="20231"/>
    <s v="PELAKSANAAN KEGIATAN PENGABDIAN KEPADA MASYARAKAT _x000a_PELATIHAN JANGKA PANJANG TINGKAT LOKAL_x000a_PEMETAAN KEPRIBADIAN KELAS VIII A SMPN 40"/>
    <s v="Rumpun Keterampilan Penunjang"/>
    <s v="Pengabdian kepada Masyarakat"/>
    <s v="External Regional"/>
    <s v="Team"/>
    <n v="14"/>
    <n v="5"/>
    <m/>
    <m/>
    <s v="https://employee.uc.ac.id/index.php/file/get/sis/t_cp/67a24903-51b5-40e7-a86c-0de740676310_assignmentletter.pdf"/>
    <s v="https://employee.uc.ac.id/index.php/file/get/sis/t_cp/67a24903-51b5-40e7-a86c-0de740676310_report.pdf"/>
    <m/>
    <s v="Lembaga Penelitian dan Pengabdian Masyarakat"/>
    <x v="0"/>
    <s v="Pengabdian kepada Masyarakat|External Regional|Team"/>
    <n v="15"/>
  </r>
  <r>
    <s v="0306012110006"/>
    <x v="454"/>
    <s v="Psychology"/>
    <n v="2021"/>
    <s v="PELAKSANAAN KEGIATAN PENGABDIAN KEPADA MASYARAKAT"/>
    <s v="2023-09-29"/>
    <s v="2024-01-19"/>
    <n v="20231"/>
    <s v="PELAKSANAAN KEGIATAN PENGABDIAN KEPADA MASYARAKAT _x000a_Pelatihan Jangka Pendek Tingkat Lokal_x000a_Pelatihan dan Pengembangan Kompetensi Inisiatif Anaga Coffee"/>
    <s v="Rumpun Keterampilan Penunjang"/>
    <s v="Pengabdian kepada Masyarakat"/>
    <s v="External Regional"/>
    <s v="Team"/>
    <n v="5"/>
    <n v="12"/>
    <m/>
    <m/>
    <m/>
    <s v="https://employee.uc.ac.id/index.php/file/get/sis/t_cp/4a5ec186-cfc0-11ee-94b2-000d3ac6bafe_report.pdf"/>
    <m/>
    <s v="Lembaga Penelitian dan Pengabdian Masyarakat"/>
    <x v="0"/>
    <s v="Pengabdian kepada Masyarakat|External Regional|Team"/>
    <n v="15"/>
  </r>
  <r>
    <s v="0306012110006"/>
    <x v="454"/>
    <s v="Psychology"/>
    <n v="2021"/>
    <s v="Lomba Kesenian Nasional"/>
    <s v="2024-05-08"/>
    <s v="2024-05-16"/>
    <n v="20232"/>
    <s v="Lomba Kesenian Nasional"/>
    <s v="Rumpun Keterampilan Penunjang"/>
    <s v="Juara 2 Lomba/Kompetisi"/>
    <s v="External National"/>
    <s v="Individual"/>
    <m/>
    <n v="20"/>
    <s v="https://www.instagram.com/p/C6smRvZx7f9/?igsh=MWJi"/>
    <s v="https://employee.uc.ac.id/index.php/file/get/sis/t_cp/350bffd4-3933-4be2-a3a2-a66ce5c34771_sertifikat.pdf"/>
    <s v="https://employee.uc.ac.id/index.php/file/get/sis/t_cp/350bffd4-3933-4be2-a3a2-a66ce5c34771_surat_tugas.pdf"/>
    <m/>
    <s v="https://employee.uc.ac.id/index.php/file/get/sis/t_cp/350bffd4-3933-4be2-a3a2-a66ce5c34771_dokumentasi.jpg"/>
    <s v="Lomba Kesenian Nasional"/>
    <x v="2"/>
    <s v="Juara 2 Lomba/Kompetisi|External National|Individual"/>
    <n v="20"/>
  </r>
  <r>
    <s v="0306012110007"/>
    <x v="455"/>
    <s v="Psychology"/>
    <n v="2021"/>
    <s v="HKI Rancangan Modifikasi Perilaku Kasus Adiksi Game Online"/>
    <s v="2022-09-12"/>
    <s v="2023-01-17"/>
    <n v="20221"/>
    <s v="Mahasiswa_x000a_- Putu Erika Valentina_x000a_- Adam Gabriel Sismianto_x000a_- Hana octavia Arianto_x000a_- Raissa Nabila Chusaini_x000a__x000a_Dosen_x000a_- Jenny Lukito Setiawan_x000a_- Tasia Puspa Sari"/>
    <s v="Rumpun Keterampilan Penunjang"/>
    <s v="Hak Kekayaan Intelektual (HKI) non paten (Hak Cipta)"/>
    <s v="External National"/>
    <s v="Team"/>
    <n v="6"/>
    <n v="4"/>
    <s v="-"/>
    <s v="https://employee.uc.ac.id/index.php/file/get/sis/t_cp/9905b310-4307-11ee-a2ef-000d3ac6bafe.pdf"/>
    <m/>
    <m/>
    <m/>
    <s v="-"/>
    <x v="3"/>
    <s v="Hak Kekayaan Intelektual (HKI) non paten (Hak Cipta)|External National|Team"/>
    <n v="20"/>
  </r>
  <r>
    <s v="0306012110007"/>
    <x v="455"/>
    <s v="Psychology"/>
    <n v="2021"/>
    <s v="SUPERWOMAN - Work Motivation Mountain Mamas (Bye-bye Plastic Bag) Sidoarjo INDONESIA"/>
    <s v="2023-01-01"/>
    <s v="2023-06-01"/>
    <n v="20221"/>
    <s v="Peserta SUPERWOMAN - Work Motivation Mountain Mamas (Bye-bye Plastic Bag) Sidoarjo INDONESIA"/>
    <s v="Rumpun Keterampilan Penunjang"/>
    <s v="Pengabdian kepada Masyarakat"/>
    <s v="External International"/>
    <s v="Individual"/>
    <n v="100"/>
    <n v="8"/>
    <m/>
    <m/>
    <s v="https://employee.uc.ac.id/index.php/file/get/sis/t_cp/multi/0173a231-5835-11ee-86ec-000d3ac6bafe_assignmentletter.png"/>
    <s v="https://employee.uc.ac.id/index.php/file/get/sis/t_cp/multi/0173a231-5835-11ee-86ec-000d3ac6bafe_report.png"/>
    <m/>
    <s v="SU PSY x SU VCD"/>
    <x v="0"/>
    <s v="Pengabdian kepada Masyarakat|External International|Individual"/>
    <n v="25"/>
  </r>
  <r>
    <s v="0306012110007"/>
    <x v="455"/>
    <s v="Psychology"/>
    <n v="2021"/>
    <s v="Orientation Week 2023"/>
    <s v="2023-01-02"/>
    <s v="2024-02-16"/>
    <n v="20221"/>
    <s v="Koordinator SID O-Week Batch 1 2023"/>
    <s v="Rumpun Keterampilan Penunjang"/>
    <s v="Ka Bidang / Sekretaris / Bendahara O-Week"/>
    <s v="Internal Sekolah / Universitas"/>
    <s v="Individual"/>
    <n v="500"/>
    <n v="25"/>
    <m/>
    <s v="https://employee.uc.ac.id/index.php/file/get/sis/t_cp/multi/ace8e22e-4113-424a-a870-ea23e3ddd24b.png"/>
    <m/>
    <m/>
    <m/>
    <s v="Universitas Ciputra Surabaya"/>
    <x v="4"/>
    <s v="Ka Bidang / Sekretaris / Bendahara O-Week|Internal Sekolah / Universitas|Individual"/>
    <n v="0"/>
  </r>
  <r>
    <s v="0306012110007"/>
    <x v="455"/>
    <s v="Psychology"/>
    <n v="2021"/>
    <s v="Pemetaan Kepribadian kelas VIII G SMPN40"/>
    <s v="2023-09-11"/>
    <s v="2024-05-24"/>
    <n v="20231"/>
    <s v="Pemetaan Kepribadian kelas VIII G SMPN40"/>
    <s v="Rumpun Keterampilan Penunjang"/>
    <s v="Pengabdian kepada Masyarakat"/>
    <s v="Internal Jurusan"/>
    <s v="Individual"/>
    <n v="11"/>
    <n v="5"/>
    <m/>
    <s v="https://employee.uc.ac.id/index.php/file/get/sis/t_cp/dd32ff6e-75c8-4ae0-9555-0e87f7a84872.pdf"/>
    <s v="https://employee.uc.ac.id/index.php/file/get/sis/t_cp/dd32ff6e-75c8-4ae0-9555-0e87f7a84872_assignmentletter.pdf"/>
    <s v="https://employee.uc.ac.id/index.php/file/get/sis/t_cp/dd32ff6e-75c8-4ae0-9555-0e87f7a84872_report.pdf"/>
    <m/>
    <s v="Fakultas Psikologi Ciputra"/>
    <x v="0"/>
    <s v="Pengabdian kepada Masyarakat|Internal Jurusan|Individual"/>
    <n v="0"/>
  </r>
  <r>
    <s v="0306012110008"/>
    <x v="456"/>
    <s v="Psychology"/>
    <n v="2021"/>
    <s v="Hak Kekayaan Intelektual"/>
    <s v="2022-02-02"/>
    <s v="2022-05-12"/>
    <n v="20211"/>
    <s v="Mendapatkan HKI untuk tugas booklet self development psychology pada semester 1 "/>
    <s v="Rumpun Keterampilan Penunjang"/>
    <s v="Hak Kekayaan Intelektual (HKI) non paten (Hak Cipta)"/>
    <s v="External National"/>
    <s v="Team"/>
    <n v="4"/>
    <n v="4"/>
    <m/>
    <m/>
    <s v="https://employee.uc.ac.id/index.php/file/get/sis/t_cp/eaf7cc11-5407-11ed-917a-000d3ac6bafe_assignmentletter.pdf"/>
    <m/>
    <m/>
    <s v="Menteri Hukum dan Hak Asasi Manusia Direktur Jende"/>
    <x v="3"/>
    <s v="Hak Kekayaan Intelektual (HKI) non paten (Hak Cipta)|External National|Team"/>
    <n v="20"/>
  </r>
  <r>
    <s v="0306012110008"/>
    <x v="456"/>
    <s v="Psychology"/>
    <n v="2021"/>
    <s v="Pengabdian Masyarakat"/>
    <s v="2022-12-05"/>
    <s v="2023-06-01"/>
    <n v="20221"/>
    <s v="Pengabdian Masyarakat untuk pemetaan Kemampuan Kognitif Siswa/i SMA Sejahtera Surabaya di Kelas XII IPA 2 SMA Sejahtera"/>
    <s v="Rumpun Keterampilan Penunjang"/>
    <s v="Pengabdian kepada Masyarakat"/>
    <s v="External Provinsi"/>
    <s v="Team"/>
    <n v="13"/>
    <n v="6"/>
    <m/>
    <m/>
    <m/>
    <s v="https://employee.uc.ac.id/index.php/file/get/sis/t_cp/45555455-b99a-11ee-bfa0-000d3ac6bafe_report.pdf"/>
    <m/>
    <s v="Universitas Ciputra Surabaya"/>
    <x v="0"/>
    <s v="Pengabdian kepada Masyarakat|External Provinsi|Team"/>
    <n v="5"/>
  </r>
  <r>
    <s v="0306012110008"/>
    <x v="456"/>
    <s v="Psychology"/>
    <n v="2021"/>
    <s v="Trilogi Open 2023"/>
    <s v="2023-05-29"/>
    <s v="2023-08-19"/>
    <n v="20222"/>
    <s v="Mendapat juara 3 dalam lomba video edukasi Trilogi Open 2023 yang diadakan oleh Universitas Udayana "/>
    <s v="Rumpun Keterampilan Penunjang"/>
    <s v="Juara 3 Lomba/Kompetisi"/>
    <s v="External National"/>
    <s v="Team"/>
    <n v="20"/>
    <n v="15"/>
    <s v="https://instagram.com/trilogiopenfkunud?igshid=MzR"/>
    <s v="https://employee.uc.ac.id/index.php/file/get/sis/t_cp/aaa615c4-4253-11ee-b836-000d3ac6bafe.pdf"/>
    <s v="https://employee.uc.ac.id/index.php/file/get/sis/t_cp/aaa615c4-4253-11ee-b836-000d3ac6bafe_assignmentletter.pdf"/>
    <m/>
    <s v="https://employee.uc.ac.id/index.php/file/get/sis/t_cp/aaa615c4-4253-11ee-b836-000d3ac6bafe_documentation.png"/>
    <s v="Universitas Udayana"/>
    <x v="2"/>
    <s v="Juara 3 Lomba/Kompetisi|External National|Team"/>
    <n v="8"/>
  </r>
  <r>
    <s v="0306012110008"/>
    <x v="456"/>
    <s v="Psychology"/>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306012110008"/>
    <x v="456"/>
    <s v="Psychology"/>
    <n v="2021"/>
    <s v="Sekretaris/Bendahara UKM Persekutuan Mahasiswa Kristen 20231"/>
    <s v="2023-09-11"/>
    <s v="2024-01-07"/>
    <n v="20231"/>
    <m/>
    <s v="Rumpun Keterampilan Humanistik"/>
    <s v="Sekretaris/Bendahara UKM"/>
    <s v="Internal Sekolah / Universitas"/>
    <s v="Individual"/>
    <m/>
    <n v="15"/>
    <m/>
    <m/>
    <m/>
    <m/>
    <m/>
    <s v="UKM Persekutuan Mahasiswa Kristen"/>
    <x v="4"/>
    <s v="Sekretaris/Bendahara UKM|Internal Sekolah / Universitas|Individual"/>
    <n v="0"/>
  </r>
  <r>
    <s v="0306012110008"/>
    <x v="456"/>
    <s v="Psychology"/>
    <n v="2021"/>
    <s v="Pengabdian Masyarakat"/>
    <s v="2023-09-11"/>
    <s v="2024-05-24"/>
    <n v="20231"/>
    <s v="Melakukan Pemetaan Kepribadian Siswa/i SMPN 40 Surabaya di kelas VIII F _x000a_"/>
    <s v="Rumpun Keterampilan Penunjang"/>
    <s v="Pengabdian kepada Masyarakat"/>
    <s v="External Regional"/>
    <s v="Team"/>
    <n v="17"/>
    <n v="5"/>
    <m/>
    <m/>
    <s v="https://employee.uc.ac.id/index.php/file/get/sis/t_cp/03e040cc-ac28-4c82-bd1e-7bebf73becde_assignmentletter.pdf"/>
    <s v="https://employee.uc.ac.id/index.php/file/get/sis/t_cp/03e040cc-ac28-4c82-bd1e-7bebf73becde_report.pdf"/>
    <m/>
    <s v="Universitas Ciputra Surabaya"/>
    <x v="0"/>
    <s v="Pengabdian kepada Masyarakat|External Regional|Team"/>
    <n v="15"/>
  </r>
  <r>
    <s v="0306012110008"/>
    <x v="456"/>
    <s v="Psychology"/>
    <n v="2021"/>
    <s v="Pengabdian Masyarakat"/>
    <s v="2023-09-29"/>
    <s v="2024-01-19"/>
    <n v="20231"/>
    <s v="Pelatihan dan Pengembangan Kemampuan Membuat Konten Interaktif Student Council Universitas Ciputra Surabaya "/>
    <s v="Rumpun Keterampilan Penunjang"/>
    <s v="Pengabdian kepada Masyarakat"/>
    <s v="External Regional"/>
    <s v="Team"/>
    <n v="6"/>
    <n v="12"/>
    <m/>
    <m/>
    <m/>
    <s v="https://employee.uc.ac.id/index.php/file/get/sis/t_cp/24af4c4b-d210-11ee-865d-000d3ac6bafe_report.pdf"/>
    <m/>
    <s v="Universitas Ciputra Surabaya"/>
    <x v="0"/>
    <s v="Pengabdian kepada Masyarakat|External Regional|Team"/>
    <n v="15"/>
  </r>
  <r>
    <s v="0306012110008"/>
    <x v="456"/>
    <s v="Psychology"/>
    <n v="2021"/>
    <s v="Psychosocial Adjustment Individu dalam Hubungan Pacaran Beda Ras"/>
    <s v="2023-12-01"/>
    <s v="2023-12-31"/>
    <n v="20231"/>
    <s v="Publikasi jurnal experentia psikologi berjudul &quot;Psychosocial Adjustment Individu dalam Hubungan Pacaran Beda Ras&quot; "/>
    <s v="Rumpun Keterampilan Penunjang"/>
    <s v="Jurnal terindeks sinta 5-6"/>
    <s v="External National"/>
    <s v="Team"/>
    <n v="6"/>
    <n v="5"/>
    <s v="http://jurnal.wima.ac.id/index.php/EXPERIENTIA/art"/>
    <m/>
    <m/>
    <s v="https://employee.uc.ac.id/index.php/file/get/sis/t_cp/40037399-b999-11ee-bfa0-000d3ac6bafe_report.pdf"/>
    <m/>
    <s v="Experientia Jurnal Psikologi Indonesia "/>
    <x v="3"/>
    <s v="Jurnal terindeks sinta 5-6|External National|Team"/>
    <n v="20"/>
  </r>
  <r>
    <s v="0306012110008"/>
    <x v="456"/>
    <s v="Psychology"/>
    <n v="2021"/>
    <s v="Sekretaris/Bendahara UKM Persekutuan Mahasiswa Kristen 20232"/>
    <s v="2024-02-19"/>
    <s v="2024-06-08"/>
    <n v="20232"/>
    <m/>
    <s v="Rumpun Keterampilan Humanistik"/>
    <s v="Sekretaris/Bendahara UKM"/>
    <s v="Internal Sekolah / Universitas"/>
    <s v="Individual"/>
    <m/>
    <n v="12"/>
    <m/>
    <m/>
    <m/>
    <m/>
    <m/>
    <s v="UKM Persekutuan Mahasiswa Kristen"/>
    <x v="4"/>
    <s v="Sekretaris/Bendahara UKM|Internal Sekolah / Universitas|Individual"/>
    <n v="0"/>
  </r>
  <r>
    <s v="0306012110008"/>
    <x v="456"/>
    <s v="Psychology"/>
    <n v="2021"/>
    <s v="Hak Kekayaan Intelektual Booklet "/>
    <s v="2024-05-29"/>
    <s v="2024-06-04"/>
    <n v="20232"/>
    <s v="Booklet “Penggunaan TAT dalam Diagnosis PTSD” merupakan kumpulan materi mengenai fenomena PTSD dan penggunaan TAT dalam diagnosis PTSD. Melalui booklet ini, dijelaskan mengenai bagaimana PTSD selama ini didiagnosis, penjelasan mengenai manfaat tes proyeksi dalam proses diagnosis,  alasan penggunaan "/>
    <s v="Rumpun Keterampilan Penunjang"/>
    <s v="Hak Kekayaan Intelektual (HKI) non paten (Hak Cipta)"/>
    <s v="External National"/>
    <s v="Team"/>
    <n v="5"/>
    <n v="3"/>
    <s v="https://e-hakcipta.dgip.go.id/index.php/c?code=YzV"/>
    <m/>
    <s v="https://employee.uc.ac.id/index.php/file/get/sis/t_cp/83d145b5-dcd1-4418-927c-18277fee4b52_assignmentletter.png"/>
    <s v="https://employee.uc.ac.id/index.php/file/get/sis/t_cp/83d145b5-dcd1-4418-927c-18277fee4b52_report.pdf"/>
    <m/>
    <s v="Direktorat Jenderal Kekayaan Intelektual, Kementer"/>
    <x v="3"/>
    <s v="Hak Kekayaan Intelektual (HKI) non paten (Hak Cipta)|External National|Team"/>
    <n v="20"/>
  </r>
  <r>
    <s v="0306012110009"/>
    <x v="457"/>
    <s v="Psychology"/>
    <n v="2021"/>
    <s v="Hak Kekayaan Intelektual - Modul Lansia Sehat"/>
    <s v="2022-02-02"/>
    <s v="2022-05-12"/>
    <n v="20211"/>
    <m/>
    <s v="Rumpun Keterampilan Penunjang"/>
    <s v="Hak Kekayaan Intelektual (HKI) non paten (Hak Cipta)"/>
    <s v="External National"/>
    <s v="Team"/>
    <n v="4"/>
    <n v="4"/>
    <m/>
    <m/>
    <s v="https://employee.uc.ac.id/index.php/file/get/sis/t_cp/d5a7b867-5419-11ed-917a-000d3ac6bafe_assignmentletter.pdf"/>
    <m/>
    <m/>
    <s v="Kementrian Hukum dan Hak asasi Manusia"/>
    <x v="3"/>
    <s v="Hak Kekayaan Intelektual (HKI) non paten (Hak Cipta)|External National|Team"/>
    <n v="20"/>
  </r>
  <r>
    <s v="0306012110009"/>
    <x v="457"/>
    <s v="Psychology"/>
    <n v="2021"/>
    <s v="Ketua UKM Persekutuan Mahasiswa Kristen 20231"/>
    <s v="2023-09-11"/>
    <s v="2024-01-07"/>
    <n v="20231"/>
    <m/>
    <s v="Rumpun Keterampilan Humanistik"/>
    <s v="Ketua UKM"/>
    <s v="Internal Sekolah / Universitas"/>
    <s v="Individual"/>
    <m/>
    <n v="22"/>
    <m/>
    <m/>
    <m/>
    <m/>
    <m/>
    <s v="UKM Persekutuan Mahasiswa Kristen"/>
    <x v="4"/>
    <s v="Ketua UKM|Internal Sekolah / Universitas|Individual"/>
    <n v="0"/>
  </r>
  <r>
    <s v="0306012110010"/>
    <x v="458"/>
    <s v="Psychology"/>
    <n v="2021"/>
    <s v="Booklet - bahagia di usia senja"/>
    <s v="2022-01-10"/>
    <s v="2022-01-10"/>
    <n v="20211"/>
    <s v="pembuatan booklet yang berjudul bahagia di usia senja"/>
    <s v="Rumpun Keterampilan Penunjang"/>
    <s v="Hak Kekayaan Intelektual (HKI) non paten (Hak Cipta)"/>
    <s v="External National"/>
    <s v="Team"/>
    <n v="7"/>
    <n v="3"/>
    <s v="-"/>
    <s v="https://employee.uc.ac.id/index.php/file/get/sis/t_cp/8ef5f2f5-e555-11ec-baa3-000d3ac6bafe.jpg"/>
    <s v="https://employee.uc.ac.id/index.php/file/get/sis/t_cp/aa2c067a-e555-11ec-baa3-000d3ac6bafe_assignmentletter.jpg"/>
    <m/>
    <m/>
    <s v="Republik Indonesia Kementerian Hukum dan Ham"/>
    <x v="3"/>
    <s v="Hak Kekayaan Intelektual (HKI) non paten (Hak Cipta)|External National|Team"/>
    <n v="20"/>
  </r>
  <r>
    <s v="0306012110010"/>
    <x v="458"/>
    <s v="Psychology"/>
    <n v="2021"/>
    <s v="kegiatan Talkshow tentang topik Narsistik"/>
    <s v="2023-02-13"/>
    <s v="2023-02-13"/>
    <n v="20221"/>
    <s v="menjadi anggota dalam melakukan pengabdian masyaratkat pada kegiatan talkshow yang bertema narsistik dan membantu desain leaflet"/>
    <s v="Rumpun Keterampilan Penunjang"/>
    <s v="Pengabdian kepada Masyarakat"/>
    <s v="External Regional"/>
    <s v="Team"/>
    <n v="3"/>
    <n v="30"/>
    <s v="-"/>
    <s v="https://employee.uc.ac.id/index.php/file/get/sis/t_cp/54bf7c58-ab82-11ed-9009-000d3ac6bafe.jpg"/>
    <s v="https://employee.uc.ac.id/index.php/file/get/sis/t_cp/94804442-ab82-11ed-9009-000d3ac6bafe_assignmentletter.pdf"/>
    <m/>
    <m/>
    <s v="Radio Surabaya dan bu Laras"/>
    <x v="0"/>
    <s v="Pengabdian kepada Masyarakat|External Regional|Team"/>
    <n v="15"/>
  </r>
  <r>
    <s v="0306012110012"/>
    <x v="459"/>
    <s v="Psychology"/>
    <n v="2021"/>
    <s v="Dalam rangka pelindungan ciptaan di bidang ilmu pengetahuan, seni dan sastra berdasarkan Undang-Unda"/>
    <s v="2022-01-07"/>
    <s v="2022-01-07"/>
    <n v="20211"/>
    <s v="Karya rekaman video: teruntuk kamu yang merasa tertolak"/>
    <s v="Rumpun Keterampilan Penunjang"/>
    <s v="Hak Kekayaan Intelektual (HKI) non paten (Hak Cipta)"/>
    <s v="External National"/>
    <s v="Team"/>
    <n v="4"/>
    <n v="4"/>
    <m/>
    <m/>
    <m/>
    <s v="https://employee.uc.ac.id/index.php/file/get/sis/t_cp/cc50eae1-e78a-11ec-978d-000d3ac6bafe_report.pdf"/>
    <m/>
    <s v="REPUBLIK INDONESIA KEMENTERIAN HUKUM DAN HAK ASASI"/>
    <x v="3"/>
    <s v="Hak Kekayaan Intelektual (HKI) non paten (Hak Cipta)|External National|Team"/>
    <n v="20"/>
  </r>
  <r>
    <s v="0306012110012"/>
    <x v="459"/>
    <s v="Psychology"/>
    <n v="2021"/>
    <s v="Dalam rangka pelindungan ciptaan di bidang ilmu pengetahuan, seni dan sastra berdasarkan Undang-Unda"/>
    <s v="2022-01-07"/>
    <s v="2022-01-07"/>
    <n v="20211"/>
    <s v="karya rekaman video: toxic relationship"/>
    <s v="Rumpun Keterampilan Penunjang"/>
    <s v="Hak Kekayaan Intelektual (HKI) non paten (Hak Cipta)"/>
    <s v="External National"/>
    <s v="Team"/>
    <n v="4"/>
    <n v="4"/>
    <m/>
    <m/>
    <m/>
    <s v="https://employee.uc.ac.id/index.php/file/get/sis/t_cp/029c7dba-e78b-11ec-978d-000d3ac6bafe_report.pdf"/>
    <m/>
    <s v="REPUBLIK INDONESIA KEMENTERIAN HUKUM DAN HAK ASASI"/>
    <x v="3"/>
    <s v="Hak Kekayaan Intelektual (HKI) non paten (Hak Cipta)|External National|Team"/>
    <n v="20"/>
  </r>
  <r>
    <s v="0306012110012"/>
    <x v="459"/>
    <s v="Psychology"/>
    <n v="2021"/>
    <s v="Dalam rangka pelindungan ciptaan di bidang ilmu pengetahuan, seni dan sastra berdasarkan Undang-Unda"/>
    <s v="2022-01-09"/>
    <s v="2022-01-09"/>
    <n v="20211"/>
    <s v="Booklet the art of aging"/>
    <s v="Rumpun Keterampilan Penunjang"/>
    <s v="Hak Kekayaan Intelektual (HKI) non paten (Hak Cipta)"/>
    <s v="External National"/>
    <s v="Team"/>
    <n v="4"/>
    <n v="4"/>
    <m/>
    <m/>
    <m/>
    <s v="https://employee.uc.ac.id/index.php/file/get/sis/t_cp/99db4660-e789-11ec-978d-000d3ac6bafe_report.pdf"/>
    <m/>
    <s v="REPUBLIK INDONESIA KEMENTERIAN HUKUM DAN HAK ASASI"/>
    <x v="3"/>
    <s v="Hak Kekayaan Intelektual (HKI) non paten (Hak Cipta)|External National|Team"/>
    <n v="20"/>
  </r>
  <r>
    <s v="0306012110012"/>
    <x v="459"/>
    <s v="Psychology"/>
    <n v="2021"/>
    <s v="Dalam rangka pelindungan ciptaan di bidang ilmu pengetahuan, seni dan sastra berdasarkan Undang-Unda"/>
    <s v="2022-08-29"/>
    <s v="2022-08-29"/>
    <n v="20212"/>
    <s v="dosen yang berpartisipasi:_x000a_1. Cicilia Larasati Rembulan_x000a_2. Tasia Puspa Sari"/>
    <s v="Rumpun Keterampilan Penunjang"/>
    <s v="Hak Kekayaan Intelektual (HKI) non paten (Hak Cipta)"/>
    <s v="External National"/>
    <s v="Team"/>
    <n v="6"/>
    <n v="3"/>
    <m/>
    <s v="https://employee.uc.ac.id/index.php/file/get/sis/t_cp/5313d75e-ab69-11ed-86ff-000d3ac6bafe.pdf"/>
    <m/>
    <s v="https://employee.uc.ac.id/index.php/file/get/sis/t_cp/5313d75e-ab69-11ed-86ff-000d3ac6bafe_report.pdf"/>
    <m/>
    <s v="REPUBLIK INDONESIA KEMENTERIAN HUKUM DAN HAK ASASI"/>
    <x v="3"/>
    <s v="Hak Kekayaan Intelektual (HKI) non paten (Hak Cipta)|External National|Team"/>
    <n v="20"/>
  </r>
  <r>
    <s v="0306012110012"/>
    <x v="459"/>
    <s v="Psychology"/>
    <n v="2021"/>
    <s v="LO Kreatif 2022"/>
    <s v="2022-10-10"/>
    <s v="2022-11-26"/>
    <n v="20221"/>
    <m/>
    <s v="Rumpun Keterampilan Penunjang"/>
    <s v="Juara 2 Lomba/Kompetisi"/>
    <s v="External National"/>
    <s v="Team"/>
    <n v="568"/>
    <n v="20"/>
    <s v="https://linktr.ee/lokreatif"/>
    <s v="https://employee.uc.ac.id/index.php/file/get/sis/t_cp/d48577bd-7eb7-11ed-a4e4-000d3ac6bafe.jpg"/>
    <s v="https://employee.uc.ac.id/index.php/file/get/sis/t_cp/d48577bd-7eb7-11ed-a4e4-000d3ac6bafe_assignmentletter.jpg"/>
    <m/>
    <s v="https://employee.uc.ac.id/index.php/file/get/sis/t_cp/d48577bd-7eb7-11ed-a4e4-000d3ac6bafe_documentation.jpg"/>
    <s v="Aptisi Jatim"/>
    <x v="2"/>
    <s v="Juara 2 Lomba/Kompetisi|External National|Team"/>
    <n v="11"/>
  </r>
  <r>
    <s v="0306012110012"/>
    <x v="459"/>
    <s v="Psychology"/>
    <n v="2021"/>
    <s v="Panitia SU Psychology"/>
    <s v="2023-06-01"/>
    <s v="2024-06-30"/>
    <n v="20222"/>
    <s v="Sekretaris/Bendahara SU Psychology"/>
    <s v="Rumpun Keterampilan Humanistik"/>
    <s v="Sekretaris/Bendahara Organisasi Kemahasiswaan"/>
    <s v="Internal Jurusan"/>
    <s v="Team"/>
    <n v="26"/>
    <n v="40"/>
    <m/>
    <s v="https://employee.uc.ac.id/index.php/file/get/sis/t_cp/multi/e7a11a81-fa36-49c2-8029-e3e40015b04e.png"/>
    <m/>
    <m/>
    <m/>
    <s v="Student Union Psychology"/>
    <x v="4"/>
    <s v="Sekretaris/Bendahara Organisasi Kemahasiswaan|Internal Jurusan|Team"/>
    <n v="0"/>
  </r>
  <r>
    <s v="0306012110013"/>
    <x v="460"/>
    <s v="Psychology"/>
    <n v="2021"/>
    <s v="Lomba Nasional Kreativitas Mahasiswa- LO Kreatif 2021"/>
    <s v="2021-10-28"/>
    <s v="2021-11-30"/>
    <n v="20211"/>
    <m/>
    <s v="Rumpun Keterampilan Penunjang"/>
    <s v="Juara I Lomba/Kompetisi"/>
    <s v="External National"/>
    <s v="Team"/>
    <n v="4"/>
    <n v="25"/>
    <s v="lokreatif.org"/>
    <s v="https://employee.uc.ac.id/index.php/file/get/sis/t_cp/ada2969e-597f-11ec-b981-000d3ac6bafe.png"/>
    <m/>
    <m/>
    <m/>
    <s v="Aptisi Jatim"/>
    <x v="2"/>
    <s v="Juara I Lomba/Kompetisi|External National|Team"/>
    <n v="15"/>
  </r>
  <r>
    <s v="0306012110013"/>
    <x v="460"/>
    <s v="Psychology"/>
    <n v="2021"/>
    <s v="Hak kekayaan intelektual Video"/>
    <s v="2022-01-07"/>
    <s v="2022-01-07"/>
    <n v="20211"/>
    <s v="HKI Video dengan judul &quot;Teruntuk kamu yang merasa tertolak&quot; dengan dosen pembimbing Bu Cicilia Larasati Rembulan"/>
    <s v="Rumpun Keterampilan Penunjang"/>
    <s v="Hak Kekayaan Intelektual (HKI) non paten (Hak Cipta)"/>
    <s v="External National"/>
    <s v="Team"/>
    <n v="4"/>
    <n v="3"/>
    <m/>
    <m/>
    <s v="https://employee.uc.ac.id/index.php/file/get/sis/t_cp/03a2424c-ab6b-11ed-86ff-000d3ac6bafe_assignmentletter.pdf"/>
    <m/>
    <m/>
    <s v="Kementerian Hukum dan Hak Asasi Manusia"/>
    <x v="3"/>
    <s v="Hak Kekayaan Intelektual (HKI) non paten (Hak Cipta)|External National|Team"/>
    <n v="20"/>
  </r>
  <r>
    <s v="0306012110013"/>
    <x v="460"/>
    <s v="Psychology"/>
    <n v="2021"/>
    <s v="Hak kekayaan intelektual Video"/>
    <s v="2022-01-07"/>
    <s v="2022-01-07"/>
    <n v="20211"/>
    <s v="HKI video dengan judul &quot;Toxic Relationship&quot; dengan dosen pembimbing bu Cicilia Larasati Rembulan"/>
    <s v="Rumpun Keterampilan Penunjang"/>
    <s v="Hak Kekayaan Intelektual (HKI) non paten (Hak Cipta)"/>
    <s v="External National"/>
    <s v="Team"/>
    <n v="4"/>
    <n v="3"/>
    <m/>
    <m/>
    <s v="https://employee.uc.ac.id/index.php/file/get/sis/t_cp/69ecc7f4-ab6b-11ed-86ff-000d3ac6bafe_assignmentletter.pdf"/>
    <m/>
    <m/>
    <s v="Kementerian Hukum dan Hak Asasi Manusia"/>
    <x v="3"/>
    <s v="Hak Kekayaan Intelektual (HKI) non paten (Hak Cipta)|External National|Team"/>
    <n v="20"/>
  </r>
  <r>
    <s v="0306012110013"/>
    <x v="460"/>
    <s v="Psychology"/>
    <n v="2021"/>
    <s v="Hak kekayaan intelektual Booklet &quot;The Art of Aging&quot;"/>
    <s v="2022-01-09"/>
    <s v="2022-01-09"/>
    <n v="20211"/>
    <s v="Booklet psikologi dengan judul &quot;The Art of Aging&quot; dengan dosen pembimbing Bu Cicilia Larasati Rembulan dan Bu Meilani Sandjaja"/>
    <s v="Rumpun Keterampilan Penunjang"/>
    <s v="Hak Kekayaan Intelektual (HKI) non paten (Hak Cipta)"/>
    <s v="External National"/>
    <s v="Team"/>
    <n v="4"/>
    <n v="3"/>
    <m/>
    <m/>
    <s v="https://employee.uc.ac.id/index.php/file/get/sis/t_cp/37d9f09f-ab69-11ed-86ff-000d3ac6bafe_assignmentletter.pdf"/>
    <m/>
    <m/>
    <s v="Kementerian Hukum dan Hak Asasi Manusia"/>
    <x v="3"/>
    <s v="Hak Kekayaan Intelektual (HKI) non paten (Hak Cipta)|External National|Team"/>
    <n v="20"/>
  </r>
  <r>
    <s v="0306012110013"/>
    <x v="460"/>
    <s v="Psychology"/>
    <n v="2021"/>
    <s v="Hak kekayaan intelektual Video"/>
    <s v="2022-06-13"/>
    <s v="2022-06-13"/>
    <n v="20212"/>
    <s v="HKI video dengan judul &quot;Yuk Sama-sama Cegah Covid&quot; dengan dosen pembimbing bu Cicilia Larasati Rembulan dan bu Tasia Puspa Sari"/>
    <s v="Rumpun Keterampilan Penunjang"/>
    <s v="Hak Kekayaan Intelektual (HKI) non paten (Hak Cipta)"/>
    <s v="External National"/>
    <s v="Team"/>
    <n v="6"/>
    <n v="2"/>
    <m/>
    <m/>
    <s v="https://employee.uc.ac.id/index.php/file/get/sis/t_cp/15631177-ab6c-11ed-86ff-000d3ac6bafe_assignmentletter.pdf"/>
    <m/>
    <m/>
    <s v="Kementerian Hukum dan Hak Asasi Manusia"/>
    <x v="3"/>
    <s v="Hak Kekayaan Intelektual (HKI) non paten (Hak Cipta)|External National|Team"/>
    <n v="20"/>
  </r>
  <r>
    <s v="0306012110013"/>
    <x v="460"/>
    <s v="Psychology"/>
    <n v="2021"/>
    <s v="Student Representative Board 2022/2023"/>
    <s v="2022-07-01"/>
    <s v="2023-06-01"/>
    <n v="20212"/>
    <s v="Student Representative Board 2022/2023"/>
    <s v="Rumpun Keterampilan Humanistik"/>
    <s v="Sekretaris/Bendahara/Kabid Organisasi Kemahasiswaan"/>
    <s v="Internal Sekolah / Universitas"/>
    <s v="Individual"/>
    <n v="30"/>
    <n v="50"/>
    <m/>
    <s v="https://employee.uc.ac.id/index.php/file/get/sis/t_cp/multi/51c6262d-77c6-11ee-bdcd-000d3ac6bafe.png"/>
    <m/>
    <m/>
    <m/>
    <s v="Student Representative Board 2022/2023"/>
    <x v="4"/>
    <s v="Sekretaris/Bendahara/Kabid Organisasi Kemahasiswaan|Internal Sekolah / Universitas|Individual"/>
    <n v="0"/>
  </r>
  <r>
    <s v="0306012110013"/>
    <x v="460"/>
    <s v="Psychology"/>
    <n v="2021"/>
    <s v="Lomba Nasional Kreativitas Mahasiswa- LO Kreatif 2021"/>
    <s v="2022-09-20"/>
    <s v="2022-11-30"/>
    <n v="20221"/>
    <m/>
    <s v="Rumpun Keterampilan Penunjang"/>
    <s v="Juara 2 Lomba/Kompetisi"/>
    <s v="External National"/>
    <s v="Team"/>
    <n v="4"/>
    <n v="20"/>
    <s v="lokreatif.org"/>
    <s v="https://employee.uc.ac.id/index.php/file/get/sis/t_cp/23c43075-ab5f-11ed-86ff-000d3ac6bafe.png"/>
    <s v="https://employee.uc.ac.id/index.php/file/get/sis/t_cp/23c43075-ab5f-11ed-86ff-000d3ac6bafe_assignmentletter.png"/>
    <m/>
    <s v="https://employee.uc.ac.id/index.php/file/get/sis/t_cp/23c43075-ab5f-11ed-86ff-000d3ac6bafe_documentation.png"/>
    <s v="Aptisi Jatim"/>
    <x v="2"/>
    <s v="Juara 2 Lomba/Kompetisi|External National|Team"/>
    <n v="11"/>
  </r>
  <r>
    <s v="0306012110013"/>
    <x v="460"/>
    <s v="Psychology"/>
    <n v="2021"/>
    <s v="Pemetaan Kemampuan Kognitif Siswa/i SMA Sejahtera Surabaya di Kelas XII IPA 1  Kelompok D SMA Sejaht"/>
    <s v="2022-12-05"/>
    <s v="2023-06-01"/>
    <n v="20221"/>
    <s v="Pemetaan Kemampuan Kognitif Siswa/i SMA Sejahtera Surabaya di Kelas XII IPA 1 Kelompok D_x000a_Topik di Roadmap : Pendidikan dan Penyuluhan"/>
    <s v="Rumpun Keterampilan Humanistik"/>
    <s v="Pengabdian kepada Masyarakat"/>
    <s v="External Regional"/>
    <s v="Individual"/>
    <n v="11"/>
    <n v="5"/>
    <m/>
    <m/>
    <s v="https://employee.uc.ac.id/index.php/file/get/sis/t_cp/multi/1961cc5c-46a5-42bf-aff9-6435f3477542_assignmentletter.pdf"/>
    <s v="https://employee.uc.ac.id/index.php/file/get/sis/t_cp/multi/1961cc5c-46a5-42bf-aff9-6435f3477542_report.pdf"/>
    <m/>
    <s v="Stefani Virlia, S.Psi., M.Psi., Psikolog, Prisca E"/>
    <x v="0"/>
    <s v="Pengabdian kepada Masyarakat|External Regional|Individual"/>
    <n v="15"/>
  </r>
  <r>
    <s v="0306012110014"/>
    <x v="461"/>
    <s v="Psychology"/>
    <n v="2021"/>
    <s v="Piano and Violin International Music Competition 2021"/>
    <s v="2021-10-20"/>
    <s v="2021-10-20"/>
    <n v="20211"/>
    <s v="International piano competition "/>
    <s v="Rumpun Keterampilan Penunjang"/>
    <s v="Juara 2 Lomba/Kompetisi"/>
    <s v="External International"/>
    <s v="Individual"/>
    <n v="396"/>
    <n v="25"/>
    <s v="https://linktr.ee/iiyma"/>
    <s v="https://employee.uc.ac.id/index.php/file/get/sis/t_cp/d602ccbb-395d-11ec-b831-000d3ac6bafe.pdf"/>
    <m/>
    <m/>
    <m/>
    <s v="Indonesia International Young Musician Award"/>
    <x v="2"/>
    <s v="Juara 2 Lomba/Kompetisi|External International|Individual"/>
    <n v="40"/>
  </r>
  <r>
    <s v="0306012110014"/>
    <x v="461"/>
    <s v="Psychology"/>
    <n v="2021"/>
    <s v="Hak Kekayaan Intelektual Karya Video Rekaman "/>
    <s v="2022-01-07"/>
    <s v="2022-01-07"/>
    <n v="20211"/>
    <m/>
    <s v="Rumpun Keterampilan Penunjang"/>
    <s v="Hak Kekayaan Intelektual (HKI) non paten (Hak Cipta)"/>
    <s v="External National"/>
    <s v="Individual"/>
    <n v="4"/>
    <n v="4"/>
    <m/>
    <m/>
    <s v="https://employee.uc.ac.id/index.php/file/get/sis/t_cp/53115e54-e8a5-11ec-bf49-000d3ac6bafe_assignmentletter.jpg"/>
    <m/>
    <m/>
    <s v="Kementerian Hukum dan Hak Asasi Manusia "/>
    <x v="3"/>
    <s v="Hak Kekayaan Intelektual (HKI) non paten (Hak Cipta)|External National|Individual"/>
    <n v="20"/>
  </r>
  <r>
    <s v="0306012110014"/>
    <x v="461"/>
    <s v="Psychology"/>
    <n v="2021"/>
    <s v="Hak Kekayaan Intelektual Karya Rekaman Video "/>
    <s v="2022-01-07"/>
    <s v="2022-01-07"/>
    <n v="20211"/>
    <m/>
    <s v="Rumpun Keterampilan Penunjang"/>
    <s v="Hak Kekayaan Intelektual (HKI) non paten (Hak Cipta)"/>
    <s v="External National"/>
    <s v="Team"/>
    <n v="4"/>
    <n v="4"/>
    <m/>
    <m/>
    <s v="https://employee.uc.ac.id/index.php/file/get/sis/t_cp/99e0f5ad-e8a5-11ec-bf49-000d3ac6bafe_assignmentletter.jpg"/>
    <m/>
    <m/>
    <s v="Kementerian Hukum dan Hak Asasi Manusia "/>
    <x v="3"/>
    <s v="Hak Kekayaan Intelektual (HKI) non paten (Hak Cipta)|External National|Team"/>
    <n v="20"/>
  </r>
  <r>
    <s v="0306012110014"/>
    <x v="461"/>
    <s v="Psychology"/>
    <n v="2021"/>
    <s v="Hak Kekayaan Intelektual Booklet "/>
    <s v="2022-01-07"/>
    <s v="2022-01-07"/>
    <n v="20211"/>
    <m/>
    <s v="Rumpun Keterampilan Penunjang"/>
    <s v="Hak Kekayaan Intelektual (HKI) non paten (Hak Cipta)"/>
    <s v="External National"/>
    <s v="Team"/>
    <n v="4"/>
    <n v="4"/>
    <m/>
    <m/>
    <s v="https://employee.uc.ac.id/index.php/file/get/sis/t_cp/e584987b-e8a5-11ec-bf49-000d3ac6bafe_assignmentletter.jpg"/>
    <m/>
    <m/>
    <s v="Kementerian Hukum dan Hak Asasi Manusia "/>
    <x v="3"/>
    <s v="Hak Kekayaan Intelektual (HKI) non paten (Hak Cipta)|External National|Team"/>
    <n v="20"/>
  </r>
  <r>
    <s v="0306012110014"/>
    <x v="461"/>
    <s v="Psychology"/>
    <n v="2021"/>
    <s v="Perfect Tone Virtual Piano and Violin Festival 2022"/>
    <s v="2022-01-17"/>
    <s v="2022-02-04"/>
    <n v="20211"/>
    <m/>
    <s v="Rumpun Keterampilan Penunjang"/>
    <s v="Juara I Lomba/Kompetisi"/>
    <s v="External International"/>
    <s v="Individual"/>
    <n v="51"/>
    <n v="30"/>
    <s v="instagram.com/perfect_tone/"/>
    <s v="https://employee.uc.ac.id/index.php/file/get/sis/t_cp/fa2ea3e2-8d85-11ec-8862-000d3ac6bafe.png"/>
    <m/>
    <m/>
    <m/>
    <s v="Perfect Tone School of Music "/>
    <x v="2"/>
    <s v="Juara I Lomba/Kompetisi|External International|Individual"/>
    <n v="55"/>
  </r>
  <r>
    <s v="0306012110014"/>
    <x v="461"/>
    <s v="Psychology"/>
    <n v="2021"/>
    <s v="Indonesia International Youth Music Olympics Category Violin Recital Class F "/>
    <s v="2022-03-26"/>
    <s v="2022-04-07"/>
    <n v="20212"/>
    <m/>
    <s v="Rumpun Keterampilan Penunjang"/>
    <s v="Juara 2 Lomba/Kompetisi"/>
    <s v="External International"/>
    <s v="Individual"/>
    <n v="7"/>
    <n v="25"/>
    <s v="https://www.iymo.org/"/>
    <s v="https://employee.uc.ac.id/index.php/file/get/sis/t_cp/bffb91fd-e8a4-11ec-bf49-000d3ac6bafe.png"/>
    <s v="https://employee.uc.ac.id/index.php/file/get/sis/t_cp/bffb91fd-e8a4-11ec-bf49-000d3ac6bafe_assignmentletter.png"/>
    <m/>
    <s v="https://employee.uc.ac.id/index.php/file/get/sis/t_cp/bffb91fd-e8a4-11ec-bf49-000d3ac6bafe_documentation.jpg"/>
    <s v="Indonesia Young Musician Organization "/>
    <x v="2"/>
    <s v="Juara 2 Lomba/Kompetisi|External International|Individual"/>
    <n v="40"/>
  </r>
  <r>
    <s v="0306012110014"/>
    <x v="461"/>
    <s v="Psychology"/>
    <n v="2021"/>
    <s v="Indonesia International Youth Music Olympics "/>
    <s v="2022-03-26"/>
    <s v="2022-04-07"/>
    <n v="20212"/>
    <s v="Kategori Violin Diploma Class"/>
    <s v="Rumpun Keterampilan Penunjang"/>
    <s v="Juara 2 Lomba/Kompetisi"/>
    <s v="External International"/>
    <s v="Individual"/>
    <n v="7"/>
    <n v="25"/>
    <s v="https://www.iymo.org/"/>
    <s v="https://employee.uc.ac.id/index.php/file/get/sis/t_cp/8bb926b3-e62a-11ec-b048-000d3ac6bafe.png"/>
    <s v="https://employee.uc.ac.id/index.php/file/get/sis/t_cp/8bb926b3-e62a-11ec-b048-000d3ac6bafe_assignmentletter.png"/>
    <m/>
    <s v="https://employee.uc.ac.id/index.php/file/get/sis/t_cp/8bb926b3-e62a-11ec-b048-000d3ac6bafe_documentation.jpg"/>
    <s v="Indonesia Young Musician Organization "/>
    <x v="2"/>
    <s v="Juara 2 Lomba/Kompetisi|External International|Individual"/>
    <n v="40"/>
  </r>
  <r>
    <s v="0306012110014"/>
    <x v="461"/>
    <s v="Psychology"/>
    <n v="2021"/>
    <s v="International Grand Music Festival 2022 "/>
    <s v="2022-04-20"/>
    <s v="2022-04-23"/>
    <n v="20212"/>
    <m/>
    <s v="Rumpun Keterampilan Penunjang"/>
    <s v="Juara 2 Lomba/Kompetisi"/>
    <s v="External International"/>
    <s v="Individual"/>
    <n v="12"/>
    <n v="25"/>
    <s v="https://www.instagram.com/igmfestival/"/>
    <s v="https://employee.uc.ac.id/index.php/file/get/sis/t_cp/4b4380a1-e628-11ec-b048-000d3ac6bafe.jpg"/>
    <s v="https://employee.uc.ac.id/index.php/file/get/sis/t_cp/4b4380a1-e628-11ec-b048-000d3ac6bafe_assignmentletter.png"/>
    <m/>
    <s v="https://employee.uc.ac.id/index.php/file/get/sis/t_cp/4b4380a1-e628-11ec-b048-000d3ac6bafe_documentation.jpg"/>
    <s v="International Grand Music Festival"/>
    <x v="2"/>
    <s v="Juara 2 Lomba/Kompetisi|External International|Individual"/>
    <n v="40"/>
  </r>
  <r>
    <s v="0306012110014"/>
    <x v="461"/>
    <s v="Psychology"/>
    <n v="2021"/>
    <s v="Hak Kekayaan Intelektual Karya Rekaman Video "/>
    <s v="2022-08-29"/>
    <s v="2022-08-29"/>
    <n v="20212"/>
    <s v="Video dengan judul &quot;Yuk Sama-sama Cegah Covid&quot; dengan dosen pembimbing Meilani Sandjadja, S. Psi, M. Psi, Psikolog"/>
    <s v="Rumpun Keterampilan Penunjang"/>
    <s v="Hak Kekayaan Intelektual (HKI) non paten (Hak Cipta)"/>
    <s v="External National"/>
    <s v="Team"/>
    <n v="4"/>
    <n v="2"/>
    <m/>
    <m/>
    <s v="https://employee.uc.ac.id/index.php/file/get/sis/t_cp/f239a703-ab6a-11ed-86ff-000d3ac6bafe_assignmentletter.pdf"/>
    <s v="https://employee.uc.ac.id/index.php/file/get/sis/t_cp/f239a703-ab6a-11ed-86ff-000d3ac6bafe_report.pdf"/>
    <m/>
    <s v="Kementerian Hukum dan Hak Asasi Manusia "/>
    <x v="3"/>
    <s v="Hak Kekayaan Intelektual (HKI) non paten (Hak Cipta)|External National|Team"/>
    <n v="20"/>
  </r>
  <r>
    <s v="0306012110014"/>
    <x v="461"/>
    <s v="Psychology"/>
    <n v="2021"/>
    <s v="Experentia Jurnal Psikologi Indonesia"/>
    <s v="2023-09-08"/>
    <s v="2023-09-08"/>
    <n v="20222"/>
    <s v="http://journal.wima.ac.id/index.php/EXPERIENTIA/article/view/4687"/>
    <s v="Rumpun Keterampilan Penunjang"/>
    <s v="Jurnal terindeks sinta 5-6"/>
    <s v="External National"/>
    <s v="Team"/>
    <n v="6"/>
    <n v="4"/>
    <m/>
    <m/>
    <s v="https://employee.uc.ac.id/index.php/file/get/sis/t_cp/be23916e-0b3d-41fb-b3da-4b898116026a_assignmentletter.pdf"/>
    <m/>
    <m/>
    <s v="Faculty of Psychology of Widya Mandala Catholic Un"/>
    <x v="3"/>
    <s v="Jurnal terindeks sinta 5-6|External National|Team"/>
    <n v="20"/>
  </r>
  <r>
    <s v="0306012110014"/>
    <x v="461"/>
    <s v="Psychology"/>
    <n v="2021"/>
    <s v="Pelatihan dan Pengembangan Kemampuan Membuat Konten Interaktif Student Council Universitas Ciputra S"/>
    <s v="2023-09-29"/>
    <s v="2024-01-19"/>
    <n v="20231"/>
    <m/>
    <s v="Rumpun Keterampilan Penunjang"/>
    <s v="Pengabdian kepada Masyarakat"/>
    <s v="External Regional"/>
    <s v="Team"/>
    <n v="10"/>
    <n v="12"/>
    <m/>
    <m/>
    <m/>
    <s v="https://employee.uc.ac.id/index.php/file/get/sis/t_cp/803b3a92-d216-11ee-865d-000d3ac6bafe_report.pdf"/>
    <m/>
    <s v="Fakultas Psikologi Universitas Ciputra"/>
    <x v="0"/>
    <s v="Pengabdian kepada Masyarakat|External Regional|Team"/>
    <n v="15"/>
  </r>
  <r>
    <s v="0306012110014"/>
    <x v="461"/>
    <s v="Psychology"/>
    <n v="2021"/>
    <s v="Pelatihan dan Pengembangan Kemampuan Membuat Konten Interaktif Student Council Universitas Ciputra S"/>
    <s v="2023-09-29"/>
    <s v="2024-01-19"/>
    <n v="20231"/>
    <m/>
    <s v="Rumpun Keterampilan Penunjang"/>
    <s v="Pengabdian kepada Masyarakat"/>
    <s v="External Regional"/>
    <s v="Team"/>
    <n v="10"/>
    <n v="12"/>
    <m/>
    <m/>
    <m/>
    <s v="https://employee.uc.ac.id/index.php/file/get/sis/t_cp/72a12259-d217-11ee-865d-000d3ac6bafe_report.pdf"/>
    <m/>
    <s v="Fakultas Psikologi Universitas Ciputra"/>
    <x v="0"/>
    <s v="Pengabdian kepada Masyarakat|External Regional|Team"/>
    <n v="15"/>
  </r>
  <r>
    <s v="0306012110014"/>
    <x v="461"/>
    <s v="Psychology"/>
    <n v="2021"/>
    <s v="Pemetaan Kemampuan Kognitif Siswa/i SMA Sejahtera Surabaya di Kelas XII IPS 2 SMA Sejahtera"/>
    <s v="2023-09-29"/>
    <s v="2024-01-19"/>
    <n v="20231"/>
    <m/>
    <s v="Rumpun Keterampilan Penunjang"/>
    <s v="Pengabdian kepada Masyarakat"/>
    <s v="External Regional"/>
    <s v="Team"/>
    <n v="25"/>
    <n v="6"/>
    <m/>
    <m/>
    <m/>
    <s v="https://employee.uc.ac.id/index.php/file/get/sis/t_cp/a1cf7105-d217-11ee-865d-000d3ac6bafe_report.pdf"/>
    <m/>
    <s v="Fakultas Psikologi Universitas Ciputra"/>
    <x v="0"/>
    <s v="Pengabdian kepada Masyarakat|External Regional|Team"/>
    <n v="15"/>
  </r>
  <r>
    <s v="0306012110016"/>
    <x v="462"/>
    <s v="Psychology"/>
    <n v="2021"/>
    <s v="Lomba Nasional Kreativitas Mahasiswa LO Kreatif 2021"/>
    <s v="2021-10-04"/>
    <s v="2021-11-30"/>
    <n v="20211"/>
    <s v="Lomba tiktok LO kreatif 2021 yang mengangkat SDG "/>
    <s v="Rumpun Keterampilan Penunjang"/>
    <s v="Juara I Lomba/Kompetisi"/>
    <s v="External National"/>
    <s v="Team"/>
    <n v="100"/>
    <n v="25"/>
    <s v="https://kemahasiswaan.gunadarma.ac.id/pembukaan-pe"/>
    <s v="https://employee.uc.ac.id/index.php/file/get/sis/t_cp/688751c4-6c81-11ec-ae8e-000d3ac6bafe.pdf"/>
    <m/>
    <m/>
    <m/>
    <s v="APTISI Wil. VII Jawa Timur "/>
    <x v="2"/>
    <s v="Juara I Lomba/Kompetisi|External National|Team"/>
    <n v="15"/>
  </r>
  <r>
    <s v="0306012110016"/>
    <x v="462"/>
    <s v="Psychology"/>
    <n v="2021"/>
    <s v="pelindungan ciptaan di bidang ilmu pengetahuan, seni dan sastra berdasarkan Undang-Undang Nomor 28 T"/>
    <s v="2022-01-07"/>
    <s v="2022-01-07"/>
    <n v="20211"/>
    <s v="Jenis Ciptaan : Karya Rekaman Video_x000a_Judul Ciptaan : Toxic Relationship_x000a_dosen yang membantu: Cicilia Larasati Rembulan"/>
    <s v="Rumpun Keterampilan Penunjang"/>
    <s v="Hak Kekayaan Intelektual (HKI) non paten (Hak Cipta)"/>
    <s v="External National"/>
    <s v="Team"/>
    <n v="4"/>
    <n v="4"/>
    <m/>
    <m/>
    <m/>
    <s v="https://employee.uc.ac.id/index.php/file/get/sis/t_cp/4ab018f4-e73f-11ec-a2df-000d3ac6bafe_report.pdf"/>
    <m/>
    <s v="REPUBLIK INDONESIA  KEMENTERIAN HUKUM DAN HAK ASAS"/>
    <x v="3"/>
    <s v="Hak Kekayaan Intelektual (HKI) non paten (Hak Cipta)|External National|Team"/>
    <n v="20"/>
  </r>
  <r>
    <s v="0306012110016"/>
    <x v="462"/>
    <s v="Psychology"/>
    <n v="2021"/>
    <s v="Dalam rangka pelindungan ciptaan di bidang ilmu pengetahuan, seni dan sastra berdasarkan Undang-Unda"/>
    <s v="2022-01-07"/>
    <s v="2022-01-07"/>
    <n v="20211"/>
    <s v="Jenis Ciptaan : Karya Rekaman Video_x000a_Judul Ciptaan : Teruntuk Kamu Yang Merasa Tertolak"/>
    <s v="Rumpun Keterampilan Penunjang"/>
    <s v="Hak Kekayaan Intelektual (HKI) non paten (Hak Cipta)"/>
    <s v="External National"/>
    <s v="Team"/>
    <n v="4"/>
    <n v="4"/>
    <m/>
    <m/>
    <m/>
    <s v="https://employee.uc.ac.id/index.php/file/get/sis/t_cp/35cda078-e740-11ec-a2df-000d3ac6bafe_report.pdf"/>
    <m/>
    <s v="REPUBLIK INDONESIA  KEMENTERIAN HUKUM DAN HAK ASAS"/>
    <x v="3"/>
    <s v="Hak Kekayaan Intelektual (HKI) non paten (Hak Cipta)|External National|Team"/>
    <n v="20"/>
  </r>
  <r>
    <s v="0306012110016"/>
    <x v="462"/>
    <s v="Psychology"/>
    <n v="2021"/>
    <s v="Dalam rangka pelindungan ciptaan di bidang ilmu pengetahuan, seni dan sastra berdasarkan Undang-Unda"/>
    <s v="2022-01-07"/>
    <s v="2022-01-07"/>
    <n v="20211"/>
    <s v="Jenis Ciptaan : Karya Rekaman Video_x000a_Judul Ciptaan : Toxic Relationship"/>
    <s v="Rumpun Keterampilan Penunjang"/>
    <s v="Hak Kekayaan Intelektual (HKI) non paten (Hak Cipta)"/>
    <s v="External National"/>
    <s v="Team"/>
    <n v="4"/>
    <n v="4"/>
    <m/>
    <m/>
    <m/>
    <s v="https://employee.uc.ac.id/index.php/file/get/sis/t_cp/b95cd7c0-e740-11ec-a2df-000d3ac6bafe_report.pdf"/>
    <m/>
    <s v="REPUBLIK INDONESIA  KEMENTERIAN HUKUM DAN HAK ASAS"/>
    <x v="3"/>
    <s v="Hak Kekayaan Intelektual (HKI) non paten (Hak Cipta)|External National|Team"/>
    <n v="20"/>
  </r>
  <r>
    <s v="0306012110016"/>
    <x v="462"/>
    <s v="Psychology"/>
    <n v="2021"/>
    <s v="Dalam rangka pelindungan ciptaan di bidang ilmu pengetahuan, seni dan sastra berdasarkan Undang-Unda"/>
    <s v="2022-01-09"/>
    <s v="2022-01-09"/>
    <n v="20211"/>
    <s v="Jenis Ciptaan : Booklet_x000a_Judul Ciptaan : The Art Of Aging"/>
    <s v="Rumpun Keterampilan Penunjang"/>
    <s v="Hak Kekayaan Intelektual (HKI) non paten (Hak Cipta)"/>
    <s v="External National"/>
    <s v="Team"/>
    <n v="4"/>
    <n v="4"/>
    <m/>
    <m/>
    <m/>
    <s v="https://employee.uc.ac.id/index.php/file/get/sis/t_cp/7e3119f8-e740-11ec-a2df-000d3ac6bafe_report.pdf"/>
    <m/>
    <s v="REPUBLIK INDONESIA  KEMENTERIAN HUKUM DAN HAK ASAS"/>
    <x v="3"/>
    <s v="Hak Kekayaan Intelektual (HKI) non paten (Hak Cipta)|External National|Team"/>
    <n v="20"/>
  </r>
  <r>
    <s v="0306012110016"/>
    <x v="462"/>
    <s v="Psychology"/>
    <n v="2021"/>
    <s v="Lomba tiktok increase 4.0"/>
    <s v="2022-12-01"/>
    <s v="2023-01-01"/>
    <n v="20221"/>
    <s v="lomba tiktok"/>
    <s v="Rumpun Keterampilan Penunjang"/>
    <s v="Juara 2 Lomba/Kompetisi"/>
    <s v="External Regional"/>
    <s v="Individual"/>
    <n v="15"/>
    <n v="15"/>
    <m/>
    <s v="https://employee.uc.ac.id/index.php/file/get/sis/t_cp/f5e8e39f-ab5e-11ed-86ff-000d3ac6bafe.pdf"/>
    <s v="https://employee.uc.ac.id/index.php/file/get/sis/t_cp/f5e8e39f-ab5e-11ed-86ff-000d3ac6bafe_assignmentletter.pdf"/>
    <m/>
    <m/>
    <s v="HIMA psikologi UC surabaya"/>
    <x v="2"/>
    <s v="Juara 2 Lomba/Kompetisi|External Regional|Individual"/>
    <n v="30"/>
  </r>
  <r>
    <s v="0306012110016"/>
    <x v="462"/>
    <s v="Psychology"/>
    <n v="2021"/>
    <s v="pengabdian masyarakat"/>
    <s v="2022-12-05"/>
    <s v="2023-06-01"/>
    <n v="20221"/>
    <s v="pengabdian masyarakat Pemetaan Kemampuan Kognitif Siswa/i SMA Sejahtera Surabaya di Kelas XII IPS 1 SMA Sejahtera"/>
    <s v="Rumpun Keterampilan Penunjang"/>
    <s v="Pengabdian kepada Masyarakat"/>
    <s v="External Regional"/>
    <s v="Individual"/>
    <n v="30"/>
    <n v="4"/>
    <m/>
    <m/>
    <s v="https://employee.uc.ac.id/index.php/file/get/sis/t_cp/69d27b81-c64f-11ee-8c68-000d3ac6bafe_assignmentletter.pdf"/>
    <s v="https://employee.uc.ac.id/index.php/file/get/sis/t_cp/69d27b81-c64f-11ee-8c68-000d3ac6bafe_report.pdf"/>
    <m/>
    <s v="fakultas psikologi uc"/>
    <x v="0"/>
    <s v="Pengabdian kepada Masyarakat|External Regional|Individual"/>
    <n v="15"/>
  </r>
  <r>
    <s v="0306012110016"/>
    <x v="462"/>
    <s v="Psychology"/>
    <n v="2021"/>
    <s v="LO kreatif"/>
    <s v="2022-12-18"/>
    <s v="2022-12-18"/>
    <n v="20221"/>
    <s v="lomba lo kreatif cabang tiktok team sembriwing _x000a_-belicia t_x000a_-chairein l_x000a_-amadea T_x000a_-Christiana H"/>
    <s v="Rumpun Keterampilan Penunjang"/>
    <s v="Juara 2 Lomba/Kompetisi"/>
    <s v="External National"/>
    <s v="Team"/>
    <n v="100"/>
    <n v="20"/>
    <m/>
    <s v="https://employee.uc.ac.id/index.php/file/get/sis/t_cp/aa366656-7eb8-11ed-a4e4-000d3ac6bafe.jpg"/>
    <s v="https://employee.uc.ac.id/index.php/file/get/sis/t_cp/aa366656-7eb8-11ed-a4e4-000d3ac6bafe_assignmentletter.png"/>
    <m/>
    <s v="https://employee.uc.ac.id/index.php/file/get/sis/t_cp/aa366656-7eb8-11ed-a4e4-000d3ac6bafe_documentation.png"/>
    <s v="aptisi jatim "/>
    <x v="2"/>
    <s v="Juara 2 Lomba/Kompetisi|External National|Team"/>
    <n v="11"/>
  </r>
  <r>
    <s v="0306012110016"/>
    <x v="462"/>
    <s v="Psychology"/>
    <n v="2021"/>
    <s v="Hak Kekayaan Intelektual (HKI) non paten (Hak Cipta)"/>
    <s v="2023-01-04"/>
    <s v="2023-01-04"/>
    <n v="20221"/>
    <s v="Poster “The Impact of Self-Control on E-Commerce Impulsive Buying in Women of Early Adulthood” merupakan poster yang menjelaskan secara singkat melalui pendahuluan, kajian pustaka, metode penelitian, hasil, dan diskusi mengenai dampak kontrol diri terhadap pembelian impulsif. link sertifikat https:/"/>
    <s v="Rumpun Keterampilan Penunjang"/>
    <s v="Hak Kekayaan Intelektual (HKI) non paten (Hak Cipta)"/>
    <s v="External National"/>
    <s v="Team"/>
    <n v="5"/>
    <n v="3"/>
    <m/>
    <m/>
    <s v="https://employee.uc.ac.id/index.php/file/get/sis/t_cp/edc99d8d-9e40-11ee-a2ac-000d3ac6bafe_assignmentletter.pdf"/>
    <m/>
    <m/>
    <s v="REPUBLIK INDONESIA KEMENTERIAN HUKUM DAN HAK ASAS"/>
    <x v="3"/>
    <s v="Hak Kekayaan Intelektual (HKI) non paten (Hak Cipta)|External National|Team"/>
    <n v="20"/>
  </r>
  <r>
    <s v="0306012110016"/>
    <x v="462"/>
    <s v="Psychology"/>
    <n v="2021"/>
    <s v="Hak Kekayaan Intelektual (HKI) non paten (Hak Cipta)"/>
    <s v="2023-01-04"/>
    <s v="2023-01-04"/>
    <n v="20221"/>
    <s v="“Menjadi Nyata Kembali” merupakan video psikoedukasi yang berisi penjelasan fenomena, gejala, penyebab, serta dampak adiksi internet. Selain itu, video ini juga menjelaskan terkait treatment serta memberikan tips untuk mencegah terjadinya adiksi internet pada anak. Hal ini bertujuan untuk pencegahan"/>
    <s v="Rumpun Keterampilan Penunjang"/>
    <s v="Hak Kekayaan Intelektual (HKI) non paten (Hak Cipta)"/>
    <s v="External National"/>
    <s v="Team"/>
    <n v="4"/>
    <n v="8"/>
    <m/>
    <m/>
    <s v="https://employee.uc.ac.id/index.php/file/get/sis/t_cp/60d30086-9e42-11ee-a2ac-000d3ac6bafe_assignmentletter.pdf"/>
    <s v="https://employee.uc.ac.id/index.php/file/get/sis/t_cp/60d30086-9e42-11ee-a2ac-000d3ac6bafe_report.pdf"/>
    <m/>
    <s v="REPUBLIK INDONESIA KEMENTERIAN HUKUM DAN HAK ASAS"/>
    <x v="3"/>
    <s v="Hak Kekayaan Intelektual (HKI) non paten (Hak Cipta)|External National|Team"/>
    <n v="20"/>
  </r>
  <r>
    <s v="0306012110016"/>
    <x v="462"/>
    <s v="Psychology"/>
    <n v="2021"/>
    <s v="Dalam rangka pelindungan ciptaan di bidang ilmu pengetahuan, seni dan sastra berdasarkan Undang-Unda"/>
    <s v="2023-01-10"/>
    <s v="2023-01-10"/>
    <n v="20221"/>
    <s v="Karya Rekaman Video dengan judul &quot;Yuk Sama-sama Cegah Covid&quot;, dosen yang berpartisipasi 1) Cicilia Larasati Rembulan dan 2)Tasia Puspa Sari "/>
    <s v="Rumpun Keterampilan Penunjang"/>
    <s v="Hak Kekayaan Intelektual (HKI) non paten (Hak Cipta)"/>
    <s v="External National"/>
    <s v="Team"/>
    <n v="4"/>
    <n v="3"/>
    <m/>
    <m/>
    <m/>
    <s v="https://employee.uc.ac.id/index.php/file/get/sis/t_cp/46d1ad33-ab61-11ed-86ff-000d3ac6bafe_report.pdf"/>
    <m/>
    <s v="REPUBLIK INDONESIA  KEMENTERIAN HUKUM DAN HAK ASAS"/>
    <x v="3"/>
    <s v="Hak Kekayaan Intelektual (HKI) non paten (Hak Cipta)|External National|Team"/>
    <n v="20"/>
  </r>
  <r>
    <s v="0306012110016"/>
    <x v="462"/>
    <s v="Psychology"/>
    <n v="2021"/>
    <s v="Hak Kekayaan Intelektual (HKI) non paten (Hak Cipta)"/>
    <s v="2023-01-17"/>
    <s v="2023-01-17"/>
    <n v="20221"/>
    <s v="Video Modifikasi Perilaku Kecanduan Media Sosial mengulas seputar bagaimana melakukan perubahan perilaku dari kebiasaan menggunakan gadget secara berlebihan. Melalui video ini, individu diharapkan mampu mengetahui bagaimana cara mengubah perilaku terutama mengetahui dampak penggunaan gadget secara k"/>
    <s v="Rumpun Keterampilan Penunjang"/>
    <s v="Hak Kekayaan Intelektual (HKI) non paten (Hak Cipta)"/>
    <s v="External National"/>
    <s v="Team"/>
    <n v="4"/>
    <n v="8"/>
    <m/>
    <m/>
    <s v="https://employee.uc.ac.id/index.php/file/get/sis/t_cp/06de4ac6-9e42-11ee-a2ac-000d3ac6bafe_assignmentletter.pdf"/>
    <s v="https://employee.uc.ac.id/index.php/file/get/sis/t_cp/06de4ac6-9e42-11ee-a2ac-000d3ac6bafe_report.pdf"/>
    <m/>
    <s v="REPUBLIK INDONESIA KEMENTERIAN HUKUM DAN HAK ASAS"/>
    <x v="3"/>
    <s v="Hak Kekayaan Intelektual (HKI) non paten (Hak Cipta)|External National|Team"/>
    <n v="20"/>
  </r>
  <r>
    <s v="0306012110016"/>
    <x v="462"/>
    <s v="Psychology"/>
    <n v="2021"/>
    <s v="PSYFEST 2023"/>
    <s v="2023-03-01"/>
    <s v="2023-05-01"/>
    <n v="20222"/>
    <s v="Juara 1 kompetisi kelompok Sports Day PSYFEST 2023"/>
    <s v="Rumpun Keterampilan Penunjang"/>
    <s v="Juara I Lomba/Kompetisi"/>
    <s v="Internal Jurusan"/>
    <s v="Individual"/>
    <n v="125"/>
    <n v="7"/>
    <m/>
    <s v="https://employee.uc.ac.id/index.php/file/get/sis/t_cp/multi/15f67431-5929-11ee-ab89-000d3ac6bafe.jpeg"/>
    <m/>
    <m/>
    <m/>
    <s v="SU PSY 22/23"/>
    <x v="2"/>
    <s v="Juara I Lomba/Kompetisi|Internal Jurusan|Individual"/>
    <n v="0"/>
  </r>
  <r>
    <s v="0306012110016"/>
    <x v="462"/>
    <s v="Psychology"/>
    <n v="2021"/>
    <s v="lomba konten kreatif LOGO"/>
    <s v="2023-05-07"/>
    <s v="2023-06-14"/>
    <n v="20222"/>
    <s v="membuat video kreatif di platform instagram. lomba diselenggarakan oleh salah satu bisnis uc yaitu logofiliate"/>
    <s v="Rumpun Keterampilan Penunjang"/>
    <s v="Juara 3 Lomba/Kompetisi"/>
    <s v="Internal Sekolah / Universitas"/>
    <s v="Individual"/>
    <n v="8"/>
    <n v="6"/>
    <m/>
    <s v="https://employee.uc.ac.id/index.php/file/get/sis/t_cp/1c1f0d41-2482-11ee-af40-000d3ac6bafe.pdf"/>
    <m/>
    <m/>
    <m/>
    <s v="LOGoFiliate"/>
    <x v="2"/>
    <s v="Juara 3 Lomba/Kompetisi|Internal Sekolah / Universitas|Individual"/>
    <n v="0"/>
  </r>
  <r>
    <s v="0306012110016"/>
    <x v="462"/>
    <s v="Psychology"/>
    <n v="2021"/>
    <s v="Pemetaan Kepribadian Siswa/i SMAN 40 Surabaya di kelas VIII D Kelompok D"/>
    <s v="2023-09-11"/>
    <s v="2024-05-24"/>
    <n v="20231"/>
    <s v="Sebagai Ketua_x000a__x000a_dalam Melakukan Pemetaan Kepribadian Siswa/i SMAN 40 Surabaya di kelas VIII D Kelompok D"/>
    <s v="Rumpun Keterampilan Penunjang"/>
    <s v="Pengabdian kepada Masyarakat"/>
    <s v="External Regional"/>
    <s v="Team"/>
    <n v="6"/>
    <n v="5"/>
    <m/>
    <m/>
    <s v="https://employee.uc.ac.id/index.php/file/get/sis/t_cp/8017ece3-6f66-4a30-9444-d5bd60072ade_assignmentletter.pdf"/>
    <s v="https://employee.uc.ac.id/index.php/file/get/sis/t_cp/8017ece3-6f66-4a30-9444-d5bd60072ade_report.pdf"/>
    <m/>
    <s v="fakultas psikologi uc"/>
    <x v="0"/>
    <s v="Pengabdian kepada Masyarakat|External Regional|Team"/>
    <n v="15"/>
  </r>
  <r>
    <s v="0306012110016"/>
    <x v="462"/>
    <s v="Psychology"/>
    <n v="2021"/>
    <s v="pengabdian masyarakat"/>
    <s v="2023-09-19"/>
    <s v="2023-10-30"/>
    <n v="20231"/>
    <s v="Seminar Kepribadian Kewirausahaan “ R u ready to be an Entrepreneur ?” Fak Psikologi Universitas Kristen Satya Wacana"/>
    <s v="Rumpun Keterampilan Penunjang"/>
    <s v="Pengabdian kepada Masyarakat"/>
    <s v="External Regional"/>
    <s v="Individual"/>
    <n v="3"/>
    <n v="18"/>
    <m/>
    <m/>
    <s v="https://employee.uc.ac.id/index.php/file/get/sis/t_cp/d3472191-c64f-11ee-8c68-000d3ac6bafe_assignmentletter.pdf"/>
    <s v="https://employee.uc.ac.id/index.php/file/get/sis/t_cp/d3472191-c64f-11ee-8c68-000d3ac6bafe_report.pdf"/>
    <m/>
    <s v=" Fak Psikologi Universitas Kristen Satya Wacana"/>
    <x v="0"/>
    <s v="Pengabdian kepada Masyarakat|External Regional|Individual"/>
    <n v="15"/>
  </r>
  <r>
    <s v="0306012110016"/>
    <x v="462"/>
    <s v="Psychology"/>
    <n v="2021"/>
    <s v="LO Kreatif 2023"/>
    <s v="2023-09-25"/>
    <s v="0000-00-00"/>
    <n v="20231"/>
    <s v="LO Kreatif 2023"/>
    <s v="Rumpun Keterampilan Penunjang"/>
    <s v="Juara I Lomba/Kompetisi"/>
    <s v="External National"/>
    <s v="Team"/>
    <m/>
    <n v="25"/>
    <s v="https://lokreatif.org/"/>
    <s v="https://employee.uc.ac.id/index.php/file/get/sis/t_cp/42d07b29-fdd5-464c-8f1a-075463bd5511_sertifikat.pdf"/>
    <s v="https://employee.uc.ac.id/index.php/file/get/sis/t_cp/42d07b29-fdd5-464c-8f1a-075463bd5511_surat_tugas.pdf"/>
    <m/>
    <s v="https://employee.uc.ac.id/index.php/file/get/sis/t_cp/42d07b29-fdd5-464c-8f1a-075463bd5511_dokumentasi.jpeg"/>
    <s v="APTISI WILAYAH VII JAWA TIMUR"/>
    <x v="2"/>
    <s v="Juara I Lomba/Kompetisi|External National|Team"/>
    <n v="15"/>
  </r>
  <r>
    <s v="0306012110016"/>
    <x v="462"/>
    <s v="Psychology"/>
    <n v="2021"/>
    <s v="Workshop EXPOSURE 2023"/>
    <s v="2023-09-26"/>
    <s v="2023-09-26"/>
    <n v="20231"/>
    <s v="Fasilitator Workshop Divisi Event Workshop EXPOSURE 2023_x000a_"/>
    <s v="Rumpun Keterampilan Penunjang"/>
    <s v="Narasumber / Pemateri Acara Seminar / Workshop / Pemakalah"/>
    <s v="Internal Sekolah / Universitas"/>
    <s v="Individual"/>
    <n v="2"/>
    <n v="4"/>
    <m/>
    <s v="https://employee.uc.ac.id/index.php/file/get/sis/t_cp/multi/5696ee25-46e0-4da2-ade2-171f73cb44e0.png"/>
    <s v="https://employee.uc.ac.id/index.php/file/get/sis/t_cp/multi/5696ee25-46e0-4da2-ade2-171f73cb44e0_assignmentletter.png"/>
    <m/>
    <m/>
    <s v="Student Council"/>
    <x v="1"/>
    <s v="Narasumber / Pemateri Acara Seminar / Workshop / Pemakalah|Internal Sekolah / Universitas|Individual"/>
    <n v="0"/>
  </r>
  <r>
    <s v="0306012110016"/>
    <x v="462"/>
    <s v="Psychology"/>
    <n v="2021"/>
    <s v="Exposure"/>
    <s v="2023-09-26"/>
    <s v="2023-09-26"/>
    <n v="20231"/>
    <s v="Fasilitator"/>
    <s v="Rumpun Keterampilan Penunjang"/>
    <s v="Narasumber / Pemateri Acara Seminar / Workshop / Pemakalah"/>
    <s v="Internal Sekolah / Universitas"/>
    <s v="Individual"/>
    <n v="250"/>
    <n v="4"/>
    <m/>
    <s v="https://employee.uc.ac.id/index.php/file/get/sis/t_cp/multi/1e7be259-882b-11ee-ae4d-000d3ac6bafe.png"/>
    <s v="https://employee.uc.ac.id/index.php/file/get/sis/t_cp/multi/1e7be259-882b-11ee-ae4d-000d3ac6bafe_assignmentletter.png"/>
    <m/>
    <m/>
    <s v="Student Council"/>
    <x v="1"/>
    <s v="Narasumber / Pemateri Acara Seminar / Workshop / Pemakalah|Internal Sekolah / Universitas|Individual"/>
    <n v="0"/>
  </r>
  <r>
    <s v="0306012110016"/>
    <x v="462"/>
    <s v="Psychology"/>
    <n v="2021"/>
    <s v="abdimas Pelatihan dan Pengembangan Kemampuan Membuat Konten Interaktif Student Council Universitas C"/>
    <s v="2023-09-29"/>
    <s v="2024-01-19"/>
    <n v="20231"/>
    <s v="Pelatihan dan Pengembangan Kemampuan Membuat Konten Interaktif Student Council Universitas Ciputra Surabaya"/>
    <s v="Rumpun Keterampilan Penunjang"/>
    <s v="Pengabdian kepada Masyarakat"/>
    <s v="Internal Sekolah / Universitas"/>
    <s v="Team"/>
    <n v="10"/>
    <n v="10"/>
    <m/>
    <m/>
    <s v="https://employee.uc.ac.id/index.php/file/get/sis/t_cp/8d03032e-cd41-11ee-915e-000d3ac6bafe_assignmentletter.pdf"/>
    <m/>
    <m/>
    <s v="psikolkogi"/>
    <x v="0"/>
    <s v="Pengabdian kepada Masyarakat|Internal Sekolah / Universitas|Team"/>
    <n v="0"/>
  </r>
  <r>
    <s v="0306012110016"/>
    <x v="462"/>
    <s v="Psychology"/>
    <n v="2021"/>
    <s v="Pembicara di Webinar Problem in College Life "/>
    <s v="2023-12-14"/>
    <s v="2023-12-14"/>
    <n v="20231"/>
    <s v="menjadi pembicara di Webinar Problem in College Life yang merupakan projek EES dari mahasiswa angkatan 23. Saya dan 2 orang lainnya mewakilli counseling buddy menjadi pembicara yang membahas tentang kesehatan mental mahasiswa"/>
    <s v="Rumpun Keterampilan Penunjang"/>
    <s v="Narasumber / Pemateri Acara Seminar / Workshop / Pemakalah"/>
    <s v="Internal Sekolah / Universitas"/>
    <s v="Individual"/>
    <n v="26"/>
    <n v="5"/>
    <m/>
    <s v="https://employee.uc.ac.id/index.php/file/get/sis/t_cp/299c8121-9e65-11ee-a2ac-000d3ac6bafe.pdf"/>
    <s v="https://employee.uc.ac.id/index.php/file/get/sis/t_cp/299c8121-9e65-11ee-a2ac-000d3ac6bafe_assignmentletter.pdf"/>
    <m/>
    <m/>
    <s v="Kelompok EES (ketua kelompok Yosua Pirono)"/>
    <x v="1"/>
    <s v="Narasumber / Pemateri Acara Seminar / Workshop / Pemakalah|Internal Sekolah / Universitas|Individual"/>
    <n v="0"/>
  </r>
  <r>
    <s v="0306012110016"/>
    <x v="462"/>
    <s v="Psychology"/>
    <n v="2021"/>
    <s v="Jurnal sinta 5"/>
    <s v="2023-12-15"/>
    <s v="2023-12-15"/>
    <n v="20231"/>
    <s v="upload jurnal di EXPERIENTIA : Jurnal Psikologi Indonesia_x000a_dan saya sebagai penulis pertama. http://jurnal.wima.ac.id/index.php/EXPERIENTIA/article/view/4687"/>
    <s v="Rumpun Keterampilan Penunjang"/>
    <s v="Jurnal terindeks sinta 5-6"/>
    <s v="External National"/>
    <s v="Team"/>
    <n v="6"/>
    <n v="5"/>
    <s v="http://journal.wima.ac.id/index.php/EXPERIENTIA/ar"/>
    <m/>
    <m/>
    <s v="https://employee.uc.ac.id/index.php/file/get/sis/t_cp/a3ee7c0b-9e42-11ee-a2ac-000d3ac6bafe_report.pdf"/>
    <m/>
    <s v="EXPERIENTIA"/>
    <x v="3"/>
    <s v="Jurnal terindeks sinta 5-6|External National|Team"/>
    <n v="20"/>
  </r>
  <r>
    <s v="0306012110016"/>
    <x v="462"/>
    <s v="Psychology"/>
    <n v="2021"/>
    <s v="hKI Seminar uksw"/>
    <s v="2024-02-02"/>
    <s v="2024-02-02"/>
    <n v="20231"/>
    <s v="Seminar Kepribadian Kewirausahaan “ R U Ready To Be An Entrepreneur ?” dengan dosen psikologi"/>
    <s v="Rumpun Keterampilan Penunjang"/>
    <s v="Hak Kekayaan Intelektual (HKI) non paten (Hak Cipta)"/>
    <s v="External National"/>
    <s v="Team"/>
    <n v="3"/>
    <n v="12"/>
    <m/>
    <m/>
    <s v="https://employee.uc.ac.id/index.php/file/get/sis/t_cp/b29da3ae-5822-406d-bc21-5a750fc680ae_assignmentletter.pdf"/>
    <s v="https://employee.uc.ac.id/index.php/file/get/sis/t_cp/b29da3ae-5822-406d-bc21-5a750fc680ae_report.pdf"/>
    <m/>
    <s v="REPUBLIK INDONESIA KEMENTERIAN HUKUM DAN HAK ASAS"/>
    <x v="3"/>
    <s v="Hak Kekayaan Intelektual (HKI) non paten (Hak Cipta)|External National|Team"/>
    <n v="20"/>
  </r>
  <r>
    <s v="0306012110016"/>
    <x v="462"/>
    <s v="Psychology"/>
    <n v="2021"/>
    <s v="Hak Kekayaan Intelektual (HKI) non paten (Hak Cipta)"/>
    <s v="2024-06-04"/>
    <s v="2024-06-04"/>
    <n v="20232"/>
    <s v="Penggunaan TAT dalam Diagnosis PTSD"/>
    <s v="Rumpun Keterampilan Penunjang"/>
    <s v="Hak Kekayaan Intelektual (HKI) non paten (Hak Cipta)"/>
    <s v="External National"/>
    <s v="Individual"/>
    <n v="5"/>
    <n v="3"/>
    <m/>
    <m/>
    <s v="https://employee.uc.ac.id/index.php/file/get/sis/t_cp/21d8bc4d-2512-4493-aed3-5a98253a6921_assignmentletter.pdf"/>
    <m/>
    <m/>
    <s v="REPUBLIK INDONESIA KEMENTERIAN HUKUM DAN HAK ASAS"/>
    <x v="3"/>
    <s v="Hak Kekayaan Intelektual (HKI) non paten (Hak Cipta)|External National|Individual"/>
    <n v="20"/>
  </r>
  <r>
    <s v="0306012110016"/>
    <x v="462"/>
    <s v="Psychology"/>
    <n v="2021"/>
    <s v="Lo Kreatif 2024 Kategori Lomba Tiktok"/>
    <s v="2024-09-16"/>
    <s v="2024-11-06"/>
    <n v="20241"/>
    <s v="Lo Kreatif 2024 Kategori Lomba Tiktok"/>
    <s v="Rumpun Keterampilan Penunjang"/>
    <s v="Juara I Lomba/Kompetisi"/>
    <s v="External National"/>
    <s v="Team"/>
    <m/>
    <n v="25"/>
    <s v="https://www.instagram.com/lo.kreatif/"/>
    <s v="https://employee.uc.ac.id/index.php/file/get/sis/t_cp/b1f66c19-0673-46d4-9e7b-f499f77fef8b_sertifikat.pdf"/>
    <s v="https://employee.uc.ac.id/index.php/file/get/sis/t_cp/b1f66c19-0673-46d4-9e7b-f499f77fef8b_surat_tugas.pdf"/>
    <m/>
    <s v="https://employee.uc.ac.id/index.php/file/get/sis/t_cp/b1f66c19-0673-46d4-9e7b-f499f77fef8b_dokumentasi.jpeg"/>
    <s v="APTISI Wilayah VII Jawa Timur"/>
    <x v="2"/>
    <s v="Juara I Lomba/Kompetisi|External National|Team"/>
    <n v="15"/>
  </r>
  <r>
    <s v="0306012110017"/>
    <x v="463"/>
    <s v="Psychology"/>
    <n v="2021"/>
    <s v="SU PSY 22/23"/>
    <s v="2022-08-01"/>
    <s v="2023-07-31"/>
    <n v="20212"/>
    <s v="BPH SU PSY 22/23"/>
    <s v="Rumpun Keterampilan Humanistik"/>
    <s v="Ketua Organisasi Kemahasiswaan"/>
    <s v="Internal Jurusan"/>
    <s v="Team"/>
    <n v="30"/>
    <n v="36"/>
    <m/>
    <s v="https://employee.uc.ac.id/index.php/file/get/sis/t_cp/multi/682fd43c-7e05-11ee-b33d-000d3ac6bafe.png"/>
    <m/>
    <m/>
    <m/>
    <s v="BMA"/>
    <x v="4"/>
    <s v="Ketua Organisasi Kemahasiswaan|Internal Jurusan|Team"/>
    <n v="0"/>
  </r>
  <r>
    <s v="0306012110017"/>
    <x v="463"/>
    <s v="Psychology"/>
    <n v="2021"/>
    <s v="SUPERWOMAN - Work Motivation Mountain Mamas (Bye-bye Plastic Bag) Sidoarjo INDONESIA"/>
    <s v="2023-01-01"/>
    <s v="2023-06-01"/>
    <n v="20221"/>
    <s v="Peserta SUPERWOMAN - Work Motivation Mountain Mamas (Bye-bye Plastic Bag) Sidoarjo INDONESIA"/>
    <s v="Rumpun Keterampilan Penunjang"/>
    <s v="Pengabdian kepada Masyarakat"/>
    <s v="External International"/>
    <s v="Individual"/>
    <n v="100"/>
    <n v="8"/>
    <m/>
    <m/>
    <s v="https://employee.uc.ac.id/index.php/file/get/sis/t_cp/multi/0173a231-5835-11ee-86ec-000d3ac6bafe_assignmentletter.png"/>
    <s v="https://employee.uc.ac.id/index.php/file/get/sis/t_cp/multi/0173a231-5835-11ee-86ec-000d3ac6bafe_report.png"/>
    <m/>
    <s v="SU PSY x SU VCD"/>
    <x v="0"/>
    <s v="Pengabdian kepada Masyarakat|External International|Individual"/>
    <n v="25"/>
  </r>
  <r>
    <s v="0306012110017"/>
    <x v="463"/>
    <s v="Psychology"/>
    <n v="2021"/>
    <s v="Panitia SU Psychology"/>
    <s v="2023-06-01"/>
    <s v="2024-06-30"/>
    <n v="20222"/>
    <s v="Sekretaris/Bendahara SU Psychology"/>
    <s v="Rumpun Keterampilan Humanistik"/>
    <s v="Sekretaris/Bendahara Organisasi Kemahasiswaan"/>
    <s v="Internal Jurusan"/>
    <s v="Team"/>
    <n v="26"/>
    <n v="35"/>
    <m/>
    <s v="https://employee.uc.ac.id/index.php/file/get/sis/t_cp/multi/e7a11a81-fa36-49c2-8029-e3e40015b04e.png"/>
    <m/>
    <m/>
    <m/>
    <s v="Student Union Psychology"/>
    <x v="4"/>
    <s v="Sekretaris/Bendahara Organisasi Kemahasiswaan|Internal Jurusan|Team"/>
    <n v="0"/>
  </r>
  <r>
    <s v="0306012110017"/>
    <x v="463"/>
    <s v="Psychology"/>
    <n v="2021"/>
    <s v="HKI Video Kecanduan Medsos"/>
    <s v="2023-11-21"/>
    <s v="2023-11-21"/>
    <n v="20231"/>
    <s v="Pembuatan video bertemakan kecanduan media sosial pada mata kuliah Counselling &amp; Behavior Modification"/>
    <s v="Rumpun Keterampilan Penunjang"/>
    <s v="Hak Kekayaan Intelektual (HKI) non paten (Hak Cipta)"/>
    <s v="External National"/>
    <s v="Individual"/>
    <n v="4"/>
    <n v="4"/>
    <m/>
    <m/>
    <s v="https://employee.uc.ac.id/index.php/file/get/sis/t_cp/4055b56a-8ab7-11ee-9465-000d3ac6bafe_assignmentletter.pdf"/>
    <s v="https://employee.uc.ac.id/index.php/file/get/sis/t_cp/4055b56a-8ab7-11ee-9465-000d3ac6bafe_report.pdf"/>
    <m/>
    <s v="UC PSY"/>
    <x v="3"/>
    <s v="Hak Kekayaan Intelektual (HKI) non paten (Hak Cipta)|External National|Individual"/>
    <n v="20"/>
  </r>
  <r>
    <s v="0306012110017"/>
    <x v="463"/>
    <s v="Psychology"/>
    <n v="2021"/>
    <s v="HKI Video Kecanduan Medsos"/>
    <s v="2023-11-24"/>
    <s v="2023-11-24"/>
    <n v="20231"/>
    <s v="Pembuatan video bertemakan kecanduan media sosial pada mata kuliah Counselling &amp; Behavior Modification"/>
    <s v="Rumpun Keterampilan Penunjang"/>
    <s v="Hak Kekayaan Intelektual (HKI) non paten (Hak Cipta)"/>
    <s v="External National"/>
    <s v="Individual"/>
    <n v="4"/>
    <n v="4"/>
    <m/>
    <m/>
    <s v="https://employee.uc.ac.id/index.php/file/get/sis/t_cp/00b8e578-8abc-11ee-9465-000d3ac6bafe_assignmentletter.pdf"/>
    <s v="https://employee.uc.ac.id/index.php/file/get/sis/t_cp/00b8e578-8abc-11ee-9465-000d3ac6bafe_report.pdf"/>
    <m/>
    <s v="UC PSY"/>
    <x v="3"/>
    <s v="Hak Kekayaan Intelektual (HKI) non paten (Hak Cipta)|External National|Individual"/>
    <n v="20"/>
  </r>
  <r>
    <s v="0306012110017"/>
    <x v="463"/>
    <s v="Psychology"/>
    <n v="2021"/>
    <s v="Lo Kreatif 2024 Kategori Lomba Tiktok"/>
    <s v="2024-09-16"/>
    <s v="2024-11-06"/>
    <n v="20241"/>
    <s v="Lo Kreatif 2024 Kategori Lomba Tiktok"/>
    <s v="Rumpun Keterampilan Penunjang"/>
    <s v="Juara I Lomba/Kompetisi"/>
    <s v="External National"/>
    <s v="Team"/>
    <m/>
    <n v="25"/>
    <s v="https://www.instagram.com/lo.kreatif/"/>
    <s v="https://employee.uc.ac.id/index.php/file/get/sis/t_cp/b1f66c19-0673-46d4-9e7b-f499f77fef8b_sertifikat.pdf"/>
    <s v="https://employee.uc.ac.id/index.php/file/get/sis/t_cp/b1f66c19-0673-46d4-9e7b-f499f77fef8b_surat_tugas.pdf"/>
    <m/>
    <s v="https://employee.uc.ac.id/index.php/file/get/sis/t_cp/b1f66c19-0673-46d4-9e7b-f499f77fef8b_dokumentasi.jpeg"/>
    <s v="APTISI Wilayah VII Jawa Timur"/>
    <x v="2"/>
    <s v="Juara I Lomba/Kompetisi|External National|Team"/>
    <n v="15"/>
  </r>
  <r>
    <s v="0306012110019"/>
    <x v="464"/>
    <s v="Psychology"/>
    <n v="2021"/>
    <s v="Hak Kekayaan Intelektual (HKI)"/>
    <s v="2022-02-02"/>
    <s v="2022-05-12"/>
    <n v="20211"/>
    <s v="Jenis ciptaan: Modul _x000a_Judul ciptaan: Menaklukan tantangan di usia muda "/>
    <s v="Rumpun Keterampilan Penunjang"/>
    <s v="Hak Kekayaan Intelektual (HKI) non paten (Hak Cipta)"/>
    <s v="External National"/>
    <s v="Team"/>
    <n v="4"/>
    <n v="4"/>
    <m/>
    <m/>
    <m/>
    <s v="https://employee.uc.ac.id/index.php/file/get/sis/t_cp/59be46cc-c713-11ee-b1d0-000d3ac6bafe_report.pdf"/>
    <m/>
    <s v="Psikologi UC"/>
    <x v="3"/>
    <s v="Hak Kekayaan Intelektual (HKI) non paten (Hak Cipta)|External National|Team"/>
    <n v="20"/>
  </r>
  <r>
    <s v="0306012110019"/>
    <x v="464"/>
    <s v="Psychology"/>
    <n v="2021"/>
    <s v="HKI (Hak Kekayaan Intelektual)"/>
    <s v="2022-12-06"/>
    <s v="2023-05-25"/>
    <n v="20221"/>
    <s v="Jenis Ciptaan : Karya Rekaman Video_x000a_Judul Ciptaan : Balancing The Three Trends"/>
    <s v="Rumpun Keterampilan Penunjang"/>
    <s v="Hak Kekayaan Intelektual (HKI) non paten (Hak Cipta)"/>
    <s v="External National"/>
    <s v="Team"/>
    <n v="5"/>
    <n v="3"/>
    <m/>
    <m/>
    <m/>
    <s v="https://employee.uc.ac.id/index.php/file/get/sis/t_cp/de4beed0-d0bb-11ee-ab7b-000d3ac6bafe_report.pdf"/>
    <m/>
    <s v="Psikologi UC"/>
    <x v="3"/>
    <s v="Hak Kekayaan Intelektual (HKI) non paten (Hak Cipta)|External National|Team"/>
    <n v="20"/>
  </r>
  <r>
    <s v="0306012110019"/>
    <x v="464"/>
    <s v="Psychology"/>
    <n v="2021"/>
    <s v="Hak Kekayaan Intelektual (HKI)"/>
    <s v="2023-01-04"/>
    <s v="2023-05-04"/>
    <n v="20221"/>
    <s v="Jenis Ciptaan: Karya Rekaman Video_x000a_Judul Ciptaan: Adiksi game online  = Gangguan mental?_x000a_"/>
    <s v="Rumpun Keterampilan Penunjang"/>
    <s v="Hak Kekayaan Intelektual (HKI) non paten (Hak Cipta)"/>
    <s v="External National"/>
    <s v="Team"/>
    <n v="5"/>
    <n v="3"/>
    <m/>
    <m/>
    <m/>
    <s v="https://employee.uc.ac.id/index.php/file/get/sis/t_cp/9316108e-c712-11ee-b1d0-000d3ac6bafe_report.pdf"/>
    <m/>
    <s v="Psikologi UC"/>
    <x v="3"/>
    <s v="Hak Kekayaan Intelektual (HKI) non paten (Hak Cipta)|External National|Team"/>
    <n v="20"/>
  </r>
  <r>
    <s v="0306012110019"/>
    <x v="464"/>
    <s v="Psychology"/>
    <n v="2021"/>
    <s v="HKI (Hak Kekayaan Intelektual)"/>
    <s v="2023-01-06"/>
    <s v="2023-05-25"/>
    <n v="20221"/>
    <s v="Jenis Ciptaan : Karya Rekaman Video_x000a_Judul Ciptaan : Be Yourself, BeYoutiful"/>
    <s v="Rumpun Keterampilan Penunjang"/>
    <s v="Hak Kekayaan Intelektual (HKI) non paten (Hak Cipta)"/>
    <s v="External National"/>
    <s v="Team"/>
    <n v="5"/>
    <n v="3"/>
    <m/>
    <m/>
    <s v="https://employee.uc.ac.id/index.php/file/get/sis/t_cp/cf88fbf0-d0ba-11ee-ab7b-000d3ac6bafe_assignmentletter.pdf"/>
    <m/>
    <m/>
    <s v="Psikologi UC"/>
    <x v="3"/>
    <s v="Hak Kekayaan Intelektual (HKI) non paten (Hak Cipta)|External National|Team"/>
    <n v="20"/>
  </r>
  <r>
    <s v="0306012110019"/>
    <x v="464"/>
    <s v="Psychology"/>
    <n v="2021"/>
    <s v="HKI (Hak Kekayaan Intelektual)"/>
    <s v="2023-09-16"/>
    <s v="2024-10-27"/>
    <n v="20231"/>
    <s v="Jenis Ciptaan :  Poster_x000a__x000a_Judul Ciptaan : _x000a_The Role Of Quarter Life Crisis Toward Personal Growth Initiative_x000a_ In Emerging Adulthood"/>
    <s v="Rumpun Keterampilan Penunjang"/>
    <s v="Hak Kekayaan Intelektual (HKI) non paten (Hak Cipta)"/>
    <s v="External National"/>
    <s v="Team"/>
    <n v="5"/>
    <n v="3"/>
    <m/>
    <m/>
    <m/>
    <s v="https://employee.uc.ac.id/index.php/file/get/sis/t_cp/52513b7b-d0bc-11ee-ab7b-000d3ac6bafe_report.pdf"/>
    <m/>
    <s v="Psikologi UC"/>
    <x v="3"/>
    <s v="Hak Kekayaan Intelektual (HKI) non paten (Hak Cipta)|External National|Team"/>
    <n v="20"/>
  </r>
  <r>
    <s v="0306012110020"/>
    <x v="465"/>
    <s v="Psychology"/>
    <n v="2021"/>
    <s v="Pengabdian kepada Masyarakat: Pemetaan Kemampuan Kognitif Siswa/i SMA Sejahtera Surabaya di Kelas XI"/>
    <s v="2022-12-05"/>
    <s v="2024-05-01"/>
    <n v="20221"/>
    <s v="1. Felicia Angie Hosea_x000a_2. Adam Gabriel Sismianto_x000a_3. Aletheia Chandra Handoyo_x000a_4. Belicia griselda talahaturusun_x000a_5. Jason Gabriel Suwito_x000a_6. Josephine Aurel Carissa_x000a_7. Nicholas_x000a_8. Sabrina Marchella_x000a_9. Sherly Amelia Margaretha_x000a_10. ST Mutiara Dewinta_x000a_11. Stefani Virlia, S.Psi., M.Psi., Psikolog"/>
    <s v="Rumpun Keterampilan Penunjang"/>
    <s v="Pengabdian kepada Masyarakat"/>
    <s v="Internal Jurusan"/>
    <s v="Individual"/>
    <n v="10"/>
    <n v="6"/>
    <m/>
    <m/>
    <m/>
    <s v="https://employee.uc.ac.id/index.php/file/get/sis/t_cp/5a48f94d-41ae-4537-b21e-6c72ca436c38_report.pdf"/>
    <m/>
    <s v="PROGRAM STUDI PSIKOLOGI FAKULTAS PSIKOLOGI UNIVERS"/>
    <x v="0"/>
    <s v="Pengabdian kepada Masyarakat|Internal Jurusan|Individual"/>
    <n v="0"/>
  </r>
  <r>
    <s v="0306012110020"/>
    <x v="465"/>
    <s v="Psychology"/>
    <n v="2021"/>
    <s v="Hak Kekayaan Intelektual (HKI) Video"/>
    <s v="2023-01-17"/>
    <s v="2023-05-25"/>
    <n v="20221"/>
    <s v="1. Aletheia Chandra Handoyo_x000a_2. Jason Gabriel Suwito_x000a_3. Sabina Aurelya Cassandra Putri Gerrits_x000a_4. Wanda Rizki Azizah_x000a_5. Shearon Natasha Tiono_x000a_6. Jenny Lukito Setiawan (Dosen)_x000a_7. Tasia Puspita Sari"/>
    <s v="Rumpun Keterampilan Penunjang"/>
    <s v="Hak Kekayaan Intelektual (HKI) non paten (Hak Cipta)"/>
    <s v="External National"/>
    <s v="Team"/>
    <n v="5"/>
    <n v="8"/>
    <m/>
    <m/>
    <m/>
    <s v="https://employee.uc.ac.id/index.php/file/get/sis/t_cp/dd4fc7bb-14fb-443a-a195-8d7ac404e54c_report.pdf"/>
    <m/>
    <s v="Kementrian Hukum dan Hak Asasi Indonesia"/>
    <x v="3"/>
    <s v="Hak Kekayaan Intelektual (HKI) non paten (Hak Cipta)|External National|Team"/>
    <n v="20"/>
  </r>
  <r>
    <s v="0306012110020"/>
    <x v="465"/>
    <s v="Psychology"/>
    <n v="2021"/>
    <s v="Trilogi Open 2023"/>
    <s v="2023-07-25"/>
    <s v="2023-08-19"/>
    <n v="20222"/>
    <m/>
    <s v="Rumpun Keterampilan Penunjang"/>
    <s v="Juara 3 Lomba/Kompetisi"/>
    <s v="External National"/>
    <s v="Team"/>
    <n v="35"/>
    <n v="15"/>
    <m/>
    <s v="https://employee.uc.ac.id/index.php/file/get/sis/t_cp/1e7d9950-5eb0-11ee-bcc0-000d3ac6bafe.pdf"/>
    <s v="https://employee.uc.ac.id/index.php/file/get/sis/t_cp/1e7d9950-5eb0-11ee-bcc0-000d3ac6bafe_assignmentletter.pdf"/>
    <m/>
    <s v="https://employee.uc.ac.id/index.php/file/get/sis/t_cp/1e7d9950-5eb0-11ee-bcc0-000d3ac6bafe_documentation.jpg"/>
    <s v="Fakultas Kedokteran Universitas Udayana"/>
    <x v="2"/>
    <s v="Juara 3 Lomba/Kompetisi|External National|Team"/>
    <n v="8"/>
  </r>
  <r>
    <s v="0306012110020"/>
    <x v="465"/>
    <s v="Psychology"/>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306012110020"/>
    <x v="465"/>
    <s v="Psychology"/>
    <n v="2021"/>
    <s v="Pemetaan Kepribadian Kelas VIII F"/>
    <s v="2023-09-11"/>
    <s v="2024-05-24"/>
    <n v="20231"/>
    <s v="1. Velissia Lakaseng_x000a_2. Aletheia Chandra Handoyo_x000a_3. Jason Gabriel Suwito_x000a_4. Arabela Agatha Tjatura_x000a_5. Vania Sulistiano_x000a_6. Elda Awalia Husna_x000a_7. Filia Maharini_x000a_8. Cheysha Sandrina Putri Rusdiyanto_x000a_9. Velynie Novelitha Muljono_x000a_10. Vionita Ariance Hamadi_x000a_11. Rania_x000a_12. Maria Roosa Agustin Pvit"/>
    <s v="Rumpun Keterampilan Penunjang"/>
    <s v="Pengabdian kepada Masyarakat"/>
    <s v="External Regional"/>
    <s v="Individual"/>
    <n v="12"/>
    <n v="5"/>
    <m/>
    <m/>
    <s v="https://employee.uc.ac.id/index.php/file/get/sis/t_cp/a95bb0ef-9f65-4043-96ce-092773a99f40_assignmentletter.pdf"/>
    <s v="https://employee.uc.ac.id/index.php/file/get/sis/t_cp/a95bb0ef-9f65-4043-96ce-092773a99f40_report.pdf"/>
    <m/>
    <s v="PROGRAM STUDI PSIKOLOGI FAKULTAS PSIKOLOGI UNIVERS"/>
    <x v="0"/>
    <s v="Pengabdian kepada Masyarakat|External Regional|Individual"/>
    <n v="15"/>
  </r>
  <r>
    <s v="0306012110021"/>
    <x v="466"/>
    <s v="Psychology"/>
    <n v="2021"/>
    <s v="Pemetaan Kemampuan Kognitif Siswa/i SMA Sejahtera Surabaya di Kelas XII IPA 1  Kelompok D SMA Sejaht"/>
    <s v="2022-12-05"/>
    <s v="2023-06-01"/>
    <n v="20221"/>
    <s v="Pemetaan Kemampuan Kognitif Siswa/i SMA Sejahtera Surabaya di Kelas XII IPA 1 Kelompok D_x000a_Topik di Roadmap : Pendidikan dan Penyuluhan"/>
    <s v="Rumpun Keterampilan Humanistik"/>
    <s v="Pengabdian kepada Masyarakat"/>
    <s v="External Regional"/>
    <s v="Individual"/>
    <n v="11"/>
    <n v="5"/>
    <m/>
    <m/>
    <s v="https://employee.uc.ac.id/index.php/file/get/sis/t_cp/multi/1961cc5c-46a5-42bf-aff9-6435f3477542_assignmentletter.pdf"/>
    <s v="https://employee.uc.ac.id/index.php/file/get/sis/t_cp/multi/1961cc5c-46a5-42bf-aff9-6435f3477542_report.pdf"/>
    <m/>
    <s v="Stefani Virlia, S.Psi., M.Psi., Psikolog, Prisca E"/>
    <x v="0"/>
    <s v="Pengabdian kepada Masyarakat|External Regional|Individual"/>
    <n v="15"/>
  </r>
  <r>
    <s v="0306012110021"/>
    <x v="466"/>
    <s v="Psychology"/>
    <n v="2021"/>
    <s v="Pemetaan Kepribadian Siswa/i SMPN40"/>
    <s v="2023-09-11"/>
    <s v="2024-05-24"/>
    <n v="20231"/>
    <s v="Memberikan asesmen dan psikoedukasi terkait dengan pemetaan kepribadian dan minat siswa sehingga mereka memiliki gambaran mengenai kelebihan dan kelemahan yang dimiliki"/>
    <s v="Rumpun Keterampilan Penunjang"/>
    <s v="Pengabdian kepada Masyarakat"/>
    <s v="External Regional"/>
    <s v="Team"/>
    <n v="75"/>
    <n v="5"/>
    <m/>
    <s v="https://employee.uc.ac.id/index.php/file/get/sis/t_cp/2976364b-d26b-40b3-bd8a-7b342bd87114.pdf"/>
    <s v="https://employee.uc.ac.id/index.php/file/get/sis/t_cp/2976364b-d26b-40b3-bd8a-7b342bd87114_assignmentletter.pdf"/>
    <s v="https://employee.uc.ac.id/index.php/file/get/sis/t_cp/2976364b-d26b-40b3-bd8a-7b342bd87114_report.pdf"/>
    <m/>
    <s v="UC PSY"/>
    <x v="0"/>
    <s v="Pengabdian kepada Masyarakat|External Regional|Team"/>
    <n v="15"/>
  </r>
  <r>
    <s v="0306012110021"/>
    <x v="466"/>
    <s v="Psychology"/>
    <n v="2021"/>
    <s v="Pelaksanaan Kegiatan Pengabdian kepada Masyarakat"/>
    <s v="2023-12-05"/>
    <s v="2023-06-01"/>
    <n v="20231"/>
    <m/>
    <s v="Rumpun Keterampilan Penunjang"/>
    <s v="Pengabdian kepada Masyarakat"/>
    <s v="Internal Jurusan"/>
    <s v="Team"/>
    <n v="13"/>
    <n v="3"/>
    <m/>
    <m/>
    <m/>
    <s v="https://employee.uc.ac.id/index.php/file/get/sis/t_cp/9cf99635-d1fd-11ee-865d-000d3ac6bafe_report.pdf"/>
    <m/>
    <s v="UC Psychology"/>
    <x v="0"/>
    <s v="Pengabdian kepada Masyarakat|Internal Jurusan|Team"/>
    <n v="0"/>
  </r>
  <r>
    <s v="0306012110022"/>
    <x v="467"/>
    <s v="Psychology"/>
    <n v="2021"/>
    <s v="Pemetaan Kepribadian Siswa/i SMAN 40 Surabaya di kelas VIII E Kelompok E"/>
    <s v="2023-09-11"/>
    <s v="2024-05-24"/>
    <n v="20231"/>
    <m/>
    <s v="Rumpun Keterampilan Penunjang"/>
    <s v="Pengabdian kepada Masyarakat"/>
    <s v="External Regional"/>
    <s v="Team"/>
    <n v="13"/>
    <n v="4"/>
    <m/>
    <m/>
    <s v="https://employee.uc.ac.id/index.php/file/get/sis/t_cp/7ec1720e-e323-4bba-b7a5-80dca02d18f6_assignmentletter.pdf"/>
    <s v="https://employee.uc.ac.id/index.php/file/get/sis/t_cp/7ec1720e-e323-4bba-b7a5-80dca02d18f6_report.pdf"/>
    <m/>
    <s v="Fakultas psikologi uc"/>
    <x v="0"/>
    <s v="Pengabdian kepada Masyarakat|External Regional|Team"/>
    <n v="15"/>
  </r>
  <r>
    <s v="0306012110022"/>
    <x v="467"/>
    <s v="Psychology"/>
    <n v="2021"/>
    <s v="Training"/>
    <s v="2023-12-18"/>
    <s v="2023-12-18"/>
    <n v="20231"/>
    <m/>
    <s v="Rumpun Keterampilan Penunjang"/>
    <s v="Pengabdian kepada Masyarakat"/>
    <s v="Internal Jurusan"/>
    <s v="Team"/>
    <n v="5"/>
    <n v="12"/>
    <m/>
    <m/>
    <s v="https://employee.uc.ac.id/index.php/file/get/sis/t_cp/397018d4-cdb7-11ee-915e-000d3ac6bafe_assignmentletter.pdf"/>
    <s v="https://employee.uc.ac.id/index.php/file/get/sis/t_cp/397018d4-cdb7-11ee-915e-000d3ac6bafe_report.jpeg"/>
    <m/>
    <s v="Prof Jimmy - jurusan psikologi training"/>
    <x v="0"/>
    <s v="Pengabdian kepada Masyarakat|Internal Jurusan|Team"/>
    <n v="0"/>
  </r>
  <r>
    <s v="0306012110022"/>
    <x v="467"/>
    <s v="Psychology"/>
    <n v="2021"/>
    <s v="Lomba Kesenian Nasional"/>
    <s v="2024-05-08"/>
    <s v="2024-05-16"/>
    <n v="20232"/>
    <s v="Lomba Kesenian Nasional"/>
    <s v="Rumpun Keterampilan Penunjang"/>
    <s v="Juara I Lomba/Kompetisi"/>
    <s v="External National"/>
    <s v="Individual"/>
    <m/>
    <n v="25"/>
    <s v="https://www.instagram.com/p/C6smRvZx7f9/?igsh=MWJi"/>
    <s v="https://employee.uc.ac.id/index.php/file/get/sis/t_cp/9ab26b6c-d909-42e8-b29a-c9003e35dd37_sertifikat.pdf"/>
    <s v="https://employee.uc.ac.id/index.php/file/get/sis/t_cp/066e6a15-19ee-4aa8-9dcc-2e8b8122883c_surat_tugas.jpeg"/>
    <m/>
    <s v="https://employee.uc.ac.id/index.php/file/get/sis/t_cp/9ab26b6c-d909-42e8-b29a-c9003e35dd37_dokumentasi.jpeg"/>
    <s v="Lomba Kesenian Nasional"/>
    <x v="2"/>
    <s v="Juara I Lomba/Kompetisi|External National|Individual"/>
    <n v="25"/>
  </r>
  <r>
    <s v="0306012110023"/>
    <x v="468"/>
    <s v="Psychology"/>
    <n v="2021"/>
    <s v="SURAT PENCATATAN CIPTAAN"/>
    <s v="2022-06-13"/>
    <s v="2022-06-13"/>
    <n v="20212"/>
    <s v="hak cipta karya rekaman video dengan judul &quot;Yuk Sama-sama Cegah Covid&quot;_x000a_Cicilia Larasati Rembulan_x000a_Tasia Puspa Sari "/>
    <s v="Rumpun Keterampilan Penunjang"/>
    <s v="Hak Kekayaan Intelektual (HKI) non paten (Hak Cipta)"/>
    <s v="External National"/>
    <s v="Individual"/>
    <n v="8"/>
    <n v="2"/>
    <m/>
    <m/>
    <m/>
    <s v="https://employee.uc.ac.id/index.php/file/get/sis/t_cp/e4bad3e9-a31d-11ed-9655-000d3ac6bafe_report.pdf"/>
    <m/>
    <s v="KEMENTERIAN HUKUM DAN HAK ASASI MANUSIA"/>
    <x v="3"/>
    <s v="Hak Kekayaan Intelektual (HKI) non paten (Hak Cipta)|External National|Individual"/>
    <n v="20"/>
  </r>
  <r>
    <s v="0306012110023"/>
    <x v="468"/>
    <s v="Psychology"/>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306012110023"/>
    <x v="468"/>
    <s v="Psychology"/>
    <n v="2021"/>
    <s v="Pemetaan Kemampuan Kognitif Siswa/i SMA Sejahtera Surabaya di Kelas XII IPA 2 SMA Sejahtera"/>
    <s v="2022-12-05"/>
    <s v="2023-06-01"/>
    <n v="20221"/>
    <m/>
    <s v="Rumpun Keterampilan Penunjang"/>
    <s v="Pengabdian kepada Masyarakat"/>
    <s v="External Regional"/>
    <s v="Individual"/>
    <n v="10"/>
    <n v="6"/>
    <m/>
    <m/>
    <m/>
    <s v="https://employee.uc.ac.id/index.php/file/get/sis/t_cp/ea7933d0-d215-11ee-865d-000d3ac6bafe_report.pdf"/>
    <m/>
    <s v="FAKULTAS PSIKOLOGI UNIVERSITAS CIPUTRA SURABAYA"/>
    <x v="0"/>
    <s v="Pengabdian kepada Masyarakat|External Regional|Individual"/>
    <n v="15"/>
  </r>
  <r>
    <s v="0306012110023"/>
    <x v="468"/>
    <s v="Psychology"/>
    <n v="2021"/>
    <s v="SURAT PENCATATAN CIPTAAN"/>
    <s v="2023-01-04"/>
    <s v="2023-01-04"/>
    <n v="20221"/>
    <s v="Menjadi Nyata Kembali” merupakan video psikoedukasi yang berisi penjelasan fenomena, gejala, penyebab, serta dampak adiksi internet. Selain itu, video ini juga menjelaskan terkait treatment serta memberikan tips untuk mencegah terjadinya adiksi internet pada anak. Hal ini bertujuan untuk pencegahan "/>
    <s v="Rumpun Keterampilan Penunjang"/>
    <s v="Hak Kekayaan Intelektual (HKI) non paten (Hak Cipta)"/>
    <s v="External National"/>
    <s v="Team"/>
    <n v="4"/>
    <n v="4"/>
    <m/>
    <m/>
    <s v="https://employee.uc.ac.id/index.php/file/get/sis/t_cp/2f1c34bd-9e4e-11ee-a2ac-000d3ac6bafe_assignmentletter.pdf"/>
    <m/>
    <m/>
    <s v="KEMENTERIAN HUKUM DAN HAK ASASI MANUSIA"/>
    <x v="3"/>
    <s v="Hak Kekayaan Intelektual (HKI) non paten (Hak Cipta)|External National|Team"/>
    <n v="20"/>
  </r>
  <r>
    <s v="0306012110023"/>
    <x v="468"/>
    <s v="Psychology"/>
    <n v="2021"/>
    <s v="Student Council 2023/2024"/>
    <s v="2023-06-01"/>
    <s v="2024-06-30"/>
    <n v="20222"/>
    <s v="Wakil Ketua Student Council 2023/2024"/>
    <s v="Rumpun Keterampilan Humanistik"/>
    <s v="Wakil Ketua Organisasi Kemahasiswaan"/>
    <s v="Internal Sekolah / Universitas"/>
    <s v="Team"/>
    <n v="33"/>
    <n v="53"/>
    <m/>
    <s v="https://employee.uc.ac.id/index.php/file/get/sis/t_cp/multi/f73a4cdc-1a98-4271-95e8-50b2789a7690.png"/>
    <m/>
    <m/>
    <m/>
    <s v="Universitas Ciputra Surabaya"/>
    <x v="4"/>
    <s v="Wakil Ketua Organisasi Kemahasiswaan|Internal Sekolah / Universitas|Team"/>
    <n v="0"/>
  </r>
  <r>
    <s v="0306012110023"/>
    <x v="468"/>
    <s v="Psychology"/>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306012110023"/>
    <x v="468"/>
    <s v="Psychology"/>
    <n v="2021"/>
    <s v="Experentia Jurnal Psikologi Indonesia"/>
    <s v="2023-09-08"/>
    <s v="2023-09-08"/>
    <n v="20222"/>
    <s v="http://jurnal.wima.ac.id/index.php/EXPERIENTIA/article/view/4687"/>
    <s v="Rumpun Keterampilan Penunjang"/>
    <s v="Jurnal terindeks sinta 5-6"/>
    <s v="External National"/>
    <s v="Team"/>
    <n v="6"/>
    <n v="4"/>
    <m/>
    <m/>
    <m/>
    <s v="https://employee.uc.ac.id/index.php/file/get/sis/t_cp/fa4b4db6-c9a2-11ee-b536-000d3ac6bafe_report.jpg"/>
    <m/>
    <s v="aculty of Psychology of Widya Mandala Catholic Uni"/>
    <x v="3"/>
    <s v="Jurnal terindeks sinta 5-6|External National|Team"/>
    <n v="20"/>
  </r>
  <r>
    <s v="0306012110023"/>
    <x v="468"/>
    <s v="Psychology"/>
    <n v="2021"/>
    <s v="LO Kreatif 2023"/>
    <s v="2023-09-25"/>
    <s v="0000-00-00"/>
    <n v="20231"/>
    <s v="LO Kreatif 2023"/>
    <s v="Rumpun Keterampilan Penunjang"/>
    <s v="Juara I Lomba/Kompetisi"/>
    <s v="External National"/>
    <s v="Team"/>
    <m/>
    <n v="25"/>
    <s v="https://lokreatif.org/"/>
    <s v="https://employee.uc.ac.id/index.php/file/get/sis/t_cp/42d07b29-fdd5-464c-8f1a-075463bd5511_sertifikat.pdf"/>
    <s v="https://employee.uc.ac.id/index.php/file/get/sis/t_cp/42d07b29-fdd5-464c-8f1a-075463bd5511_surat_tugas.pdf"/>
    <m/>
    <s v="https://employee.uc.ac.id/index.php/file/get/sis/t_cp/42d07b29-fdd5-464c-8f1a-075463bd5511_dokumentasi.jpeg"/>
    <s v="APTISI WILAYAH VII JAWA TIMUR"/>
    <x v="2"/>
    <s v="Juara I Lomba/Kompetisi|External National|Team"/>
    <n v="15"/>
  </r>
  <r>
    <s v="0306012110023"/>
    <x v="468"/>
    <s v="Psychology"/>
    <n v="2021"/>
    <s v="Pelatihan dan Pengembangan Kemampuan Membuat Konten Interaktif Student Council Universitas Ciputra S"/>
    <s v="2023-09-29"/>
    <s v="2024-01-19"/>
    <n v="20231"/>
    <m/>
    <s v="Rumpun Keterampilan Penunjang"/>
    <s v="Pengabdian kepada Masyarakat"/>
    <s v="External Regional"/>
    <s v="Individual"/>
    <n v="5"/>
    <n v="12"/>
    <m/>
    <s v="https://employee.uc.ac.id/index.php/file/get/sis/t_cp/dd731087-d20e-11ee-865d-000d3ac6bafe.pdf"/>
    <m/>
    <m/>
    <m/>
    <s v="FAKULTAS PSIKOLOGI UNIVERSITAS CIPUTRA SURABAYA"/>
    <x v="0"/>
    <s v="Pengabdian kepada Masyarakat|External Regional|Individual"/>
    <n v="15"/>
  </r>
  <r>
    <s v="0306012110023"/>
    <x v="468"/>
    <s v="Psychology"/>
    <n v="2021"/>
    <s v="SURAT PENCATATAN CIPTAAN"/>
    <s v="2024-02-08"/>
    <s v="2024-02-08"/>
    <n v="20231"/>
    <s v="Booklet penggunaan TAT pada diagnosis PTSD"/>
    <s v="Rumpun Keterampilan Penunjang"/>
    <s v="Hak Kekayaan Intelektual (HKI) non paten (Hak Cipta)"/>
    <s v="External National"/>
    <s v="Individual"/>
    <n v="5"/>
    <n v="3"/>
    <m/>
    <m/>
    <m/>
    <s v="https://employee.uc.ac.id/index.php/file/get/sis/t_cp/07ca1517-1bde-4ea1-9a27-a2cdd0616cec_report.pdf"/>
    <m/>
    <s v="KEMENTERIAN HUKUM DAN HAK ASASI MANUSIA"/>
    <x v="3"/>
    <s v="Hak Kekayaan Intelektual (HKI) non paten (Hak Cipta)|External National|Individual"/>
    <n v="20"/>
  </r>
  <r>
    <s v="0306012110023"/>
    <x v="468"/>
    <s v="Psychology"/>
    <n v="2021"/>
    <s v="Lo Kreatif 2024 Kategori Lomba Tiktok"/>
    <s v="2024-09-16"/>
    <s v="2024-11-06"/>
    <n v="20241"/>
    <s v="Lo Kreatif 2024 Kategori Lomba Tiktok"/>
    <s v="Rumpun Keterampilan Penunjang"/>
    <s v="Juara I Lomba/Kompetisi"/>
    <s v="External National"/>
    <s v="Team"/>
    <m/>
    <n v="25"/>
    <s v="https://www.instagram.com/lo.kreatif/"/>
    <s v="https://employee.uc.ac.id/index.php/file/get/sis/t_cp/b1f66c19-0673-46d4-9e7b-f499f77fef8b_sertifikat.pdf"/>
    <s v="https://employee.uc.ac.id/index.php/file/get/sis/t_cp/b1f66c19-0673-46d4-9e7b-f499f77fef8b_surat_tugas.pdf"/>
    <m/>
    <s v="https://employee.uc.ac.id/index.php/file/get/sis/t_cp/b1f66c19-0673-46d4-9e7b-f499f77fef8b_dokumentasi.jpeg"/>
    <s v="APTISI Wilayah VII Jawa Timur"/>
    <x v="2"/>
    <s v="Juara I Lomba/Kompetisi|External National|Team"/>
    <n v="15"/>
  </r>
  <r>
    <s v="0306012110024"/>
    <x v="469"/>
    <s v="Psychology"/>
    <n v="2021"/>
    <s v="Hak Kekayaan Intelektual - Modul Lansia"/>
    <s v="2022-02-02"/>
    <s v="2022-05-12"/>
    <n v="20211"/>
    <m/>
    <s v="Rumpun Keterampilan Penunjang"/>
    <s v="Hak Kekayaan Intelektual (HKI) non paten (Hak Cipta)"/>
    <s v="External National"/>
    <s v="Team"/>
    <n v="6"/>
    <n v="4"/>
    <m/>
    <m/>
    <s v="https://employee.uc.ac.id/index.php/file/get/sis/t_cp/61bc7b06-4947-11ed-9f8d-000d3ac6bafe_assignmentletter.pdf"/>
    <s v="https://employee.uc.ac.id/index.php/file/get/sis/t_cp/61bc7b06-4947-11ed-9f8d-000d3ac6bafe_report.pdf"/>
    <m/>
    <s v="Kementerian Hukum dan Hak Asasi Manusia"/>
    <x v="3"/>
    <s v="Hak Kekayaan Intelektual (HKI) non paten (Hak Cipta)|External National|Team"/>
    <n v="20"/>
  </r>
  <r>
    <s v="0306012110024"/>
    <x v="469"/>
    <s v="Psychology"/>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306012110024"/>
    <x v="469"/>
    <s v="Psychology"/>
    <n v="2021"/>
    <s v="Pemetaan Kemampuan Kognitif Siswa/i SMA Sejahtera Surabaya di Kelas XII IPS 1 SMA Sejahtera"/>
    <s v="2022-12-05"/>
    <s v="2023-06-01"/>
    <n v="20221"/>
    <m/>
    <s v="Rumpun Keterampilan Penunjang"/>
    <s v="Pengabdian kepada Masyarakat"/>
    <s v="External Regional"/>
    <s v="Team"/>
    <n v="10"/>
    <n v="6"/>
    <m/>
    <m/>
    <s v="https://employee.uc.ac.id/index.php/file/get/sis/t_cp/42c04afe-b9f2-11ee-bfa0-000d3ac6bafe_assignmentletter.pdf"/>
    <s v="https://employee.uc.ac.id/index.php/file/get/sis/t_cp/42c04afe-b9f2-11ee-bfa0-000d3ac6bafe_report.pdf"/>
    <m/>
    <s v="PROGRAM STUDI PSIKOLOGI FAKULTAS PSIKOLOGI UNIVERS"/>
    <x v="0"/>
    <s v="Pengabdian kepada Masyarakat|External Regional|Team"/>
    <n v="15"/>
  </r>
  <r>
    <s v="0306012110024"/>
    <x v="469"/>
    <s v="Psychology"/>
    <n v="2021"/>
    <s v="SUPERWOMAN - Psikologi Konsumen Mountain Mamas (Bye-bye Plastic Bag) Sidoarjo INDONESIA"/>
    <s v="2023-01-04"/>
    <s v="2023-04-01"/>
    <n v="20221"/>
    <s v="SUPERWOMAN - Psikologi Konsumen Mountain Mamas (Bye-bye Plastic Bag)_x000a_Sidoarjo INDONESIA"/>
    <s v="Rumpun Keterampilan Penunjang"/>
    <s v="Pengabdian kepada Masyarakat"/>
    <s v="External International"/>
    <s v="Individual"/>
    <n v="100"/>
    <n v="8"/>
    <m/>
    <m/>
    <s v="https://employee.uc.ac.id/index.php/file/get/sis/t_cp/multi/03ce80f6-5852-11ee-86ec-000d3ac6bafe_assignmentletter.png"/>
    <s v="https://employee.uc.ac.id/index.php/file/get/sis/t_cp/multi/03ce80f6-5852-11ee-86ec-000d3ac6bafe_report.png"/>
    <m/>
    <s v="SU PSY x SU VCD"/>
    <x v="0"/>
    <s v="Pengabdian kepada Masyarakat|External International|Individual"/>
    <n v="25"/>
  </r>
  <r>
    <s v="0306012110024"/>
    <x v="469"/>
    <s v="Psychology"/>
    <n v="2021"/>
    <s v="Rancangan Modifikasi Perilaku Manding dan Child Demandingness dalam Bentuk Mengomel"/>
    <s v="2023-01-17"/>
    <s v="2024-05-25"/>
    <n v="20221"/>
    <m/>
    <s v="Rumpun Keterampilan Penunjang"/>
    <s v="Hak Kekayaan Intelektual (HKI) non paten (Hak Cipta)"/>
    <s v="External National"/>
    <s v="Team"/>
    <n v="4"/>
    <n v="4"/>
    <s v="https://e-hakcipta.dgip.go.id"/>
    <m/>
    <s v="https://employee.uc.ac.id/index.php/file/get/sis/t_cp/d850b0f8-9662-4678-a084-07f67a811224_assignmentletter.pdf"/>
    <s v="https://employee.uc.ac.id/index.php/file/get/sis/t_cp/d850b0f8-9662-4678-a084-07f67a811224_report.pdf"/>
    <m/>
    <s v="MK Counselling &amp; Behavior Modification"/>
    <x v="3"/>
    <s v="Hak Kekayaan Intelektual (HKI) non paten (Hak Cipta)|External National|Team"/>
    <n v="20"/>
  </r>
  <r>
    <s v="0306012110024"/>
    <x v="469"/>
    <s v="Psychology"/>
    <n v="2021"/>
    <s v="Pelatihan dan Pengembangan Kepemimpinan dalam Organisasi SMA SHAFTA Surabaya"/>
    <s v="2023-09-29"/>
    <s v="2024-01-19"/>
    <n v="20231"/>
    <m/>
    <s v="Rumpun Keterampilan Penunjang"/>
    <s v="Pengabdian kepada Masyarakat"/>
    <s v="External Regional"/>
    <s v="Team"/>
    <n v="40"/>
    <n v="12"/>
    <m/>
    <m/>
    <s v="https://employee.uc.ac.id/index.php/file/get/sis/t_cp/df9cee60-ce3f-11ee-b3f8-000d3ac6bafe_assignmentletter.pdf"/>
    <s v="https://employee.uc.ac.id/index.php/file/get/sis/t_cp/df9cee60-ce3f-11ee-b3f8-000d3ac6bafe_report.pdf"/>
    <m/>
    <s v="MK Training &amp; Development"/>
    <x v="0"/>
    <s v="Pengabdian kepada Masyarakat|External Regional|Team"/>
    <n v="15"/>
  </r>
  <r>
    <s v="0306012110025"/>
    <x v="470"/>
    <s v="Psychology"/>
    <n v="2021"/>
    <s v="Surat Pencatatan HKI"/>
    <s v="2023-02-13"/>
    <s v="2023-02-13"/>
    <n v="20221"/>
    <s v="Membuat karya rekaman video yang bertema &quot;Yuk sama-sama cegah covid&quot;_x000a__x000a_Dosen pembimbing : Dr. Cicilia Larasati Rembulan, S.Psi., M.Psi., Psikolog. _x000a__x000a_Nama anggota :_x000a_1. Belicia griselda talahaturusun (ketua) _x000a_2. Amadea regine tan_x000a_3. Chairein Christy limantara_x000a_4. Christiana eldory hidayat_x000a_5. Da"/>
    <s v="Rumpun Keterampilan Penunjang"/>
    <s v="Hak Kekayaan Intelektual (HKI) non paten (Hak Cipta)"/>
    <s v="External National"/>
    <s v="Team"/>
    <n v="6"/>
    <n v="2"/>
    <m/>
    <s v="https://employee.uc.ac.id/index.php/file/get/sis/t_cp/9eec2007-ab6a-11ed-86ff-000d3ac6bafe.jpg"/>
    <m/>
    <s v="https://employee.uc.ac.id/index.php/file/get/sis/t_cp/9eec2007-ab6a-11ed-86ff-000d3ac6bafe_report.pdf"/>
    <m/>
    <s v="Psychology Ciputra University"/>
    <x v="3"/>
    <s v="Hak Kekayaan Intelektual (HKI) non paten (Hak Cipta)|External National|Team"/>
    <n v="20"/>
  </r>
  <r>
    <s v="0306012110025"/>
    <x v="470"/>
    <s v="Psychology"/>
    <n v="2021"/>
    <s v="Pemetaan Kepribadian Kelas VIII G SMPN40"/>
    <s v="2023-09-11"/>
    <s v="2024-05-24"/>
    <n v="20231"/>
    <s v="Melakukan Pemetaan Kepribadian Siswa/i SMPN 40 Surabaya di kelas VIII G Kelompok G"/>
    <s v="Rumpun Keterampilan Penunjang"/>
    <s v="Pengabdian kepada Masyarakat"/>
    <s v="External Regional"/>
    <s v="Team"/>
    <n v="14"/>
    <n v="6"/>
    <m/>
    <m/>
    <s v="https://employee.uc.ac.id/index.php/file/get/sis/t_cp/a71e7791-7f0c-42b3-a281-ca5fcb8995e0_assignmentletter.pdf"/>
    <s v="https://employee.uc.ac.id/index.php/file/get/sis/t_cp/a71e7791-7f0c-42b3-a281-ca5fcb8995e0_report.pdf"/>
    <m/>
    <s v="Fakultasi Psikologi UC "/>
    <x v="0"/>
    <s v="Pengabdian kepada Masyarakat|External Regional|Team"/>
    <n v="15"/>
  </r>
  <r>
    <s v="0306012110026"/>
    <x v="471"/>
    <s v="Psychology"/>
    <n v="2021"/>
    <s v="Pelatihan dan Pengembangan Kompetensi Inisiatif Anaga Coffee"/>
    <s v="2023-11-29"/>
    <s v="2024-01-19"/>
    <n v="20231"/>
    <s v="Pelatihan Jangka Pendek Tingkat Lokal (1 bulan &lt; durasi &lt; 6 bulan)_x000a_Diawali dengan analisis kebutuhan yang dilanjutkan dengan pengembangan model pelatihan beserta_x000a_materinya, serta dilakukan uji coba pelatihan dan penyusunan alat ukur evaluasi pelatihan. Pelaksanaan_x000a_pelatihan menyesuaikan hasil ana"/>
    <s v="Rumpun Keterampilan Penunjang"/>
    <s v="Pengabdian kepada Masyarakat"/>
    <s v="External Regional"/>
    <s v="Team"/>
    <n v="5"/>
    <n v="12"/>
    <m/>
    <m/>
    <m/>
    <s v="https://employee.uc.ac.id/index.php/file/get/sis/t_cp/fd6a0499-d79f-11ee-ade0-000d3ac6bafe_report.pdf"/>
    <m/>
    <s v=" Prof. Dr. Jimmy Ellya Kurniawan, S.Psi., M.Si., P"/>
    <x v="0"/>
    <s v="Pengabdian kepada Masyarakat|External Regional|Team"/>
    <n v="15"/>
  </r>
  <r>
    <s v="0306012110027"/>
    <x v="472"/>
    <s v="Psychology"/>
    <n v="2021"/>
    <s v="pelatihan dan pengembangan kompetensi inisiatif Anaga Coffee "/>
    <s v="2023-09-29"/>
    <s v="2024-01-19"/>
    <n v="20231"/>
    <m/>
    <s v="Rumpun Keterampilan Penunjang"/>
    <s v="Pengabdian kepada Masyarakat"/>
    <s v="External Regional"/>
    <s v="Team"/>
    <n v="5"/>
    <n v="12"/>
    <m/>
    <m/>
    <m/>
    <s v="https://employee.uc.ac.id/index.php/file/get/sis/t_cp/1c56cb5c-d6de-11ee-bd6c-000d3ac6bafe_report.pdf"/>
    <m/>
    <s v="lembaga penelitian dan pengabdian masyarakat "/>
    <x v="0"/>
    <s v="Pengabdian kepada Masyarakat|External Regional|Team"/>
    <n v="15"/>
  </r>
  <r>
    <s v="0306012110028"/>
    <x v="473"/>
    <s v="Psychology"/>
    <n v="2021"/>
    <s v="SPARC: Self Image SCB Surabaya"/>
    <s v="2022-10-22"/>
    <s v="2023-02-14"/>
    <n v="20221"/>
    <s v="SPARC: Self Image SCB Surabaya"/>
    <s v="Rumpun Keterampilan Penunjang"/>
    <s v="Pengabdian kepada Masyarakat"/>
    <s v="External Regional"/>
    <s v="Individual"/>
    <n v="100"/>
    <n v="15"/>
    <m/>
    <m/>
    <s v="https://employee.uc.ac.id/index.php/file/get/sis/t_cp/multi/dc7b0cc1-6c96-11ee-bdc1-000d3ac6bafe_assignmentletter.png"/>
    <s v="https://employee.uc.ac.id/index.php/file/get/sis/t_cp/multi/dc7b0cc1-6c96-11ee-bdc1-000d3ac6bafe_report.png"/>
    <m/>
    <s v="Psikologi"/>
    <x v="0"/>
    <s v="Pengabdian kepada Masyarakat|External Regional|Individual"/>
    <n v="15"/>
  </r>
  <r>
    <s v="0306012110028"/>
    <x v="473"/>
    <s v="Psychology"/>
    <n v="2021"/>
    <s v="Pemetaan Kemampuan Kognitif Siswa/i SMA Sejahtera Surabaya di Kelas XII IPA 1  Kelompok D SMA Sejaht"/>
    <s v="2022-12-05"/>
    <s v="2023-06-01"/>
    <n v="20221"/>
    <s v="Pemetaan Kemampuan Kognitif Siswa/i SMA Sejahtera Surabaya di Kelas XII IPA 1 Kelompok D_x000a_Topik di Roadmap : Pendidikan dan Penyuluhan"/>
    <s v="Rumpun Keterampilan Humanistik"/>
    <s v="Pengabdian kepada Masyarakat"/>
    <s v="External Regional"/>
    <s v="Individual"/>
    <n v="11"/>
    <n v="5"/>
    <m/>
    <m/>
    <s v="https://employee.uc.ac.id/index.php/file/get/sis/t_cp/multi/1961cc5c-46a5-42bf-aff9-6435f3477542_assignmentletter.pdf"/>
    <s v="https://employee.uc.ac.id/index.php/file/get/sis/t_cp/multi/1961cc5c-46a5-42bf-aff9-6435f3477542_report.pdf"/>
    <m/>
    <s v="Stefani Virlia, S.Psi., M.Psi., Psikolog, Prisca E"/>
    <x v="0"/>
    <s v="Pengabdian kepada Masyarakat|External Regional|Individual"/>
    <n v="15"/>
  </r>
  <r>
    <s v="0306012110029"/>
    <x v="474"/>
    <s v="Psychology"/>
    <n v="2021"/>
    <s v="Hak Kekayaan Intelektual"/>
    <s v="2022-05-12"/>
    <s v="2022-05-12"/>
    <n v="20212"/>
    <s v="HKI Modul Menaklukan Tantangan Di Usia Senja_x000a_Mahasiswa :_x000a_Sabrina Marchella, Putu Erika Valentina, Melati Resda Ceasaria, Andika Galih Raka Dewa_x000a__x000a_Dosen : _x000a_Meilani Sandjaja, Cicilia Larasati Rembulan S."/>
    <s v="Rumpun Keterampilan Penunjang"/>
    <s v="Hak Kekayaan Intelektual (HKI) non paten (Hak Cipta)"/>
    <s v="External National"/>
    <s v="Team"/>
    <n v="100"/>
    <n v="4"/>
    <m/>
    <m/>
    <m/>
    <s v="https://employee.uc.ac.id/index.php/file/get/sis/t_cp/e24ad3cd-83a5-11ee-9c7d-000d3ac6bafe_report.pdf"/>
    <m/>
    <s v="KEMENTERIAN HUKUM DAN HAK ASASI MANUSIA"/>
    <x v="3"/>
    <s v="Hak Kekayaan Intelektual (HKI) non paten (Hak Cipta)|External National|Team"/>
    <n v="20"/>
  </r>
  <r>
    <s v="0306012110029"/>
    <x v="474"/>
    <s v="Psychology"/>
    <n v="2021"/>
    <s v="Hak Kekayaan Intelektual"/>
    <s v="2022-05-12"/>
    <s v="2022-05-12"/>
    <n v="20212"/>
    <s v="HKI Modul Menaklukan Tantangan Di Usia Senja"/>
    <s v="Rumpun Keterampilan Penunjang"/>
    <s v="Hak Kekayaan Intelektual (HKI) non paten (Hak Cipta)"/>
    <s v="External National"/>
    <s v="Team"/>
    <n v="100"/>
    <n v="4"/>
    <m/>
    <m/>
    <m/>
    <s v="https://employee.uc.ac.id/index.php/file/get/sis/t_cp/f14d6161-843f-11ee-a037-000d3ac6bafe_report.pdf"/>
    <m/>
    <s v="KEMENTERIAN HUKUM DAN HAK ASASI MANUSIA"/>
    <x v="3"/>
    <s v="Hak Kekayaan Intelektual (HKI) non paten (Hak Cipta)|External National|Team"/>
    <n v="20"/>
  </r>
  <r>
    <s v="0306012110029"/>
    <x v="474"/>
    <s v="Psychology"/>
    <n v="2021"/>
    <s v="Hak Kekayaan Intelektual"/>
    <s v="2022-09-26"/>
    <s v="2022-09-28"/>
    <n v="20221"/>
    <s v="HKI Buku Panduan/Petunjuk &quot;Remaja Bijak Bermedia Sosial&quot;_x000a_Mahasiswa :_x000a_Sabrina Marchella, Maria Ivana Linarto, Helen Natalie, Melati Resda Ceasaria, Vania Sulistiano_x000a__x000a_Dosen :_x000a_Meilani Sandjaja"/>
    <s v="Rumpun Keterampilan Penunjang"/>
    <s v="Hak Kekayaan Intelektual (HKI) non paten (Hak Cipta)"/>
    <s v="External National"/>
    <s v="Team"/>
    <n v="100"/>
    <n v="3"/>
    <m/>
    <m/>
    <m/>
    <s v="https://employee.uc.ac.id/index.php/file/get/sis/t_cp/b24b1e4f-8440-11ee-a037-000d3ac6bafe_report.pdf"/>
    <m/>
    <s v="KEMENTERIAN HUKUM DAN HAK ASASI MANUSIA"/>
    <x v="3"/>
    <s v="Hak Kekayaan Intelektual (HKI) non paten (Hak Cipta)|External National|Team"/>
    <n v="20"/>
  </r>
  <r>
    <s v="0306012110029"/>
    <x v="474"/>
    <s v="Psychology"/>
    <n v="2021"/>
    <s v="Pemetaan Kemampuan Kognitif Siswa/i SMA Sejahtera Surabaya di Kelas XII IPA 1  Kelompok D SMA Sejaht"/>
    <s v="2022-12-05"/>
    <s v="2023-06-01"/>
    <n v="20221"/>
    <s v="Pemetaan Kemampuan Kognitif Siswa/i SMA Sejahtera Surabaya di Kelas XII IPA 1 Kelompok D_x000a_Topik di Roadmap : Pendidikan dan Penyuluhan"/>
    <s v="Rumpun Keterampilan Humanistik"/>
    <s v="Pengabdian kepada Masyarakat"/>
    <s v="External Regional"/>
    <s v="Individual"/>
    <n v="11"/>
    <n v="5"/>
    <m/>
    <m/>
    <s v="https://employee.uc.ac.id/index.php/file/get/sis/t_cp/multi/1961cc5c-46a5-42bf-aff9-6435f3477542_assignmentletter.pdf"/>
    <s v="https://employee.uc.ac.id/index.php/file/get/sis/t_cp/multi/1961cc5c-46a5-42bf-aff9-6435f3477542_report.pdf"/>
    <m/>
    <s v="Stefani Virlia, S.Psi., M.Psi., Psikolog, Prisca E"/>
    <x v="0"/>
    <s v="Pengabdian kepada Masyarakat|External Regional|Individual"/>
    <n v="15"/>
  </r>
  <r>
    <s v="0306012110029"/>
    <x v="474"/>
    <s v="Psychology"/>
    <n v="2021"/>
    <s v="Hak Kekayaan Intelektual"/>
    <s v="2023-01-06"/>
    <s v="2023-05-25"/>
    <n v="20221"/>
    <s v="HKI Karya Rekaman Video &quot;Balancing The Three Trends&quot;"/>
    <s v="Rumpun Keterampilan Penunjang"/>
    <s v="Hak Kekayaan Intelektual (HKI) non paten (Hak Cipta)"/>
    <s v="External National"/>
    <s v="Team"/>
    <n v="100"/>
    <n v="3"/>
    <m/>
    <m/>
    <m/>
    <s v="https://employee.uc.ac.id/index.php/file/get/sis/t_cp/682882c6-8440-11ee-a037-000d3ac6bafe_report.pdf"/>
    <m/>
    <s v="KEMENTERIAN HUKUM DAN HAK ASASI MANUSIA"/>
    <x v="3"/>
    <s v="Hak Kekayaan Intelektual (HKI) non paten (Hak Cipta)|External National|Team"/>
    <n v="20"/>
  </r>
  <r>
    <s v="0306012110029"/>
    <x v="474"/>
    <s v="Psychology"/>
    <n v="2021"/>
    <s v="Hak Kekayaan Intelektual"/>
    <s v="2023-05-04"/>
    <s v="2024-01-16"/>
    <n v="20222"/>
    <s v="HKI Adiksi Game Online = Gangguan Mental?_x000a_Nama Anggota :_x000a_1. Maria Ivana Linarto_x000a_2. Putu Erika Valentina_x000a_3. Melati Resda Ceasaria_x000a_4. Sabrina Marchella _x000a_5. Andika Galih Raka Dewa _x000a__x000a_Dosen :_x000a_1. Stefani Virlia_x000a_2. Jesslyn Natania"/>
    <s v="Rumpun Keterampilan Penunjang"/>
    <s v="Hak Kekayaan Intelektual (HKI) non paten (Hak Cipta)"/>
    <s v="External National"/>
    <s v="Team"/>
    <n v="100"/>
    <n v="3"/>
    <m/>
    <m/>
    <m/>
    <s v="https://employee.uc.ac.id/index.php/file/get/sis/t_cp/d699d4b3-b409-11ee-90e3-000d3ac6bafe_report.pdf"/>
    <m/>
    <s v="KEMENTERIAN HUKUM DAN HAK ASASI MANUSIA"/>
    <x v="3"/>
    <s v="Hak Kekayaan Intelektual (HKI) non paten (Hak Cipta)|External National|Team"/>
    <n v="20"/>
  </r>
  <r>
    <s v="0306012110029"/>
    <x v="474"/>
    <s v="Psychology"/>
    <n v="2021"/>
    <s v="Program Remaja Bijak Bermedia Sosial Untuk Mengurangi Stres Remaja di Panti Asuhan Akibat Penggunaan"/>
    <s v="2023-08-22"/>
    <s v="2023-08-25"/>
    <n v="20222"/>
    <s v="Mengunggah jurnal terindeks sinta 5"/>
    <s v="Rumpun Keterampilan Penunjang"/>
    <s v="Jurnal terindeks sinta 5-6"/>
    <s v="External National"/>
    <s v="Team"/>
    <n v="100"/>
    <n v="6"/>
    <s v="https://e-journals.unmul.ac.id/index.php/plakat/ar"/>
    <m/>
    <m/>
    <s v="https://employee.uc.ac.id/index.php/file/get/sis/t_cp/4e8efc46-44a9-11ee-9e3d-000d3ac6bafe_report.jpeg"/>
    <m/>
    <s v="UNMUL"/>
    <x v="3"/>
    <s v="Jurnal terindeks sinta 5-6|External National|Team"/>
    <n v="20"/>
  </r>
  <r>
    <s v="0306012110029"/>
    <x v="474"/>
    <s v="Psychology"/>
    <n v="2021"/>
    <s v="Hak Kekayaan Intelektual"/>
    <s v="2023-10-27"/>
    <s v="2023-10-27"/>
    <n v="20231"/>
    <s v="HKI Poster The Role Of Quarter Life Crisis Toward Personal Growth Initiative In Emerging Adulthood_x000a_Mahasiswa :_x000a_Sabrina Marchella, Putu Erika Valentina, Melati Resda Ceasaria, Andika Galih Raka Dewa_x000a__x000a_Dosen : _x000a_Livia Yuliawati, MA"/>
    <s v="Rumpun Keterampilan Penunjang"/>
    <s v="Hak Kekayaan Intelektual (HKI) non paten (Hak Cipta)"/>
    <s v="External National"/>
    <s v="Team"/>
    <n v="100"/>
    <n v="3"/>
    <m/>
    <m/>
    <m/>
    <s v="https://employee.uc.ac.id/index.php/file/get/sis/t_cp/b566d90e-83a4-11ee-9c7d-000d3ac6bafe_report.pdf"/>
    <m/>
    <s v="KEMENTERIAN HUKUM DAN HAK ASASI MANUSIA"/>
    <x v="3"/>
    <s v="Hak Kekayaan Intelektual (HKI) non paten (Hak Cipta)|External National|Team"/>
    <n v="20"/>
  </r>
  <r>
    <s v="0306012110029"/>
    <x v="474"/>
    <s v="Psychology"/>
    <n v="2021"/>
    <s v="KLIK 2024"/>
    <s v="2024-02-05"/>
    <s v="2024-03-24"/>
    <n v="20231"/>
    <s v="KLIK 2024"/>
    <s v="Rumpun Keterampilan Penunjang"/>
    <s v="Juara 3 Lomba/Kompetisi"/>
    <s v="External National"/>
    <s v="Individual"/>
    <m/>
    <n v="15"/>
    <s v="https://www.instagram.com/himapsiuaj/p/C3R1nlRrqQ1"/>
    <s v="https://employee.uc.ac.id/index.php/file/get/sis/t_cp/fb23f38e-5e0b-47e1-b1fc-48ba9f354905_sertifikat.PDF"/>
    <s v="https://employee.uc.ac.id/index.php/file/get/sis/t_cp/fb23f38e-5e0b-47e1-b1fc-48ba9f354905_surat_tugas.pdf"/>
    <m/>
    <s v="https://employee.uc.ac.id/index.php/file/get/sis/t_cp/fb23f38e-5e0b-47e1-b1fc-48ba9f354905_dokumentasi.png"/>
    <s v="Universitas Islam Bandung"/>
    <x v="2"/>
    <s v="Juara 3 Lomba/Kompetisi|External National|Individual"/>
    <n v="15"/>
  </r>
  <r>
    <s v="0306012110030"/>
    <x v="475"/>
    <s v="Psychology"/>
    <n v="2021"/>
    <s v="SUPERWOMAN - Psikologi Konsumen Mountain Mamas (Bye-bye Plastic Bag)  Sidoarjo INDONESIA"/>
    <s v="2022-08-01"/>
    <s v="2023-05-31"/>
    <n v="20212"/>
    <s v="SUPERWOMAN - Psikologi Konsumen Mountain Mamas (Bye-bye Plastic Bag)  Sidoarjo INDONESIA"/>
    <s v="Rumpun Keterampilan Penunjang"/>
    <s v="Pengabdian kepada Masyarakat"/>
    <s v="External Regional"/>
    <s v="Individual"/>
    <n v="100"/>
    <n v="8"/>
    <m/>
    <m/>
    <s v="https://employee.uc.ac.id/index.php/file/get/sis/t_cp/multi/783233b4-7d34-11ee-9a41-000d3ac6bafe_assignmentletter.png"/>
    <s v="https://employee.uc.ac.id/index.php/file/get/sis/t_cp/multi/783233b4-7d34-11ee-9a41-000d3ac6bafe_report.png"/>
    <m/>
    <s v="SU PSY "/>
    <x v="0"/>
    <s v="Pengabdian kepada Masyarakat|External Regional|Individual"/>
    <n v="15"/>
  </r>
  <r>
    <s v="0306012110030"/>
    <x v="475"/>
    <s v="Psychology"/>
    <n v="2021"/>
    <s v="SPARC"/>
    <s v="2022-11-01"/>
    <s v="2024-01-22"/>
    <n v="20221"/>
    <s v="Relasi Orang Tua dan Anak SMA Citra Berkat Surabaya"/>
    <s v="Rumpun Keterampilan Penunjang"/>
    <s v="Pengabdian kepada Masyarakat"/>
    <s v="External Regional"/>
    <s v="Individual"/>
    <n v="10"/>
    <n v="7"/>
    <m/>
    <m/>
    <s v="https://employee.uc.ac.id/index.php/file/get/sis/t_cp/multi/8662aa8f-b8f9-11ee-9f47-000d3ac6bafe_assignmentletter.pdf"/>
    <s v="https://employee.uc.ac.id/index.php/file/get/sis/t_cp/multi/8662aa8f-b8f9-11ee-9f47-000d3ac6bafe_report.pdf"/>
    <m/>
    <s v="Psikologi"/>
    <x v="0"/>
    <s v="Pengabdian kepada Masyarakat|External Regional|Individual"/>
    <n v="15"/>
  </r>
  <r>
    <s v="0306012110030"/>
    <x v="475"/>
    <s v="Psychology"/>
    <n v="2021"/>
    <s v="Relasi Orang Tua dan Anak SMA Citra Berkat Surabaya"/>
    <s v="2022-11-15"/>
    <s v="2023-03-15"/>
    <n v="20221"/>
    <s v="Relasi Orang Tua dan Anak SMA Citra Berkat Surabaya"/>
    <s v="Rumpun Keterampilan Penunjang"/>
    <s v="Pengabdian kepada Masyarakat"/>
    <s v="External Regional"/>
    <s v="Individual"/>
    <n v="100"/>
    <n v="15"/>
    <m/>
    <m/>
    <s v="https://employee.uc.ac.id/index.php/file/get/sis/t_cp/multi/2bd7c070-6c97-11ee-bdc1-000d3ac6bafe_assignmentletter.png"/>
    <s v="https://employee.uc.ac.id/index.php/file/get/sis/t_cp/multi/2bd7c070-6c97-11ee-bdc1-000d3ac6bafe_report.png"/>
    <m/>
    <s v="Psikolgoi"/>
    <x v="0"/>
    <s v="Pengabdian kepada Masyarakat|External Regional|Individual"/>
    <n v="15"/>
  </r>
  <r>
    <s v="0306012110030"/>
    <x v="475"/>
    <s v="Psychology"/>
    <n v="2021"/>
    <s v="Rector Cup 2022"/>
    <s v="2022-11-28"/>
    <s v="2022-12-16"/>
    <n v="20221"/>
    <s v="Juara l2 omba PKM Rektor Cup 2022"/>
    <s v="Rumpun Keterampilan Penunjang"/>
    <s v="Juara 2 Lomba/Kompetisi"/>
    <s v="Internal Sekolah / Universitas"/>
    <s v="Individual"/>
    <n v="1000"/>
    <n v="7"/>
    <m/>
    <s v="https://employee.uc.ac.id/index.php/file/get/sis/t_cp/multi/d4b63be6-f552-11ed-9e31-000d3ac6bafe.jpeg"/>
    <m/>
    <m/>
    <m/>
    <s v="Student Council 2021/2022"/>
    <x v="2"/>
    <s v="Juara 2 Lomba/Kompetisi|Internal Sekolah / Universitas|Individual"/>
    <n v="0"/>
  </r>
  <r>
    <s v="0306012110030"/>
    <x v="475"/>
    <s v="Psychology"/>
    <n v="2021"/>
    <s v="MK Advanced Personality Assessment Psychology"/>
    <s v="2022-12-05"/>
    <s v="2023-06-01"/>
    <n v="20221"/>
    <s v="Pemetaan Kemampuan Kognitif Siswa/i SMA Sejahtera Surabaya di Kelas XII IPS 1 SMA Sejahtera"/>
    <s v="Rumpun Keterampilan Penunjang"/>
    <s v="Pengabdian kepada Masyarakat"/>
    <s v="External Regional"/>
    <s v="Team"/>
    <n v="30"/>
    <n v="5"/>
    <m/>
    <m/>
    <m/>
    <s v="https://employee.uc.ac.id/index.php/file/get/sis/t_cp/f3aaeda4-ce63-47ab-b953-efead96077c2_report.pdf"/>
    <m/>
    <s v="MK Advanced Personality Assessment Psychology"/>
    <x v="0"/>
    <s v="Pengabdian kepada Masyarakat|External Regional|Team"/>
    <n v="15"/>
  </r>
  <r>
    <s v="0306012110030"/>
    <x v="475"/>
    <s v="Psychology"/>
    <n v="2021"/>
    <s v="Pemetaan Kemampuan Kognitif Siswa/i SMA Sejahtera Surabaya di Kelas XII IPA 1  Kelompok D SMA Sejaht"/>
    <s v="2022-12-05"/>
    <s v="2023-06-01"/>
    <n v="20221"/>
    <s v="Pemetaan Kemampuan Kognitif Siswa/i SMA Sejahtera Surabaya di Kelas XII IPA 1 Kelompok D_x000a_Topik di Roadmap : Pendidikan dan Penyuluhan"/>
    <s v="Rumpun Keterampilan Humanistik"/>
    <s v="Pengabdian kepada Masyarakat"/>
    <s v="External Regional"/>
    <s v="Individual"/>
    <n v="11"/>
    <n v="5"/>
    <m/>
    <m/>
    <s v="https://employee.uc.ac.id/index.php/file/get/sis/t_cp/multi/1961cc5c-46a5-42bf-aff9-6435f3477542_assignmentletter.pdf"/>
    <s v="https://employee.uc.ac.id/index.php/file/get/sis/t_cp/multi/1961cc5c-46a5-42bf-aff9-6435f3477542_report.pdf"/>
    <m/>
    <s v="Stefani Virlia, S.Psi., M.Psi., Psikolog, Prisca E"/>
    <x v="0"/>
    <s v="Pengabdian kepada Masyarakat|External Regional|Individual"/>
    <n v="15"/>
  </r>
  <r>
    <s v="0306012110030"/>
    <x v="475"/>
    <s v="Psychology"/>
    <n v="2021"/>
    <s v="Hak Kekayaan Intelektual-Karya Poster"/>
    <s v="2023-01-17"/>
    <s v="2023-01-17"/>
    <n v="20221"/>
    <s v="Pencipta: Hana Octavia, Natania Triana, Vania Loviena, L Angeline, Juan, Khanis yang didampingi oleh dosen Bu Livi dalam mata kuliah quantitative research methodology "/>
    <s v="Rumpun Keterampilan Penunjang"/>
    <s v="Hak Kekayaan Intelektual (HKI) non paten (Hak Cipta)"/>
    <s v="External National"/>
    <s v="Team"/>
    <n v="6"/>
    <n v="8"/>
    <m/>
    <m/>
    <m/>
    <s v="https://employee.uc.ac.id/index.php/file/get/sis/t_cp/398d1bc4-5ac9-4b01-801b-dd23606d93e0_report.pdf"/>
    <m/>
    <s v="Kementerian Hukum dan Hak Asasi Manusia"/>
    <x v="3"/>
    <s v="Hak Kekayaan Intelektual (HKI) non paten (Hak Cipta)|External National|Team"/>
    <n v="20"/>
  </r>
  <r>
    <s v="0306012110030"/>
    <x v="475"/>
    <s v="Psychology"/>
    <n v="2021"/>
    <s v="Panitia SU Psychology"/>
    <s v="2023-06-01"/>
    <s v="2024-06-30"/>
    <n v="20222"/>
    <s v="Ketua SU Psychology"/>
    <s v="Rumpun Keterampilan Humanistik"/>
    <s v="Ketua Organisasi Kemahasiswaan"/>
    <s v="Internal Jurusan"/>
    <s v="Team"/>
    <n v="26"/>
    <n v="50"/>
    <m/>
    <s v="https://employee.uc.ac.id/index.php/file/get/sis/t_cp/multi/c53b140b-0acc-4d58-be94-71452f522f0f.png"/>
    <m/>
    <m/>
    <m/>
    <s v="Student Union Psychology"/>
    <x v="4"/>
    <s v="Ketua Organisasi Kemahasiswaan|Internal Jurusan|Team"/>
    <n v="0"/>
  </r>
  <r>
    <s v="0306012110030"/>
    <x v="475"/>
    <s v="Psychology"/>
    <n v="2021"/>
    <s v="Hak Kekayaan Intelektual-Karya rekaman video"/>
    <s v="2023-06-09"/>
    <s v="2023-06-09"/>
    <n v="20222"/>
    <s v="Karya rekaman video dengan judul “Rancangan Modifikasi Perilaku Kasus Adiksi Game Online” pada mata kuliah konseling dan modifikasi perilaku. Dibimbing oleh dosen Prof Jenny Lukito Setiawan dan Bu Tasia Puspa Sari. Beranggotakan Putu Erika Valentina, Adam Gabriel Sismianto, Hana Octavia Arianto, dan"/>
    <s v="Rumpun Keterampilan Penunjang"/>
    <s v="Hak Kekayaan Intelektual (HKI) non paten (Hak Cipta)"/>
    <s v="External National"/>
    <s v="Team"/>
    <n v="4"/>
    <n v="2"/>
    <m/>
    <s v="https://employee.uc.ac.id/index.php/file/get/sis/t_cp/26c1125c-06a5-11ee-b92f-000d3ac6bafe.png"/>
    <m/>
    <m/>
    <m/>
    <s v="Kementrian Hukum dan Hak Asasi Manusia"/>
    <x v="3"/>
    <s v="Hak Kekayaan Intelektual (HKI) non paten (Hak Cipta)|External National|Team"/>
    <n v="20"/>
  </r>
  <r>
    <s v="0306012110030"/>
    <x v="475"/>
    <s v="Psychology"/>
    <n v="2021"/>
    <s v="Hak Kekayaan Intelektual-Karya rekaman video"/>
    <s v="2023-06-12"/>
    <s v="2023-06-12"/>
    <n v="20222"/>
    <s v="Pencipta: Putu erika, Adam gabriel, Hana octavia, Raissa Nabila yang didampingi oleh dosen Bu Jenny Lukito dan Bu Tasia Puspa dalam mata kuliah konseling dan modifikasi perilaku"/>
    <s v="Rumpun Keterampilan Penunjang"/>
    <s v="Hak Kekayaan Intelektual (HKI) non paten (Hak Cipta)"/>
    <s v="External National"/>
    <s v="Team"/>
    <n v="4"/>
    <n v="4"/>
    <m/>
    <s v="https://employee.uc.ac.id/index.php/file/get/sis/t_cp/9237d514-090a-11ee-9976-000d3ac6bafe.jpg"/>
    <m/>
    <m/>
    <m/>
    <s v="Kementrian Hukum dan Hak Asasi Manusia"/>
    <x v="3"/>
    <s v="Hak Kekayaan Intelektual (HKI) non paten (Hak Cipta)|External National|Team"/>
    <n v="20"/>
  </r>
  <r>
    <s v="0306012110030"/>
    <x v="475"/>
    <s v="Psychology"/>
    <n v="2021"/>
    <s v="MK Training &amp; Development Psychology"/>
    <s v="2023-09-29"/>
    <s v="2024-01-19"/>
    <n v="20231"/>
    <s v="Pelatihan dan Pengembangan Kepemimpinan dalam Tim Basket UC Surabaya"/>
    <s v="Rumpun Keterampilan Penunjang"/>
    <s v="Pengabdian kepada Masyarakat"/>
    <s v="External Regional"/>
    <s v="Team"/>
    <n v="20"/>
    <n v="12"/>
    <m/>
    <m/>
    <m/>
    <s v="https://employee.uc.ac.id/index.php/file/get/sis/t_cp/ffba03e6-c107-4540-96d2-51d13ec892dd_report.pdf"/>
    <m/>
    <s v="MK Training &amp; Development Psychology"/>
    <x v="0"/>
    <s v="Pengabdian kepada Masyarakat|External Regional|Team"/>
    <n v="15"/>
  </r>
  <r>
    <s v="0306012110031"/>
    <x v="476"/>
    <s v="Psychology"/>
    <n v="2021"/>
    <s v="Evelyn Natalia"/>
    <s v="2023-09-29"/>
    <s v="2024-01-19"/>
    <n v="20231"/>
    <m/>
    <s v="Rumpun Keterampilan Penunjang"/>
    <s v="Pengabdian kepada Masyarakat"/>
    <s v="External Regional"/>
    <s v="Team"/>
    <n v="5"/>
    <n v="12"/>
    <m/>
    <m/>
    <m/>
    <s v="https://employee.uc.ac.id/index.php/file/get/sis/t_cp/ed8c7b68-cfcb-11ee-94b2-000d3ac6bafe_report.pdf"/>
    <m/>
    <s v="Lembaga Penelitian dan Pengabdian Masyarakat"/>
    <x v="0"/>
    <s v="Pengabdian kepada Masyarakat|External Regional|Team"/>
    <n v="15"/>
  </r>
  <r>
    <s v="0306012110031"/>
    <x v="476"/>
    <s v="Psychology"/>
    <n v="2021"/>
    <s v="Lomba Kesenian Nasional"/>
    <s v="2024-05-08"/>
    <s v="2024-05-16"/>
    <n v="20232"/>
    <s v="Lomba Kesenian Nasional"/>
    <s v="Rumpun Keterampilan Penunjang"/>
    <s v="Juara 2 Lomba/Kompetisi"/>
    <s v="External National"/>
    <s v="Individual"/>
    <m/>
    <n v="20"/>
    <s v="https://www.instagram.com/p/C6smRvZx7f9/?igsh=MWJi"/>
    <s v="https://employee.uc.ac.id/index.php/file/get/sis/t_cp/4760a727-6944-4ee2-bbfc-de9d994dae5c_sertifikat.pdf"/>
    <s v="https://employee.uc.ac.id/index.php/file/get/sis/t_cp/4760a727-6944-4ee2-bbfc-de9d994dae5c_surat_tugas.pdf"/>
    <m/>
    <s v="https://employee.uc.ac.id/index.php/file/get/sis/t_cp/4760a727-6944-4ee2-bbfc-de9d994dae5c_dokumentasi.jpg"/>
    <s v="Lomba Kesenian Nasional"/>
    <x v="2"/>
    <s v="Juara 2 Lomba/Kompetisi|External National|Individual"/>
    <n v="20"/>
  </r>
  <r>
    <s v="0306012110032"/>
    <x v="477"/>
    <s v="Psychology"/>
    <n v="2021"/>
    <s v="Lo Kreatif"/>
    <s v="2021-11-30"/>
    <s v="2021-11-30"/>
    <n v="20211"/>
    <s v="Lomba Tiktok"/>
    <s v="Rumpun Keterampilan Penunjang"/>
    <s v="Juara I Lomba/Kompetisi"/>
    <s v="External National"/>
    <s v="Team"/>
    <n v="4"/>
    <n v="25"/>
    <s v="APTISI JATIM"/>
    <s v="https://employee.uc.ac.id/index.php/file/get/sis/t_cp/5fe65579-593b-11ec-b981-000d3ac6bafe.jpg"/>
    <m/>
    <m/>
    <m/>
    <s v="APTISI Jatim"/>
    <x v="2"/>
    <s v="Juara I Lomba/Kompetisi|External National|Team"/>
    <n v="15"/>
  </r>
  <r>
    <s v="0306012110032"/>
    <x v="477"/>
    <s v="Psychology"/>
    <n v="2021"/>
    <s v="SUPERWOMAN - Psikologi Konsumen Mountain Mamas (Bye-bye Plastic Bag) Sidoarjo INDONESIA"/>
    <s v="2023-01-04"/>
    <s v="2023-04-01"/>
    <n v="20221"/>
    <s v="SUPERWOMAN - Psikologi Konsumen Mountain Mamas (Bye-bye Plastic Bag)_x000a_Sidoarjo INDONESIA"/>
    <s v="Rumpun Keterampilan Penunjang"/>
    <s v="Pengabdian kepada Masyarakat"/>
    <s v="External International"/>
    <s v="Individual"/>
    <n v="100"/>
    <n v="8"/>
    <m/>
    <m/>
    <s v="https://employee.uc.ac.id/index.php/file/get/sis/t_cp/multi/03ce80f6-5852-11ee-86ec-000d3ac6bafe_assignmentletter.png"/>
    <s v="https://employee.uc.ac.id/index.php/file/get/sis/t_cp/multi/03ce80f6-5852-11ee-86ec-000d3ac6bafe_report.png"/>
    <m/>
    <s v="SU PSY x SU VCD"/>
    <x v="0"/>
    <s v="Pengabdian kepada Masyarakat|External International|Individual"/>
    <n v="25"/>
  </r>
  <r>
    <s v="0306012110032"/>
    <x v="477"/>
    <s v="Psychology"/>
    <n v="2021"/>
    <s v="Pelaksanaan Pengabdian Masyarakat Pelatihan Jangka Pendek Tingkat Lokal"/>
    <s v="2023-12-14"/>
    <s v="2023-12-14"/>
    <n v="20231"/>
    <s v="Melaksanakan pengabdian masyarakat dengan memberikan training kepada SMA Shafta terkait dengan leadership"/>
    <s v="Rumpun Keterampilan Penunjang"/>
    <s v="Pengabdian kepada Masyarakat"/>
    <s v="Internal Jurusan"/>
    <s v="Team"/>
    <n v="5"/>
    <n v="8"/>
    <m/>
    <m/>
    <s v="https://employee.uc.ac.id/index.php/file/get/sis/t_cp/85d36cc1-d149-11ee-a3dd-000d3ac6bafe_assignmentletter.pdf"/>
    <s v="https://employee.uc.ac.id/index.php/file/get/sis/t_cp/85d36cc1-d149-11ee-a3dd-000d3ac6bafe_report.pdf"/>
    <m/>
    <s v="Psikologi Universitas Ciputra"/>
    <x v="0"/>
    <s v="Pengabdian kepada Masyarakat|Internal Jurusan|Team"/>
    <n v="0"/>
  </r>
  <r>
    <s v="0306012110033"/>
    <x v="478"/>
    <s v="Psychology"/>
    <n v="2021"/>
    <s v="Psychology Airport"/>
    <s v="2021-10-01"/>
    <s v="2021-11-18"/>
    <n v="20211"/>
    <s v="Event yang diadakan oleh Falkultas Psikologi Universitas Islam Indonesia"/>
    <s v="Rumpun Keterampilan Penunjang"/>
    <s v="Juara 2 Lomba/Kompetisi"/>
    <s v="External National"/>
    <s v="Individual"/>
    <n v="51"/>
    <n v="20"/>
    <m/>
    <s v="https://employee.uc.ac.id/index.php/file/get/sis/t_cp/3e9f386c-49d7-11ec-8445-000d3ac6bafe.pdf"/>
    <m/>
    <m/>
    <m/>
    <s v="Fakultas Psikologi Universitas Islam Indonesia"/>
    <x v="2"/>
    <s v="Juara 2 Lomba/Kompetisi|External National|Individual"/>
    <n v="20"/>
  </r>
  <r>
    <s v="0306012110033"/>
    <x v="478"/>
    <s v="Psychology"/>
    <n v="2021"/>
    <s v="Rector Cup 2022"/>
    <s v="2022-11-28"/>
    <s v="2022-12-16"/>
    <n v="20221"/>
    <s v="Juara l2 omba PKM Rektor Cup 2022"/>
    <s v="Rumpun Keterampilan Penunjang"/>
    <s v="Juara 2 Lomba/Kompetisi"/>
    <s v="Internal Sekolah / Universitas"/>
    <s v="Individual"/>
    <n v="1000"/>
    <n v="7"/>
    <m/>
    <s v="https://employee.uc.ac.id/index.php/file/get/sis/t_cp/multi/d4b63be6-f552-11ed-9e31-000d3ac6bafe.jpeg"/>
    <m/>
    <m/>
    <m/>
    <s v="Student Council 2021/2022"/>
    <x v="2"/>
    <s v="Juara 2 Lomba/Kompetisi|Internal Sekolah / Universitas|Individual"/>
    <n v="0"/>
  </r>
  <r>
    <s v="0306012110033"/>
    <x v="478"/>
    <s v="Psychology"/>
    <n v="2021"/>
    <s v="MK Personality Assessment"/>
    <s v="2022-12-05"/>
    <s v="2023-06-01"/>
    <n v="20221"/>
    <s v="Pemetaan Kemampuan Kognitif Siswa/i SMA Sejahtera Surabaya di Kelas XII IPS 2 SMA Sejahtera"/>
    <s v="Rumpun Keterampilan Penunjang"/>
    <s v="Pengabdian kepada Masyarakat"/>
    <s v="External Regional"/>
    <s v="Team"/>
    <n v="25"/>
    <n v="6"/>
    <m/>
    <m/>
    <s v="https://employee.uc.ac.id/index.php/file/get/sis/t_cp/851757da-23d0-4b32-bc53-be79757da507_assignmentletter.pdf"/>
    <s v="https://employee.uc.ac.id/index.php/file/get/sis/t_cp/851757da-23d0-4b32-bc53-be79757da507_report.pdf"/>
    <m/>
    <s v="Stefani Virlia, S.Psi., M.Psi., Psikolog"/>
    <x v="0"/>
    <s v="Pengabdian kepada Masyarakat|External Regional|Team"/>
    <n v="15"/>
  </r>
  <r>
    <s v="0306012110033"/>
    <x v="478"/>
    <s v="Psychology"/>
    <n v="2021"/>
    <s v="SUPERWOMAN - Work Motivation Mountain Mamas (Bye-bye Plastic Bag) Sidoarjo INDONESIA"/>
    <s v="2023-01-01"/>
    <s v="2023-06-01"/>
    <n v="20221"/>
    <s v="Peserta SUPERWOMAN - Work Motivation Mountain Mamas (Bye-bye Plastic Bag) Sidoarjo INDONESIA"/>
    <s v="Rumpun Keterampilan Penunjang"/>
    <s v="Pengabdian kepada Masyarakat"/>
    <s v="External International"/>
    <s v="Individual"/>
    <n v="100"/>
    <n v="8"/>
    <m/>
    <m/>
    <s v="https://employee.uc.ac.id/index.php/file/get/sis/t_cp/multi/0173a231-5835-11ee-86ec-000d3ac6bafe_assignmentletter.png"/>
    <s v="https://employee.uc.ac.id/index.php/file/get/sis/t_cp/multi/0173a231-5835-11ee-86ec-000d3ac6bafe_report.png"/>
    <m/>
    <s v="SU PSY x SU VCD"/>
    <x v="0"/>
    <s v="Pengabdian kepada Masyarakat|External International|Individual"/>
    <n v="25"/>
  </r>
  <r>
    <s v="0306012110033"/>
    <x v="478"/>
    <s v="Psychology"/>
    <n v="2021"/>
    <s v="Hak Kekayaan Intelektual"/>
    <s v="2023-01-17"/>
    <s v="2023-10-27"/>
    <n v="20221"/>
    <s v="Hana Octavia, Natania Triana, Vania Loviena, Leandra Angeline, Juan Immanuel, Khanis Wirayudha yang didampingi oleh dosen Bu Livia Yuliawati dalam mata kuliah Quantitative Research Methodology"/>
    <s v="Rumpun Keterampilan Penunjang"/>
    <s v="Hak Kekayaan Intelektual (HKI) non paten (Hak Cipta)"/>
    <s v="External National"/>
    <s v="Team"/>
    <n v="6"/>
    <n v="3"/>
    <m/>
    <s v="https://employee.uc.ac.id/index.php/file/get/sis/t_cp/b99b5045-cfeb-4be0-b3bb-61e26aaab21d.pdf"/>
    <m/>
    <s v="https://employee.uc.ac.id/index.php/file/get/sis/t_cp/b99b5045-cfeb-4be0-b3bb-61e26aaab21d_report.pdf"/>
    <m/>
    <s v="Kementrian Hukum dan Hak Asasi Manusia"/>
    <x v="3"/>
    <s v="Hak Kekayaan Intelektual (HKI) non paten (Hak Cipta)|External National|Team"/>
    <n v="20"/>
  </r>
  <r>
    <s v="0306012110033"/>
    <x v="478"/>
    <s v="Psychology"/>
    <n v="2021"/>
    <s v="Workshop EXPOSURE 2023"/>
    <s v="2023-09-26"/>
    <s v="2023-09-26"/>
    <n v="20231"/>
    <s v="Fasilitator Workshop Divisi Event Workshop EXPOSURE 2023_x000a_"/>
    <s v="Rumpun Keterampilan Penunjang"/>
    <s v="Narasumber / Pemateri Acara Seminar / Workshop / Pemakalah"/>
    <s v="Internal Sekolah / Universitas"/>
    <s v="Individual"/>
    <n v="2"/>
    <n v="4"/>
    <m/>
    <s v="https://employee.uc.ac.id/index.php/file/get/sis/t_cp/multi/5696ee25-46e0-4da2-ade2-171f73cb44e0.png"/>
    <s v="https://employee.uc.ac.id/index.php/file/get/sis/t_cp/multi/5696ee25-46e0-4da2-ade2-171f73cb44e0_assignmentletter.png"/>
    <m/>
    <m/>
    <s v="Student Council"/>
    <x v="1"/>
    <s v="Narasumber / Pemateri Acara Seminar / Workshop / Pemakalah|Internal Sekolah / Universitas|Individual"/>
    <n v="0"/>
  </r>
  <r>
    <s v="0306012110033"/>
    <x v="478"/>
    <s v="Psychology"/>
    <n v="2021"/>
    <s v="Exposure"/>
    <s v="2023-09-26"/>
    <s v="2023-09-26"/>
    <n v="20231"/>
    <s v="Fasilitator"/>
    <s v="Rumpun Keterampilan Penunjang"/>
    <s v="Narasumber / Pemateri Acara Seminar / Workshop / Pemakalah"/>
    <s v="Internal Sekolah / Universitas"/>
    <s v="Individual"/>
    <n v="250"/>
    <n v="4"/>
    <m/>
    <s v="https://employee.uc.ac.id/index.php/file/get/sis/t_cp/multi/1e7be259-882b-11ee-ae4d-000d3ac6bafe.png"/>
    <s v="https://employee.uc.ac.id/index.php/file/get/sis/t_cp/multi/1e7be259-882b-11ee-ae4d-000d3ac6bafe_assignmentletter.png"/>
    <m/>
    <m/>
    <s v="Student Council"/>
    <x v="1"/>
    <s v="Narasumber / Pemateri Acara Seminar / Workshop / Pemakalah|Internal Sekolah / Universitas|Individual"/>
    <n v="0"/>
  </r>
  <r>
    <s v="0306012110033"/>
    <x v="478"/>
    <s v="Psychology"/>
    <n v="2021"/>
    <s v="Pelatihan dan Pengembangan Kompetensi Kerjasama Tim Basket Universitas Ciputra"/>
    <s v="2023-09-29"/>
    <s v="2024-01-19"/>
    <n v="20231"/>
    <s v="MK Training &amp; Development"/>
    <s v="Rumpun Keterampilan Penunjang"/>
    <s v="Pengabdian kepada Masyarakat"/>
    <s v="External Regional"/>
    <s v="Team"/>
    <n v="20"/>
    <n v="12"/>
    <m/>
    <m/>
    <s v="https://employee.uc.ac.id/index.php/file/get/sis/t_cp/d14ca850-5c33-4a2c-be54-aeae49b597f9_assignmentletter.pdf"/>
    <s v="https://employee.uc.ac.id/index.php/file/get/sis/t_cp/d14ca850-5c33-4a2c-be54-aeae49b597f9_report.pdf"/>
    <m/>
    <s v="Prof. Dr. Jimmy Ellya Kurniawan, S.Psi., M.Si., Ps"/>
    <x v="0"/>
    <s v="Pengabdian kepada Masyarakat|External Regional|Team"/>
    <n v="15"/>
  </r>
  <r>
    <s v="0306012110034"/>
    <x v="479"/>
    <s v="Psychology"/>
    <n v="2021"/>
    <s v="Rector Cup 2022"/>
    <s v="2022-11-28"/>
    <s v="2022-12-16"/>
    <n v="20221"/>
    <s v="Juara l2 omba PKM Rektor Cup 2022"/>
    <s v="Rumpun Keterampilan Penunjang"/>
    <s v="Juara 2 Lomba/Kompetisi"/>
    <s v="Internal Sekolah / Universitas"/>
    <s v="Individual"/>
    <n v="1000"/>
    <n v="7"/>
    <m/>
    <s v="https://employee.uc.ac.id/index.php/file/get/sis/t_cp/multi/d4b63be6-f552-11ed-9e31-000d3ac6bafe.jpeg"/>
    <m/>
    <m/>
    <m/>
    <s v="Student Council 2021/2022"/>
    <x v="2"/>
    <s v="Juara 2 Lomba/Kompetisi|Internal Sekolah / Universitas|Individual"/>
    <n v="0"/>
  </r>
  <r>
    <s v="0306012110034"/>
    <x v="479"/>
    <s v="Psychology"/>
    <n v="2021"/>
    <s v="MK Personality Assessment"/>
    <s v="2022-12-05"/>
    <s v="2023-06-01"/>
    <n v="20221"/>
    <s v="Pemetaan Kemampuan Kognitif Siswa/i SMA Sejahtera Surabaya di Kelas XII IPA 2 SMA Sejahtera"/>
    <s v="Rumpun Keterampilan Penunjang"/>
    <s v="Pengabdian kepada Masyarakat"/>
    <s v="External Regional"/>
    <s v="Team"/>
    <n v="25"/>
    <n v="6"/>
    <m/>
    <m/>
    <s v="https://employee.uc.ac.id/index.php/file/get/sis/t_cp/897ebcbd-38e2-49fa-91f2-3ba7add38648_assignmentletter.pdf"/>
    <s v="https://employee.uc.ac.id/index.php/file/get/sis/t_cp/897ebcbd-38e2-49fa-91f2-3ba7add38648_report.pdf"/>
    <m/>
    <s v="Stefani Virlia, S.Psi., M.Psi., Psikolog (Dosen MK"/>
    <x v="0"/>
    <s v="Pengabdian kepada Masyarakat|External Regional|Team"/>
    <n v="15"/>
  </r>
  <r>
    <s v="0306012110034"/>
    <x v="479"/>
    <s v="Psychology"/>
    <n v="2021"/>
    <s v="SUPERWOMAN - Work Motivation Mountain Mamas (Bye-bye Plastic Bag) Sidoarjo INDONESIA"/>
    <s v="2023-01-01"/>
    <s v="2023-06-01"/>
    <n v="20221"/>
    <s v="Peserta SUPERWOMAN - Work Motivation Mountain Mamas (Bye-bye Plastic Bag) Sidoarjo INDONESIA"/>
    <s v="Rumpun Keterampilan Penunjang"/>
    <s v="Pengabdian kepada Masyarakat"/>
    <s v="External International"/>
    <s v="Individual"/>
    <n v="100"/>
    <n v="8"/>
    <m/>
    <m/>
    <s v="https://employee.uc.ac.id/index.php/file/get/sis/t_cp/multi/0173a231-5835-11ee-86ec-000d3ac6bafe_assignmentletter.png"/>
    <s v="https://employee.uc.ac.id/index.php/file/get/sis/t_cp/multi/0173a231-5835-11ee-86ec-000d3ac6bafe_report.png"/>
    <m/>
    <s v="SU PSY x SU VCD"/>
    <x v="0"/>
    <s v="Pengabdian kepada Masyarakat|External International|Individual"/>
    <n v="25"/>
  </r>
  <r>
    <s v="0306012110034"/>
    <x v="479"/>
    <s v="Psychology"/>
    <n v="2021"/>
    <s v="Panitia SU Psychology"/>
    <s v="2023-06-01"/>
    <s v="2024-06-30"/>
    <n v="20222"/>
    <s v="Wakil Ketua SU Psychology"/>
    <s v="Rumpun Keterampilan Humanistik"/>
    <s v="Wakil Ketua Organisasi Kemahasiswaan"/>
    <s v="Internal Jurusan"/>
    <s v="Team"/>
    <n v="26"/>
    <n v="45"/>
    <m/>
    <s v="https://employee.uc.ac.id/index.php/file/get/sis/t_cp/multi/859b25d7-0774-46ea-bf3d-bf1ed0862b7b.png"/>
    <m/>
    <m/>
    <m/>
    <s v="Student Union Psychology"/>
    <x v="4"/>
    <s v="Wakil Ketua Organisasi Kemahasiswaan|Internal Jurusan|Team"/>
    <n v="0"/>
  </r>
  <r>
    <s v="0306012110034"/>
    <x v="479"/>
    <s v="Psychology"/>
    <n v="2021"/>
    <s v="MK Training &amp; Development"/>
    <s v="2023-09-29"/>
    <s v="2024-01-19"/>
    <n v="20231"/>
    <s v="Pelatihan dan Pengembangan Kompetensi Kerjasama Tim Basket Universitas Ciputra"/>
    <s v="Rumpun Keterampilan Penunjang"/>
    <s v="Pengabdian kepada Masyarakat"/>
    <s v="External Regional"/>
    <s v="Team"/>
    <n v="20"/>
    <n v="12"/>
    <m/>
    <m/>
    <s v="https://employee.uc.ac.id/index.php/file/get/sis/t_cp/ced9d2eb-fd72-4939-a3b5-89cec5b13971_assignmentletter.pdf"/>
    <s v="https://employee.uc.ac.id/index.php/file/get/sis/t_cp/ced9d2eb-fd72-4939-a3b5-89cec5b13971_report.pdf"/>
    <m/>
    <s v="Prof. Dr. Jimmy Ellya Kurniawan, S.Psi., M.Si., Ps"/>
    <x v="0"/>
    <s v="Pengabdian kepada Masyarakat|External Regional|Team"/>
    <n v="15"/>
  </r>
  <r>
    <s v="0306012110035"/>
    <x v="480"/>
    <s v="Psychology"/>
    <n v="2021"/>
    <s v="POMPROV Jawa Timur Tahun 2022 Cabor Bola Basket Putri"/>
    <s v="2022-03-19"/>
    <s v="2022-03-30"/>
    <n v="20212"/>
    <m/>
    <s v="Rumpun Keterampilan Penunjang"/>
    <s v="Juara I Lomba/Kompetisi"/>
    <s v="External Regional"/>
    <s v="Team"/>
    <n v="1000"/>
    <n v="20"/>
    <s v="https://www.instagram.com/bapomi_jatim/"/>
    <s v="https://employee.uc.ac.id/index.php/file/get/sis/t_cp/multi/8b6bbfa0-e604-11ec-b048-000d3ac6bafe.pdf"/>
    <s v="https://employee.uc.ac.id/index.php/file/get/sis/t_cp/multi/8b6bbfa0-e604-11ec-b048-000d3ac6bafe_assignmentletter.pdf"/>
    <m/>
    <s v="https://employee.uc.ac.id/index.php/file/get/sis/t_cp/multi/8b6bbfa0-e604-11ec-b048-000d3ac6bafe_documentation.jpeg"/>
    <s v="BAPOMI"/>
    <x v="2"/>
    <s v="Juara I Lomba/Kompetisi|External Regional|Team"/>
    <n v="25"/>
  </r>
  <r>
    <s v="0306012110035"/>
    <x v="480"/>
    <s v="Psychology"/>
    <n v="2021"/>
    <s v="Pemetaan Kemampuan Kognitif Siswa/i SMA Sejahtera Surabaya di Kelas XII IPA 1  Kelompok D SMA Sejaht"/>
    <s v="2022-12-05"/>
    <s v="2023-06-01"/>
    <n v="20221"/>
    <s v="Pemetaan Kemampuan Kognitif Siswa/i SMA Sejahtera Surabaya di Kelas XII IPA 1 Kelompok D_x000a_Topik di Roadmap : Pendidikan dan Penyuluhan"/>
    <s v="Rumpun Keterampilan Humanistik"/>
    <s v="Pengabdian kepada Masyarakat"/>
    <s v="External Regional"/>
    <s v="Individual"/>
    <n v="11"/>
    <n v="5"/>
    <m/>
    <m/>
    <s v="https://employee.uc.ac.id/index.php/file/get/sis/t_cp/multi/1961cc5c-46a5-42bf-aff9-6435f3477542_assignmentletter.pdf"/>
    <s v="https://employee.uc.ac.id/index.php/file/get/sis/t_cp/multi/1961cc5c-46a5-42bf-aff9-6435f3477542_report.pdf"/>
    <m/>
    <s v="Stefani Virlia, S.Psi., M.Psi., Psikolog, Prisca E"/>
    <x v="0"/>
    <s v="Pengabdian kepada Masyarakat|External Regional|Individual"/>
    <n v="15"/>
  </r>
  <r>
    <s v="0306012110035"/>
    <x v="480"/>
    <s v="Psychology"/>
    <n v="2021"/>
    <s v="UC Day 2023"/>
    <s v="2023-09-15"/>
    <s v="2023-09-15"/>
    <n v="20231"/>
    <m/>
    <s v="Rumpun Keterampilan Penunjang"/>
    <s v="Juri"/>
    <s v="Internal Sekolah / Universitas"/>
    <s v="Individual"/>
    <n v="50"/>
    <n v="4"/>
    <m/>
    <s v="https://employee.uc.ac.id/index.php/file/get/sis/t_cp/multi/c15ab80d-7c81-11ee-aca7-000d3ac6bafe.png"/>
    <s v="https://employee.uc.ac.id/index.php/file/get/sis/t_cp/multi/c15ab80d-7c81-11ee-aca7-000d3ac6bafe_assignmentletter.png"/>
    <m/>
    <m/>
    <s v="Universitas Ciputra Surabaya"/>
    <x v="1"/>
    <s v="Juri|Internal Sekolah / Universitas|Individual"/>
    <n v="0"/>
  </r>
  <r>
    <s v="0306012110035"/>
    <x v="480"/>
    <s v="Psychology"/>
    <n v="2021"/>
    <s v="Pekan Olahraga Mahasiswa (POMNAS) Bola Basket"/>
    <s v="2023-11-12"/>
    <s v="2023-11-22"/>
    <n v="20231"/>
    <s v="Pekan Olahraga Mahasiswa (POMNAS) Bola Basket"/>
    <s v="Rumpun Keterampilan Penunjang"/>
    <s v="Juara I Lomba/Kompetisi"/>
    <s v="External National"/>
    <s v="Team"/>
    <m/>
    <n v="25"/>
    <s v="https://www.instagram.com/pomnas.kalsel2023?igsh=Y"/>
    <s v="https://employee.uc.ac.id/index.php/file/get/sis/t_cp/3e4b1ee5-1d9e-46fd-9ae3-867f3fe4f86a_sertifikat.pdf"/>
    <s v="https://employee.uc.ac.id/index.php/file/get/sis/t_cp/3e4b1ee5-1d9e-46fd-9ae3-867f3fe4f86a_surat_tugas.jpeg"/>
    <m/>
    <s v="https://employee.uc.ac.id/index.php/file/get/sis/t_cp/5724c5b4-6310-43a2-b671-ec3ac34fd9aa_dokumentasi.jpeg"/>
    <m/>
    <x v="2"/>
    <s v="Juara I Lomba/Kompetisi|External National|Team"/>
    <n v="15"/>
  </r>
  <r>
    <s v="0306012110035"/>
    <x v="480"/>
    <s v="Psychology"/>
    <n v="2021"/>
    <s v="CAMPUS LEAGUE REGIONAL (5x5) PUTRI"/>
    <s v="2024-04-30"/>
    <s v="2024-05-04"/>
    <n v="20232"/>
    <s v="CAMPUS LEAGUE REGIONAL (5x5) PUTRI"/>
    <s v="Rumpun Keterampilan Penunjang"/>
    <s v="Juara I Lomba/Kompetisi"/>
    <s v="External Regional"/>
    <s v="Team"/>
    <m/>
    <n v="20"/>
    <s v="https://www.instagram.com/lacampusleague?igsh=NWU2"/>
    <s v="https://employee.uc.ac.id/index.php/file/get/sis/t_cp/6225bc21-64fa-49ce-82d5-04760033b0f5_sertifikat.pdf"/>
    <s v="https://employee.uc.ac.id/index.php/file/get/sis/t_cp/4f8f54ee-e181-4aff-8fa2-3812247cbc34_surat_tugas.pdf"/>
    <m/>
    <s v="https://employee.uc.ac.id/index.php/file/get/sis/t_cp/94e48669-4a6f-48c5-bbad-977a79edef50_dokumentasi.jpg"/>
    <s v="Campus League"/>
    <x v="2"/>
    <s v="Juara I Lomba/Kompetisi|External Regional|Team"/>
    <n v="25"/>
  </r>
  <r>
    <s v="0306012110035"/>
    <x v="480"/>
    <s v="Psychology"/>
    <n v="2021"/>
    <s v="NEXTGEN CORPORATE LEAGUE"/>
    <s v="2024-05-31"/>
    <s v="2024-07-14"/>
    <n v="20232"/>
    <s v="NEXTGEN CORPORATE LEAGUE"/>
    <s v="Rumpun Keterampilan Penunjang"/>
    <s v="Juara 3 Lomba/Kompetisi"/>
    <s v="External Regional"/>
    <s v="Team"/>
    <m/>
    <n v="12"/>
    <s v="https://linktr.ee/NextgenCorporateLeague2024"/>
    <s v="https://employee.uc.ac.id/index.php/file/get/sis/t_cp/a26734cd-aa20-446d-bba6-536b347c99b2_sertifikat.pdf"/>
    <s v="https://employee.uc.ac.id/index.php/file/get/sis/t_cp/a26734cd-aa20-446d-bba6-536b347c99b2_surat_tugas.pdf"/>
    <m/>
    <s v="https://employee.uc.ac.id/index.php/file/get/sis/t_cp/a26734cd-aa20-446d-bba6-536b347c99b2_dokumentasi.jpg"/>
    <s v="NEXTGEN SPORTS ACADEMY INDONESIA"/>
    <x v="2"/>
    <s v="Juara 3 Lomba/Kompetisi|External Regional|Team"/>
    <n v="15"/>
  </r>
  <r>
    <s v="0306012110039"/>
    <x v="481"/>
    <s v="Psychology"/>
    <n v="2021"/>
    <s v="Juara 1 Debat RektorCup 2021 "/>
    <s v="2021-11-29"/>
    <s v="2021-12-10"/>
    <n v="20211"/>
    <s v="Juara 1 Debat RektorCup 2021 "/>
    <s v="Rumpun Keterampilan Penunjang"/>
    <s v="Juara I Lomba/Kompetisi"/>
    <s v="Internal Sekolah / Universitas"/>
    <s v="Individual"/>
    <n v="3"/>
    <n v="5"/>
    <m/>
    <s v="https://employee.uc.ac.id/index.php/file/get/sis/t_cp/multi/30455008-a368-11ec-b257-000d3ac6bafe.png"/>
    <m/>
    <m/>
    <m/>
    <s v="Student Council 2021/2022"/>
    <x v="2"/>
    <s v="Juara I Lomba/Kompetisi|Internal Sekolah / Universitas|Individual"/>
    <n v="0"/>
  </r>
  <r>
    <s v="0306012110039"/>
    <x v="481"/>
    <s v="Psychology"/>
    <n v="2021"/>
    <s v="Wakil Ketua UKM Boxing 20212"/>
    <s v="2022-02-21"/>
    <s v="2022-06-11"/>
    <n v="20212"/>
    <m/>
    <s v="Rumpun Keterampilan Humanistik"/>
    <s v="Wakil Ketua UKM"/>
    <s v="Internal Sekolah / Universitas"/>
    <s v="Individual"/>
    <m/>
    <n v="20"/>
    <m/>
    <m/>
    <m/>
    <m/>
    <m/>
    <s v="UKM Boxing"/>
    <x v="4"/>
    <s v="Wakil Ketua UKM|Internal Sekolah / Universitas|Individual"/>
    <n v="0"/>
  </r>
  <r>
    <s v="0306012110039"/>
    <x v="481"/>
    <s v="Psychology"/>
    <n v="2021"/>
    <s v="PsychoVillage 13"/>
    <s v="2022-03-17"/>
    <s v="2022-03-24"/>
    <n v="20212"/>
    <s v="psychodebate competition"/>
    <s v="Rumpun Keterampilan Penunjang"/>
    <s v="Juara I Lomba/Kompetisi"/>
    <s v="External National"/>
    <s v="Team"/>
    <n v="18"/>
    <n v="25"/>
    <m/>
    <s v="https://employee.uc.ac.id/index.php/file/get/sis/t_cp/721ecf98-e8a4-11ec-bf49-000d3ac6bafe.jpg"/>
    <s v="https://employee.uc.ac.id/index.php/file/get/sis/t_cp/991c77f2-e8a4-11ec-bf49-000d3ac6bafe_assignmentletter.jpg"/>
    <m/>
    <m/>
    <s v="Universitas Pelita Harapan"/>
    <x v="2"/>
    <s v="Juara I Lomba/Kompetisi|External National|Team"/>
    <n v="15"/>
  </r>
  <r>
    <s v="0306012110039"/>
    <x v="481"/>
    <s v="Psychology"/>
    <n v="2021"/>
    <s v="SUPERWOMAN - Psikologi Konsumen Mountain Mamas (Bye-bye Plastic Bag)  Sidoarjo INDONESIA"/>
    <s v="2022-08-01"/>
    <s v="2023-05-31"/>
    <n v="20212"/>
    <s v="SUPERWOMAN - Psikologi Konsumen Mountain Mamas (Bye-bye Plastic Bag)  Sidoarjo INDONESIA"/>
    <s v="Rumpun Keterampilan Penunjang"/>
    <s v="Pengabdian kepada Masyarakat"/>
    <s v="External Regional"/>
    <s v="Individual"/>
    <n v="100"/>
    <n v="8"/>
    <m/>
    <m/>
    <s v="https://employee.uc.ac.id/index.php/file/get/sis/t_cp/multi/783233b4-7d34-11ee-9a41-000d3ac6bafe_assignmentletter.png"/>
    <s v="https://employee.uc.ac.id/index.php/file/get/sis/t_cp/multi/783233b4-7d34-11ee-9a41-000d3ac6bafe_report.png"/>
    <m/>
    <s v="SU PSY "/>
    <x v="0"/>
    <s v="Pengabdian kepada Masyarakat|External Regional|Individual"/>
    <n v="15"/>
  </r>
  <r>
    <s v="0306012110039"/>
    <x v="481"/>
    <s v="Psychology"/>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306012110039"/>
    <x v="481"/>
    <s v="Psychology"/>
    <n v="2021"/>
    <s v="Infest 2023"/>
    <s v="2022-11-01"/>
    <s v="2023-05-01"/>
    <n v="20221"/>
    <s v="Wakil Ketua Infest"/>
    <s v="Rumpun Keterampilan Humanistik"/>
    <s v="Wakil Ketua Panitia Ad Hoc"/>
    <s v="Internal Sekolah / Universitas"/>
    <s v="Individual"/>
    <n v="185"/>
    <n v="30"/>
    <m/>
    <s v="https://employee.uc.ac.id/index.php/file/get/sis/t_cp/multi/e508a42c-568d-11ee-9e8b-000d3ac6bafe.jpg"/>
    <m/>
    <m/>
    <m/>
    <s v="Student council 2022/2023"/>
    <x v="4"/>
    <s v="Wakil Ketua Panitia Ad Hoc|Internal Sekolah / Universitas|Individual"/>
    <n v="0"/>
  </r>
  <r>
    <s v="0306012110039"/>
    <x v="481"/>
    <s v="Psychology"/>
    <n v="2021"/>
    <s v="SPARC"/>
    <s v="2022-11-01"/>
    <s v="2024-01-22"/>
    <n v="20221"/>
    <s v="Relasi Orang Tua dan Anak SMA Citra Berkat Surabaya"/>
    <s v="Rumpun Keterampilan Penunjang"/>
    <s v="Pengabdian kepada Masyarakat"/>
    <s v="External Regional"/>
    <s v="Individual"/>
    <n v="10"/>
    <n v="7"/>
    <m/>
    <m/>
    <s v="https://employee.uc.ac.id/index.php/file/get/sis/t_cp/multi/8662aa8f-b8f9-11ee-9f47-000d3ac6bafe_assignmentletter.pdf"/>
    <s v="https://employee.uc.ac.id/index.php/file/get/sis/t_cp/multi/8662aa8f-b8f9-11ee-9f47-000d3ac6bafe_report.pdf"/>
    <m/>
    <s v="Psikologi"/>
    <x v="0"/>
    <s v="Pengabdian kepada Masyarakat|External Regional|Individual"/>
    <n v="15"/>
  </r>
  <r>
    <s v="0306012110039"/>
    <x v="481"/>
    <s v="Psychology"/>
    <n v="2021"/>
    <s v="Relasi Orang Tua dan Anak SMA Citra Berkat Surabaya"/>
    <s v="2022-11-15"/>
    <s v="2023-03-15"/>
    <n v="20221"/>
    <s v="Relasi Orang Tua dan Anak SMA Citra Berkat Surabaya"/>
    <s v="Rumpun Keterampilan Penunjang"/>
    <s v="Pengabdian kepada Masyarakat"/>
    <s v="External Regional"/>
    <s v="Individual"/>
    <n v="100"/>
    <n v="15"/>
    <m/>
    <m/>
    <s v="https://employee.uc.ac.id/index.php/file/get/sis/t_cp/multi/2bd7c070-6c97-11ee-bdc1-000d3ac6bafe_assignmentletter.png"/>
    <s v="https://employee.uc.ac.id/index.php/file/get/sis/t_cp/multi/2bd7c070-6c97-11ee-bdc1-000d3ac6bafe_report.png"/>
    <m/>
    <s v="Psikolgoi"/>
    <x v="0"/>
    <s v="Pengabdian kepada Masyarakat|External Regional|Individual"/>
    <n v="15"/>
  </r>
  <r>
    <s v="0306012110039"/>
    <x v="481"/>
    <s v="Psychology"/>
    <n v="2021"/>
    <s v="Juri Rektor Cup"/>
    <s v="2022-12-09"/>
    <s v="2022-12-28"/>
    <n v="20221"/>
    <s v="Juri Rektor Cup"/>
    <s v="Rumpun Keterampilan Penunjang"/>
    <s v="Juri"/>
    <s v="Internal Sekolah / Universitas"/>
    <s v="Individual"/>
    <n v="300"/>
    <n v="5"/>
    <m/>
    <s v="https://employee.uc.ac.id/index.php/file/get/sis/t_cp/multi/ecbe2f3e-d528-11ee-b97d-000d3ac6bafe.png"/>
    <s v="https://employee.uc.ac.id/index.php/file/get/sis/t_cp/multi/ecbe2f3e-d528-11ee-b97d-000d3ac6bafe_assignmentletter.png"/>
    <m/>
    <m/>
    <s v="SC "/>
    <x v="1"/>
    <s v="Juri|Internal Sekolah / Universitas|Individual"/>
    <n v="0"/>
  </r>
  <r>
    <s v="0306012110039"/>
    <x v="481"/>
    <s v="Psychology"/>
    <n v="2021"/>
    <s v="SRB Belajar"/>
    <s v="2022-12-21"/>
    <s v="2023-03-04"/>
    <n v="20221"/>
    <s v="KP anggota panitia SRB Belajar"/>
    <s v="Rumpun Keterampilan Penunjang"/>
    <s v="Pengabdian kepada Masyarakat"/>
    <s v="Internal Sekolah / Universitas"/>
    <s v="Individual"/>
    <n v="29"/>
    <n v="8"/>
    <m/>
    <m/>
    <s v="https://employee.uc.ac.id/index.php/file/get/sis/t_cp/multi/49c1ea87-57b9-11ee-bb1a-000d3ac6bafe_assignmentletter.jpeg"/>
    <s v="https://employee.uc.ac.id/index.php/file/get/sis/t_cp/multi/49c1ea87-57b9-11ee-bb1a-000d3ac6bafe_report.jpeg"/>
    <m/>
    <s v="SRB 22/23"/>
    <x v="0"/>
    <s v="Pengabdian kepada Masyarakat|Internal Sekolah / Universitas|Individual"/>
    <n v="0"/>
  </r>
  <r>
    <s v="0306012110039"/>
    <x v="481"/>
    <s v="Psychology"/>
    <n v="2021"/>
    <s v="Orientation Week 2023"/>
    <s v="2023-01-02"/>
    <s v="2024-02-16"/>
    <n v="20221"/>
    <s v="Koordinator SID O-Week Batch 1 2023"/>
    <s v="Rumpun Keterampilan Penunjang"/>
    <s v="Ka Bidang / Sekretaris / Bendahara O-Week"/>
    <s v="Internal Sekolah / Universitas"/>
    <s v="Individual"/>
    <n v="500"/>
    <n v="25"/>
    <m/>
    <s v="https://employee.uc.ac.id/index.php/file/get/sis/t_cp/multi/ace8e22e-4113-424a-a870-ea23e3ddd24b.png"/>
    <m/>
    <m/>
    <m/>
    <s v="Universitas Ciputra Surabaya"/>
    <x v="4"/>
    <s v="Ka Bidang / Sekretaris / Bendahara O-Week|Internal Sekolah / Universitas|Individual"/>
    <n v="0"/>
  </r>
  <r>
    <s v="0306012110039"/>
    <x v="481"/>
    <s v="Psychology"/>
    <n v="2021"/>
    <s v="PSYFEST 2023"/>
    <s v="2023-03-01"/>
    <s v="2023-05-01"/>
    <n v="20222"/>
    <s v="Juara 1 kompetisi kelompok Sports Day PSYFEST 2023"/>
    <s v="Rumpun Keterampilan Penunjang"/>
    <s v="Juara I Lomba/Kompetisi"/>
    <s v="Internal Jurusan"/>
    <s v="Individual"/>
    <n v="125"/>
    <n v="7"/>
    <m/>
    <s v="https://employee.uc.ac.id/index.php/file/get/sis/t_cp/multi/15f67431-5929-11ee-ab89-000d3ac6bafe.jpeg"/>
    <m/>
    <m/>
    <m/>
    <s v="SU PSY 22/23"/>
    <x v="2"/>
    <s v="Juara I Lomba/Kompetisi|Internal Jurusan|Individual"/>
    <n v="0"/>
  </r>
  <r>
    <s v="0306012110039"/>
    <x v="481"/>
    <s v="Psychology"/>
    <n v="2021"/>
    <s v="INOVASI KEWIRAUSAHAAN KOMODITAS PERKEBUNAN DESA NGLIMAN DALAM PENGEMBANGAN PRODUK KECANTIKAN HERBAL "/>
    <s v="2023-08-01"/>
    <s v="2023-10-31"/>
    <n v="20222"/>
    <s v="INOVASI KEWIRAUSAHAAN KOMODITAS PERKEBUNAN DESA NGLIMAN_x000a_DALAM PENGEMBANGAN PRODUK KECANTIKAN HERBAL ORGANIK_x000a_MELALUI PROGRAM EON (ESTETIKA ORGANIK NGLIMAN)"/>
    <s v="Rumpun Keterampilan Penunjang"/>
    <s v="Pengabdian kepada Masyarakat"/>
    <s v="External Regional"/>
    <s v="Individual"/>
    <n v="30"/>
    <n v="8"/>
    <m/>
    <m/>
    <s v="https://employee.uc.ac.id/index.php/file/get/sis/t_cp/multi/9a52b3e9-0b53-4d6f-afc8-6d86f7dcc1f1_assignmentletter.png"/>
    <s v="https://employee.uc.ac.id/index.php/file/get/sis/t_cp/multi/9a52b3e9-0b53-4d6f-afc8-6d86f7dcc1f1_report.png"/>
    <m/>
    <s v="Student Council"/>
    <x v="0"/>
    <s v="Pengabdian kepada Masyarakat|External Regional|Individual"/>
    <n v="15"/>
  </r>
  <r>
    <s v="0306012110039"/>
    <x v="481"/>
    <s v="Psychology"/>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306012110039"/>
    <x v="481"/>
    <s v="Psychology"/>
    <n v="2021"/>
    <s v="Penerbitan Jurnal"/>
    <s v="2023-09-29"/>
    <s v="2023-09-29"/>
    <n v="20231"/>
    <s v="Program Remaja Bijak Bermedia Sosial untuk Mengurangi Stres Remaja di Panti Asuhan Akibat Penggunaan Media Sosial"/>
    <s v="Rumpun Keterampilan Penunjang"/>
    <s v="Jurnal terindeks sinta 5-6"/>
    <s v="External National"/>
    <s v="Team"/>
    <n v="4"/>
    <n v="16"/>
    <s v="https://e-journals.unmul.ac.id/index.php/plakat/ar"/>
    <s v="https://employee.uc.ac.id/index.php/file/get/sis/t_cp/71fb31a3-5e95-11ee-8261-000d3ac6bafe.jpg"/>
    <m/>
    <m/>
    <m/>
    <s v="Tim PKM UC 2021"/>
    <x v="3"/>
    <s v="Jurnal terindeks sinta 5-6|External National|Team"/>
    <n v="20"/>
  </r>
  <r>
    <s v="0306012110039"/>
    <x v="481"/>
    <s v="Psychology"/>
    <n v="2021"/>
    <s v="HKI buku panduan"/>
    <s v="2023-10-10"/>
    <s v="2023-10-10"/>
    <n v="20231"/>
    <s v="Buku Panduan Kegiatan Pengabdian Masyarakat_x000a_1. Meilani Sandjaja (Dosen)_x000a_2. Sabrina Marchella_x000a_3. Maria Ivana Linarto_x000a_4. Helen Natalie_x000a_5. Melati Resda Ceasaria_x000a_6. Vania Sulistiano"/>
    <s v="Rumpun Keterampilan Penunjang"/>
    <s v="Hak Kekayaan Intelektual (HKI) non paten (Hak Cipta)"/>
    <s v="External National"/>
    <s v="Team"/>
    <n v="5"/>
    <n v="8"/>
    <s v="https://e-hakcipta.dgip.go.id/index.php/c?code=NjM"/>
    <s v="https://employee.uc.ac.id/index.php/file/get/sis/t_cp/10649fb1-6725-11ee-a721-000d3ac6bafe.jpg"/>
    <s v="https://employee.uc.ac.id/index.php/file/get/sis/t_cp/110c2f52-6725-11ee-a721-000d3ac6bafe_assignmentletter.jpg"/>
    <s v="https://employee.uc.ac.id/index.php/file/get/sis/t_cp/122f9218-6725-11ee-a721-000d3ac6bafe_report.jpg"/>
    <m/>
    <s v="TIM PKM PM UC 2022"/>
    <x v="3"/>
    <s v="Hak Kekayaan Intelektual (HKI) non paten (Hak Cipta)|External National|Team"/>
    <n v="20"/>
  </r>
  <r>
    <s v="0306012110039"/>
    <x v="481"/>
    <s v="Psychology"/>
    <n v="2021"/>
    <s v="HKI Booklet"/>
    <s v="2023-10-10"/>
    <s v="2023-10-10"/>
    <n v="20231"/>
    <s v="Booklet Lansia_x000a_1. Cicilia Larasati Rembulan (dosen)_x000a_2. Sabrina Marchella_x000a_3. Putu Erika Valentina_x000a_4. Andika Galih Raka Dewa_x000a_5. Melati Resda Ceasaria_x000a_6. Maria Ivana Linarto"/>
    <s v="Rumpun Keterampilan Penunjang"/>
    <s v="Hak Kekayaan Intelektual (HKI) non paten (Hak Cipta)"/>
    <s v="External National"/>
    <s v="Team"/>
    <n v="5"/>
    <n v="8"/>
    <s v="https://e-hakcipta.dgip.go.id/index.php/c?code=Zjl"/>
    <s v="https://employee.uc.ac.id/index.php/file/get/sis/t_cp/b9137f46-6725-11ee-a721-000d3ac6bafe.jpg"/>
    <s v="https://employee.uc.ac.id/index.php/file/get/sis/t_cp/bbd13945-6725-11ee-a721-000d3ac6bafe_assignmentletter.jpg"/>
    <s v="https://employee.uc.ac.id/index.php/file/get/sis/t_cp/bd01dd65-6725-11ee-a721-000d3ac6bafe_report.jpg"/>
    <m/>
    <s v="Mahasiswa Psikologi"/>
    <x v="3"/>
    <s v="Hak Kekayaan Intelektual (HKI) non paten (Hak Cipta)|External National|Team"/>
    <n v="20"/>
  </r>
  <r>
    <s v="0306012110039"/>
    <x v="481"/>
    <s v="Psychology"/>
    <n v="2021"/>
    <s v="HKI Video"/>
    <s v="2023-10-26"/>
    <s v="2023-10-26"/>
    <n v="20231"/>
    <s v="1. sabrina marchella_x000a_2. putu erika valentina_x000a_3. maria ivana linarto_x000a_4. melati resda ceasaria_x000a_5. andika galih raka dewa_x000a_cicilia larasati rembulan (dosen)_x000a__x000a_link video: https://youtu.be/sBLHTf1rkCE?feature=shared_x000a__x000a_link hki: https://e-hakcipta.dgip.go.id/index.php/c?code=ODM3Mjc0YmVmYmE2ZjdjN2NlYjYyMDU3"/>
    <s v="Rumpun Keterampilan Penunjang"/>
    <s v="Hak Kekayaan Intelektual (HKI) non paten (Hak Cipta)"/>
    <s v="External National"/>
    <s v="Team"/>
    <n v="5"/>
    <n v="8"/>
    <s v="https://youtu.be/sBLHTf1rkCE?feature=shared"/>
    <s v="https://employee.uc.ac.id/index.php/file/get/sis/t_cp/ed20f07b-73ab-11ee-b010-000d3ac6bafe.jpg"/>
    <s v="https://employee.uc.ac.id/index.php/file/get/sis/t_cp/f67689f1-73ab-11ee-b010-000d3ac6bafe_assignmentletter.jpg"/>
    <s v="https://employee.uc.ac.id/index.php/file/get/sis/t_cp/79629a23-73ac-11ee-b010-000d3ac6bafe_report.jpg"/>
    <m/>
    <s v="fakultas psikologi uc"/>
    <x v="3"/>
    <s v="Hak Kekayaan Intelektual (HKI) non paten (Hak Cipta)|External National|Team"/>
    <n v="20"/>
  </r>
  <r>
    <s v="0306012110039"/>
    <x v="481"/>
    <s v="Psychology"/>
    <n v="2021"/>
    <s v="HKI Video"/>
    <s v="2023-10-26"/>
    <s v="2023-10-26"/>
    <n v="20231"/>
    <s v="1. sabrina marchella_x000a_2. putu erika valentina_x000a_3. maria ivana linarto_x000a_4. melati resda ceasaria_x000a_5. andika galih raka dewa_x000a_cicilia larasati rembulan (dosen)_x000a__x000a_link video: https://youtu.be/ne_3DMEwKvQ?feature=shared_x000a__x000a_link hki: https://e-hakcipta.dgip.go.id/index.php/c?code=NWY2NDk0ZjhhNWY5NDE4ODZiZTU5MTZh"/>
    <s v="Rumpun Keterampilan Penunjang"/>
    <s v="Hak Kekayaan Intelektual (HKI) non paten (Hak Cipta)"/>
    <s v="External National"/>
    <s v="Team"/>
    <n v="5"/>
    <n v="8"/>
    <s v="https://youtu.be/ne_3DMEwKvQ?feature=shared"/>
    <s v="https://employee.uc.ac.id/index.php/file/get/sis/t_cp/0aba45db-73ad-11ee-b010-000d3ac6bafe.jpg"/>
    <s v="https://employee.uc.ac.id/index.php/file/get/sis/t_cp/0b38bfe3-73ad-11ee-b010-000d3ac6bafe_assignmentletter.jpg"/>
    <s v="https://employee.uc.ac.id/index.php/file/get/sis/t_cp/109f187a-73ad-11ee-b010-000d3ac6bafe_report.jpg"/>
    <m/>
    <s v="fakultas psikologi uc"/>
    <x v="3"/>
    <s v="Hak Kekayaan Intelektual (HKI) non paten (Hak Cipta)|External National|Team"/>
    <n v="20"/>
  </r>
  <r>
    <s v="0306012110039"/>
    <x v="481"/>
    <s v="Psychology"/>
    <n v="2021"/>
    <s v="Ketua Panitia UCAN 2024"/>
    <s v="2024-01-01"/>
    <s v="2024-06-25"/>
    <n v="20231"/>
    <m/>
    <s v="Rumpun Keterampilan Penunjang"/>
    <s v="Ketua Panitia Ad Hoc"/>
    <s v="Internal Sekolah / Universitas"/>
    <s v="Individual"/>
    <n v="500"/>
    <n v="30"/>
    <m/>
    <s v="https://employee.uc.ac.id/index.php/file/get/sis/t_cp/multi/aa39c8e4-5562-477b-b5d2-23230c213583.png"/>
    <m/>
    <m/>
    <m/>
    <s v="Student Affairs"/>
    <x v="4"/>
    <s v="Ketua Panitia Ad Hoc|Internal Sekolah / Universitas|Individual"/>
    <n v="0"/>
  </r>
  <r>
    <s v="0306012110040"/>
    <x v="482"/>
    <s v="Psychology"/>
    <n v="2021"/>
    <s v="PSYFEST 2023"/>
    <s v="2023-03-01"/>
    <s v="2023-05-01"/>
    <n v="20222"/>
    <s v="Juara 1 kompetisi kelompok Sports Day PSYFEST 2023"/>
    <s v="Rumpun Keterampilan Penunjang"/>
    <s v="Juara I Lomba/Kompetisi"/>
    <s v="Internal Jurusan"/>
    <s v="Individual"/>
    <n v="125"/>
    <n v="7"/>
    <m/>
    <s v="https://employee.uc.ac.id/index.php/file/get/sis/t_cp/multi/15f67431-5929-11ee-ab89-000d3ac6bafe.jpeg"/>
    <m/>
    <m/>
    <m/>
    <s v="SU PSY 22/23"/>
    <x v="2"/>
    <s v="Juara I Lomba/Kompetisi|Internal Jurusan|Individual"/>
    <n v="0"/>
  </r>
  <r>
    <s v="0306012110042"/>
    <x v="483"/>
    <s v="Psychology"/>
    <n v="2021"/>
    <s v="Bahagia Diusia Senja"/>
    <s v="2022-06-06"/>
    <s v="2022-06-06"/>
    <n v="20212"/>
    <s v="Tugas ALP Kolaborasi Mental Proses &amp; Psi Perkembangan membuat Booklet berjudul Bahagia Diusia Senja"/>
    <s v="Rumpun Keterampilan Penunjang"/>
    <s v="Hak Kekayaan Intelektual (HKI) non paten (Hak Cipta)"/>
    <s v="External National"/>
    <s v="Team"/>
    <n v="5"/>
    <n v="3"/>
    <m/>
    <s v="https://employee.uc.ac.id/index.php/file/get/sis/t_cp/0be8f891-e567-11ec-baa3-000d3ac6bafe.png"/>
    <s v="https://employee.uc.ac.id/index.php/file/get/sis/t_cp/774d3bb8-e568-11ec-baa3-000d3ac6bafe_assignmentletter.png"/>
    <s v="https://employee.uc.ac.id/index.php/file/get/sis/t_cp/a4e8ab3b-e567-11ec-baa3-000d3ac6bafe_report.jpg"/>
    <m/>
    <s v="bu Cicilia Larasati Rembulan &amp; bu Meilani Sandjaja"/>
    <x v="3"/>
    <s v="Hak Kekayaan Intelektual (HKI) non paten (Hak Cipta)|External National|Team"/>
    <n v="20"/>
  </r>
  <r>
    <s v="0306012110042"/>
    <x v="483"/>
    <s v="Psychology"/>
    <n v="2021"/>
    <s v="Pengaruh Kontrol Diri Terhadap Kecenderungan Kepribadian Narsisitik Pada Mahasiswa Universitas X Di "/>
    <s v="2022-09-11"/>
    <s v="2023-01-16"/>
    <n v="20212"/>
    <s v="Hak kekayaan intelektual ini dikeluarkan sebagai bentuk perlindungan ciptaan berdasarkan hasil penelitian dari kelompok saya pada mata kuliah Kuantitatif yang dibimbing oleh Bu Livia dengan Kak Putri Ayu serta Kak Ricky sebagai asisten dosen, dengan judul Pengaruh Kontrol Diri Terhadap Kecenderungan"/>
    <s v="Rumpun Keterampilan Penunjang"/>
    <s v="Hak Kekayaan Intelektual (HKI) non paten (Hak Cipta)"/>
    <s v="External National"/>
    <s v="Team"/>
    <n v="0"/>
    <n v="3"/>
    <m/>
    <m/>
    <s v="https://employee.uc.ac.id/index.php/file/get/sis/t_cp/a28b77a1-1f16-4441-98f4-7241849d554f_assignmentletter.pdf"/>
    <s v="https://employee.uc.ac.id/index.php/file/get/sis/t_cp/a28b77a1-1f16-4441-98f4-7241849d554f_report.pdf"/>
    <m/>
    <s v="Ibu Livia Yuliawati"/>
    <x v="3"/>
    <s v="Hak Kekayaan Intelektual (HKI) non paten (Hak Cipta)|External National|Team"/>
    <n v="20"/>
  </r>
  <r>
    <s v="0306012110042"/>
    <x v="483"/>
    <s v="Psychology"/>
    <n v="2021"/>
    <s v="Karya Rekaman Video dengan judul Adiksi Media Sosial"/>
    <s v="2022-09-18"/>
    <s v="2022-12-29"/>
    <n v="20221"/>
    <s v="Hak kekayaan intelektual ini dikeluarkan sebagai perlindungan ciptaan terhadap karya rekaman video yang dibuat oleh kelompok dengan tujuan sebagai syarat ALP dalam mata kuliah Kesehatan mental yang dibimbing oleh Bu Stefani Virlia dan Kak Jesslyn Natania sebagai asisten dosen."/>
    <s v="Rumpun Keterampilan Penunjang"/>
    <s v="Hak Kekayaan Intelektual (HKI) non paten (Hak Cipta)"/>
    <s v="External National"/>
    <s v="Team"/>
    <n v="7"/>
    <n v="3"/>
    <m/>
    <m/>
    <s v="https://employee.uc.ac.id/index.php/file/get/sis/t_cp/577db7bd-e307-4ebb-8c27-2d7375133205_assignmentletter.pdf"/>
    <s v="https://employee.uc.ac.id/index.php/file/get/sis/t_cp/577db7bd-e307-4ebb-8c27-2d7375133205_report.pdf"/>
    <m/>
    <s v="Bu Stefani Virlia &amp; Kak Jesslyn Natania"/>
    <x v="3"/>
    <s v="Hak Kekayaan Intelektual (HKI) non paten (Hak Cipta)|External National|Team"/>
    <n v="20"/>
  </r>
  <r>
    <s v="0306012110042"/>
    <x v="483"/>
    <s v="Psychology"/>
    <n v="2021"/>
    <s v="Pemetaan Kepribadian Kelas VIII E SMPN 40 "/>
    <s v="2023-09-11"/>
    <s v="2024-05-24"/>
    <n v="20231"/>
    <s v="Melakukan psikotest kepada siswa kelas VIII E di SMP Negeri 40 Surabaya untuk pemetaan kepribadian siswa."/>
    <s v="Rumpun Keterampilan Penunjang"/>
    <s v="Pengabdian kepada Masyarakat"/>
    <s v="External Regional"/>
    <s v="Team"/>
    <n v="13"/>
    <n v="5"/>
    <m/>
    <m/>
    <s v="https://employee.uc.ac.id/index.php/file/get/sis/t_cp/bb30d0d1-67b6-4ca7-b512-943c72880add_assignmentletter.pdf"/>
    <s v="https://employee.uc.ac.id/index.php/file/get/sis/t_cp/bb30d0d1-67b6-4ca7-b512-943c72880add_report.pdf"/>
    <m/>
    <s v="Prisca Eunike, S.Psi., M.Psi., Psikolog; Stefani V"/>
    <x v="0"/>
    <s v="Pengabdian kepada Masyarakat|External Regional|Team"/>
    <n v="15"/>
  </r>
  <r>
    <s v="0306012110042"/>
    <x v="483"/>
    <s v="Psychology"/>
    <n v="2021"/>
    <s v="Pelatihan dan Pengembangan Meningkatkan Komitmen  Belajar pada sd dumas "/>
    <s v="2024-02-23"/>
    <s v="2024-02-23"/>
    <n v="20232"/>
    <s v="kegiatan pelatihan yang dilakukan untuk meningkatkan komitmen belajar pada kelas 5 SD dumas dilaksanakan 2 hari dengan membawakan materi efikasi diri dan regulasi diri"/>
    <s v="Rumpun Keterampilan Penunjang"/>
    <s v="Pengabdian kepada Masyarakat"/>
    <s v="Internal Jurusan"/>
    <s v="Team"/>
    <n v="5"/>
    <n v="9"/>
    <m/>
    <s v="https://employee.uc.ac.id/index.php/file/get/sis/t_cp/3c047544-d215-11ee-865d-000d3ac6bafe.png"/>
    <s v="https://employee.uc.ac.id/index.php/file/get/sis/t_cp/7f5b916a-d215-11ee-865d-000d3ac6bafe_assignmentletter.pdf"/>
    <s v="https://employee.uc.ac.id/index.php/file/get/sis/t_cp/7f5b916a-d215-11ee-865d-000d3ac6bafe_report.jpg"/>
    <m/>
    <s v="Kelompok 4 training &amp; development "/>
    <x v="0"/>
    <s v="Pengabdian kepada Masyarakat|Internal Jurusan|Team"/>
    <n v="0"/>
  </r>
  <r>
    <s v="0306012110043"/>
    <x v="484"/>
    <s v="Psychology"/>
    <n v="2021"/>
    <s v="Pemetaan Kepribadian Kelas VIII H SMPN 40 Surabaya"/>
    <s v="2023-09-11"/>
    <s v="2024-05-24"/>
    <n v="20231"/>
    <s v="Memberikan asesmen dan psikoedukasi terkait kepribadian dan minat siswa kelas VIII H SMPN 40, sehingga memiliki gambaran kelebihan dan kelemahan yang dimiliki"/>
    <s v="Rumpun Keterampilan Penunjang"/>
    <s v="Pengabdian kepada Masyarakat"/>
    <s v="External Regional"/>
    <s v="Team"/>
    <n v="27"/>
    <n v="5"/>
    <m/>
    <m/>
    <s v="https://employee.uc.ac.id/index.php/file/get/sis/t_cp/94504304-363c-4273-a605-f49ad041a57d_assignmentletter.pdf"/>
    <s v="https://employee.uc.ac.id/index.php/file/get/sis/t_cp/94504304-363c-4273-a605-f49ad041a57d_report.pdf"/>
    <m/>
    <s v="Kelompok H"/>
    <x v="0"/>
    <s v="Pengabdian kepada Masyarakat|External Regional|Team"/>
    <n v="15"/>
  </r>
  <r>
    <s v="0306012110043"/>
    <x v="484"/>
    <s v="Psychology"/>
    <n v="2021"/>
    <s v="Pelatihan dan Pengembangan Meningkatkan Komitmen Belajar pada sd dumas"/>
    <s v="2023-12-01"/>
    <s v="2023-12-02"/>
    <n v="20231"/>
    <s v="kegiatan pelatihan yang dilakukan untuk meningkatkan komitmen belajar pada kelas 5 SD dumas dilaksanakan 2 hari dengan membawakan materi efikasi diri dan regulasi diri"/>
    <s v="Rumpun Keterampilan Penunjang"/>
    <s v="Pengabdian kepada Masyarakat"/>
    <s v="External Regional"/>
    <s v="Team"/>
    <n v="5"/>
    <n v="12"/>
    <m/>
    <m/>
    <s v="https://employee.uc.ac.id/index.php/file/get/sis/t_cp/f2cec923-c6f6-4986-9bad-088ea9370330_assignmentletter.pdf"/>
    <s v="https://employee.uc.ac.id/index.php/file/get/sis/t_cp/f2cec923-c6f6-4986-9bad-088ea9370330_report.pdf"/>
    <m/>
    <s v="Kelompok 4 training &amp; development"/>
    <x v="0"/>
    <s v="Pengabdian kepada Masyarakat|External Regional|Team"/>
    <n v="15"/>
  </r>
  <r>
    <s v="0306012110043"/>
    <x v="484"/>
    <s v="Psychology"/>
    <n v="2021"/>
    <s v="Increase 4.0"/>
    <s v="2024-04-30"/>
    <s v="2024-04-30"/>
    <n v="20232"/>
    <s v="mengikuti lomba tiktok dengan tema mental ilness is not an excuse to hide from responsibility"/>
    <s v="Rumpun Keterampilan Penunjang"/>
    <s v="Juara 3 Lomba/Kompetisi"/>
    <s v="External Regional"/>
    <s v="Individual"/>
    <n v="10"/>
    <n v="12"/>
    <s v="incrase.uc"/>
    <s v="https://employee.uc.ac.id/index.php/file/get/sis/t_cp/16ecac03-ce6a-4221-8ab0-d9a23574c16b.jpg"/>
    <s v="https://employee.uc.ac.id/index.php/file/get/sis/t_cp/94220e99-ebad-492c-8d53-23f6bf3b2a1d_assignmentletter.png"/>
    <m/>
    <s v="https://employee.uc.ac.id/index.php/file/get/sis/t_cp/087f3676-9534-4be8-966f-2d4e0996f7b3_documentation.png"/>
    <s v="PSY SY"/>
    <x v="2"/>
    <s v="Juara 3 Lomba/Kompetisi|External Regional|Individual"/>
    <n v="25"/>
  </r>
  <r>
    <s v="0306012110044"/>
    <x v="485"/>
    <s v="Psychology"/>
    <n v="2021"/>
    <s v="Pemetaan Kemampuan Kognitif Siswa/i SMA Sejahtera Surabaya di Kelas XII IPA 1  Kelompok D SMA Sejaht"/>
    <s v="2022-12-05"/>
    <s v="2023-06-01"/>
    <n v="20221"/>
    <s v="Pemetaan Kemampuan Kognitif Siswa/i SMA Sejahtera Surabaya di Kelas XII IPA 1 Kelompok D_x000a_Topik di Roadmap : Pendidikan dan Penyuluhan"/>
    <s v="Rumpun Keterampilan Humanistik"/>
    <s v="Pengabdian kepada Masyarakat"/>
    <s v="External Regional"/>
    <s v="Individual"/>
    <n v="11"/>
    <n v="5"/>
    <m/>
    <m/>
    <s v="https://employee.uc.ac.id/index.php/file/get/sis/t_cp/multi/1961cc5c-46a5-42bf-aff9-6435f3477542_assignmentletter.pdf"/>
    <s v="https://employee.uc.ac.id/index.php/file/get/sis/t_cp/multi/1961cc5c-46a5-42bf-aff9-6435f3477542_report.pdf"/>
    <m/>
    <s v="Stefani Virlia, S.Psi., M.Psi., Psikolog, Prisca E"/>
    <x v="0"/>
    <s v="Pengabdian kepada Masyarakat|External Regional|Individual"/>
    <n v="15"/>
  </r>
  <r>
    <s v="0306012110044"/>
    <x v="485"/>
    <s v="Psychology"/>
    <n v="2021"/>
    <s v="PSYFEST 2023"/>
    <s v="2023-03-01"/>
    <s v="2023-05-01"/>
    <n v="20222"/>
    <s v="Juara 1 kompetisi kelompok Sports Day PSYFEST 2023"/>
    <s v="Rumpun Keterampilan Penunjang"/>
    <s v="Juara I Lomba/Kompetisi"/>
    <s v="Internal Jurusan"/>
    <s v="Individual"/>
    <n v="125"/>
    <n v="7"/>
    <m/>
    <s v="https://employee.uc.ac.id/index.php/file/get/sis/t_cp/multi/15f67431-5929-11ee-ab89-000d3ac6bafe.jpeg"/>
    <m/>
    <m/>
    <m/>
    <s v="SU PSY 22/23"/>
    <x v="2"/>
    <s v="Juara I Lomba/Kompetisi|Internal Jurusan|Individual"/>
    <n v="0"/>
  </r>
  <r>
    <s v="0306012110044"/>
    <x v="485"/>
    <s v="Psychology"/>
    <n v="2021"/>
    <s v="Pelatihan dan Pengembangan Meningkatkan Komitmen Belajar pada Siswa SD Dumas"/>
    <s v="2023-12-01"/>
    <s v="2023-12-02"/>
    <n v="20231"/>
    <s v="Kegiatan pelatihan yang dilakukan untuk meningkatkan komitmen belajar pada siswa kelas 5 SD Dumas dilaksanakan selama 2 hari dengan membawakan materi efikasi diri dan regulasi diri."/>
    <s v="Rumpun Keterampilan Penunjang"/>
    <s v="Pengabdian kepada Masyarakat"/>
    <s v="External Regional"/>
    <s v="Team"/>
    <n v="5"/>
    <n v="12"/>
    <m/>
    <m/>
    <s v="https://employee.uc.ac.id/index.php/file/get/sis/t_cp/a071b7da-f9dc-455d-95c5-7fee8233a790_assignmentletter.pdf"/>
    <s v="https://employee.uc.ac.id/index.php/file/get/sis/t_cp/a071b7da-f9dc-455d-95c5-7fee8233a790_report.pdf"/>
    <m/>
    <s v="Kelompok 4 Training &amp; Development"/>
    <x v="0"/>
    <s v="Pengabdian kepada Masyarakat|External Regional|Team"/>
    <n v="15"/>
  </r>
  <r>
    <s v="0306012110045"/>
    <x v="486"/>
    <s v="Psychology"/>
    <n v="2021"/>
    <s v="Booklet Bahagia Diusia Senja"/>
    <s v="2022-01-10"/>
    <s v="2022-06-06"/>
    <n v="20211"/>
    <s v="Booklet yang berjudul “Bahagia Diusia Senja” merupakan booklet yang berisi tentang beberapa permasalahan dan solusi yang dialami oleh para lansia, Permasalahan yang dijelaskan tentang psikologis dan kognitif lansia,  Solusi yang diberikan  bukan hanya untuk lansia namun juga support system lansia."/>
    <s v="Rumpun Keterampilan Penunjang"/>
    <s v="Hak Kekayaan Intelektual (HKI) non paten (Hak Cipta)"/>
    <s v="External National"/>
    <s v="Team"/>
    <n v="7"/>
    <n v="3"/>
    <m/>
    <s v="https://employee.uc.ac.id/index.php/file/get/sis/t_cp/dc9580c8-e56d-11ec-baa3-000d3ac6bafe.jpg"/>
    <m/>
    <s v="https://employee.uc.ac.id/index.php/file/get/sis/t_cp/b1d851e8-e56e-11ec-baa3-000d3ac6bafe_report.png"/>
    <m/>
    <s v="KEMENTERIAN HUKUM DAN HAK ASASI MANUSIA"/>
    <x v="3"/>
    <s v="Hak Kekayaan Intelektual (HKI) non paten (Hak Cipta)|External National|Team"/>
    <n v="20"/>
  </r>
  <r>
    <s v="0306012110045"/>
    <x v="486"/>
    <s v="Psychology"/>
    <n v="2021"/>
    <s v="HKI Poster Pengaruh Kontrol Diri Terhadap Kecenderungan Kepribadian Narsistik Pada "/>
    <s v="2022-05-04"/>
    <s v="2023-01-16"/>
    <n v="20212"/>
    <s v="1. Putri Sesilita Ria Adiarta_x000a_2. Wanda Rizki Azizah_x000a_3. Yolanda Adriyofa Krtistiani_x000a_4. ST Mutiara Dewinta_x000a_5. Izza Ardelia Yudhistira_x000a_6. Livia Yuliawati (Dosen)"/>
    <s v="Rumpun Keterampilan Penunjang"/>
    <s v="Hak Kekayaan Intelektual (HKI) non paten (Hak Cipta)"/>
    <s v="External National"/>
    <s v="Team"/>
    <n v="5"/>
    <n v="3"/>
    <m/>
    <m/>
    <m/>
    <s v="https://employee.uc.ac.id/index.php/file/get/sis/t_cp/05d5d235-d70c-4706-9b20-7afeb50252f2_report.pdf"/>
    <m/>
    <s v="KEMENTERIAN HUKUM DAN HAK ASASI MANUSIA"/>
    <x v="3"/>
    <s v="Hak Kekayaan Intelektual (HKI) non paten (Hak Cipta)|External National|Team"/>
    <n v="20"/>
  </r>
  <r>
    <s v="0306012110045"/>
    <x v="486"/>
    <s v="Psychology"/>
    <n v="2021"/>
    <s v="HKI Video Adiksi Media Sosial"/>
    <s v="2022-05-05"/>
    <s v="2022-12-29"/>
    <n v="20212"/>
    <s v="1. Wanda Rizki Azizah_x000a_2. Izza Ardelia Yudhistira_x000a_3. Yolanda Adriyofa Kristiani_x000a_4. Putri Sesilita Ria Adiarta_x000a_5. ST Mutiara Dewinta_x000a_6. Stefani Virlia (Dosen)_x000a_6. Jesslyn Natania (Tutor)"/>
    <s v="Rumpun Keterampilan Penunjang"/>
    <s v="Hak Kekayaan Intelektual (HKI) non paten (Hak Cipta)"/>
    <s v="External National"/>
    <s v="Team"/>
    <n v="5"/>
    <n v="8"/>
    <m/>
    <m/>
    <m/>
    <s v="https://employee.uc.ac.id/index.php/file/get/sis/t_cp/111c6b57-37a7-40c9-b48a-7b1335123292_report.pdf"/>
    <m/>
    <s v="KEMENTERIAN HUKUM DAN HAK ASASI MANUSIA"/>
    <x v="3"/>
    <s v="Hak Kekayaan Intelektual (HKI) non paten (Hak Cipta)|External National|Team"/>
    <n v="20"/>
  </r>
  <r>
    <s v="0306012110045"/>
    <x v="486"/>
    <s v="Psychology"/>
    <n v="2021"/>
    <s v="SEMINAR NASIONAL NAPZA 2022/2023"/>
    <s v="2022-05-05"/>
    <s v="2023-05-30"/>
    <n v="20212"/>
    <s v="Juara 3 lomba NAPZA"/>
    <s v="Rumpun Keterampilan Penunjang"/>
    <s v="Juara 3 Lomba/Kompetisi"/>
    <s v="Internal Sekolah / Universitas"/>
    <s v="Individual"/>
    <n v="10"/>
    <n v="6"/>
    <m/>
    <s v="https://employee.uc.ac.id/index.php/file/get/sis/t_cp/multi/e4f33b28-10d5-11ee-8ea5-000d3ac6bafe.png"/>
    <m/>
    <m/>
    <m/>
    <s v="Mentoring Department"/>
    <x v="2"/>
    <s v="Juara 3 Lomba/Kompetisi|Internal Sekolah / Universitas|Individual"/>
    <n v="0"/>
  </r>
  <r>
    <s v="0306012110045"/>
    <x v="486"/>
    <s v="Psychology"/>
    <n v="2021"/>
    <s v="HKI Rancangan Video Modifikasi Perilaku Kasus Kecanduan Gadget"/>
    <s v="2023-01-17"/>
    <s v="2023-05-25"/>
    <n v="20221"/>
    <s v="1. Aletheia Chandra Handoyo_x000a_2. Jason Gabriel Suwito_x000a_3. Sabina Audrey Cassandra Putri Gerrits_x000a_4. Wanda Rizki Azizah_x000a_5. Shearon Natasha Tiono_x000a_6. Jenny Lukito Setiawan (Dosen)_x000a_7. Tasia Puspita Sari (Dosen)"/>
    <s v="Rumpun Keterampilan Penunjang"/>
    <s v="Hak Kekayaan Intelektual (HKI) non paten (Hak Cipta)"/>
    <s v="External National"/>
    <s v="Team"/>
    <n v="5"/>
    <n v="4"/>
    <m/>
    <m/>
    <m/>
    <s v="https://employee.uc.ac.id/index.php/file/get/sis/t_cp/2a78b8f7-ca31-46fb-a221-77045a25b5cb_report.pdf"/>
    <m/>
    <s v="KEMENTRIAN HUKUM DAN HAK ASASI INDONESIA"/>
    <x v="3"/>
    <s v="Hak Kekayaan Intelektual (HKI) non paten (Hak Cipta)|External National|Team"/>
    <n v="20"/>
  </r>
  <r>
    <s v="0306012110045"/>
    <x v="486"/>
    <s v="Psychology"/>
    <n v="2021"/>
    <s v="Trilogi Open 2023"/>
    <s v="2023-06-25"/>
    <s v="2023-08-19"/>
    <n v="20222"/>
    <m/>
    <s v="Rumpun Keterampilan Penunjang"/>
    <s v="Juara 3 Lomba/Kompetisi"/>
    <s v="External National"/>
    <s v="Team"/>
    <n v="35"/>
    <n v="15"/>
    <m/>
    <s v="https://employee.uc.ac.id/index.php/file/get/sis/t_cp/fb886b0d-62a4-11ee-9b39-000d3ac6bafe.pdf"/>
    <s v="https://employee.uc.ac.id/index.php/file/get/sis/t_cp/fb886b0d-62a4-11ee-9b39-000d3ac6bafe_assignmentletter.pdf"/>
    <m/>
    <s v="https://employee.uc.ac.id/index.php/file/get/sis/t_cp/fb886b0d-62a4-11ee-9b39-000d3ac6bafe_documentation.jpg"/>
    <s v="Tim Relawan Psikologi Universitas Udayana"/>
    <x v="2"/>
    <s v="Juara 3 Lomba/Kompetisi|External National|Team"/>
    <n v="8"/>
  </r>
  <r>
    <s v="0306012110045"/>
    <x v="486"/>
    <s v="Psychology"/>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306012110047"/>
    <x v="487"/>
    <s v="Psychology"/>
    <n v="2021"/>
    <s v="Hak Kekayaan Intelektual - Modul lansia sehat"/>
    <s v="2022-02-02"/>
    <s v="2022-05-12"/>
    <n v="20211"/>
    <m/>
    <s v="Rumpun Keterampilan Penunjang"/>
    <s v="Hak Kekayaan Intelektual (HKI) non paten (Hak Cipta)"/>
    <s v="External National"/>
    <s v="Team"/>
    <n v="4"/>
    <n v="4"/>
    <m/>
    <m/>
    <s v="https://employee.uc.ac.id/index.php/file/get/sis/t_cp/caf12c94-5355-11ed-8ce1-000d3ac6bafe_assignmentletter.pdf"/>
    <m/>
    <m/>
    <s v="Kementrian hukum dan hak asasi manusia"/>
    <x v="3"/>
    <s v="Hak Kekayaan Intelektual (HKI) non paten (Hak Cipta)|External National|Team"/>
    <n v="20"/>
  </r>
  <r>
    <s v="0306012110047"/>
    <x v="487"/>
    <s v="Psychology"/>
    <n v="2021"/>
    <s v="Emotional Intelligence for Teamwork  Marketing Office CitraLand"/>
    <s v="2022-09-13"/>
    <s v="2023-01-13"/>
    <n v="20221"/>
    <m/>
    <s v="Rumpun Keterampilan Penunjang"/>
    <s v="Pengabdian kepada Masyarakat"/>
    <s v="External Regional"/>
    <s v="Individual"/>
    <n v="60"/>
    <n v="12"/>
    <m/>
    <m/>
    <s v="https://employee.uc.ac.id/index.php/file/get/sis/t_cp/1cb4b363-ef26-11ed-aaf1-000d3ac6bafe_assignmentletter.jpg"/>
    <s v="https://employee.uc.ac.id/index.php/file/get/sis/t_cp/1cb4b363-ef26-11ed-aaf1-000d3ac6bafe_report.pdf"/>
    <m/>
    <s v="Dr. Jimmy Ellya Kurniawan, S.Psi., M.Si., Psikolog"/>
    <x v="0"/>
    <s v="Pengabdian kepada Masyarakat|External Regional|Individual"/>
    <n v="15"/>
  </r>
  <r>
    <s v="0306012110047"/>
    <x v="487"/>
    <s v="Psychology"/>
    <n v="2021"/>
    <s v="Pelatihan Jangka Pendek Tingkat Lokal"/>
    <s v="2022-11-01"/>
    <s v="2023-03-01"/>
    <n v="20221"/>
    <s v="Penmas Pelatihan Jangka Pendek Tingkat Lokal"/>
    <s v="Rumpun Keterampilan Penunjang"/>
    <s v="Pengabdian kepada Masyarakat"/>
    <s v="External Regional"/>
    <s v="Individual"/>
    <n v="100"/>
    <n v="15"/>
    <m/>
    <m/>
    <s v="https://employee.uc.ac.id/index.php/file/get/sis/t_cp/multi/1b8f5ae3-6c95-11ee-bdc1-000d3ac6bafe_assignmentletter.jpg"/>
    <s v="https://employee.uc.ac.id/index.php/file/get/sis/t_cp/multi/1b8f5ae3-6c95-11ee-bdc1-000d3ac6bafe_report.jpg"/>
    <m/>
    <s v="Psikologi"/>
    <x v="0"/>
    <s v="Pengabdian kepada Masyarakat|External Regional|Individual"/>
    <n v="15"/>
  </r>
  <r>
    <s v="0306012110047"/>
    <x v="487"/>
    <s v="Psychology"/>
    <n v="2021"/>
    <s v="Cara Mengatasi Prokrastinasi SMA Citra Berkat Surabaya"/>
    <s v="2022-11-01"/>
    <s v="2023-03-01"/>
    <n v="20221"/>
    <s v="Cara Mengatasi Prokrastinasi SMA Citra Berkat Surabaya"/>
    <s v="Rumpun Keterampilan Penunjang"/>
    <s v="Pengabdian kepada Masyarakat"/>
    <s v="External Regional"/>
    <s v="Individual"/>
    <n v="100"/>
    <n v="15"/>
    <m/>
    <m/>
    <s v="https://employee.uc.ac.id/index.php/file/get/sis/t_cp/multi/8eea1102-6c97-11ee-bdc1-000d3ac6bafe_assignmentletter.png"/>
    <s v="https://employee.uc.ac.id/index.php/file/get/sis/t_cp/multi/8eea1102-6c97-11ee-bdc1-000d3ac6bafe_report.png"/>
    <m/>
    <s v="Psikolgoi"/>
    <x v="0"/>
    <s v="Pengabdian kepada Masyarakat|External Regional|Individual"/>
    <n v="15"/>
  </r>
  <r>
    <s v="0306012110047"/>
    <x v="487"/>
    <s v="Psychology"/>
    <n v="2021"/>
    <s v="SPARC"/>
    <s v="2022-11-01"/>
    <s v="2023-03-01"/>
    <n v="20221"/>
    <s v="Cara Mengatasi Prokrastinasi SMA Citra Berkat Surabaya"/>
    <s v="Rumpun Keterampilan Penunjang"/>
    <s v="Pengabdian kepada Masyarakat"/>
    <s v="External Regional"/>
    <s v="Individual"/>
    <n v="10"/>
    <n v="7"/>
    <m/>
    <m/>
    <s v="https://employee.uc.ac.id/index.php/file/get/sis/t_cp/multi/bb9472d3-b8f8-11ee-9f47-000d3ac6bafe_assignmentletter.pdf"/>
    <s v="https://employee.uc.ac.id/index.php/file/get/sis/t_cp/multi/bb9472d3-b8f8-11ee-9f47-000d3ac6bafe_report.pdf"/>
    <m/>
    <s v="Psikologi"/>
    <x v="0"/>
    <s v="Pengabdian kepada Masyarakat|External Regional|Individual"/>
    <n v="15"/>
  </r>
  <r>
    <s v="0306012110047"/>
    <x v="487"/>
    <s v="Psychology"/>
    <n v="2021"/>
    <s v="PSYFEST 2023"/>
    <s v="2023-03-01"/>
    <s v="2023-05-01"/>
    <n v="20222"/>
    <s v="Juara 1 kompetisi kelompok Sports Day PSYFEST 2023"/>
    <s v="Rumpun Keterampilan Penunjang"/>
    <s v="Juara I Lomba/Kompetisi"/>
    <s v="Internal Jurusan"/>
    <s v="Individual"/>
    <n v="125"/>
    <n v="7"/>
    <m/>
    <s v="https://employee.uc.ac.id/index.php/file/get/sis/t_cp/multi/15f67431-5929-11ee-ab89-000d3ac6bafe.jpeg"/>
    <m/>
    <m/>
    <m/>
    <s v="SU PSY 22/23"/>
    <x v="2"/>
    <s v="Juara I Lomba/Kompetisi|Internal Jurusan|Individual"/>
    <n v="0"/>
  </r>
  <r>
    <s v="0306012110047"/>
    <x v="487"/>
    <s v="Psychology"/>
    <n v="2021"/>
    <s v="Panitia SU Psychology"/>
    <s v="2023-06-01"/>
    <s v="2024-06-30"/>
    <n v="20222"/>
    <s v="Sekretaris/Bendahara SU Psychology"/>
    <s v="Rumpun Keterampilan Humanistik"/>
    <s v="Sekretaris/Bendahara Organisasi Kemahasiswaan"/>
    <s v="Internal Jurusan"/>
    <s v="Team"/>
    <n v="26"/>
    <n v="40"/>
    <m/>
    <s v="https://employee.uc.ac.id/index.php/file/get/sis/t_cp/multi/e7a11a81-fa36-49c2-8029-e3e40015b04e.png"/>
    <m/>
    <m/>
    <m/>
    <s v="Student Union Psychology"/>
    <x v="4"/>
    <s v="Sekretaris/Bendahara Organisasi Kemahasiswaan|Internal Jurusan|Team"/>
    <n v="0"/>
  </r>
  <r>
    <s v="0306012110049"/>
    <x v="488"/>
    <s v="Psychology"/>
    <n v="2021"/>
    <s v="Pemetaan Kemampuan Kognitif Siswa/i SMA Sejahtera Surabaya di Kelas XII IPA 1  Kelompok D SMA Sejaht"/>
    <s v="2022-12-05"/>
    <s v="2023-06-01"/>
    <n v="20221"/>
    <s v="Pemetaan Kemampuan Kognitif Siswa/i SMA Sejahtera Surabaya di Kelas XII IPA 1 Kelompok D_x000a_Topik di Roadmap : Pendidikan dan Penyuluhan"/>
    <s v="Rumpun Keterampilan Humanistik"/>
    <s v="Pengabdian kepada Masyarakat"/>
    <s v="External Regional"/>
    <s v="Individual"/>
    <n v="11"/>
    <n v="5"/>
    <m/>
    <m/>
    <s v="https://employee.uc.ac.id/index.php/file/get/sis/t_cp/multi/1961cc5c-46a5-42bf-aff9-6435f3477542_assignmentletter.pdf"/>
    <s v="https://employee.uc.ac.id/index.php/file/get/sis/t_cp/multi/1961cc5c-46a5-42bf-aff9-6435f3477542_report.pdf"/>
    <m/>
    <s v="Stefani Virlia, S.Psi., M.Psi., Psikolog, Prisca E"/>
    <x v="0"/>
    <s v="Pengabdian kepada Masyarakat|External Regional|Individual"/>
    <n v="15"/>
  </r>
  <r>
    <s v="0306012110049"/>
    <x v="488"/>
    <s v="Psychology"/>
    <n v="2021"/>
    <s v="Rancangan Modifikasi Perilaku Kasus Adiksi Game Online"/>
    <s v="2023-01-17"/>
    <s v="2023-01-17"/>
    <n v="20221"/>
    <s v="Rancangan program intervensi ini bertujuan untuk mengurangi durasi klien bermain game online serta meningkatkan variasi serta frekuensi munculnya alternatif kegiatan yang bisa klien lakukan untuk mengisi waktu luang yang sebelum digunakan olehnya untuk bermain game online"/>
    <s v="Rumpun Keterampilan Penunjang"/>
    <s v="Hak Kekayaan Intelektual (HKI) non paten (Hak Cipta)"/>
    <s v="External National"/>
    <s v="Team"/>
    <n v="6"/>
    <n v="4"/>
    <m/>
    <m/>
    <m/>
    <s v="https://employee.uc.ac.id/index.php/file/get/sis/t_cp/b6bbc357-cca8-11ee-9ce3-000d3ac6bafe_report.pdf"/>
    <m/>
    <s v="Prof. Dra. Jenny Lukito Setiawan, M.A., Ph.D., Psi"/>
    <x v="3"/>
    <s v="Hak Kekayaan Intelektual (HKI) non paten (Hak Cipta)|External National|Team"/>
    <n v="20"/>
  </r>
  <r>
    <s v="0306012110049"/>
    <x v="488"/>
    <s v="Psychology"/>
    <n v="2021"/>
    <s v="Pemetaan Kepribadian Kelas VIII E SMPN 40"/>
    <s v="2023-09-11"/>
    <s v="2024-05-24"/>
    <n v="20231"/>
    <s v="Memberikan asesmen dan psikoedukasi terkait dengan pemetaan kepribadian dan minat siswa SMP sehingga mereka memiliki gambaran mengenai kelebihan dan kelemahan yang dimiliki Berkaitan dengan hasil asesmen tersebut, mereka dapat mengoptimalkan potensi yang sudah dimiliki serta mengantisipasi kelemahan"/>
    <s v="Rumpun Keterampilan Penunjang"/>
    <s v="Pengabdian kepada Masyarakat"/>
    <s v="External Regional"/>
    <s v="Team"/>
    <n v="13"/>
    <n v="4"/>
    <m/>
    <m/>
    <m/>
    <s v="https://employee.uc.ac.id/index.php/file/get/sis/t_cp/d5e38371-1a21-43a2-b386-b827442be633_report.pdf"/>
    <m/>
    <s v="Prisca Eunike, S.psi., M.Psi., Psikolog"/>
    <x v="0"/>
    <s v="Pengabdian kepada Masyarakat|External Regional|Team"/>
    <n v="15"/>
  </r>
  <r>
    <s v="0306012110049"/>
    <x v="488"/>
    <s v="Psychology"/>
    <n v="2021"/>
    <s v="Pelatihan dan Pengembangan Ketelitian &amp; Keakuratan PT Pertamina"/>
    <s v="2023-09-29"/>
    <s v="2024-01-19"/>
    <n v="20231"/>
    <s v="Organisasi ini perlu mendapatkan pelatihan Ketelitian &amp; Keakuratan dengan model pelatihan berbasis experiential learning untuk menghasilkan data-data dari pengalaman, baik pengalaman keberhasilan maupun kegagalan, yang dapat diproses pemaknaannya (lesson learned) dan digenerasilakan dalam kehidupan "/>
    <s v="Rumpun Keterampilan Penunjang"/>
    <s v="Pengabdian kepada Masyarakat"/>
    <s v="Internal Jurusan"/>
    <s v="Team"/>
    <n v="5"/>
    <n v="12"/>
    <m/>
    <m/>
    <m/>
    <s v="https://employee.uc.ac.id/index.php/file/get/sis/t_cp/e49750b6-cca7-11ee-9ce3-000d3ac6bafe_report.pdf"/>
    <m/>
    <s v="Prof. Dr. Jimmy Ellya Kurniawan, S.Psi., M.Si., Ps"/>
    <x v="0"/>
    <s v="Pengabdian kepada Masyarakat|Internal Jurusan|Team"/>
    <n v="0"/>
  </r>
  <r>
    <s v="0306012110050"/>
    <x v="489"/>
    <s v="Psychology"/>
    <n v="2021"/>
    <s v="HKI Poster Hasil Penelitian"/>
    <s v="2023-01-16"/>
    <s v="2023-01-16"/>
    <n v="20221"/>
    <s v="We created a poster of our research project titled &quot; The Role of Quarter Life Crisis Toward Personal Growth Initiative In Emerging Adulthood&quot; and got Intellectual Property Rights."/>
    <s v="Rumpun Keterampilan Penunjang"/>
    <s v="Hak Kekayaan Intelektual (HKI) non paten (Hak Cipta)"/>
    <s v="External National"/>
    <s v="Team"/>
    <n v="5"/>
    <n v="3"/>
    <m/>
    <m/>
    <s v="https://employee.uc.ac.id/index.php/file/get/sis/t_cp/435e1dd7-055f-4d89-aac6-89705e5c6fdd_assignmentletter.pdf"/>
    <m/>
    <m/>
    <s v="Kementerian Hukum dan HAM"/>
    <x v="3"/>
    <s v="Hak Kekayaan Intelektual (HKI) non paten (Hak Cipta)|External National|Team"/>
    <n v="20"/>
  </r>
  <r>
    <s v="0306012110050"/>
    <x v="489"/>
    <s v="Psychology"/>
    <n v="2021"/>
    <s v="jurnal PKM"/>
    <s v="2023-09-03"/>
    <s v="2023-09-03"/>
    <n v="20222"/>
    <s v="judul jurnal: Program Remaja Bijak Bermedia Sosial untuk Mengurangi Stres Remaja di Panti Asuhan Akibat Penggunaan Media Sosial"/>
    <s v="Rumpun Keterampilan Penunjang"/>
    <s v="Jurnal terindeks sinta 5-6"/>
    <s v="External National"/>
    <s v="Team"/>
    <n v="5"/>
    <n v="6"/>
    <s v="https://e-journals.unmul.ac.id/index.php/plakat/ar"/>
    <s v="https://employee.uc.ac.id/index.php/file/get/sis/t_cp/33aa271a-4a53-11ee-8788-000d3ac6bafe.jpg"/>
    <s v="https://employee.uc.ac.id/index.php/file/get/sis/t_cp/35955005-4a53-11ee-8788-000d3ac6bafe_assignmentletter.jpg"/>
    <s v="https://employee.uc.ac.id/index.php/file/get/sis/t_cp/371ddd25-4a53-11ee-8788-000d3ac6bafe_report.jpg"/>
    <m/>
    <s v="Kemendikbud"/>
    <x v="3"/>
    <s v="Jurnal terindeks sinta 5-6|External National|Team"/>
    <n v="20"/>
  </r>
  <r>
    <s v="0306012110050"/>
    <x v="489"/>
    <s v="Psychology"/>
    <n v="2021"/>
    <s v="Journal Publication"/>
    <s v="2024-05-20"/>
    <s v="2024-05-20"/>
    <n v="20232"/>
    <s v="Our team and I published an article titled &quot;The Role of Quarter-Life Crisis Toward Personal Growth Initiative in Emerging Adulthood&quot; in Psychopreneur Journal. I was the lead researcher of this research."/>
    <s v="Rumpun Keterampilan Penunjang"/>
    <s v="Jurnal terindeks sinta 3-4 "/>
    <s v="External National"/>
    <s v="Team"/>
    <n v="6"/>
    <n v="24"/>
    <m/>
    <m/>
    <s v="https://employee.uc.ac.id/index.php/file/get/sis/t_cp/f78f9911-ecdf-459d-a94f-220f9181a49f_assignmentletter.png"/>
    <s v="https://employee.uc.ac.id/index.php/file/get/sis/t_cp/f78f9911-ecdf-459d-a94f-220f9181a49f_report.pdf"/>
    <m/>
    <s v="Psychopreneur Journal"/>
    <x v="3"/>
    <s v="Jurnal terindeks sinta 3-4 |External National|Team"/>
    <n v="20"/>
  </r>
  <r>
    <s v="0306012110050"/>
    <x v="489"/>
    <s v="Psychology"/>
    <n v="2021"/>
    <s v="HKI Poster Genogram"/>
    <s v="2024-09-09"/>
    <s v="2024-09-09"/>
    <n v="20232"/>
    <m/>
    <s v="Rumpun Keterampilan Penunjang"/>
    <s v="Hak Kekayaan Intelektual (HKI) non paten (Hak Cipta)"/>
    <s v="External National"/>
    <s v="Individual"/>
    <n v="3"/>
    <n v="8"/>
    <m/>
    <m/>
    <s v="https://employee.uc.ac.id/index.php/file/get/sis/t_cp/3a46e6e4-c979-4c78-832a-a3c7cd63e32b_assignmentletter.pdf"/>
    <m/>
    <m/>
    <s v="Kementerian Hukum dan HAM"/>
    <x v="3"/>
    <s v="Hak Kekayaan Intelektual (HKI) non paten (Hak Cipta)|External National|Individual"/>
    <n v="20"/>
  </r>
  <r>
    <s v="0306012110050"/>
    <x v="489"/>
    <s v="Psychology"/>
    <n v="2021"/>
    <s v="HKI Poster Social Comparison"/>
    <s v="2024-09-09"/>
    <s v="2024-09-09"/>
    <n v="20232"/>
    <m/>
    <s v="Rumpun Keterampilan Penunjang"/>
    <s v="Hak Kekayaan Intelektual (HKI) non paten (Hak Cipta)"/>
    <s v="External National"/>
    <s v="Team"/>
    <n v="3"/>
    <n v="8"/>
    <m/>
    <m/>
    <s v="https://employee.uc.ac.id/index.php/file/get/sis/t_cp/be882a7b-c135-4248-a8b0-fe5de3078758_assignmentletter.pdf"/>
    <m/>
    <m/>
    <s v="Kementerian Hukum dan HAM"/>
    <x v="3"/>
    <s v="Hak Kekayaan Intelektual (HKI) non paten (Hak Cipta)|External National|Team"/>
    <n v="20"/>
  </r>
  <r>
    <s v="0306012110051"/>
    <x v="490"/>
    <s v="Psychology"/>
    <n v="2021"/>
    <s v="Asian Music Games 2021 -Indonesia"/>
    <s v="2021-11-23"/>
    <s v="2021-11-23"/>
    <n v="20211"/>
    <s v="lomba battle drumcorps di babak penyisihan, tim saya berhasil mendapat juara 3 dan masuk ke tingkat internasional asia"/>
    <s v="Rumpun Keterampilan Penunjang"/>
    <s v="Juara 3 Lomba/Kompetisi"/>
    <s v="External National"/>
    <s v="Team"/>
    <n v="115"/>
    <n v="15"/>
    <s v="https://ambc.asia/2021/01/05/asian-music-games/"/>
    <s v="https://employee.uc.ac.id/index.php/file/get/sis/t_cp/eee0fa15-8495-11ec-b221-000d3ac6bafe.jpg"/>
    <m/>
    <m/>
    <m/>
    <s v="Asian Marching Band Confederation"/>
    <x v="2"/>
    <s v="Juara 3 Lomba/Kompetisi|External National|Team"/>
    <n v="8"/>
  </r>
  <r>
    <s v="0306012110052"/>
    <x v="491"/>
    <s v="Psychology"/>
    <n v="2021"/>
    <s v="Bahagia Diusia Senja "/>
    <s v="2021-09-22"/>
    <s v="2022-01-11"/>
    <n v="20211"/>
    <s v="Tugas ALP Kolaborasi Mental Proses &amp; Psi Perkembangan membuat Booklet berjudul Bahagia Diusia Senja."/>
    <s v="Rumpun Keterampilan Penunjang"/>
    <s v="Hak Kekayaan Intelektual (HKI) non paten (Hak Cipta)"/>
    <s v="External National"/>
    <s v="Team"/>
    <n v="0"/>
    <n v="3"/>
    <m/>
    <m/>
    <s v="https://employee.uc.ac.id/index.php/file/get/sis/t_cp/c27f5f92-3b7a-49f2-ba5e-1d8cfffaf738_assignmentletter.pdf"/>
    <s v="https://employee.uc.ac.id/index.php/file/get/sis/t_cp/c27f5f92-3b7a-49f2-ba5e-1d8cfffaf738_report.pdf"/>
    <m/>
    <s v="Bu Cicilia Larasati &amp; Bu Meilani Sandjaja"/>
    <x v="3"/>
    <s v="Hak Kekayaan Intelektual (HKI) non paten (Hak Cipta)|External National|Team"/>
    <n v="20"/>
  </r>
  <r>
    <s v="0306012110052"/>
    <x v="491"/>
    <s v="Psychology"/>
    <n v="2021"/>
    <s v="Pengaruh Kontrol Diri Terhadap Kecenderungan Kepribadian Narsistik Pada Mahasiswa Universitas X di S"/>
    <s v="2022-09-21"/>
    <s v="2023-01-10"/>
    <n v="20221"/>
    <s v="Hak kekayaan intelektual ini dieluarkan sebagai perlindungan ciptaan berdasarkan hasil penelitian dari kelompok saya pada mata kuliah kuantitatif yang dibimbing oleh Bu Livia dengan Kak Putri Ayu serta Kak Ricky sebagai asisten dosen, dengan judul Pengaruh Kontrol Diri Terhadapa Kecenderungan Keprib"/>
    <s v="Rumpun Keterampilan Penunjang"/>
    <s v="Hak Kekayaan Intelektual (HKI) non paten (Hak Cipta)"/>
    <s v="External National"/>
    <s v="Team"/>
    <n v="0"/>
    <n v="8"/>
    <s v="-"/>
    <m/>
    <s v="https://employee.uc.ac.id/index.php/file/get/sis/t_cp/712fc45c-6fbd-436f-84c1-e981f37d853b_assignmentletter.pdf"/>
    <s v="https://employee.uc.ac.id/index.php/file/get/sis/t_cp/712fc45c-6fbd-436f-84c1-e981f37d853b_report.pdf"/>
    <m/>
    <s v="Ibu Livia Yuliawati"/>
    <x v="3"/>
    <s v="Hak Kekayaan Intelektual (HKI) non paten (Hak Cipta)|External National|Team"/>
    <n v="20"/>
  </r>
  <r>
    <s v="0306012110052"/>
    <x v="491"/>
    <s v="Psychology"/>
    <n v="2021"/>
    <s v="Pemetaan Kemampuan Kognitif Siswa/i SMA Sejahtera Surabaya di Kelas XII IPA 1  Kelompok D SMA Sejaht"/>
    <s v="2022-12-05"/>
    <s v="2023-06-01"/>
    <n v="20221"/>
    <s v="Pemetaan Kemampuan Kognitif Siswa/i SMA Sejahtera Surabaya di Kelas XII IPA 1 Kelompok D_x000a_Topik di Roadmap : Pendidikan dan Penyuluhan"/>
    <s v="Rumpun Keterampilan Humanistik"/>
    <s v="Pengabdian kepada Masyarakat"/>
    <s v="External Regional"/>
    <s v="Individual"/>
    <n v="11"/>
    <n v="5"/>
    <m/>
    <m/>
    <s v="https://employee.uc.ac.id/index.php/file/get/sis/t_cp/multi/1961cc5c-46a5-42bf-aff9-6435f3477542_assignmentletter.pdf"/>
    <s v="https://employee.uc.ac.id/index.php/file/get/sis/t_cp/multi/1961cc5c-46a5-42bf-aff9-6435f3477542_report.pdf"/>
    <m/>
    <s v="Stefani Virlia, S.Psi., M.Psi., Psikolog, Prisca E"/>
    <x v="0"/>
    <s v="Pengabdian kepada Masyarakat|External Regional|Individual"/>
    <n v="15"/>
  </r>
  <r>
    <s v="0306012110052"/>
    <x v="491"/>
    <s v="Psychology"/>
    <n v="2021"/>
    <s v="Karya Rekaman Video dengan judul Adiksi Media Sosial "/>
    <s v="2023-02-23"/>
    <s v="2023-06-05"/>
    <n v="20222"/>
    <s v="Hak kekayaan intelektual ini dikeluarkan sebagai perlindungan cipta terhadap karya rekaman video yang dibuat oleh kelompok dengan tujuan sebagai syarat ALP dalam mata kuliah Kesehatan Mental yang dibimbing oleh Bu Stefani Virlia dan Kak Jesslyn Natania sebagai asisten dosen."/>
    <s v="Rumpun Keterampilan Penunjang"/>
    <s v="Hak Kekayaan Intelektual (HKI) non paten (Hak Cipta)"/>
    <s v="External National"/>
    <s v="Team"/>
    <n v="0"/>
    <n v="3"/>
    <s v="-"/>
    <m/>
    <s v="https://employee.uc.ac.id/index.php/file/get/sis/t_cp/a233ba72-babc-42bd-8b71-e906ce29d956_assignmentletter.pdf"/>
    <s v="https://employee.uc.ac.id/index.php/file/get/sis/t_cp/a233ba72-babc-42bd-8b71-e906ce29d956_report.pdf"/>
    <m/>
    <s v="Bu Stefani Virlia &amp; Kak Jesslyn Natania "/>
    <x v="3"/>
    <s v="Hak Kekayaan Intelektual (HKI) non paten (Hak Cipta)|External National|Team"/>
    <n v="20"/>
  </r>
  <r>
    <s v="0306012110052"/>
    <x v="491"/>
    <s v="Psychology"/>
    <n v="2021"/>
    <s v="PSYFEST 2023"/>
    <s v="2023-03-01"/>
    <s v="2023-05-01"/>
    <n v="20222"/>
    <s v="Juara 1 Tim Sport Day PSYFEST 2023"/>
    <s v="Rumpun Keterampilan Penunjang"/>
    <s v="Juara I Lomba/Kompetisi"/>
    <s v="Internal Jurusan"/>
    <s v="Individual"/>
    <n v="125"/>
    <n v="7"/>
    <m/>
    <s v="https://employee.uc.ac.id/index.php/file/get/sis/t_cp/multi/988d05a7-592d-11ee-ab89-000d3ac6bafe.jpeg"/>
    <m/>
    <m/>
    <m/>
    <s v="SU PSY 22/23"/>
    <x v="2"/>
    <s v="Juara I Lomba/Kompetisi|Internal Jurusan|Individual"/>
    <n v="0"/>
  </r>
  <r>
    <s v="0306012110052"/>
    <x v="491"/>
    <s v="Psychology"/>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306012110052"/>
    <x v="491"/>
    <s v="Psychology"/>
    <n v="2021"/>
    <s v="Pemetaan Kepribadian Kelas VIII E SMPN 40"/>
    <s v="2023-09-11"/>
    <s v="2024-05-24"/>
    <n v="20231"/>
    <s v="Melakukan psikotest kepada siswa kelas VIII E di SMP Negeri 40 Surabaya untuk pemetaan kepribadian siswa "/>
    <s v="Rumpun Keterampilan Penunjang"/>
    <s v="Pengabdian kepada Masyarakat"/>
    <s v="External Regional"/>
    <s v="Individual"/>
    <n v="0"/>
    <n v="4"/>
    <m/>
    <m/>
    <s v="https://employee.uc.ac.id/index.php/file/get/sis/t_cp/ddd1fd76-e895-4fa6-8f13-1376367d7ac6_assignmentletter.pdf"/>
    <s v="https://employee.uc.ac.id/index.php/file/get/sis/t_cp/ddd1fd76-e895-4fa6-8f13-1376367d7ac6_report.pdf"/>
    <m/>
    <s v="Prisca Eunike, S.Psi., M.Psi., Psikolog &amp; Stefani "/>
    <x v="0"/>
    <s v="Pengabdian kepada Masyarakat|External Regional|Individual"/>
    <n v="15"/>
  </r>
  <r>
    <s v="0306012110052"/>
    <x v="491"/>
    <s v="Psychology"/>
    <n v="2021"/>
    <s v="Pelatihan dan Pengembangan Meningkatkan Komitmen Belajar pada Siswa SD Dumas "/>
    <s v="2023-09-29"/>
    <s v="2024-01-19"/>
    <n v="20231"/>
    <s v="Kegiatan pelatihan yang dilakukan untuk meningkatkan komitmen belajar pada kelas 5 SD Dumas dilaksanakan 2 hari dengan membawakan materiefikasi diri dan regulasi diri"/>
    <s v="Rumpun Keterampilan Penunjang"/>
    <s v="Pengabdian kepada Masyarakat"/>
    <s v="External Regional"/>
    <s v="Team"/>
    <n v="0"/>
    <n v="12"/>
    <m/>
    <m/>
    <s v="https://employee.uc.ac.id/index.php/file/get/sis/t_cp/558b314c-13a8-4702-be74-0c358475d079_assignmentletter.pdf"/>
    <s v="https://employee.uc.ac.id/index.php/file/get/sis/t_cp/558b314c-13a8-4702-be74-0c358475d079_report.jpg"/>
    <m/>
    <s v="Kelompok 4 training &amp; development"/>
    <x v="0"/>
    <s v="Pengabdian kepada Masyarakat|External Regional|Team"/>
    <n v="15"/>
  </r>
  <r>
    <s v="0306012110053"/>
    <x v="492"/>
    <s v="Psychology"/>
    <n v="2021"/>
    <s v="Pemetaan Kemampuan Kognitif Siswa/i SMA Sejahtera Surabaya di Kelas XII IPA 1  Kelompok D SMA Sejaht"/>
    <s v="2022-12-05"/>
    <s v="2023-06-01"/>
    <n v="20221"/>
    <s v="Pemetaan Kemampuan Kognitif Siswa/i SMA Sejahtera Surabaya di Kelas XII IPA 1 Kelompok D_x000a_Topik di Roadmap : Pendidikan dan Penyuluhan"/>
    <s v="Rumpun Keterampilan Humanistik"/>
    <s v="Pengabdian kepada Masyarakat"/>
    <s v="External Regional"/>
    <s v="Individual"/>
    <n v="11"/>
    <n v="5"/>
    <m/>
    <m/>
    <s v="https://employee.uc.ac.id/index.php/file/get/sis/t_cp/multi/1961cc5c-46a5-42bf-aff9-6435f3477542_assignmentletter.pdf"/>
    <s v="https://employee.uc.ac.id/index.php/file/get/sis/t_cp/multi/1961cc5c-46a5-42bf-aff9-6435f3477542_report.pdf"/>
    <m/>
    <s v="Stefani Virlia, S.Psi., M.Psi., Psikolog, Prisca E"/>
    <x v="0"/>
    <s v="Pengabdian kepada Masyarakat|External Regional|Individual"/>
    <n v="15"/>
  </r>
  <r>
    <s v="0306012110058"/>
    <x v="493"/>
    <s v="Psychology"/>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306012110058"/>
    <x v="493"/>
    <s v="Psychology"/>
    <n v="2021"/>
    <s v="PSYFEST 2023"/>
    <s v="2023-03-01"/>
    <s v="2023-05-01"/>
    <n v="20222"/>
    <s v="Juara 1 kompetisi kelompok Sports Day PSYFEST 2023"/>
    <s v="Rumpun Keterampilan Penunjang"/>
    <s v="Juara I Lomba/Kompetisi"/>
    <s v="Internal Jurusan"/>
    <s v="Individual"/>
    <n v="125"/>
    <n v="7"/>
    <m/>
    <s v="https://employee.uc.ac.id/index.php/file/get/sis/t_cp/multi/15f67431-5929-11ee-ab89-000d3ac6bafe.jpeg"/>
    <m/>
    <m/>
    <m/>
    <s v="SU PSY 22/23"/>
    <x v="2"/>
    <s v="Juara I Lomba/Kompetisi|Internal Jurusan|Individual"/>
    <n v="0"/>
  </r>
  <r>
    <s v="0306012110058"/>
    <x v="493"/>
    <s v="Psychology"/>
    <n v="2021"/>
    <s v="Pelaksanaan Kegiatan Pengabdian Kepada Masyarakat"/>
    <s v="2023-09-29"/>
    <s v="2024-01-19"/>
    <n v="20231"/>
    <s v="Pelatihan dan Pengembangan Kepemimpinan dalam Organisasi SMA Shafta Surabaya. Pelatihan Jangka Pendek Tingkat Lokal. Tim Pelaksana: Dr. Jimmy Ellya Kurniawan, S. Psi., M. Si. Psikolog. Program Studi Psikologi UC. "/>
    <s v="Rumpun Keterampilan Penunjang"/>
    <s v="Pengabdian kepada Masyarakat"/>
    <s v="External Regional"/>
    <s v="Team"/>
    <n v="50"/>
    <n v="12"/>
    <m/>
    <m/>
    <s v="https://employee.uc.ac.id/index.php/file/get/sis/t_cp/3097171d-d1fd-11ee-865d-000d3ac6bafe_assignmentletter.pdf"/>
    <s v="https://employee.uc.ac.id/index.php/file/get/sis/t_cp/3097171d-d1fd-11ee-865d-000d3ac6bafe_report.pdf"/>
    <m/>
    <s v="Psikologi UC"/>
    <x v="0"/>
    <s v="Pengabdian kepada Masyarakat|External Regional|Team"/>
    <n v="15"/>
  </r>
  <r>
    <s v="0306012127102"/>
    <x v="494"/>
    <s v="Psychology"/>
    <n v="2021"/>
    <s v="Psikoedukasi Strategi Pemasaran berdasarkan Marketing Mix (4P) di Olga Laundry"/>
    <s v="2022-04-11"/>
    <s v="2022-06-15"/>
    <n v="20212"/>
    <m/>
    <s v="Rumpun Keterampilan Penunjang"/>
    <s v="Pengabdian kepada Masyarakat"/>
    <s v="External Regional"/>
    <s v="Team"/>
    <n v="5"/>
    <n v="12"/>
    <m/>
    <m/>
    <s v="https://employee.uc.ac.id/index.php/file/get/sis/t_cp/multi/4e8fa299-81c7-11ed-b3a8-000d3ac6bafe_assignmentletter.pdf"/>
    <s v="https://employee.uc.ac.id/index.php/file/get/sis/t_cp/multi/4e8fa299-81c7-11ed-b3a8-000d3ac6bafe_report.pdf"/>
    <m/>
    <s v="PSY"/>
    <x v="0"/>
    <s v="Pengabdian kepada Masyarakat|External Regional|Team"/>
    <n v="15"/>
  </r>
  <r>
    <s v="0406012110001"/>
    <x v="495"/>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02"/>
    <x v="496"/>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04"/>
    <x v="497"/>
    <s v="Tourism-Hotel, Tourism, Event, and Business"/>
    <n v="2021"/>
    <s v="SU HTB 22/23"/>
    <s v="2022-08-01"/>
    <s v="2023-07-31"/>
    <n v="20212"/>
    <s v="KOOR dan BPH SU HTB 22/23"/>
    <s v="Rumpun Keterampilan Humanistik"/>
    <s v="Sekretaris/Bendahara/Kabid Organisasi Kemahasiswaan"/>
    <s v="Internal Jurusan"/>
    <s v="Individual"/>
    <n v="30"/>
    <n v="40"/>
    <m/>
    <s v="https://employee.uc.ac.id/index.php/file/get/sis/t_cp/multi/a8e04c83-9faf-11ee-9e96-000d3ac6bafe.png"/>
    <m/>
    <m/>
    <m/>
    <s v="BMA"/>
    <x v="4"/>
    <s v="Sekretaris/Bendahara/Kabid Organisasi Kemahasiswaan|Internal Jurusan|Individual"/>
    <n v="0"/>
  </r>
  <r>
    <s v="0406012110004"/>
    <x v="497"/>
    <s v="Tourism-Hotel, Tourism, Event, and Business"/>
    <n v="2021"/>
    <s v="PENGEMBANGAN KEMAMPUAN LITERASI KEUANGAN SISWA SMP HAPPY FAMILY SCHOOL &amp; SMA GLORIA 2, KOTA SURABAYA"/>
    <s v="2022-10-01"/>
    <s v="2023-06-30"/>
    <n v="20221"/>
    <m/>
    <s v="Rumpun Keterampilan Penunjang"/>
    <s v="Pengabdian kepada Masyarakat"/>
    <s v="External Regional"/>
    <s v="Individual"/>
    <n v="10"/>
    <n v="6"/>
    <m/>
    <m/>
    <s v="https://employee.uc.ac.id/index.php/file/get/sis/t_cp/multi/b2cbdb74-6e4b-11ee-9d9a-000d3ac6bafe_assignmentletter.pdf"/>
    <s v="https://employee.uc.ac.id/index.php/file/get/sis/t_cp/multi/b2cbdb74-6e4b-11ee-9d9a-000d3ac6bafe_report.pdf"/>
    <m/>
    <s v="HTB"/>
    <x v="0"/>
    <s v="Pengabdian kepada Masyarakat|External Regional|Individual"/>
    <n v="15"/>
  </r>
  <r>
    <s v="0406012110004"/>
    <x v="497"/>
    <s v="Tourism-Hotel, Tourism, Event, and Business"/>
    <n v="2021"/>
    <s v="Pengabdian Masyarakat Training Service Excellence Outsources Universitas Ciputra"/>
    <s v="2022-11-01"/>
    <s v="2023-01-03"/>
    <n v="20221"/>
    <s v="Pelaksanaan Kegiatan Pengabdian Masyarakat, Pelatihan Jangka Pendek Tingkat Lokal &quot;Training Service Excellence Outsources Universitas Ciputra&quot;"/>
    <s v="Rumpun Keterampilan Penunjang"/>
    <s v="Pengabdian kepada Masyarakat"/>
    <s v="External Regional"/>
    <s v="Team"/>
    <n v="2"/>
    <n v="30"/>
    <m/>
    <s v="https://employee.uc.ac.id/index.php/file/get/sis/t_cp/dbf02169-bf62-11ed-8405-000d3ac6bafe.jpg"/>
    <s v="https://employee.uc.ac.id/index.php/file/get/sis/t_cp/0e2a2088-bf63-11ed-8405-000d3ac6bafe_assignmentletter.pdf"/>
    <s v="https://employee.uc.ac.id/index.php/file/get/sis/t_cp/0e2a2088-bf63-11ed-8405-000d3ac6bafe_report.pdf"/>
    <m/>
    <s v="Bapak Lexi Pranata"/>
    <x v="0"/>
    <s v="Pengabdian kepada Masyarakat|External Regional|Team"/>
    <n v="15"/>
  </r>
  <r>
    <s v="0406012110004"/>
    <x v="497"/>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04"/>
    <x v="497"/>
    <s v="Tourism-Hotel, Tourism, Event, and Business"/>
    <n v="2021"/>
    <s v="Pengabdian Masyarakat Kemandirian Usaha Start Up di Industri Layanan Akomodasi Melalui Pengembangan "/>
    <s v="2023-06-09"/>
    <s v="2024-01-31"/>
    <n v="20222"/>
    <s v="input melalui BMA"/>
    <s v="Rumpun Keterampilan Penunjang"/>
    <s v="Pengabdian kepada Masyarakat"/>
    <s v="External National"/>
    <s v="Individual"/>
    <n v="1"/>
    <n v="10"/>
    <m/>
    <m/>
    <s v="https://employee.uc.ac.id/index.php/file/get/sis/t_cp/multi/f8c08ffe-73bc-4447-8214-c5c404ce1f7e_assignmentletter.pdf"/>
    <s v="https://employee.uc.ac.id/index.php/file/get/sis/t_cp/multi/f8c08ffe-73bc-4447-8214-c5c404ce1f7e_report.pdf"/>
    <m/>
    <s v="Fakultas Pariwisata"/>
    <x v="0"/>
    <s v="Pengabdian kepada Masyarakat|External National|Individual"/>
    <n v="10"/>
  </r>
  <r>
    <s v="0406012110004"/>
    <x v="497"/>
    <s v="Tourism-Hotel, Tourism, Event, and Business"/>
    <n v="2021"/>
    <s v="Pengabdian Masyarakat Pengembangan Kemampuan Literasi Finansial Secara Digital Kepada Siswa SMA Happ"/>
    <s v="2023-07-17"/>
    <s v="2024-04-30"/>
    <n v="20222"/>
    <s v="MANUAL"/>
    <s v="Rumpun Keterampilan Penunjang"/>
    <s v="Pengabdian kepada Masyarakat"/>
    <s v="External Regional"/>
    <s v="Individual"/>
    <n v="1"/>
    <n v="8"/>
    <m/>
    <m/>
    <s v="https://employee.uc.ac.id/index.php/file/get/sis/t_cp/multi/7e8e05a5-b9f9-4fdb-876b-56da4c497509_assignmentletter.pdf"/>
    <s v="https://employee.uc.ac.id/index.php/file/get/sis/t_cp/multi/7e8e05a5-b9f9-4fdb-876b-56da4c497509_report.pdf"/>
    <m/>
    <s v="Fakultas Pariwisata"/>
    <x v="0"/>
    <s v="Pengabdian kepada Masyarakat|External Regional|Individual"/>
    <n v="15"/>
  </r>
  <r>
    <s v="0406012110004"/>
    <x v="497"/>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05"/>
    <x v="498"/>
    <s v="Tourism-Hotel, Tourism, Event, and Business"/>
    <n v="2021"/>
    <s v="Lomba Online Indonesia Menyambut Kemerdekaan"/>
    <s v="2022-08-02"/>
    <s v="2022-08-02"/>
    <n v="20212"/>
    <s v="Lomba online yang diadakan dalam rangka menyambut kemerdekaan Republik Indonesia"/>
    <s v="Rumpun Keterampilan Penunjang"/>
    <s v="Juara I Lomba/Kompetisi"/>
    <s v="External National"/>
    <s v="Individual"/>
    <n v="179"/>
    <n v="25"/>
    <s v="https://instagram.com/bemain.eo?igshid=YmMyMTA2M2Y"/>
    <s v="https://employee.uc.ac.id/index.php/file/get/sis/t_cp/30a462f3-2165-11ed-acc7-000d3ac6bafe.jpg"/>
    <m/>
    <m/>
    <m/>
    <s v="BeMain EO"/>
    <x v="2"/>
    <s v="Juara I Lomba/Kompetisi|External National|Individual"/>
    <n v="25"/>
  </r>
  <r>
    <s v="0406012110005"/>
    <x v="498"/>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06"/>
    <x v="499"/>
    <s v="Tourism-Hotel, Tourism, Event, and Business"/>
    <n v="2021"/>
    <s v="Juara 1 HTB GOT TALENT 2021"/>
    <s v="2021-09-20"/>
    <s v="2021-10-08"/>
    <n v="20211"/>
    <s v="Juara 1 HTB GOT TALENT 2021"/>
    <s v="Rumpun Keterampilan Penunjang"/>
    <s v="Juara I Lomba/Kompetisi"/>
    <s v="Internal Jurusan"/>
    <s v="Individual"/>
    <n v="16"/>
    <n v="6"/>
    <m/>
    <s v="https://employee.uc.ac.id/index.php/file/get/sis/t_cp/multi/d71f2412-7818-11ec-a5e1-000d3ac6bafe.png"/>
    <m/>
    <m/>
    <m/>
    <s v="SU HSO 2021/2022"/>
    <x v="2"/>
    <s v="Juara I Lomba/Kompetisi|Internal Jurusan|Individual"/>
    <n v="0"/>
  </r>
  <r>
    <s v="0406012110006"/>
    <x v="499"/>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06"/>
    <x v="499"/>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07"/>
    <x v="500"/>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07"/>
    <x v="500"/>
    <s v="Tourism-Hotel, Tourism, Event, and Business"/>
    <n v="2021"/>
    <s v="Youthpreneur: Building Endurance in Business as Young Entrepreneur"/>
    <s v="2023-01-30"/>
    <s v="2023-02-03"/>
    <n v="20221"/>
    <s v="Melakukan pengajaran mengenai 4 external forces dan Business Model Canvas kepada siswa - siswi SMA Tunas Daud Bali yang dilakukan secara online via zoom. Pengajaran dilaksanakan selama 5 hari kepada siswa - siswi kelas 10 dan 11. "/>
    <s v="Rumpun Keterampilan Penunjang"/>
    <s v="Pengabdian kepada Masyarakat"/>
    <s v="External National"/>
    <s v="Team"/>
    <n v="30"/>
    <n v="24"/>
    <m/>
    <m/>
    <s v="https://employee.uc.ac.id/index.php/file/get/sis/t_cp/89243c3b-cd34-11ed-853b-000d3ac6bafe_assignmentletter.pdf"/>
    <s v="https://employee.uc.ac.id/index.php/file/get/sis/t_cp/89243c3b-cd34-11ed-853b-000d3ac6bafe_report.pdf"/>
    <m/>
    <s v="SMA Tunas Daud"/>
    <x v="0"/>
    <s v="Pengabdian kepada Masyarakat|External National|Team"/>
    <n v="10"/>
  </r>
  <r>
    <s v="0406012110007"/>
    <x v="500"/>
    <s v="Tourism-Hotel, Tourism, Event, and Business"/>
    <n v="2021"/>
    <s v="BATTLE OF EXCELLENCE IN ACADEMIC TALENT (BEAT)"/>
    <s v="2024-11-03"/>
    <s v="2024-11-03"/>
    <n v="20241"/>
    <s v="BATTLE OF EXCELLENCE IN ACADEMIC TALENT (BEAT)"/>
    <s v="Rumpun Keterampilan Penunjang"/>
    <s v="Juara I Lomba/Kompetisi"/>
    <s v="External National"/>
    <s v="Individual"/>
    <m/>
    <n v="25"/>
    <s v="https://drive.google.com/file/d/17LNxkYIfNWwm35s9-"/>
    <s v="https://employee.uc.ac.id/index.php/file/get/sis/t_cp/587018de-d336-426e-ba52-c6f41ccde82e_sertifikat.pdf"/>
    <s v="https://employee.uc.ac.id/index.php/file/get/sis/t_cp/47d45414-d4a3-49c0-8d73-4073625915fc_surat_tugas.pdf"/>
    <m/>
    <s v="https://employee.uc.ac.id/index.php/file/get/sis/t_cp/f6623727-6d1b-46f1-9096-7035d4c96824_dokumentasi.pdf"/>
    <s v="Metronous"/>
    <x v="2"/>
    <s v="Juara I Lomba/Kompetisi|External National|Individual"/>
    <n v="25"/>
  </r>
  <r>
    <s v="0406012110008"/>
    <x v="501"/>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09"/>
    <x v="502"/>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10"/>
    <x v="503"/>
    <s v="Tourism-Hotel, Tourism, Event, and Business"/>
    <n v="2021"/>
    <s v="Cake Decorating Competition"/>
    <s v="2022-10-22"/>
    <s v="2022-10-22"/>
    <n v="20221"/>
    <m/>
    <s v="Rumpun Keterampilan Penunjang"/>
    <s v="Juara 2 Lomba/Kompetisi"/>
    <s v="External Regional"/>
    <s v="Team"/>
    <n v="3"/>
    <n v="15"/>
    <m/>
    <s v="https://employee.uc.ac.id/index.php/file/get/sis/t_cp/6aae7323-52c3-11ed-a891-000d3ac6bafe.JPG"/>
    <m/>
    <m/>
    <s v="https://employee.uc.ac.id/index.php/file/get/sis/t_cp/6aae7323-52c3-11ed-a891-000d3ac6bafe_documentation.jpg"/>
    <s v="Ciputra World Hotel Surabaya"/>
    <x v="2"/>
    <s v="Juara 2 Lomba/Kompetisi|External Regional|Team"/>
    <n v="20"/>
  </r>
  <r>
    <s v="0406012110010"/>
    <x v="503"/>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11"/>
    <x v="504"/>
    <s v="Tourism-Hotel, Tourism, Event, and Business"/>
    <n v="2021"/>
    <s v="SU HTB 22/23"/>
    <s v="2022-08-01"/>
    <s v="2023-07-31"/>
    <n v="20212"/>
    <s v="KOOR dan BPH SU HTB 22/23"/>
    <s v="Rumpun Keterampilan Humanistik"/>
    <s v="Sekretaris/Bendahara/Kabid Organisasi Kemahasiswaan"/>
    <s v="Internal Jurusan"/>
    <s v="Individual"/>
    <n v="30"/>
    <n v="40"/>
    <m/>
    <s v="https://employee.uc.ac.id/index.php/file/get/sis/t_cp/multi/a8e04c83-9faf-11ee-9e96-000d3ac6bafe.png"/>
    <m/>
    <m/>
    <m/>
    <s v="BMA"/>
    <x v="4"/>
    <s v="Sekretaris/Bendahara/Kabid Organisasi Kemahasiswaan|Internal Jurusan|Individual"/>
    <n v="0"/>
  </r>
  <r>
    <s v="0406012110011"/>
    <x v="504"/>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11"/>
    <x v="504"/>
    <s v="Tourism-Hotel, Tourism, Event, and Business"/>
    <n v="2021"/>
    <s v="Student Union 2023/2024"/>
    <s v="2023-07-01"/>
    <s v="2024-07-31"/>
    <n v="20222"/>
    <s v="President Student Union 2023/2024"/>
    <s v="Rumpun Keterampilan Penunjang"/>
    <s v="Ketua Organisasi Kemahasiswaan"/>
    <s v="Internal Jurusan"/>
    <s v="Individual"/>
    <n v="1"/>
    <n v="50"/>
    <m/>
    <s v="https://employee.uc.ac.id/index.php/file/get/sis/t_cp/multi/77f20250-3e8e-43a3-b8e4-fd314d77c26b.png"/>
    <m/>
    <m/>
    <m/>
    <s v="Program Studi"/>
    <x v="4"/>
    <s v="Ketua Organisasi Kemahasiswaan|Internal Jurusan|Individual"/>
    <n v="0"/>
  </r>
  <r>
    <s v="0406012110011"/>
    <x v="504"/>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12"/>
    <x v="505"/>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12"/>
    <x v="505"/>
    <s v="Tourism-Hotel, Tourism, Event, and Business"/>
    <n v="2021"/>
    <s v="Cake Decorating Competition "/>
    <s v="2023-02-27"/>
    <s v="2023-02-27"/>
    <n v="20222"/>
    <s v="Juara 2 Cake Decorating Competition at Hotel Ciputra World Surabaya "/>
    <s v="Rumpun Keterampilan Penunjang"/>
    <s v="Juara 2 Lomba/Kompetisi"/>
    <s v="External Regional"/>
    <s v="Team"/>
    <n v="3"/>
    <n v="15"/>
    <m/>
    <s v="https://employee.uc.ac.id/index.php/file/get/sis/t_cp/8b720417-b693-11ed-aa92-000d3ac6bafe.jpg"/>
    <s v="https://employee.uc.ac.id/index.php/file/get/sis/t_cp/8feec5a4-b693-11ed-aa92-000d3ac6bafe_assignmentletter.png"/>
    <m/>
    <s v="https://employee.uc.ac.id/index.php/file/get/sis/t_cp/934ccc79-b693-11ed-aa92-000d3ac6bafe_documentation.png"/>
    <s v="Hotel Ciputra Surabaya "/>
    <x v="2"/>
    <s v="Juara 2 Lomba/Kompetisi|External Regional|Team"/>
    <n v="20"/>
  </r>
  <r>
    <s v="0406012110013"/>
    <x v="506"/>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14"/>
    <x v="507"/>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15"/>
    <x v="508"/>
    <s v="Tourism-Hotel, Tourism, Event, and Business"/>
    <n v="2021"/>
    <s v="UC Solution"/>
    <s v="2022-07-13"/>
    <s v="2022-07-13"/>
    <n v="20212"/>
    <m/>
    <s v="Rumpun Keterampilan Humanistik"/>
    <s v="Pengabdian kepada Masyarakat"/>
    <s v="External Regional"/>
    <s v="Individual"/>
    <n v="65"/>
    <n v="6"/>
    <m/>
    <m/>
    <s v="https://employee.uc.ac.id/index.php/file/get/sis/t_cp/multi/48021c0a-024d-11ed-949e-000d3ac6bafe_assignmentletter.png"/>
    <s v="https://employee.uc.ac.id/index.php/file/get/sis/t_cp/multi/48021c0a-024d-11ed-949e-000d3ac6bafe_report.png"/>
    <m/>
    <s v="UC Solution"/>
    <x v="0"/>
    <s v="Pengabdian kepada Masyarakat|External Regional|Individual"/>
    <n v="15"/>
  </r>
  <r>
    <s v="0406012110015"/>
    <x v="508"/>
    <s v="Tourism-Hotel, Tourism, Event, and Business"/>
    <n v="2021"/>
    <s v="Ko-or UCS Solution 2022/2023"/>
    <s v="2022-11-02"/>
    <s v="2023-04-01"/>
    <n v="20221"/>
    <s v="koor program kerja pengabdian masyarakat UCS Student Mentor"/>
    <s v="Rumpun Keterampilan Humanistik"/>
    <s v="Pengabdian kepada Masyarakat"/>
    <s v="Internal Sekolah / Universitas"/>
    <s v="Individual"/>
    <n v="90"/>
    <n v="15"/>
    <m/>
    <m/>
    <s v="https://employee.uc.ac.id/index.php/file/get/sis/t_cp/multi/ef514a19-1fab-11ee-8fa6-000d3ac6bafe_assignmentletter.jpeg"/>
    <s v="https://employee.uc.ac.id/index.php/file/get/sis/t_cp/multi/ef514a19-1fab-11ee-8fa6-000d3ac6bafe_report.pdf"/>
    <m/>
    <s v="Mentoring Departement"/>
    <x v="0"/>
    <s v="Pengabdian kepada Masyarakat|Internal Sekolah / Universitas|Individual"/>
    <n v="0"/>
  </r>
  <r>
    <s v="0406012110015"/>
    <x v="508"/>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15"/>
    <x v="508"/>
    <s v="Tourism-Hotel, Tourism, Event, and Business"/>
    <n v="2021"/>
    <s v="UCTC 2024 - Tour Package Competition"/>
    <s v="2024-02-19"/>
    <s v="2024-04-21"/>
    <n v="20232"/>
    <s v="UCTC 2024 - Tour Package Competition"/>
    <s v="Rumpun Keterampilan Penunjang"/>
    <s v="Juara 2 Lomba/Kompetisi"/>
    <s v="External Regional"/>
    <s v="Team"/>
    <m/>
    <n v="15"/>
    <s v="http://uctc2024.com"/>
    <s v="https://employee.uc.ac.id/index.php/file/get/sis/t_cp/95b92108-2f1a-4097-93f9-e27875febdaa_sertifikat.jpg"/>
    <s v="https://employee.uc.ac.id/index.php/file/get/sis/t_cp/95b92108-2f1a-4097-93f9-e27875febdaa_surat_tugas.pdf"/>
    <m/>
    <s v="https://employee.uc.ac.id/index.php/file/get/sis/t_cp/95b92108-2f1a-4097-93f9-e27875febdaa_dokumentasi.pdf"/>
    <s v="HTB UCS"/>
    <x v="2"/>
    <s v="Juara 2 Lomba/Kompetisi|External Regional|Team"/>
    <n v="20"/>
  </r>
  <r>
    <s v="0406012110016"/>
    <x v="509"/>
    <s v="Tourism-Hotel, Tourism, Event, and Business"/>
    <n v="2021"/>
    <s v="O2MEC (Online Offline Millenials English Competition) 2022"/>
    <s v="2022-05-06"/>
    <s v="2022-05-06"/>
    <n v="20212"/>
    <s v="O2MEC (Online Offline Millenials English Competition) 2022 diadakan oleh Politeknik Pariwisata Palembang, dan lomba yang diikuti yaitu Tourism Battle of Wits."/>
    <s v="Rumpun Keterampilan Penunjang"/>
    <s v="Juara I Lomba/Kompetisi"/>
    <s v="External National"/>
    <s v="Team"/>
    <n v="24"/>
    <n v="25"/>
    <s v="https://pastelink.net/FORMOMEC2022"/>
    <s v="https://employee.uc.ac.id/index.php/file/get/sis/t_cp/38a1f591-e30f-11ec-aa55-000d3ac6bafe.jpg"/>
    <s v="https://employee.uc.ac.id/index.php/file/get/sis/t_cp/3f2a8ab6-e30f-11ec-aa55-000d3ac6bafe_assignmentletter.jpg"/>
    <m/>
    <s v="https://employee.uc.ac.id/index.php/file/get/sis/t_cp/7c92a521-e30f-11ec-aa55-000d3ac6bafe_documentation.jpg"/>
    <s v="Politeknik Pariwisata Palembang"/>
    <x v="2"/>
    <s v="Juara I Lomba/Kompetisi|External National|Team"/>
    <n v="15"/>
  </r>
  <r>
    <s v="0406012110016"/>
    <x v="509"/>
    <s v="Tourism-Hotel, Tourism, Event, and Business"/>
    <n v="2021"/>
    <s v="Pengabdian Masyarakat Training Service Excellence Outsources UC"/>
    <s v="2022-11-01"/>
    <s v="2023-01-03"/>
    <n v="20221"/>
    <s v="Pelaksanaan Kegiatan Pengabdian Masyarakat, Pelatihan Jangka Pendek Tingkat Lokal “Training Service Excellence Outsources Universitas Ciputra”"/>
    <s v="Rumpun Keterampilan Penunjang"/>
    <s v="Pengabdian kepada Masyarakat"/>
    <s v="External Regional"/>
    <s v="Team"/>
    <n v="2"/>
    <n v="30"/>
    <m/>
    <s v="https://employee.uc.ac.id/index.php/file/get/sis/t_cp/ee4ad53f-bf60-11ed-8405-000d3ac6bafe.jpg"/>
    <s v="https://employee.uc.ac.id/index.php/file/get/sis/t_cp/f0f4ca69-bf60-11ed-8405-000d3ac6bafe_assignmentletter.pdf"/>
    <s v="https://employee.uc.ac.id/index.php/file/get/sis/t_cp/f0f4ca69-bf60-11ed-8405-000d3ac6bafe_report.pdf"/>
    <m/>
    <s v="Pak Lexi"/>
    <x v="0"/>
    <s v="Pengabdian kepada Masyarakat|External Regional|Team"/>
    <n v="15"/>
  </r>
  <r>
    <s v="0406012110016"/>
    <x v="509"/>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16"/>
    <x v="509"/>
    <s v="Tourism-Hotel, Tourism, Event, and Business"/>
    <n v="2021"/>
    <s v="Pengabdian Masyarakat Kemandirian Usaha Start Up di Industri Layanan Akomodasi Melalui Pengembangan "/>
    <s v="2023-06-09"/>
    <s v="2024-01-31"/>
    <n v="20222"/>
    <s v="input melalui BMA"/>
    <s v="Rumpun Keterampilan Penunjang"/>
    <s v="Pengabdian kepada Masyarakat"/>
    <s v="External National"/>
    <s v="Individual"/>
    <n v="1"/>
    <n v="10"/>
    <m/>
    <m/>
    <s v="https://employee.uc.ac.id/index.php/file/get/sis/t_cp/multi/f8c08ffe-73bc-4447-8214-c5c404ce1f7e_assignmentletter.pdf"/>
    <s v="https://employee.uc.ac.id/index.php/file/get/sis/t_cp/multi/f8c08ffe-73bc-4447-8214-c5c404ce1f7e_report.pdf"/>
    <m/>
    <s v="Fakultas Pariwisata"/>
    <x v="0"/>
    <s v="Pengabdian kepada Masyarakat|External National|Individual"/>
    <n v="10"/>
  </r>
  <r>
    <s v="0406012110017"/>
    <x v="510"/>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17"/>
    <x v="510"/>
    <s v="Tourism-Hotel, Tourism, Event, and Business"/>
    <n v="2021"/>
    <s v="Hospitour 2023"/>
    <s v="2023-07-06"/>
    <s v="2023-07-08"/>
    <n v="20222"/>
    <s v="Hospitour adalah lomba tahunan di bidang hotel dan pariwisata yang diadakan ole Fakultas Pariwisata Universitas Pelita Harapan Jakarta. Cabang lomba Hospitour Business Idea Competition merupakan perlombaan hybrid antara online dan offline. Babak penyisihan yaitu pengumpulan Business Idea Overview."/>
    <s v="Rumpun Keterampilan Penunjang"/>
    <s v="Juara 2 Lomba/Kompetisi"/>
    <s v="External National"/>
    <s v="Team"/>
    <n v="12"/>
    <n v="20"/>
    <s v="hospitour.uph.edu"/>
    <s v="https://employee.uc.ac.id/index.php/file/get/sis/t_cp/136ba0a1-17b8-11ee-91b6-000d3ac6bafe.jpeg"/>
    <s v="https://employee.uc.ac.id/index.php/file/get/sis/t_cp/136ba0a1-17b8-11ee-91b6-000d3ac6bafe_assignmentletter.jpeg"/>
    <m/>
    <m/>
    <s v="Universitas Pelita Harapan"/>
    <x v="2"/>
    <s v="Juara 2 Lomba/Kompetisi|External National|Team"/>
    <n v="11"/>
  </r>
  <r>
    <s v="0406012110017"/>
    <x v="510"/>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18"/>
    <x v="511"/>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18"/>
    <x v="511"/>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19"/>
    <x v="512"/>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20"/>
    <x v="513"/>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20"/>
    <x v="513"/>
    <s v="Tourism-Hotel, Tourism, Event, and Business"/>
    <n v="2021"/>
    <s v="SRB Belajar"/>
    <s v="2022-12-21"/>
    <s v="2023-03-04"/>
    <n v="20221"/>
    <s v="KP anggota panitia SRB Belajar"/>
    <s v="Rumpun Keterampilan Penunjang"/>
    <s v="Pengabdian kepada Masyarakat"/>
    <s v="Internal Sekolah / Universitas"/>
    <s v="Individual"/>
    <n v="29"/>
    <n v="8"/>
    <m/>
    <m/>
    <s v="https://employee.uc.ac.id/index.php/file/get/sis/t_cp/multi/49c1ea87-57b9-11ee-bb1a-000d3ac6bafe_assignmentletter.jpeg"/>
    <s v="https://employee.uc.ac.id/index.php/file/get/sis/t_cp/multi/49c1ea87-57b9-11ee-bb1a-000d3ac6bafe_report.jpeg"/>
    <m/>
    <s v="SRB 22/23"/>
    <x v="0"/>
    <s v="Pengabdian kepada Masyarakat|Internal Sekolah / Universitas|Individual"/>
    <n v="0"/>
  </r>
  <r>
    <s v="0406012110020"/>
    <x v="513"/>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20"/>
    <x v="513"/>
    <s v="Tourism-Hotel, Tourism, Event, and Business"/>
    <n v="2021"/>
    <s v="Turnamen Nasional Mobile Legends: Bang-Bang Lintang E-Sport Season 6"/>
    <s v="2023-09-09"/>
    <s v="2023-09-10"/>
    <n v="20222"/>
    <s v="Lomba turnamen nasional Mobile Legends khusus solo player yang berjudul &quot;Bang Bang Lintang E-sport Season 6&quot; yang diadakan oleh Lintang Indonesia dan PT. Zona Media Mandiri pada 9-10 September 2023"/>
    <s v="Rumpun Keterampilan Penunjang"/>
    <s v="Juara 2 Lomba/Kompetisi"/>
    <s v="External National"/>
    <s v="Individual"/>
    <n v="50"/>
    <n v="25"/>
    <s v="https://www.instagram.com/lintang.or.id?igsh=MWNla"/>
    <s v="https://employee.uc.ac.id/index.php/file/get/sis/t_cp/b9871be4-ae7d-4593-ae7f-6b1bfe55322b.jpg"/>
    <s v="https://employee.uc.ac.id/index.php/file/get/sis/t_cp/b9871be4-ae7d-4593-ae7f-6b1bfe55322b_assignmentletter.pdf"/>
    <m/>
    <s v="https://employee.uc.ac.id/index.php/file/get/sis/t_cp/b9871be4-ae7d-4593-ae7f-6b1bfe55322b_documentation.jpg"/>
    <s v="Lintang Indonesia dan PT. Zona Media Mandiri"/>
    <x v="2"/>
    <s v="Juara 2 Lomba/Kompetisi|External National|Individual"/>
    <n v="20"/>
  </r>
  <r>
    <s v="0406012110020"/>
    <x v="513"/>
    <s v="Tourism-Hotel, Tourism, Event, and Business"/>
    <n v="2021"/>
    <s v="Hak Kekayaan Intelektual Poster PPK Ormawa “Kampung Jahit Arumpreneur Series 1 : Segmenting, Targeti"/>
    <s v="2024-09-05"/>
    <s v="2024-09-05"/>
    <n v="20232"/>
    <s v="Hak Kekayaan Intelektual Poster PPK Ormawa “Kampung Jahit Arumpreneur” sebagai Program Pengembangan _x000a_Kewirausahaan dalam Upaya Pemberdayaan dan Peningkatan Pendapatan _x000a_Ibu-Ibu Rumah Tangga Desa Glagaharum "/>
    <s v="Rumpun Keterampilan Penunjang"/>
    <s v="Hak Kekayaan Intelektual (HKI) non paten (Hak Cipta)"/>
    <s v="External National"/>
    <s v="Team"/>
    <n v="5"/>
    <n v="3"/>
    <m/>
    <m/>
    <s v="https://employee.uc.ac.id/index.php/file/get/sis/t_cp/f5f96b4a-0118-4606-8311-59906b9dd436_assignmentletter.pdf"/>
    <s v="https://employee.uc.ac.id/index.php/file/get/sis/t_cp/f5f96b4a-0118-4606-8311-59906b9dd436_report.pdf"/>
    <m/>
    <s v="Kementerian Hukum dan Hak Asasi Manusia Republik I"/>
    <x v="3"/>
    <s v="Hak Kekayaan Intelektual (HKI) non paten (Hak Cipta)|External National|Team"/>
    <n v="20"/>
  </r>
  <r>
    <s v="0406012110020"/>
    <x v="513"/>
    <s v="Tourism-Hotel, Tourism, Event, and Business"/>
    <n v="2021"/>
    <s v="Abdidaya Ormawa Kategori Ormawa dengan rekam jejak pemberdayaan masyarakat terbaik (assesment porto "/>
    <s v="2024-11-07"/>
    <s v="2024-11-09"/>
    <n v="20241"/>
    <m/>
    <s v="Rumpun Keterampilan Penunjang"/>
    <s v="Juara 3 Lomba/Kompetisi"/>
    <s v="External National"/>
    <s v="Team"/>
    <n v="1000"/>
    <n v="15"/>
    <m/>
    <s v="https://employee.uc.ac.id/index.php/file/get/sis/t_cp/multi/efdc4568-06a0-4bbd-afbc-e766f1521301.jpg"/>
    <s v="https://employee.uc.ac.id/index.php/file/get/sis/t_cp/multi/efdc4568-06a0-4bbd-afbc-e766f1521301_assignmentletter.jpg"/>
    <m/>
    <s v="https://employee.uc.ac.id/index.php/file/get/sis/t_cp/multi/efdc4568-06a0-4bbd-afbc-e766f1521301_documentation.jpg"/>
    <s v="Belmawa Dikti"/>
    <x v="2"/>
    <s v="Juara 3 Lomba/Kompetisi|External National|Team"/>
    <n v="8"/>
  </r>
  <r>
    <s v="0406012110020"/>
    <x v="513"/>
    <s v="Tourism-Hotel, Tourism, Event, and Business"/>
    <n v="2021"/>
    <s v="Abdidaya Ormawa Kategori Tim dengan strategi pemberdayaan paling berkualitas"/>
    <s v="2024-11-07"/>
    <s v="2024-11-09"/>
    <n v="20241"/>
    <m/>
    <s v="Rumpun Keterampilan Penunjang"/>
    <s v="Juara I Lomba/Kompetisi"/>
    <s v="External National"/>
    <s v="Team"/>
    <n v="1000"/>
    <n v="25"/>
    <m/>
    <s v="https://employee.uc.ac.id/index.php/file/get/sis/t_cp/multi/717c2a9c-1222-4329-9ff3-a282f0043566.jpg"/>
    <s v="https://employee.uc.ac.id/index.php/file/get/sis/t_cp/multi/717c2a9c-1222-4329-9ff3-a282f0043566_assignmentletter.jpg"/>
    <m/>
    <s v="https://employee.uc.ac.id/index.php/file/get/sis/t_cp/multi/717c2a9c-1222-4329-9ff3-a282f0043566_documentation.jpg"/>
    <s v="Belmawa Dikti"/>
    <x v="2"/>
    <s v="Juara I Lomba/Kompetisi|External National|Team"/>
    <n v="15"/>
  </r>
  <r>
    <s v="0406012110021"/>
    <x v="514"/>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21"/>
    <x v="514"/>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22"/>
    <x v="515"/>
    <s v="Tourism-Hotel, Tourism, Event, and Business"/>
    <n v="2021"/>
    <s v="Juara 1 HTB GOT TALENT 2021"/>
    <s v="2021-09-20"/>
    <s v="2021-10-08"/>
    <n v="20211"/>
    <s v="Juara 1 HTB GOT TALENT 2021"/>
    <s v="Rumpun Keterampilan Penunjang"/>
    <s v="Juara I Lomba/Kompetisi"/>
    <s v="Internal Jurusan"/>
    <s v="Individual"/>
    <n v="16"/>
    <n v="6"/>
    <m/>
    <s v="https://employee.uc.ac.id/index.php/file/get/sis/t_cp/multi/d71f2412-7818-11ec-a5e1-000d3ac6bafe.png"/>
    <m/>
    <m/>
    <m/>
    <s v="SU HSO 2021/2022"/>
    <x v="2"/>
    <s v="Juara I Lomba/Kompetisi|Internal Jurusan|Individual"/>
    <n v="0"/>
  </r>
  <r>
    <s v="0406012110022"/>
    <x v="515"/>
    <s v="Tourism-Hotel, Tourism, Event, and Business"/>
    <n v="2021"/>
    <s v="Anggota UCS Solution 2022/2023"/>
    <s v="2022-11-02"/>
    <s v="2023-04-01"/>
    <n v="20221"/>
    <s v="anggota panitia program kerja pengabdian masyarakat UCS Student Mentor"/>
    <s v="Rumpun Keterampilan Humanistik"/>
    <s v="Pengabdian kepada Masyarakat"/>
    <s v="Internal Sekolah / Universitas"/>
    <s v="Individual"/>
    <n v="90"/>
    <n v="9"/>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406012110022"/>
    <x v="515"/>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23"/>
    <x v="516"/>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23"/>
    <x v="516"/>
    <s v="Tourism-Hotel, Tourism, Event, and Business"/>
    <n v="2021"/>
    <s v="Tourneio Amizade Surabaya (PUBG Mobile)"/>
    <s v="2023-02-21"/>
    <s v="2023-02-21"/>
    <n v="20222"/>
    <s v="kompetisi ini bernama Tourneio Amizade Surabaya (PUBG Mobile) turnamen PUBG ini diadakan secara online, lomba ini diadakan untuk memperingati hari proklamasi kemerdekaan Timor Leste, diadakan oleh asosiasi mahasiswa Timor Leste Surabaya"/>
    <s v="Rumpun Keterampilan Penunjang"/>
    <s v="Juara 3 Lomba/Kompetisi"/>
    <s v="External International"/>
    <s v="Team"/>
    <n v="55"/>
    <n v="20"/>
    <s v="https://youtu.be/ZAzt-RAy1GI"/>
    <s v="https://employee.uc.ac.id/index.php/file/get/sis/t_cp/dee0055b-b196-11ed-8338-000d3ac6bafe.jpg"/>
    <s v="https://employee.uc.ac.id/index.php/file/get/sis/t_cp/e1a9f9bc-b196-11ed-8338-000d3ac6bafe_assignmentletter.jpg"/>
    <m/>
    <s v="https://employee.uc.ac.id/index.php/file/get/sis/t_cp/e45b7d71-b196-11ed-8338-000d3ac6bafe_documentation.jpg"/>
    <s v="Assosiação dos Estudiantes de Timor-Leste."/>
    <x v="2"/>
    <s v="Juara 3 Lomba/Kompetisi|External International|Team"/>
    <n v="25"/>
  </r>
  <r>
    <s v="0406012110024"/>
    <x v="517"/>
    <s v="Tourism-Hotel, Tourism, Event, and Business"/>
    <n v="2021"/>
    <s v="Rector Cup 2022"/>
    <s v="2022-11-28"/>
    <s v="2022-12-16"/>
    <n v="20221"/>
    <s v="Juara 2 lomba futsal Rektor Cup 2022"/>
    <s v="Rumpun Keterampilan Penunjang"/>
    <s v="Juara 2 Lomba/Kompetisi"/>
    <s v="Internal Sekolah / Universitas"/>
    <s v="Individual"/>
    <n v="1000"/>
    <n v="7"/>
    <m/>
    <s v="https://employee.uc.ac.id/index.php/file/get/sis/t_cp/multi/e68afcdc-f53b-11ed-9e31-000d3ac6bafe.jpeg"/>
    <m/>
    <m/>
    <m/>
    <s v="Student Council 2021/2022"/>
    <x v="2"/>
    <s v="Juara 2 Lomba/Kompetisi|Internal Sekolah / Universitas|Individual"/>
    <n v="0"/>
  </r>
  <r>
    <s v="0406012110024"/>
    <x v="517"/>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24"/>
    <x v="517"/>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25"/>
    <x v="518"/>
    <s v="Tourism-Hotel, Tourism, Event, and Business"/>
    <n v="2021"/>
    <s v="Pengabdian Masyarakat Mata Kuliah Sustainable Tourism Management"/>
    <s v="2022-09-05"/>
    <s v="2022-12-14"/>
    <n v="20212"/>
    <s v="Kegiatan pengabdian masyarakat sebagai eksekusi proyek akhir mata kuliah Sustainable Tourism Management jurusan Hotel &amp; Tourism Business angkatan 2021. Mahasiswa dibagi ke dalam beberapa kelompok, yang mana masing-masing kelompok terdiri dari 4-5 mahasiswa. Setiap kelompok diberi kebebasan untuk men"/>
    <s v="Rumpun Keterampilan Penunjang"/>
    <s v="Pengabdian kepada Masyarakat"/>
    <s v="External Regional"/>
    <s v="Team"/>
    <n v="4"/>
    <n v="15"/>
    <m/>
    <s v="https://employee.uc.ac.id/index.php/file/get/sis/t_cp/140345e3-5890-11ee-86ec-000d3ac6bafe.pdf"/>
    <m/>
    <s v="https://employee.uc.ac.id/index.php/file/get/sis/t_cp/140345e3-5890-11ee-86ec-000d3ac6bafe_report.pdf"/>
    <m/>
    <s v="HTB"/>
    <x v="0"/>
    <s v="Pengabdian kepada Masyarakat|External Regional|Team"/>
    <n v="15"/>
  </r>
  <r>
    <s v="0406012110025"/>
    <x v="518"/>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25"/>
    <x v="518"/>
    <s v="Tourism-Hotel, Tourism, Event, and Business"/>
    <n v="2021"/>
    <s v="SRB Belajar"/>
    <s v="2022-12-21"/>
    <s v="2023-03-04"/>
    <n v="20221"/>
    <s v="KP anggota panitia SRB Belajar"/>
    <s v="Rumpun Keterampilan Penunjang"/>
    <s v="Pengabdian kepada Masyarakat"/>
    <s v="Internal Sekolah / Universitas"/>
    <s v="Individual"/>
    <n v="29"/>
    <n v="8"/>
    <m/>
    <m/>
    <s v="https://employee.uc.ac.id/index.php/file/get/sis/t_cp/multi/49c1ea87-57b9-11ee-bb1a-000d3ac6bafe_assignmentletter.jpeg"/>
    <s v="https://employee.uc.ac.id/index.php/file/get/sis/t_cp/multi/49c1ea87-57b9-11ee-bb1a-000d3ac6bafe_report.jpeg"/>
    <m/>
    <s v="SRB 22/23"/>
    <x v="0"/>
    <s v="Pengabdian kepada Masyarakat|Internal Sekolah / Universitas|Individual"/>
    <n v="0"/>
  </r>
  <r>
    <s v="0406012110025"/>
    <x v="518"/>
    <s v="Tourism-Hotel, Tourism, Event, and Business"/>
    <n v="2021"/>
    <s v="Nulis Bareng Antero"/>
    <s v="2023-01-03"/>
    <s v="2023-01-03"/>
    <n v="20221"/>
    <m/>
    <s v="Rumpun Keterampilan Penunjang"/>
    <s v="Publikasi Buku ISBN / Penulis Utama"/>
    <s v="External National"/>
    <s v="Individual"/>
    <n v="100"/>
    <n v="30"/>
    <m/>
    <s v="https://employee.uc.ac.id/index.php/file/get/sis/t_cp/4907658c-8b6b-11ed-a20e-000d3ac6bafe.jpg"/>
    <m/>
    <s v="https://employee.uc.ac.id/index.php/file/get/sis/t_cp/4bfa7a3c-8b6b-11ed-a20e-000d3ac6bafe_report.jpg"/>
    <m/>
    <s v="Antero Publish"/>
    <x v="3"/>
    <s v="Publikasi Buku ISBN / Penulis Utama|External National|Individual"/>
    <n v="30"/>
  </r>
  <r>
    <s v="0406012110025"/>
    <x v="518"/>
    <s v="Tourism-Hotel, Tourism, Event, and Business"/>
    <n v="2021"/>
    <s v="Lomba Cipta Cerpen &amp; Puisi AR Publishing"/>
    <s v="2023-01-06"/>
    <s v="2023-04-10"/>
    <n v="20221"/>
    <m/>
    <s v="Rumpun Keterampilan Penunjang"/>
    <s v="Juara 2 Lomba/Kompetisi"/>
    <s v="External National"/>
    <s v="Individual"/>
    <n v="50"/>
    <n v="20"/>
    <s v="https://www.instagram.com/p/CnDQWw0hIdU/?igshid=Ym"/>
    <s v="https://employee.uc.ac.id/index.php/file/get/sis/t_cp/30ef5d51-e8a0-11ed-81bd-000d3ac6bafe.jpeg"/>
    <s v="https://employee.uc.ac.id/index.php/file/get/sis/t_cp/30ef5d51-e8a0-11ed-81bd-000d3ac6bafe_assignmentletter.pdf"/>
    <m/>
    <m/>
    <s v="AR Publishing"/>
    <x v="2"/>
    <s v="Juara 2 Lomba/Kompetisi|External National|Individual"/>
    <n v="20"/>
  </r>
  <r>
    <s v="0406012110025"/>
    <x v="518"/>
    <s v="Tourism-Hotel, Tourism, Event, and Business"/>
    <n v="2021"/>
    <s v="Lomba Cipta Puisi Tingkat Nasional"/>
    <s v="2023-01-07"/>
    <s v="2023-01-07"/>
    <n v="20221"/>
    <s v="Lomba Cipta Puisi Tingkat Nasional Tema Bebas "/>
    <s v="Rumpun Keterampilan Penunjang"/>
    <s v="Juara I Lomba/Kompetisi"/>
    <s v="External National"/>
    <s v="Individual"/>
    <n v="1000"/>
    <n v="25"/>
    <m/>
    <s v="https://employee.uc.ac.id/index.php/file/get/sis/t_cp/fc2ece30-8e81-11ed-acce-000d3ac6bafe.jpg"/>
    <s v="https://employee.uc.ac.id/index.php/file/get/sis/t_cp/060f5c0a-8e82-11ed-acce-000d3ac6bafe_assignmentletter.jpg"/>
    <m/>
    <m/>
    <s v="Antaraksa"/>
    <x v="2"/>
    <s v="Juara I Lomba/Kompetisi|External National|Individual"/>
    <n v="25"/>
  </r>
  <r>
    <s v="0406012110025"/>
    <x v="518"/>
    <s v="Tourism-Hotel, Tourism, Event, and Business"/>
    <n v="2021"/>
    <s v="Pengabdian Masyarakat SMA Tunas Daud Bali"/>
    <s v="2023-01-25"/>
    <s v="2023-02-24"/>
    <n v="20221"/>
    <s v="Pemberian materi secara online melalui zoom mengenai tahapan membangun bisnis"/>
    <s v="Rumpun Keterampilan Penunjang"/>
    <s v="Pengabdian kepada Masyarakat"/>
    <s v="External National"/>
    <s v="Individual"/>
    <n v="7"/>
    <n v="24"/>
    <m/>
    <m/>
    <s v="https://employee.uc.ac.id/index.php/file/get/sis/t_cp/b3d1af3b-cd3c-11ed-853b-000d3ac6bafe_assignmentletter.pdf"/>
    <s v="https://employee.uc.ac.id/index.php/file/get/sis/t_cp/b3d1af3b-cd3c-11ed-853b-000d3ac6bafe_report.pdf"/>
    <m/>
    <s v="SMA Tunas Daud Bali"/>
    <x v="0"/>
    <s v="Pengabdian kepada Masyarakat|External National|Individual"/>
    <n v="10"/>
  </r>
  <r>
    <s v="0406012110025"/>
    <x v="518"/>
    <s v="Tourism-Hotel, Tourism, Event, and Business"/>
    <n v="2021"/>
    <s v="Lomba Puisi Tingkat Nasional 22/03/23-30/04/23 Lintang Indonesia"/>
    <s v="2023-03-22"/>
    <s v="2023-04-30"/>
    <n v="20222"/>
    <s v="Lomba menulis puisi tingkat nasional yang iselenggarakan secara online oleh Lintang Indonesia"/>
    <s v="Rumpun Keterampilan Penunjang"/>
    <s v="Juara 2 Lomba/Kompetisi"/>
    <s v="External National"/>
    <s v="Individual"/>
    <n v="500"/>
    <n v="20"/>
    <s v="https://instagram.com/lombapuisi?igshid=MzRlODBiNW"/>
    <s v="https://employee.uc.ac.id/index.php/file/get/sis/t_cp/9112f944-6daa-11ee-86ff-000d3ac6bafe.jpeg"/>
    <s v="https://employee.uc.ac.id/index.php/file/get/sis/t_cp/9112f944-6daa-11ee-86ff-000d3ac6bafe_assignmentletter.pdf"/>
    <m/>
    <m/>
    <s v="Lintang Indonesia"/>
    <x v="2"/>
    <s v="Juara 2 Lomba/Kompetisi|External National|Individual"/>
    <n v="20"/>
  </r>
  <r>
    <s v="0406012110025"/>
    <x v="518"/>
    <s v="Tourism-Hotel, Tourism, Event, and Business"/>
    <n v="2021"/>
    <s v="Kemandirian Usaha Start-Up kampus di Industri Layanan Akomodasi Melalui Pengembangan Manajemen Layan"/>
    <s v="2023-06-09"/>
    <s v="2024-01-31"/>
    <n v="20222"/>
    <s v="Kegiatan ini merupakan sebuah kegiatan pengembangan usaha kampus (PUK) yang didanai oleh DIKTI dengan tujuan membenahi operasional HoLa UC Residence yang belum memiliki sistem dan SOP yang baku."/>
    <s v="Rumpun Keterampilan Penunjang"/>
    <s v="Pengabdian kepada Masyarakat"/>
    <s v="External National"/>
    <s v="Team"/>
    <n v="7"/>
    <n v="28"/>
    <m/>
    <m/>
    <m/>
    <s v="https://employee.uc.ac.id/index.php/file/get/sis/t_cp/079f75bc-5d83-4750-b8e3-2f646fcf5563_report.pdf"/>
    <m/>
    <s v="PUK DIKTI"/>
    <x v="0"/>
    <s v="Pengabdian kepada Masyarakat|External National|Team"/>
    <n v="10"/>
  </r>
  <r>
    <s v="0406012110025"/>
    <x v="518"/>
    <s v="Tourism-Hotel, Tourism, Event, and Business"/>
    <n v="2021"/>
    <s v="Pengabdian Masyarakat Kemandirian Usaha Start Up di Industri Layanan Akomodasi Melalui Pengembangan "/>
    <s v="2023-06-09"/>
    <s v="2024-01-31"/>
    <n v="20222"/>
    <s v="input melalui BMA"/>
    <s v="Rumpun Keterampilan Penunjang"/>
    <s v="Pengabdian kepada Masyarakat"/>
    <s v="External National"/>
    <s v="Individual"/>
    <n v="1"/>
    <n v="10"/>
    <m/>
    <m/>
    <s v="https://employee.uc.ac.id/index.php/file/get/sis/t_cp/multi/f8c08ffe-73bc-4447-8214-c5c404ce1f7e_assignmentletter.pdf"/>
    <s v="https://employee.uc.ac.id/index.php/file/get/sis/t_cp/multi/f8c08ffe-73bc-4447-8214-c5c404ce1f7e_report.pdf"/>
    <m/>
    <s v="Fakultas Pariwisata"/>
    <x v="0"/>
    <s v="Pengabdian kepada Masyarakat|External National|Individual"/>
    <n v="10"/>
  </r>
  <r>
    <s v="0406012110025"/>
    <x v="518"/>
    <s v="Tourism-Hotel, Tourism, Event, and Business"/>
    <n v="2021"/>
    <s v="Pelatihan Pengembangan Tingkat Produktivitas dan Pemasaran UMKM Telur Asin Mekar Sari, Dukuh Pakis, "/>
    <s v="2023-11-13"/>
    <s v="2024-01-08"/>
    <n v="20231"/>
    <s v="Pendampingan pada pelaku UMKM Telur Asin Mekarsari terkait inovasi produk, penghitungan HPP, distribusi produk, hingga branding dan penjualan secara online."/>
    <s v="Rumpun Keterampilan Penunjang"/>
    <s v="Pengabdian kepada Masyarakat"/>
    <s v="External National"/>
    <s v="Team"/>
    <n v="2"/>
    <n v="30"/>
    <m/>
    <m/>
    <s v="https://employee.uc.ac.id/index.php/file/get/sis/t_cp/7234af0b-af3d-11ed-96a9-000d3ac6bafe_assignmentletter.pdf"/>
    <s v="https://employee.uc.ac.id/index.php/file/get/sis/t_cp/7234af0b-af3d-11ed-96a9-000d3ac6bafe_report.pdf"/>
    <m/>
    <s v="School of Tourism"/>
    <x v="0"/>
    <s v="Pengabdian kepada Masyarakat|External National|Team"/>
    <n v="10"/>
  </r>
  <r>
    <s v="0406012110025"/>
    <x v="518"/>
    <s v="Tourism-Hotel, Tourism, Event, and Business"/>
    <n v="2021"/>
    <s v="Pelatihan Pengembangan Tingkat Produktivitas dan Pemasaran UMKM Telur Asin Mekar Sari, Dukuh Pakis, "/>
    <s v="2023-11-13"/>
    <s v="2024-01-08"/>
    <n v="20231"/>
    <s v="Pelatihan Pengembangan Tingkat Produktivitas dan Pemasaran UMKM Telur Asin Mekar Sari, Dukuh Pakis, Kota Surabaya, Provinsi Jawa Timur UMKM Telur Asin Mekar Sari. Menghasilkan resep baru untuk melakukan inovasi produk telur asin (membuat saus salted egg yang diolah menjadi keripik telur asin)."/>
    <s v="Rumpun Keterampilan Humanistik"/>
    <s v="Pengabdian kepada Masyarakat"/>
    <s v="External Regional"/>
    <s v="Individual"/>
    <n v="2"/>
    <n v="30"/>
    <s v="2023-11-13 16:31"/>
    <m/>
    <s v="https://employee.uc.ac.id/index.php/file/get/sis/t_cp/multi/e81d3cbb-92f4-494b-8ef7-af8ecb7bf462_assignmentletter.pdf"/>
    <s v="https://employee.uc.ac.id/index.php/file/get/sis/t_cp/multi/e81d3cbb-92f4-494b-8ef7-af8ecb7bf462_report.pdf"/>
    <m/>
    <s v="Lexi Pranata Budidharmanto, S.Kom., M.B.A., M.M., "/>
    <x v="0"/>
    <s v="Pengabdian kepada Masyarakat|External Regional|Individual"/>
    <n v="15"/>
  </r>
  <r>
    <s v="0406012110025"/>
    <x v="518"/>
    <s v="Tourism-Hotel, Tourism, Event, and Business"/>
    <n v="2021"/>
    <s v="UCTC 2024 - Tour Package Competition"/>
    <s v="2024-02-19"/>
    <s v="2024-04-21"/>
    <n v="20232"/>
    <s v="UCTC 2024 - Tour Package Competition"/>
    <s v="Rumpun Keterampilan Penunjang"/>
    <s v="Juara 2 Lomba/Kompetisi"/>
    <s v="External Regional"/>
    <s v="Team"/>
    <m/>
    <n v="15"/>
    <s v="http://uctc2024.com"/>
    <s v="https://employee.uc.ac.id/index.php/file/get/sis/t_cp/95b92108-2f1a-4097-93f9-e27875febdaa_sertifikat.jpg"/>
    <s v="https://employee.uc.ac.id/index.php/file/get/sis/t_cp/95b92108-2f1a-4097-93f9-e27875febdaa_surat_tugas.pdf"/>
    <m/>
    <s v="https://employee.uc.ac.id/index.php/file/get/sis/t_cp/95b92108-2f1a-4097-93f9-e27875febdaa_dokumentasi.pdf"/>
    <s v="HTB UCS"/>
    <x v="2"/>
    <s v="Juara 2 Lomba/Kompetisi|External Regional|Team"/>
    <n v="20"/>
  </r>
  <r>
    <s v="0406012110026"/>
    <x v="519"/>
    <s v="Tourism-Hotel, Tourism, Event, and Business"/>
    <n v="2021"/>
    <s v="Juara 3 HTB GOT TALENT 2021"/>
    <s v="2021-09-20"/>
    <s v="2021-10-08"/>
    <n v="20211"/>
    <s v="Juara 3 HTB GOT TALENT 2021"/>
    <s v="Rumpun Keterampilan Penunjang"/>
    <s v="Juara 3 Lomba/Kompetisi"/>
    <s v="Internal Jurusan"/>
    <s v="Individual"/>
    <n v="16"/>
    <n v="3"/>
    <m/>
    <s v="https://employee.uc.ac.id/index.php/file/get/sis/t_cp/multi/68390e89-7818-11ec-a5e1-000d3ac6bafe.png"/>
    <m/>
    <m/>
    <m/>
    <s v="SU HSO 2021/2022"/>
    <x v="2"/>
    <s v="Juara 3 Lomba/Kompetisi|Internal Jurusan|Individual"/>
    <n v="0"/>
  </r>
  <r>
    <s v="0406012110026"/>
    <x v="519"/>
    <s v="Tourism-Hotel, Tourism, Event, and Business"/>
    <n v="2021"/>
    <s v="Juara 3 Dance RektorCup 2021"/>
    <s v="2021-12-10"/>
    <s v="2021-12-10"/>
    <n v="20211"/>
    <s v="Juara 3 Dance RektorCup 2021"/>
    <s v="Rumpun Keterampilan Penunjang"/>
    <s v="Juara 3 Lomba/Kompetisi"/>
    <s v="Internal Sekolah / Universitas"/>
    <s v="Individual"/>
    <n v="1"/>
    <n v="5"/>
    <m/>
    <s v="https://employee.uc.ac.id/index.php/file/get/sis/t_cp/multi/09cda708-a368-11ec-b257-000d3ac6bafe.png"/>
    <m/>
    <m/>
    <m/>
    <s v="Student Council 2021/2022"/>
    <x v="2"/>
    <s v="Juara 3 Lomba/Kompetisi|Internal Sekolah / Universitas|Individual"/>
    <n v="0"/>
  </r>
  <r>
    <s v="0406012110026"/>
    <x v="519"/>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26"/>
    <x v="519"/>
    <s v="Tourism-Hotel, Tourism, Event, and Business"/>
    <n v="2021"/>
    <s v="VOPEC 2023"/>
    <s v="2023-06-08"/>
    <s v="2023-06-08"/>
    <n v="20222"/>
    <s v="VOPEC (Voice of Pancasila English Competition) adalah sebuah kegiatan perlombaan yang diselenggarakan oleh mahasiswa/i smt 4 prodi B.Ing STBA-YAPARI-ABA Bandung. Perlombaan ini terbagi menjadi 2 bidang, yaitu Speech Writing &amp; Story Writing dgn tema “Memperingati Hari Pancasila” &amp; diadakan scr online"/>
    <s v="Rumpun Keterampilan Penunjang"/>
    <s v="Juara 2 Lomba/Kompetisi"/>
    <s v="External National"/>
    <s v="Individual"/>
    <n v="20"/>
    <n v="20"/>
    <m/>
    <s v="https://employee.uc.ac.id/index.php/file/get/sis/t_cp/18e062a1-05d4-11ee-acd2-000d3ac6bafe.jpg"/>
    <s v="https://employee.uc.ac.id/index.php/file/get/sis/t_cp/2debb488-05d4-11ee-acd2-000d3ac6bafe_assignmentletter.jpg"/>
    <m/>
    <s v="https://employee.uc.ac.id/index.php/file/get/sis/t_cp/86a94202-05d4-11ee-acd2-000d3ac6bafe_documentation.jpg"/>
    <s v="STBA YAPARI ABA Bandung"/>
    <x v="2"/>
    <s v="Juara 2 Lomba/Kompetisi|External National|Individual"/>
    <n v="20"/>
  </r>
  <r>
    <s v="0406012110026"/>
    <x v="519"/>
    <s v="Tourism-Hotel, Tourism, Event, and Business"/>
    <n v="2021"/>
    <s v="Public Speaking Competition"/>
    <s v="2023-08-16"/>
    <s v="2023-08-29"/>
    <n v="20222"/>
    <s v="Public Speaking Competition (PSC) 2023 merupakan ajang perlombaan public speaking berbahasa Indonesia yang dilaksanakan secara daring dengan peserta siswa/i aktif SMA maupun SMK serta mahasiswa/i aktif S1/Diploma di seluruh Indonesia yang diselenggarakan oleh Himpunan Mahasiswa Bisnis Digital FBHIS "/>
    <s v="Rumpun Keterampilan Penunjang"/>
    <s v="Juara I Lomba/Kompetisi"/>
    <s v="External National"/>
    <s v="Individual"/>
    <n v="15"/>
    <n v="25"/>
    <s v="https://www.instagram.com/p/CvetxsFvO0R/"/>
    <s v="https://employee.uc.ac.id/index.php/file/get/sis/t_cp/9570cbe1-47d7-11ee-8f0a-000d3ac6bafe.jpg"/>
    <s v="https://employee.uc.ac.id/index.php/file/get/sis/t_cp/9570cbe1-47d7-11ee-8f0a-000d3ac6bafe_assignmentletter.jpg"/>
    <m/>
    <s v="https://employee.uc.ac.id/index.php/file/get/sis/t_cp/9570cbe1-47d7-11ee-8f0a-000d3ac6bafe_documentation.png"/>
    <s v="HIMABIG Universitas Muhammadiyah Sidoarjo"/>
    <x v="2"/>
    <s v="Juara I Lomba/Kompetisi|External National|Individual"/>
    <n v="25"/>
  </r>
  <r>
    <s v="0406012110026"/>
    <x v="519"/>
    <s v="Tourism-Hotel, Tourism, Event, and Business"/>
    <n v="2021"/>
    <s v="UCTC 2024 - Tour Package Competition"/>
    <s v="2024-02-19"/>
    <s v="2024-04-21"/>
    <n v="20232"/>
    <s v="UCTC 2024 - Tour Package Competition"/>
    <s v="Rumpun Keterampilan Penunjang"/>
    <s v="Juara 2 Lomba/Kompetisi"/>
    <s v="External Regional"/>
    <s v="Team"/>
    <m/>
    <n v="15"/>
    <s v="http://uctc2024.com"/>
    <s v="https://employee.uc.ac.id/index.php/file/get/sis/t_cp/95b92108-2f1a-4097-93f9-e27875febdaa_sertifikat.jpg"/>
    <s v="https://employee.uc.ac.id/index.php/file/get/sis/t_cp/95b92108-2f1a-4097-93f9-e27875febdaa_surat_tugas.pdf"/>
    <m/>
    <s v="https://employee.uc.ac.id/index.php/file/get/sis/t_cp/95b92108-2f1a-4097-93f9-e27875febdaa_dokumentasi.pdf"/>
    <s v="HTB UCS"/>
    <x v="2"/>
    <s v="Juara 2 Lomba/Kompetisi|External Regional|Team"/>
    <n v="20"/>
  </r>
  <r>
    <s v="0406012110026"/>
    <x v="519"/>
    <s v="Tourism-Hotel, Tourism, Event, and Business"/>
    <n v="2021"/>
    <s v="Masa Persiapan Pensiun Yayasan Yohannes Gabriel"/>
    <s v="2024-03-21"/>
    <s v="2024-03-22"/>
    <n v="20232"/>
    <s v="Yayasan Yohannes Gabriel yang akan memasuki masa pensiun, menghadapi ketidakpastian ekonomi pasca-pensiun. Universitas Ciputra berupaya mengatasi masalah ini dengan menyediakan pembekalan materi entrepreneurship, membekali dengan mindset entrepreneurial dan memungkinkan mereka untuk memulai usaha ya"/>
    <s v="Rumpun Keterampilan Penunjang"/>
    <s v="Pengabdian kepada Masyarakat"/>
    <s v="External Regional"/>
    <s v="Individual"/>
    <n v="17"/>
    <n v="5"/>
    <m/>
    <m/>
    <s v="https://employee.uc.ac.id/index.php/file/get/sis/t_cp/557d170a-aba3-4a81-9262-775ead0d536f_assignmentletter.pdf"/>
    <s v="https://employee.uc.ac.id/index.php/file/get/sis/t_cp/557d170a-aba3-4a81-9262-775ead0d536f_report.jpg"/>
    <m/>
    <s v="School of Entrepreneurship &amp; Humanities Universita"/>
    <x v="0"/>
    <s v="Pengabdian kepada Masyarakat|External Regional|Individual"/>
    <n v="15"/>
  </r>
  <r>
    <s v="0406012110026"/>
    <x v="519"/>
    <s v="Tourism-Hotel, Tourism, Event, and Business"/>
    <n v="2021"/>
    <s v="Dean’s Award"/>
    <s v="2024-03-22"/>
    <s v="2024-03-22"/>
    <n v="20232"/>
    <s v="Dinobatkan sebagai “Best Student in Academic Competition” dalam Dean’s Award School of Tourism (SoT)"/>
    <s v="Rumpun Keterampilan Penunjang"/>
    <s v="Juara I Lomba/Kompetisi"/>
    <s v="Internal Sekolah / Universitas"/>
    <s v="Individual"/>
    <n v="1"/>
    <n v="10"/>
    <m/>
    <s v="https://employee.uc.ac.id/index.php/file/get/sis/t_cp/f10d327b-8d6a-496f-8d15-9984b5867706.jpeg"/>
    <m/>
    <m/>
    <m/>
    <s v="Faculty of Tourism/School of Tourism"/>
    <x v="2"/>
    <s v="Juara I Lomba/Kompetisi|Internal Sekolah / Universitas|Individual"/>
    <n v="0"/>
  </r>
  <r>
    <s v="0406012110026"/>
    <x v="519"/>
    <s v="Tourism-Hotel, Tourism, Event, and Business"/>
    <n v="2021"/>
    <s v="28th ALSA National English Competition"/>
    <s v="2024-05-02"/>
    <s v="2024-05-07"/>
    <n v="20232"/>
    <s v="28th ALSA National English Competition"/>
    <s v="Rumpun Keterampilan Penunjang"/>
    <s v="Juara 2 Lomba/Kompetisi"/>
    <s v="External National"/>
    <s v="Individual"/>
    <m/>
    <n v="20"/>
    <s v="https://www.instagram.com/alsaecomp/"/>
    <s v="https://employee.uc.ac.id/index.php/file/get/sis/t_cp/9beeb226-536d-4d1b-9a86-7932ce3cb964_sertifikat.pdf"/>
    <s v="https://employee.uc.ac.id/index.php/file/get/sis/t_cp/9beeb226-536d-4d1b-9a86-7932ce3cb964_surat_tugas.pdf"/>
    <m/>
    <s v="https://employee.uc.ac.id/index.php/file/get/sis/t_cp/9beeb226-536d-4d1b-9a86-7932ce3cb964_dokumentasi.jpg"/>
    <s v="Universitas Indonesia"/>
    <x v="2"/>
    <s v="Juara 2 Lomba/Kompetisi|External National|Individual"/>
    <n v="20"/>
  </r>
  <r>
    <s v="0406012110027"/>
    <x v="520"/>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27"/>
    <x v="520"/>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28"/>
    <x v="521"/>
    <s v="Tourism-Hotel, Tourism, Event, and Business"/>
    <n v="2021"/>
    <s v="Juara 1 Lomba FGT"/>
    <s v="2022-11-30"/>
    <s v="2022-12-02"/>
    <n v="20221"/>
    <s v="Juara 1 Lomba FGT yang diselenggarakan oleh Student Union Fashion Product Design &amp; Business Universitas Ciputra"/>
    <s v="Rumpun Keterampilan Penunjang"/>
    <s v="Juara I Lomba/Kompetisi"/>
    <s v="Internal Sekolah / Universitas"/>
    <s v="Team"/>
    <n v="100"/>
    <n v="10"/>
    <m/>
    <s v="https://employee.uc.ac.id/index.php/file/get/sis/t_cp/multi/3401621b-7dd3-11ee-b33d-000d3ac6bafe.png"/>
    <m/>
    <m/>
    <m/>
    <s v="Student Union Fashion Product Design &amp; Business Un"/>
    <x v="2"/>
    <s v="Juara I Lomba/Kompetisi|Internal Sekolah / Universitas|Team"/>
    <n v="0"/>
  </r>
  <r>
    <s v="0406012110028"/>
    <x v="521"/>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28"/>
    <x v="521"/>
    <s v="Tourism-Hotel, Tourism, Event, and Business"/>
    <n v="2021"/>
    <s v="FPD Got Talent"/>
    <s v="2023-01-01"/>
    <s v="2023-01-07"/>
    <n v="20221"/>
    <s v="Juara 1 FPD Got Talent"/>
    <s v="Rumpun Keterampilan Penunjang"/>
    <s v="Juara I Lomba/Kompetisi"/>
    <s v="Internal Jurusan"/>
    <s v="Individual"/>
    <n v="2"/>
    <n v="10"/>
    <m/>
    <s v="https://employee.uc.ac.id/index.php/file/get/sis/t_cp/multi/e86fec5d-96fe-11ed-b71c-000d3ac6bafe.jpeg"/>
    <m/>
    <m/>
    <m/>
    <s v="SU FPD 21/22"/>
    <x v="2"/>
    <s v="Juara I Lomba/Kompetisi|Internal Jurusan|Individual"/>
    <n v="0"/>
  </r>
  <r>
    <s v="0406012110028"/>
    <x v="521"/>
    <s v="Tourism-Hotel, Tourism, Event, and Business"/>
    <n v="2021"/>
    <s v="Rektor Cup"/>
    <s v="2024-02-19"/>
    <s v="2024-03-15"/>
    <n v="20232"/>
    <s v="Juara 2 Cabang Lomba Band"/>
    <s v="Rumpun Keterampilan Penunjang"/>
    <s v="Juara 2 Lomba/Kompetisi"/>
    <s v="Internal Sekolah / Universitas"/>
    <s v="Team"/>
    <n v="5"/>
    <n v="7"/>
    <m/>
    <s v="https://employee.uc.ac.id/index.php/file/get/sis/t_cp/multi/24c3c89f-73c0-4b39-8d36-efecc41c51b3.png"/>
    <m/>
    <m/>
    <m/>
    <s v="Student Council"/>
    <x v="2"/>
    <s v="Juara 2 Lomba/Kompetisi|Internal Sekolah / Universitas|Team"/>
    <n v="0"/>
  </r>
  <r>
    <s v="0406012110029"/>
    <x v="522"/>
    <s v="Tourism-Hotel, Tourism, Event, and Business"/>
    <n v="2021"/>
    <s v="Tourism Race Festro 2022"/>
    <s v="2022-05-13"/>
    <s v="2022-05-14"/>
    <n v="20212"/>
    <s v="juara 2 lomba tourism race festro 2022_x000a_"/>
    <s v="Rumpun Keterampilan Penunjang"/>
    <s v="Juara 2 Lomba/Kompetisi"/>
    <s v="Internal Jurusan"/>
    <s v="Team"/>
    <n v="2"/>
    <n v="7"/>
    <s v="IG : festro2022"/>
    <s v="https://employee.uc.ac.id/index.php/file/get/sis/t_cp/8e1bf329-e242-11ec-93ae-000d3ac6bafe.jpg"/>
    <m/>
    <m/>
    <m/>
    <s v="Festival Arek Suroboyo (FESTRO)"/>
    <x v="2"/>
    <s v="Juara 2 Lomba/Kompetisi|Internal Jurusan|Team"/>
    <n v="0"/>
  </r>
  <r>
    <s v="0406012110029"/>
    <x v="522"/>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30"/>
    <x v="523"/>
    <s v="Tourism-Hotel, Tourism, Event, and Business"/>
    <n v="2021"/>
    <s v="cake decorating competition"/>
    <s v="2022-10-22"/>
    <s v="2022-10-22"/>
    <n v="20221"/>
    <m/>
    <s v="Rumpun Keterampilan Penunjang"/>
    <s v="Juara 2 Lomba/Kompetisi"/>
    <s v="External Regional"/>
    <s v="Team"/>
    <n v="7"/>
    <n v="15"/>
    <m/>
    <s v="https://employee.uc.ac.id/index.php/file/get/sis/t_cp/e7a873a3-5f0e-11ed-b3de-000d3ac6bafe.pdf"/>
    <s v="https://employee.uc.ac.id/index.php/file/get/sis/t_cp/e7a873a3-5f0e-11ed-b3de-000d3ac6bafe_assignmentletter.pdf"/>
    <m/>
    <s v="https://employee.uc.ac.id/index.php/file/get/sis/t_cp/e7a873a3-5f0e-11ed-b3de-000d3ac6bafe_documentation.jpg"/>
    <s v="Hotel Ciputra World "/>
    <x v="2"/>
    <s v="Juara 2 Lomba/Kompetisi|External Regional|Team"/>
    <n v="20"/>
  </r>
  <r>
    <s v="0406012110030"/>
    <x v="523"/>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32"/>
    <x v="524"/>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34"/>
    <x v="525"/>
    <s v="Tourism-Hotel, Tourism, Event, and Business"/>
    <n v="2021"/>
    <s v="Rector Cup 2022"/>
    <s v="2022-11-28"/>
    <s v="2022-12-16"/>
    <n v="20221"/>
    <s v="Juara 2 lomba futsal Rektor Cup 2022"/>
    <s v="Rumpun Keterampilan Penunjang"/>
    <s v="Juara 2 Lomba/Kompetisi"/>
    <s v="Internal Sekolah / Universitas"/>
    <s v="Individual"/>
    <n v="1000"/>
    <n v="7"/>
    <m/>
    <s v="https://employee.uc.ac.id/index.php/file/get/sis/t_cp/multi/e68afcdc-f53b-11ed-9e31-000d3ac6bafe.jpeg"/>
    <m/>
    <m/>
    <m/>
    <s v="Student Council 2021/2022"/>
    <x v="2"/>
    <s v="Juara 2 Lomba/Kompetisi|Internal Sekolah / Universitas|Individual"/>
    <n v="0"/>
  </r>
  <r>
    <s v="0406012110034"/>
    <x v="525"/>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34"/>
    <x v="525"/>
    <s v="Tourism-Hotel, Tourism, Event, and Business"/>
    <n v="2021"/>
    <s v="Rektor Cup"/>
    <s v="2024-02-19"/>
    <s v="2024-03-15"/>
    <n v="20232"/>
    <s v="Juara 2 Cabang Lomba Band"/>
    <s v="Rumpun Keterampilan Penunjang"/>
    <s v="Juara 2 Lomba/Kompetisi"/>
    <s v="Internal Sekolah / Universitas"/>
    <s v="Team"/>
    <n v="5"/>
    <n v="7"/>
    <m/>
    <s v="https://employee.uc.ac.id/index.php/file/get/sis/t_cp/multi/24c3c89f-73c0-4b39-8d36-efecc41c51b3.png"/>
    <m/>
    <m/>
    <m/>
    <s v="Student Council"/>
    <x v="2"/>
    <s v="Juara 2 Lomba/Kompetisi|Internal Sekolah / Universitas|Team"/>
    <n v="0"/>
  </r>
  <r>
    <s v="0406012110036"/>
    <x v="526"/>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36"/>
    <x v="526"/>
    <s v="Tourism-Hotel, Tourism, Event, and Business"/>
    <n v="2021"/>
    <s v="Ketua UKM Karate 20222"/>
    <s v="2023-02-20"/>
    <s v="2023-06-03"/>
    <n v="20222"/>
    <m/>
    <s v="Rumpun Keterampilan Humanistik"/>
    <s v="Ketua UKM"/>
    <s v="Internal Sekolah / Universitas"/>
    <s v="Individual"/>
    <m/>
    <n v="15"/>
    <m/>
    <m/>
    <m/>
    <m/>
    <m/>
    <s v="UKM Karate"/>
    <x v="4"/>
    <s v="Ketua UKM|Internal Sekolah / Universitas|Individual"/>
    <n v="0"/>
  </r>
  <r>
    <s v="0406012110036"/>
    <x v="526"/>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37"/>
    <x v="527"/>
    <s v="Tourism-Hotel, Tourism, Event, and Business"/>
    <n v="2021"/>
    <s v="Cooking Class and Cake Decorating Competition"/>
    <s v="2022-10-22"/>
    <s v="2022-10-22"/>
    <n v="20221"/>
    <s v="Juara 3 Cooking Class and Cake Decorating Competition yang diselenggarakan oleh Hotel Ciputra World Surabaya"/>
    <s v="Rumpun Keterampilan Penunjang"/>
    <s v="Juara 3 Lomba/Kompetisi"/>
    <s v="Internal Sekolah / Universitas"/>
    <s v="Team"/>
    <n v="0"/>
    <n v="6"/>
    <s v="https://www.uc.ac.id/htb/hari-chef-internasional-m"/>
    <s v="https://employee.uc.ac.id/index.php/file/get/sis/t_cp/3b0eff32-b776-11ee-ab8d-000d3ac6bafe.pdf"/>
    <m/>
    <m/>
    <m/>
    <s v="Hotel Ciputra World Surabaya"/>
    <x v="2"/>
    <s v="Juara 3 Lomba/Kompetisi|Internal Sekolah / Universitas|Team"/>
    <n v="0"/>
  </r>
  <r>
    <s v="0406012110037"/>
    <x v="527"/>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38"/>
    <x v="528"/>
    <s v="Tourism-Hotel, Tourism, Event, and Business"/>
    <n v="2021"/>
    <s v="Tourism Battle of Wits O2MEC (Online Offline Millenials English Competition) 2022"/>
    <s v="2022-05-06"/>
    <s v="2022-05-06"/>
    <n v="20212"/>
    <s v="Tourism Battle of Wits adalah lomba cerdas cermat seputar pariwisata berbahasa Inggris yang diselenggarakan oleh Politeknik Pariwisata Palembang."/>
    <s v="Rumpun Keterampilan Penunjang"/>
    <s v="Juara I Lomba/Kompetisi"/>
    <s v="External National"/>
    <s v="Team"/>
    <n v="24"/>
    <n v="25"/>
    <m/>
    <s v="https://employee.uc.ac.id/index.php/file/get/sis/t_cp/ca0dbf83-e604-11ec-b048-000d3ac6bafe.jpg"/>
    <s v="https://employee.uc.ac.id/index.php/file/get/sis/t_cp/ca0dbf83-e604-11ec-b048-000d3ac6bafe_assignmentletter.jpg"/>
    <m/>
    <s v="https://employee.uc.ac.id/index.php/file/get/sis/t_cp/ca0dbf83-e604-11ec-b048-000d3ac6bafe_documentation.jpg"/>
    <s v="Politeknik Pariwisata Palembang"/>
    <x v="2"/>
    <s v="Juara I Lomba/Kompetisi|External National|Team"/>
    <n v="15"/>
  </r>
  <r>
    <s v="0406012110038"/>
    <x v="528"/>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39"/>
    <x v="529"/>
    <s v="Tourism-Hotel, Tourism, Event, and Business"/>
    <n v="2021"/>
    <s v="Rector Cup 2022"/>
    <s v="2022-11-28"/>
    <s v="2022-12-16"/>
    <n v="20221"/>
    <s v="Juara 2 lomba futsal Rektor Cup 2022"/>
    <s v="Rumpun Keterampilan Penunjang"/>
    <s v="Juara 2 Lomba/Kompetisi"/>
    <s v="Internal Sekolah / Universitas"/>
    <s v="Individual"/>
    <n v="1000"/>
    <n v="7"/>
    <m/>
    <s v="https://employee.uc.ac.id/index.php/file/get/sis/t_cp/multi/e68afcdc-f53b-11ed-9e31-000d3ac6bafe.jpeg"/>
    <m/>
    <m/>
    <m/>
    <s v="Student Council 2021/2022"/>
    <x v="2"/>
    <s v="Juara 2 Lomba/Kompetisi|Internal Sekolah / Universitas|Individual"/>
    <n v="0"/>
  </r>
  <r>
    <s v="0406012110039"/>
    <x v="529"/>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39"/>
    <x v="529"/>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41"/>
    <x v="530"/>
    <s v="Tourism-Hotel, Tourism, Event, and Business"/>
    <n v="2021"/>
    <s v="Cooking class &amp; Cake decorating"/>
    <s v="2022-10-22"/>
    <s v="2022-10-22"/>
    <n v="20221"/>
    <s v="Eventnya sangat seru dan memorable."/>
    <s v="Rumpun Keterampilan Penunjang"/>
    <s v="Juara 3 Lomba/Kompetisi"/>
    <s v="External National"/>
    <s v="Team"/>
    <n v="21"/>
    <n v="15"/>
    <m/>
    <s v="https://employee.uc.ac.id/index.php/file/get/sis/t_cp/8a7c486d-d93f-11ed-9422-000d3ac6bafe.pdf"/>
    <s v="https://employee.uc.ac.id/index.php/file/get/sis/t_cp/8a7c486d-d93f-11ed-9422-000d3ac6bafe_assignmentletter.pdf"/>
    <m/>
    <s v="https://employee.uc.ac.id/index.php/file/get/sis/t_cp/8a7c486d-d93f-11ed-9422-000d3ac6bafe_documentation.jpeg"/>
    <s v="Hotel Ciputra World Surabaya"/>
    <x v="2"/>
    <s v="Juara 3 Lomba/Kompetisi|External National|Team"/>
    <n v="8"/>
  </r>
  <r>
    <s v="0406012110041"/>
    <x v="530"/>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42"/>
    <x v="531"/>
    <s v="Tourism-Hotel, Tourism, Event, and Business"/>
    <n v="2021"/>
    <s v="O2MEC &quot;Tourism : Battle of Wits&quot;"/>
    <s v="2022-05-06"/>
    <s v="2022-05-06"/>
    <n v="20212"/>
    <s v="lomba cerdas cermat berbasis bahasa inggris seputar pariwisata yang diselenggarakan oleh Politeknik Pariwisata Palembang"/>
    <s v="Rumpun Keterampilan Penunjang"/>
    <s v="Juara I Lomba/Kompetisi"/>
    <s v="External National"/>
    <s v="Team"/>
    <n v="3"/>
    <n v="25"/>
    <m/>
    <s v="https://employee.uc.ac.id/index.php/file/get/sis/t_cp/3aa1459d-01e9-11ed-ba6b-000d3ac6bafe.jpg"/>
    <s v="https://employee.uc.ac.id/index.php/file/get/sis/t_cp/3aa1459d-01e9-11ed-ba6b-000d3ac6bafe_assignmentletter.JPG"/>
    <m/>
    <s v="https://employee.uc.ac.id/index.php/file/get/sis/t_cp/3aa1459d-01e9-11ed-ba6b-000d3ac6bafe_documentation.JPG"/>
    <s v="Politeknik Pariwisata Palembang"/>
    <x v="2"/>
    <s v="Juara I Lomba/Kompetisi|External National|Team"/>
    <n v="15"/>
  </r>
  <r>
    <s v="0406012110042"/>
    <x v="531"/>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43"/>
    <x v="532"/>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44"/>
    <x v="533"/>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45"/>
    <x v="534"/>
    <s v="Tourism-Hotel, Tourism, Event, and Business"/>
    <n v="2021"/>
    <s v="Ketua UKM Futsal 20221"/>
    <s v="2022-09-12"/>
    <s v="2022-12-24"/>
    <n v="20221"/>
    <m/>
    <s v="Rumpun Keterampilan Humanistik"/>
    <s v="Ketua UKM"/>
    <s v="Internal Sekolah / Universitas"/>
    <s v="Individual"/>
    <m/>
    <n v="22"/>
    <m/>
    <m/>
    <m/>
    <m/>
    <m/>
    <s v="UKM Futsal"/>
    <x v="4"/>
    <s v="Ketua UKM|Internal Sekolah / Universitas|Individual"/>
    <n v="0"/>
  </r>
  <r>
    <s v="0406012110045"/>
    <x v="534"/>
    <s v="Tourism-Hotel, Tourism, Event, and Business"/>
    <n v="2021"/>
    <s v="Rector Cup 2022"/>
    <s v="2022-11-28"/>
    <s v="2022-12-16"/>
    <n v="20221"/>
    <s v="Juara 2 lomba futsal Rektor Cup 2022"/>
    <s v="Rumpun Keterampilan Penunjang"/>
    <s v="Juara 2 Lomba/Kompetisi"/>
    <s v="Internal Sekolah / Universitas"/>
    <s v="Individual"/>
    <n v="1000"/>
    <n v="7"/>
    <m/>
    <s v="https://employee.uc.ac.id/index.php/file/get/sis/t_cp/multi/e68afcdc-f53b-11ed-9e31-000d3ac6bafe.jpeg"/>
    <m/>
    <m/>
    <m/>
    <s v="Student Council 2021/2022"/>
    <x v="2"/>
    <s v="Juara 2 Lomba/Kompetisi|Internal Sekolah / Universitas|Individual"/>
    <n v="0"/>
  </r>
  <r>
    <s v="0406012110045"/>
    <x v="534"/>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45"/>
    <x v="534"/>
    <s v="Tourism-Hotel, Tourism, Event, and Business"/>
    <n v="2021"/>
    <s v="Ketua UKM Futsal 20222"/>
    <s v="2023-02-20"/>
    <s v="2023-06-03"/>
    <n v="20222"/>
    <m/>
    <s v="Rumpun Keterampilan Humanistik"/>
    <s v="Ketua UKM"/>
    <s v="Internal Sekolah / Universitas"/>
    <s v="Individual"/>
    <m/>
    <n v="4"/>
    <m/>
    <m/>
    <m/>
    <m/>
    <m/>
    <s v="UKM Futsal"/>
    <x v="4"/>
    <s v="Ketua UKM|Internal Sekolah / Universitas|Individual"/>
    <n v="0"/>
  </r>
  <r>
    <s v="0406012110047"/>
    <x v="535"/>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48"/>
    <x v="536"/>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49"/>
    <x v="537"/>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49"/>
    <x v="537"/>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50"/>
    <x v="538"/>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51"/>
    <x v="539"/>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52"/>
    <x v="540"/>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53"/>
    <x v="541"/>
    <s v="Tourism-Hotel, Tourism, Event, and Business"/>
    <n v="2021"/>
    <s v="Tourism Race 2022"/>
    <s v="2022-05-13"/>
    <s v="2022-05-14"/>
    <n v="20212"/>
    <s v="Juara 3 Tourism Race"/>
    <s v="Rumpun Keterampilan Penunjang"/>
    <s v="Juara 3 Lomba/Kompetisi"/>
    <s v="External Regional"/>
    <s v="Team"/>
    <n v="2"/>
    <n v="12"/>
    <s v="IG: festro2022"/>
    <s v="https://employee.uc.ac.id/index.php/file/get/sis/t_cp/60b231c9-d4eb-11ec-9bc8-000d3ac6bafe.jpeg"/>
    <s v="https://employee.uc.ac.id/index.php/file/get/sis/t_cp/60b231c9-d4eb-11ec-9bc8-000d3ac6bafe_assignmentletter.jpg"/>
    <m/>
    <s v="https://employee.uc.ac.id/index.php/file/get/sis/t_cp/60b231c9-d4eb-11ec-9bc8-000d3ac6bafe_documentation.jpg"/>
    <s v="Festival Arek Suroboyo 2022 (Festro)"/>
    <x v="2"/>
    <s v="Juara 3 Lomba/Kompetisi|External Regional|Team"/>
    <n v="15"/>
  </r>
  <r>
    <s v="0406012110053"/>
    <x v="541"/>
    <s v="Tourism-Hotel, Tourism, Event, and Business"/>
    <n v="2021"/>
    <s v="Euphorade 2.0"/>
    <s v="2022-10-06"/>
    <s v="2022-10-09"/>
    <n v="20221"/>
    <s v="Juri acara Euphorade 2.0"/>
    <s v="Rumpun Keterampilan Penunjang"/>
    <s v="Juri"/>
    <s v="Internal Sekolah / Universitas"/>
    <s v="Individual"/>
    <n v="23"/>
    <n v="4"/>
    <m/>
    <s v="https://employee.uc.ac.id/index.php/file/get/sis/t_cp/multi/b1071c32-7acf-11ed-a30a-000d3ac6bafe.png"/>
    <s v="https://employee.uc.ac.id/index.php/file/get/sis/t_cp/multi/b1071c32-7acf-11ed-a30a-000d3ac6bafe_assignmentletter.png"/>
    <m/>
    <m/>
    <s v="Family Business Community"/>
    <x v="1"/>
    <s v="Juri|Internal Sekolah / Universitas|Individual"/>
    <n v="0"/>
  </r>
  <r>
    <s v="0406012110053"/>
    <x v="541"/>
    <s v="Tourism-Hotel, Tourism, Event, and Business"/>
    <n v="2021"/>
    <s v="Rector Cup 2022"/>
    <s v="2022-11-28"/>
    <s v="2022-12-16"/>
    <n v="20221"/>
    <s v="Juara 3 lomba ML Rektor Cup 2022"/>
    <s v="Rumpun Keterampilan Penunjang"/>
    <s v="Juara 3 Lomba/Kompetisi"/>
    <s v="Internal Sekolah / Universitas"/>
    <s v="Individual"/>
    <n v="1000"/>
    <n v="6"/>
    <m/>
    <s v="https://employee.uc.ac.id/index.php/file/get/sis/t_cp/multi/8f911702-f548-11ed-9e31-000d3ac6bafe.jpeg"/>
    <m/>
    <m/>
    <m/>
    <s v="Student Council 2021/2022"/>
    <x v="2"/>
    <s v="Juara 3 Lomba/Kompetisi|Internal Sekolah / Universitas|Individual"/>
    <n v="0"/>
  </r>
  <r>
    <s v="0406012110053"/>
    <x v="541"/>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53"/>
    <x v="541"/>
    <s v="Tourism-Hotel, Tourism, Event, and Business"/>
    <n v="2021"/>
    <s v="PPK ORMAWA FIKOM x FPD 2023"/>
    <s v="2023-03-01"/>
    <s v="2023-12-10"/>
    <n v="20222"/>
    <s v="Tim support PPK ORMAWA FIKOM x FPD 2023"/>
    <s v="Rumpun Keterampilan Penunjang"/>
    <s v="Pengabdian kepada Masyarakat"/>
    <s v="External National"/>
    <s v="Team"/>
    <n v="100"/>
    <n v="6"/>
    <m/>
    <m/>
    <s v="https://employee.uc.ac.id/index.php/file/get/sis/t_cp/multi/788bf208-d6dc-11ee-bd6c-000d3ac6bafe_assignmentletter.png"/>
    <s v="https://employee.uc.ac.id/index.php/file/get/sis/t_cp/multi/788bf208-d6dc-11ee-bd6c-000d3ac6bafe_report.png"/>
    <m/>
    <s v="Dikti"/>
    <x v="0"/>
    <s v="Pengabdian kepada Masyarakat|External National|Team"/>
    <n v="10"/>
  </r>
  <r>
    <s v="0406012110053"/>
    <x v="541"/>
    <s v="Tourism-Hotel, Tourism, Event, and Business"/>
    <n v="2021"/>
    <s v="UC E Sport Community Service"/>
    <s v="2023-09-01"/>
    <s v="2023-12-01"/>
    <n v="20222"/>
    <s v="Melakukan pelatihan terkait dengan Esport di SMA Kristen Gloria 1"/>
    <s v="Rumpun Keterampilan Penunjang"/>
    <s v="Pengabdian kepada Masyarakat"/>
    <s v="External Regional"/>
    <s v="Team"/>
    <n v="50"/>
    <n v="2"/>
    <m/>
    <m/>
    <s v="https://employee.uc.ac.id/index.php/file/get/sis/t_cp/7960842c-e046-11ee-9835-000d3ac6bafe_assignmentletter.pdf"/>
    <s v="https://employee.uc.ac.id/index.php/file/get/sis/t_cp/7960842c-e046-11ee-9835-000d3ac6bafe_report.pdf"/>
    <m/>
    <s v="UKM E Sport Universitas Ciputra"/>
    <x v="0"/>
    <s v="Pengabdian kepada Masyarakat|External Regional|Team"/>
    <n v="15"/>
  </r>
  <r>
    <s v="0406012110053"/>
    <x v="541"/>
    <s v="Tourism-Hotel, Tourism, Event, and Business"/>
    <n v="2021"/>
    <s v="Wakil Ketua UKM E-sport 20231"/>
    <s v="2023-09-11"/>
    <s v="2024-01-07"/>
    <n v="20231"/>
    <m/>
    <s v="Rumpun Keterampilan Humanistik"/>
    <s v="Wakil Ketua UKM"/>
    <s v="Internal Sekolah / Universitas"/>
    <s v="Individual"/>
    <m/>
    <n v="20"/>
    <m/>
    <m/>
    <m/>
    <m/>
    <m/>
    <s v="UKM E-sport"/>
    <x v="4"/>
    <s v="Wakil Ketua UKM|Internal Sekolah / Universitas|Individual"/>
    <n v="0"/>
  </r>
  <r>
    <s v="0406012110053"/>
    <x v="541"/>
    <s v="Tourism-Hotel, Tourism, Event, and Business"/>
    <n v="2021"/>
    <s v="Penulisan Jurnal Internasional"/>
    <s v="2023-09-23"/>
    <s v="2023-10-14"/>
    <n v="20231"/>
    <s v="&quot;THE INFLUENCE OF PRODUCT DESIGN ON PURCHASING DECISIONS OF VIRTUAL ITEMS ON MOBILE LEGENDS BANG-BANG GAME WITH PRICE AS A MODERATION VARIABLE&quot; _x000a_International Journal of Economics, Business and Accounting Research (IJEBAR)_x000a_Volume 7_x000a_Issue 4_x000a_This research aims to find the influence of product desi"/>
    <s v="Rumpun Keterampilan Penunjang"/>
    <s v="Jurnal terindeks sinta 3-4 "/>
    <s v="External National"/>
    <s v="Team"/>
    <n v="5"/>
    <n v="9"/>
    <s v="https://scholar.google.com/citations?view_op=view_"/>
    <m/>
    <m/>
    <s v="https://employee.uc.ac.id/index.php/file/get/sis/t_cp/4551ba17-b7a9-11ee-ab8d-000d3ac6bafe_report.png"/>
    <m/>
    <s v="https://jurnal.stie-aas.ac.id/"/>
    <x v="3"/>
    <s v="Jurnal terindeks sinta 3-4 |External National|Team"/>
    <n v="20"/>
  </r>
  <r>
    <s v="0406012110053"/>
    <x v="541"/>
    <s v="Tourism-Hotel, Tourism, Event, and Busines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406012110053"/>
    <x v="541"/>
    <s v="Tourism-Hotel, Tourism, Event, and Business"/>
    <n v="2021"/>
    <s v="Wakil Ketua UKM E-sport 20232"/>
    <s v="2024-02-19"/>
    <s v="2024-06-08"/>
    <n v="20232"/>
    <m/>
    <s v="Rumpun Keterampilan Humanistik"/>
    <s v="Wakil Ketua UKM"/>
    <s v="Internal Sekolah / Universitas"/>
    <s v="Individual"/>
    <m/>
    <n v="20"/>
    <m/>
    <m/>
    <m/>
    <m/>
    <m/>
    <s v="UKM E-sport"/>
    <x v="4"/>
    <s v="Wakil Ketua UKM|Internal Sekolah / Universitas|Individual"/>
    <n v="0"/>
  </r>
  <r>
    <s v="0406012110054"/>
    <x v="542"/>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55"/>
    <x v="543"/>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56"/>
    <x v="544"/>
    <s v="Tourism-Hotel, Tourism, Event, and Business"/>
    <n v="2021"/>
    <s v="Tourism Race Festro 2022"/>
    <s v="2022-05-13"/>
    <s v="2022-05-14"/>
    <n v="20212"/>
    <s v="Juara 3 Lomba Tourism Race Festro 2022"/>
    <s v="Rumpun Keterampilan Penunjang"/>
    <s v="Juara 3 Lomba/Kompetisi"/>
    <s v="External Regional"/>
    <s v="Team"/>
    <n v="2"/>
    <n v="12"/>
    <s v="IG: festro2022"/>
    <s v="https://employee.uc.ac.id/index.php/file/get/sis/t_cp/88c823e1-e7e0-11ec-978d-000d3ac6bafe.png"/>
    <s v="https://employee.uc.ac.id/index.php/file/get/sis/t_cp/c385209b-e7e0-11ec-978d-000d3ac6bafe_assignmentletter.jpg"/>
    <m/>
    <s v="https://employee.uc.ac.id/index.php/file/get/sis/t_cp/cfbe235d-e7e0-11ec-978d-000d3ac6bafe_documentation.jpg"/>
    <s v="Festival Arek Suroboyo 2022"/>
    <x v="2"/>
    <s v="Juara 3 Lomba/Kompetisi|External Regional|Team"/>
    <n v="15"/>
  </r>
  <r>
    <s v="0406012110056"/>
    <x v="544"/>
    <s v="Tourism-Hotel, Tourism, Event, and Business"/>
    <n v="2021"/>
    <s v="Rector Cup 2022"/>
    <s v="2022-11-28"/>
    <s v="2022-12-16"/>
    <n v="20221"/>
    <s v="Juara 2 lomba futsal Rektor Cup 2022"/>
    <s v="Rumpun Keterampilan Penunjang"/>
    <s v="Juara 2 Lomba/Kompetisi"/>
    <s v="Internal Sekolah / Universitas"/>
    <s v="Individual"/>
    <n v="1000"/>
    <n v="7"/>
    <m/>
    <s v="https://employee.uc.ac.id/index.php/file/get/sis/t_cp/multi/e68afcdc-f53b-11ed-9e31-000d3ac6bafe.jpeg"/>
    <m/>
    <m/>
    <m/>
    <s v="Student Council 2021/2022"/>
    <x v="2"/>
    <s v="Juara 2 Lomba/Kompetisi|Internal Sekolah / Universitas|Individual"/>
    <n v="0"/>
  </r>
  <r>
    <s v="0406012110056"/>
    <x v="544"/>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56"/>
    <x v="544"/>
    <s v="Tourism-Hotel, Tourism, Event, and Business"/>
    <n v="2021"/>
    <s v="Workshop Teknik Penjualan E-Commerce (Digital Marketing) Kampung Susu Lawu Kampung Susu Lawu"/>
    <s v="2023-08-01"/>
    <s v="2023-11-30"/>
    <n v="20222"/>
    <s v="Melaksanakan workshop mengenai digital marketing yang  diikuti oleh tim UMKM produk olahan kampung susu lawu"/>
    <s v="Rumpun Keterampilan Penunjang"/>
    <s v="Pengabdian kepada Masyarakat"/>
    <s v="External Regional"/>
    <s v="Team"/>
    <n v="34"/>
    <n v="1"/>
    <m/>
    <m/>
    <s v="https://employee.uc.ac.id/index.php/file/get/sis/t_cp/multi/8b6e0708-9fc1-4208-a9b6-17c1a7d8d3ec_assignmentletter.png"/>
    <s v="https://employee.uc.ac.id/index.php/file/get/sis/t_cp/multi/8b6e0708-9fc1-4208-a9b6-17c1a7d8d3ec_report.pdf"/>
    <m/>
    <s v="HTB"/>
    <x v="0"/>
    <s v="Pengabdian kepada Masyarakat|External Regional|Team"/>
    <n v="15"/>
  </r>
  <r>
    <s v="0406012110056"/>
    <x v="544"/>
    <s v="Tourism-Hotel, Tourism, Event, and Business"/>
    <n v="2021"/>
    <s v="Rektor Cup"/>
    <s v="2024-02-19"/>
    <s v="2024-03-15"/>
    <n v="20232"/>
    <s v="Juara 2 Cabang Lomba Band"/>
    <s v="Rumpun Keterampilan Penunjang"/>
    <s v="Juara 2 Lomba/Kompetisi"/>
    <s v="Internal Sekolah / Universitas"/>
    <s v="Team"/>
    <n v="5"/>
    <n v="7"/>
    <m/>
    <s v="https://employee.uc.ac.id/index.php/file/get/sis/t_cp/multi/24c3c89f-73c0-4b39-8d36-efecc41c51b3.png"/>
    <m/>
    <m/>
    <m/>
    <s v="Student Council"/>
    <x v="2"/>
    <s v="Juara 2 Lomba/Kompetisi|Internal Sekolah / Universitas|Team"/>
    <n v="0"/>
  </r>
  <r>
    <s v="0406012110057"/>
    <x v="545"/>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57"/>
    <x v="545"/>
    <s v="Tourism-Hotel, Tourism, Event, and Business"/>
    <n v="2021"/>
    <s v="lomba karya matkul Agama"/>
    <s v="2024-06-24"/>
    <s v="2024-06-24"/>
    <n v="20232"/>
    <s v="Video yang menjadi juara 1 bertemakan “berebut benar” berisikan sebuah kritik tentang bagaimana orang2 melakukan toleransi yang salah. video ini bertujuan untuk memberi pesan moral bagi orang2 beragama untuk melakukan toleransi yang benar"/>
    <s v="Rumpun Keterampilan Penunjang"/>
    <s v="Juara I Lomba/Kompetisi"/>
    <s v="Internal Sekolah / Universitas"/>
    <s v="Team"/>
    <n v="5"/>
    <n v="8"/>
    <m/>
    <s v="https://employee.uc.ac.id/index.php/file/get/sis/t_cp/ec553312-d8d6-485b-a9f1-c49a03ef1460.jpg"/>
    <m/>
    <m/>
    <m/>
    <s v="SEH UC"/>
    <x v="2"/>
    <s v="Juara I Lomba/Kompetisi|Internal Sekolah / Universitas|Team"/>
    <n v="0"/>
  </r>
  <r>
    <s v="0406012110058"/>
    <x v="546"/>
    <s v="Tourism-Hotel, Tourism, Event, and Business"/>
    <n v="2021"/>
    <s v="Anggota UCS Solution 2022/2023"/>
    <s v="2022-11-02"/>
    <s v="2023-04-01"/>
    <n v="20221"/>
    <s v="anggota panitia program kerja pengabdian masyarakat UCS Student Mentor"/>
    <s v="Rumpun Keterampilan Humanistik"/>
    <s v="Pengabdian kepada Masyarakat"/>
    <s v="Internal Sekolah / Universitas"/>
    <s v="Individual"/>
    <n v="90"/>
    <n v="10"/>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406012110058"/>
    <x v="546"/>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12110058"/>
    <x v="546"/>
    <s v="Tourism-Hotel, Tourism, Event, and Business"/>
    <n v="2021"/>
    <s v="Cooking Class and Cake Decorating Competition "/>
    <s v="2023-01-28"/>
    <s v="2023-01-28"/>
    <n v="20221"/>
    <s v="juara 3 lomba cake decorating "/>
    <s v="Rumpun Keterampilan Penunjang"/>
    <s v="Juara 3 Lomba/Kompetisi"/>
    <s v="External Regional"/>
    <s v="Team"/>
    <n v="3"/>
    <n v="12"/>
    <s v="https://www.uc.ac.id/htb/hari-chef-internasional-m"/>
    <s v="https://employee.uc.ac.id/index.php/file/get/sis/t_cp/6c3a7f64-9eac-11ed-b9cf-000d3ac6bafe.jpg"/>
    <s v="https://employee.uc.ac.id/index.php/file/get/sis/t_cp/6c17c7c2-9eac-11ed-b9cf-000d3ac6bafe_assignmentletter.jpg"/>
    <m/>
    <s v="https://employee.uc.ac.id/index.php/file/get/sis/t_cp/717251b5-9eac-11ed-b9cf-000d3ac6bafe_documentation.jpg"/>
    <s v="Hotel Ciputra World"/>
    <x v="2"/>
    <s v="Juara 3 Lomba/Kompetisi|External Regional|Team"/>
    <n v="15"/>
  </r>
  <r>
    <s v="0406012110058"/>
    <x v="546"/>
    <s v="Tourism-Hotel, Tourism, Event, and Business"/>
    <n v="2021"/>
    <s v="Pengabdian Masyarakat Kemandirian Usaha Start Up di Industri Layanan Akomodasi Melalui Pengembangan "/>
    <s v="2023-06-09"/>
    <s v="2024-01-31"/>
    <n v="20222"/>
    <s v="input melalui BMA"/>
    <s v="Rumpun Keterampilan Penunjang"/>
    <s v="Pengabdian kepada Masyarakat"/>
    <s v="External National"/>
    <s v="Individual"/>
    <n v="1"/>
    <n v="10"/>
    <m/>
    <m/>
    <s v="https://employee.uc.ac.id/index.php/file/get/sis/t_cp/multi/f8c08ffe-73bc-4447-8214-c5c404ce1f7e_assignmentletter.pdf"/>
    <s v="https://employee.uc.ac.id/index.php/file/get/sis/t_cp/multi/f8c08ffe-73bc-4447-8214-c5c404ce1f7e_report.pdf"/>
    <m/>
    <s v="Fakultas Pariwisata"/>
    <x v="0"/>
    <s v="Pengabdian kepada Masyarakat|External National|Individual"/>
    <n v="10"/>
  </r>
  <r>
    <s v="0406012110058"/>
    <x v="546"/>
    <s v="Tourism-Hotel, Tourism, Event, and Business"/>
    <n v="2021"/>
    <s v="Pelatihan Pengembangan Tingkat Produktivitas dan Pemasaran UMKM Telur Asin Mekar Sari, Dukuh Pakis, "/>
    <s v="2023-11-13"/>
    <s v="2024-01-08"/>
    <n v="20231"/>
    <s v="Pelatihan Pengembangan Tingkat Produktivitas dan Pemasaran UMKM Telur Asin Mekar Sari, Dukuh Pakis, Kota Surabaya, Provinsi Jawa Timur UMKM Telur Asin Mekar Sari. Menghasilkan resep baru untuk melakukan inovasi produk telur asin (membuat saus salted egg yang diolah menjadi keripik telur asin)."/>
    <s v="Rumpun Keterampilan Humanistik"/>
    <s v="Pengabdian kepada Masyarakat"/>
    <s v="External Regional"/>
    <s v="Individual"/>
    <n v="2"/>
    <n v="30"/>
    <s v="2023-11-13 16:31"/>
    <m/>
    <s v="https://employee.uc.ac.id/index.php/file/get/sis/t_cp/multi/e81d3cbb-92f4-494b-8ef7-af8ecb7bf462_assignmentletter.pdf"/>
    <s v="https://employee.uc.ac.id/index.php/file/get/sis/t_cp/multi/e81d3cbb-92f4-494b-8ef7-af8ecb7bf462_report.pdf"/>
    <m/>
    <s v="Lexi Pranata Budidharmanto, S.Kom., M.B.A., M.M., "/>
    <x v="0"/>
    <s v="Pengabdian kepada Masyarakat|External Regional|Individual"/>
    <n v="15"/>
  </r>
  <r>
    <s v="0406012110058"/>
    <x v="546"/>
    <s v="Tourism-Hotel, Tourism, Event, and Business"/>
    <n v="2021"/>
    <s v="Pelatihan Pengembangan Tingkat Produktivitas dan Pemasaran UMKM Telur Asin Mekarsari, Dukuh Pakis"/>
    <s v="2023-12-11"/>
    <s v="2023-12-18"/>
    <n v="20231"/>
    <s v="Memberikan pelatihan kepada UMKM Telur Asin untuk melakukan inovasi produk yaitu saus telur asin, dan mengajarkan tentang digital marketing kepada mereka"/>
    <s v="Rumpun Keterampilan Penunjang"/>
    <s v="Pengabdian kepada Masyarakat"/>
    <s v="External National"/>
    <s v="Team"/>
    <n v="2"/>
    <n v="30"/>
    <m/>
    <m/>
    <s v="https://employee.uc.ac.id/index.php/file/get/sis/t_cp/03ed64f7-cbbd-11ee-a493-000d3ac6bafe_assignmentletter.jpg"/>
    <s v="https://employee.uc.ac.id/index.php/file/get/sis/t_cp/03ed64f7-cbbd-11ee-a493-000d3ac6bafe_report.pdf"/>
    <m/>
    <s v="School of Tourism"/>
    <x v="0"/>
    <s v="Pengabdian kepada Masyarakat|External National|Team"/>
    <n v="10"/>
  </r>
  <r>
    <s v="0406012110059"/>
    <x v="547"/>
    <s v="Tourism-Hotel, Tourism, Event, and Business"/>
    <n v="2021"/>
    <s v="Rector Cup 2022"/>
    <s v="2022-11-28"/>
    <s v="2022-12-16"/>
    <n v="20221"/>
    <s v="Juara 2 lomba futsal Rektor Cup 2022"/>
    <s v="Rumpun Keterampilan Penunjang"/>
    <s v="Juara 2 Lomba/Kompetisi"/>
    <s v="Internal Sekolah / Universitas"/>
    <s v="Individual"/>
    <n v="1000"/>
    <n v="7"/>
    <m/>
    <s v="https://employee.uc.ac.id/index.php/file/get/sis/t_cp/multi/e68afcdc-f53b-11ed-9e31-000d3ac6bafe.jpeg"/>
    <m/>
    <m/>
    <m/>
    <s v="Student Council 2021/2022"/>
    <x v="2"/>
    <s v="Juara 2 Lomba/Kompetisi|Internal Sekolah / Universitas|Individual"/>
    <n v="0"/>
  </r>
  <r>
    <s v="0406012110059"/>
    <x v="547"/>
    <s v="Tourism-Hotel, Tourism, Event, and Business"/>
    <n v="2021"/>
    <s v="Kampus Mengajar : Business Ideation with Business Model Canvas"/>
    <s v="2022-12-05"/>
    <s v="2022-12-06"/>
    <n v="20221"/>
    <m/>
    <s v="Rumpun Keterampilan Penunjang"/>
    <s v="Pengabdian kepada Masyarakat"/>
    <s v="External Regional"/>
    <s v="Individual"/>
    <n v="56"/>
    <n v="2"/>
    <m/>
    <m/>
    <s v="https://employee.uc.ac.id/index.php/file/get/sis/t_cp/multi/fd47b806-d818-11ed-818d-000d3ac6bafe_assignmentletter.pdf"/>
    <s v="https://employee.uc.ac.id/index.php/file/get/sis/t_cp/multi/fd47b806-d818-11ed-818d-000d3ac6bafe_report.pdf"/>
    <m/>
    <s v="HTB Universitas Ciputra"/>
    <x v="0"/>
    <s v="Pengabdian kepada Masyarakat|External Regional|Individual"/>
    <n v="15"/>
  </r>
  <r>
    <s v="0406022110002"/>
    <x v="548"/>
    <s v="Tourism - Culinary Business"/>
    <n v="2021"/>
    <s v="Juara 1 Lomba Kreasi HB (Yoghurt) Cooking Demo and Creative Menu Challenge"/>
    <s v="2023-11-01"/>
    <s v="2023-11-08"/>
    <n v="20231"/>
    <s v="Lomba kreasi produk menggunakan greek yoghurt (Hevenly Blush)_x000a_"/>
    <s v="Rumpun Keterampilan Penunjang"/>
    <s v="Juara I Lomba/Kompetisi"/>
    <s v="Internal Jurusan"/>
    <s v="Team"/>
    <n v="30"/>
    <n v="8"/>
    <m/>
    <s v="https://employee.uc.ac.id/index.php/file/get/sis/t_cp/multi/a592ed06-c0b1-11ee-ae12-000d3ac6bafe.pdf"/>
    <m/>
    <m/>
    <m/>
    <s v="CBZ"/>
    <x v="2"/>
    <s v="Juara I Lomba/Kompetisi|Internal Jurusan|Team"/>
    <n v="0"/>
  </r>
  <r>
    <s v="0406022110002"/>
    <x v="548"/>
    <s v="Tourism - Culinary Business"/>
    <n v="2021"/>
    <s v="Karya Seni Poster (Wine &amp; Cheese Popular Pairings)"/>
    <s v="2024-03-23"/>
    <s v="2024-03-23"/>
    <n v="20232"/>
    <s v="HKI karya seni berupa poster yang berkaitan dengan jurusan Culinary Business, yakni berjudul &quot;Wine &amp; Cheese Popular Pairings)."/>
    <s v="Rumpun Keterampilan Penunjang"/>
    <s v="Hak Kekayaan Intelektual (HKI) non paten (Hak Cipta)"/>
    <s v="External National"/>
    <s v="Individual"/>
    <n v="1"/>
    <n v="20"/>
    <m/>
    <m/>
    <s v="https://employee.uc.ac.id/index.php/file/get/sis/t_cp/00dee3be-e200-11ee-b370-000d3ac6bafe_assignmentletter.pdf"/>
    <s v="https://employee.uc.ac.id/index.php/file/get/sis/t_cp/00dee3be-e200-11ee-b370-000d3ac6bafe_report.pdf"/>
    <m/>
    <s v="Kementrian Hukun dan Hak Asasi Manusia Republik In"/>
    <x v="3"/>
    <s v="Hak Kekayaan Intelektual (HKI) non paten (Hak Cipta)|External National|Individual"/>
    <n v="20"/>
  </r>
  <r>
    <s v="0406022110003"/>
    <x v="549"/>
    <s v="Tourism - Culinary Business"/>
    <n v="2021"/>
    <s v="Juara 1 Lomba Kreasi HB (Yoghurt) Cooking Demo and Creative Menu Challenge"/>
    <s v="2023-11-01"/>
    <s v="2023-11-08"/>
    <n v="20231"/>
    <s v="Lomba kreasi produk menggunakan greek yoghurt (Hevenly Blush)_x000a_"/>
    <s v="Rumpun Keterampilan Penunjang"/>
    <s v="Juara I Lomba/Kompetisi"/>
    <s v="Internal Jurusan"/>
    <s v="Team"/>
    <n v="30"/>
    <n v="8"/>
    <m/>
    <s v="https://employee.uc.ac.id/index.php/file/get/sis/t_cp/multi/a592ed06-c0b1-11ee-ae12-000d3ac6bafe.pdf"/>
    <m/>
    <m/>
    <m/>
    <s v="CBZ"/>
    <x v="2"/>
    <s v="Juara I Lomba/Kompetisi|Internal Jurusan|Team"/>
    <n v="0"/>
  </r>
  <r>
    <s v="0406022110005"/>
    <x v="550"/>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07"/>
    <x v="551"/>
    <s v="Tourism - Culinary Business"/>
    <n v="2021"/>
    <s v="Modern Tempo Doloe &quot;Lomba Business Pitching &quot;I.D.E (Innovate-Develop-Elevate)&quot;&quot;"/>
    <s v="2022-04-25"/>
    <s v="2022-06-19"/>
    <n v="20212"/>
    <m/>
    <s v="Rumpun Keterampilan Humanistik"/>
    <s v="Juara 2 Lomba/Kompetisi"/>
    <s v="Internal Sekolah / Universitas"/>
    <s v="Individual"/>
    <n v="100"/>
    <n v="9"/>
    <m/>
    <s v="https://employee.uc.ac.id/index.php/file/get/sis/t_cp/multi/84a573dd-5900-11ed-ac79-000d3ac6bafe.jpeg"/>
    <m/>
    <m/>
    <m/>
    <s v="CBZ"/>
    <x v="2"/>
    <s v="Juara 2 Lomba/Kompetisi|Internal Sekolah / Universitas|Individual"/>
    <n v="0"/>
  </r>
  <r>
    <s v="0406022110007"/>
    <x v="551"/>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09"/>
    <x v="552"/>
    <s v="Tourism - Culinary Business"/>
    <n v="2021"/>
    <s v="HKI Poster Kelimutu National Park"/>
    <s v="2022-02-20"/>
    <s v="2022-03-25"/>
    <n v="20211"/>
    <s v="Pembuatan poster kelimutu national park dan didaftarkan sebagai hak cipta. Saya, Jesselyn Soesanto sebagai ketua dalam project ini dan Dra. Juliuska Sahertian, M.Sc. sebagai dosen dalam matkul project ini"/>
    <s v="Rumpun Keterampilan Penunjang"/>
    <s v="Hak Kekayaan Intelektual (HKI) non paten (Hak Cipta)"/>
    <s v="External National"/>
    <s v="Team"/>
    <n v="20"/>
    <n v="8"/>
    <m/>
    <s v="https://employee.uc.ac.id/index.php/file/get/sis/t_cp/eb291b2f-3edf-11ed-8f01-000d3ac6bafe.png"/>
    <m/>
    <s v="https://employee.uc.ac.id/index.php/file/get/sis/t_cp/25dafdbe-3ee0-11ed-8f01-000d3ac6bafe_report.png"/>
    <m/>
    <s v="Principle of Tourism Business"/>
    <x v="3"/>
    <s v="Hak Kekayaan Intelektual (HKI) non paten (Hak Cipta)|External National|Team"/>
    <n v="20"/>
  </r>
  <r>
    <s v="0406022110009"/>
    <x v="552"/>
    <s v="Tourism - Culinary Business"/>
    <n v="2021"/>
    <s v="Modern Tempo Doloe &quot;Lomba Business Pitching &quot;I.D.E (Innovate-Develop-Elevate)&quot;&quot;"/>
    <s v="2022-04-25"/>
    <s v="2022-06-19"/>
    <n v="20212"/>
    <m/>
    <s v="Rumpun Keterampilan Humanistik"/>
    <s v="Juara 2 Lomba/Kompetisi"/>
    <s v="Internal Sekolah / Universitas"/>
    <s v="Individual"/>
    <n v="100"/>
    <n v="9"/>
    <m/>
    <s v="https://employee.uc.ac.id/index.php/file/get/sis/t_cp/multi/84a573dd-5900-11ed-ac79-000d3ac6bafe.jpeg"/>
    <m/>
    <m/>
    <m/>
    <s v="CBZ"/>
    <x v="2"/>
    <s v="Juara 2 Lomba/Kompetisi|Internal Sekolah / Universitas|Individual"/>
    <n v="0"/>
  </r>
  <r>
    <s v="0406022110009"/>
    <x v="552"/>
    <s v="Tourism - Culinary Business"/>
    <n v="2021"/>
    <s v="SRB Belajar"/>
    <s v="2022-12-21"/>
    <s v="2023-03-04"/>
    <n v="20221"/>
    <s v="KP anggota panitia SRB Belajar"/>
    <s v="Rumpun Keterampilan Penunjang"/>
    <s v="Pengabdian kepada Masyarakat"/>
    <s v="Internal Sekolah / Universitas"/>
    <s v="Individual"/>
    <n v="29"/>
    <n v="8"/>
    <m/>
    <m/>
    <s v="https://employee.uc.ac.id/index.php/file/get/sis/t_cp/multi/49c1ea87-57b9-11ee-bb1a-000d3ac6bafe_assignmentletter.jpeg"/>
    <s v="https://employee.uc.ac.id/index.php/file/get/sis/t_cp/multi/49c1ea87-57b9-11ee-bb1a-000d3ac6bafe_report.jpeg"/>
    <m/>
    <s v="SRB 22/23"/>
    <x v="0"/>
    <s v="Pengabdian kepada Masyarakat|Internal Sekolah / Universitas|Individual"/>
    <n v="0"/>
  </r>
  <r>
    <s v="0406022110009"/>
    <x v="552"/>
    <s v="Tourism - Culinary Business"/>
    <n v="2021"/>
    <s v="Juara 1 Instagram Video Reels SPK Goes to Culinary Business Universitas Ciputra"/>
    <s v="2023-09-21"/>
    <s v="2023-09-22"/>
    <n v="20231"/>
    <m/>
    <s v="Rumpun Keterampilan Penunjang"/>
    <s v="Juara I Lomba/Kompetisi"/>
    <s v="Internal Jurusan"/>
    <s v="Team"/>
    <n v="74"/>
    <n v="8"/>
    <m/>
    <s v="https://employee.uc.ac.id/index.php/file/get/sis/t_cp/multi/62ec89fa-c0af-11ee-ae12-000d3ac6bafe.pdf"/>
    <m/>
    <m/>
    <m/>
    <s v="CBZ dan PT. Santos Premium Krimer"/>
    <x v="2"/>
    <s v="Juara I Lomba/Kompetisi|Internal Jurusan|Team"/>
    <n v="0"/>
  </r>
  <r>
    <s v="0406022110010"/>
    <x v="553"/>
    <s v="Tourism - Culinary Business"/>
    <n v="2021"/>
    <s v="Modern Tempo Doloe &quot;Lomba Business Pitching &quot;I.D.E (Innovate-Develop-Elevate)&quot;&quot;"/>
    <s v="2022-04-25"/>
    <s v="2022-06-19"/>
    <n v="20212"/>
    <m/>
    <s v="Rumpun Keterampilan Humanistik"/>
    <s v="Juara 3 Lomba/Kompetisi"/>
    <s v="Internal Sekolah / Universitas"/>
    <s v="Individual"/>
    <n v="100"/>
    <n v="8"/>
    <m/>
    <s v="https://employee.uc.ac.id/index.php/file/get/sis/t_cp/multi/1fa4cfea-5901-11ed-ac79-000d3ac6bafe.jpeg"/>
    <m/>
    <m/>
    <m/>
    <s v="CBZ"/>
    <x v="2"/>
    <s v="Juara 3 Lomba/Kompetisi|Internal Sekolah / Universitas|Individual"/>
    <n v="0"/>
  </r>
  <r>
    <s v="0406022110010"/>
    <x v="553"/>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11"/>
    <x v="554"/>
    <s v="Tourism - Culinary Business"/>
    <n v="2021"/>
    <s v="Modern Tempo Doloe &quot;Lomba Business Pitching &quot;I.D.E (Innovate-Develop-Elevate)&quot;&quot;"/>
    <s v="2022-04-25"/>
    <s v="2022-06-19"/>
    <n v="20212"/>
    <m/>
    <s v="Rumpun Keterampilan Humanistik"/>
    <s v="Juara 2 Lomba/Kompetisi"/>
    <s v="Internal Sekolah / Universitas"/>
    <s v="Individual"/>
    <n v="100"/>
    <n v="9"/>
    <m/>
    <s v="https://employee.uc.ac.id/index.php/file/get/sis/t_cp/multi/84a573dd-5900-11ed-ac79-000d3ac6bafe.jpeg"/>
    <m/>
    <m/>
    <m/>
    <s v="CBZ"/>
    <x v="2"/>
    <s v="Juara 2 Lomba/Kompetisi|Internal Sekolah / Universitas|Individual"/>
    <n v="0"/>
  </r>
  <r>
    <s v="0406022110011"/>
    <x v="554"/>
    <s v="Tourism - Culinary Business"/>
    <n v="2021"/>
    <s v="HKI poster kepulauan derawan"/>
    <s v="2023-10-29"/>
    <s v="2023-10-29"/>
    <n v="20231"/>
    <s v="pembuatan poster “Let’s Visit Kepulauan Derawan” didaftarkan sebagai hak cipta dan saya stefanie sebagai ketua kelompok pembuatan poster ini. _x000a_Nama anggota :_x000a_Stefanie Adamas Samjaya_x000a_Jennifer Aurelie Tambuna_x000a_Clara Lucinda Theojaya_x000a_Audrey Angeline_x000a__x000a_Nama dosen mata kuliah: Dra. Juliuska Sahertia"/>
    <s v="Rumpun Keterampilan Penunjang"/>
    <s v="Hak Kekayaan Intelektual (HKI) non paten (Hak Cipta)"/>
    <s v="External National"/>
    <s v="Team"/>
    <n v="10"/>
    <n v="4"/>
    <s v="-"/>
    <s v="https://employee.uc.ac.id/index.php/file/get/sis/t_cp/e58399fa-762a-11ee-a7c8-000d3ac6bafe.png"/>
    <m/>
    <s v="https://employee.uc.ac.id/index.php/file/get/sis/t_cp/e58399fa-762a-11ee-a7c8-000d3ac6bafe_report.pdf"/>
    <m/>
    <s v="Principle of Tourism Business"/>
    <x v="3"/>
    <s v="Hak Kekayaan Intelektual (HKI) non paten (Hak Cipta)|External National|Team"/>
    <n v="20"/>
  </r>
  <r>
    <s v="0406022110011"/>
    <x v="554"/>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11"/>
    <x v="554"/>
    <s v="Tourism - Culinary Business"/>
    <n v="2021"/>
    <s v="Talkshow Ciputra Fair 2024"/>
    <s v="2024-04-22"/>
    <s v="2024-04-22"/>
    <n v="20232"/>
    <s v="Narasumber Talkshow Ciputra Fair 2024"/>
    <s v="Rumpun Keterampilan Penunjang"/>
    <s v="Narasumber / Pemateri Acara Seminar / Workshop / Pemakalah"/>
    <s v="External Regional"/>
    <s v="Individual"/>
    <n v="16"/>
    <n v="5"/>
    <m/>
    <s v="https://employee.uc.ac.id/index.php/file/get/sis/t_cp/multi/ab8893fe-6443-47f2-a856-5b46f9285b88.png"/>
    <m/>
    <m/>
    <m/>
    <s v="Student Council"/>
    <x v="1"/>
    <s v="Narasumber / Pemateri Acara Seminar / Workshop / Pemakalah|External Regional|Individual"/>
    <n v="20"/>
  </r>
  <r>
    <s v="0406022110011"/>
    <x v="554"/>
    <s v="Tourism - Culinary Business"/>
    <n v="2021"/>
    <s v="HAKI poster “Tahapan Design Thinking Untuk Mengetahui Prespektif Konsumen”"/>
    <s v="2024-04-28"/>
    <s v="2024-04-28"/>
    <n v="20232"/>
    <s v="HAKI poster “Tahapan Design Thinking Untuk Mengetahui Prespektif Konsumen”_x000a_Dosen: Charly Hongdiyanto_x000a_Peserta: Stefanie Adamas Samjaya, Alvaro Jason Gunawan, Vanesa Jocelyn Irtanto"/>
    <s v="Rumpun Keterampilan Penunjang"/>
    <s v="Hak Kekayaan Intelektual (HKI) non paten (Hak Cipta)"/>
    <s v="External National"/>
    <s v="Team"/>
    <n v="3"/>
    <n v="6"/>
    <s v="-"/>
    <s v="https://employee.uc.ac.id/index.php/file/get/sis/t_cp/d076e5f2-83e1-4766-9075-6f346d79cee6.jpg"/>
    <m/>
    <m/>
    <m/>
    <s v="Operation Management"/>
    <x v="3"/>
    <s v="Hak Kekayaan Intelektual (HKI) non paten (Hak Cipta)|External National|Team"/>
    <n v="20"/>
  </r>
  <r>
    <s v="0406022110011"/>
    <x v="554"/>
    <s v="Tourism - Culinary Business"/>
    <n v="2021"/>
    <s v="HAKI poster “Hubungan Alumni &amp; Orang Tua Dalam Kontribusinya Terhadap Pembelajaran Entrepreneuship”"/>
    <s v="2024-04-28"/>
    <s v="2024-04-28"/>
    <n v="20232"/>
    <s v="HAKI poster “Hubungan Alumni &amp; Orang Tua Dalam Kontribusinya Terhadap Pembelajaran Entrepreneuship”_x000a_Dosen: Charly Hongdiyanto_x000a_Peserta: Stefanie Adamas Samjaya, Alvaro Jason Gunawan, Vanesa Jocelyn Irtanto"/>
    <s v="Rumpun Keterampilan Penunjang"/>
    <s v="Hak Kekayaan Intelektual (HKI) non paten (Hak Cipta)"/>
    <s v="External National"/>
    <s v="Team"/>
    <n v="3"/>
    <n v="6"/>
    <s v="-"/>
    <s v="https://employee.uc.ac.id/index.php/file/get/sis/t_cp/67ccc8aa-0743-4061-82e8-56b271935c6f.jpg"/>
    <m/>
    <m/>
    <m/>
    <s v="Operation Management"/>
    <x v="3"/>
    <s v="Hak Kekayaan Intelektual (HKI) non paten (Hak Cipta)|External National|Team"/>
    <n v="20"/>
  </r>
  <r>
    <s v="0406022110011"/>
    <x v="554"/>
    <s v="Tourism - Culinary Business"/>
    <n v="2021"/>
    <s v="Haki Poster “Designpreneur: Penggabungan Ilmu Design dan Entrepreneur Dalam Merancang Produk”"/>
    <s v="2024-04-28"/>
    <s v="2024-04-28"/>
    <n v="20232"/>
    <s v="Haki Poster “Designpreneur: Penggabungan Ilmu Design dan Entrepreneur Dalam Merancang Produk”_x000a_Dosen: Charly Hongdiyanto_x000a_Peserta: Stefanie Adamas Samjaya, Alvaro Jason Gunawan, Vanesa Jocelyn Irtanto"/>
    <s v="Rumpun Keterampilan Penunjang"/>
    <s v="Hak Kekayaan Intelektual (HKI) non paten (Hak Cipta)"/>
    <s v="External National"/>
    <s v="Team"/>
    <n v="3"/>
    <n v="6"/>
    <s v="-"/>
    <s v="https://employee.uc.ac.id/index.php/file/get/sis/t_cp/929df3f7-c2c8-43ec-9c72-4d6af6cf71b9.jpg"/>
    <m/>
    <m/>
    <m/>
    <s v="Operation Management"/>
    <x v="3"/>
    <s v="Hak Kekayaan Intelektual (HKI) non paten (Hak Cipta)|External National|Team"/>
    <n v="20"/>
  </r>
  <r>
    <s v="0406022110012"/>
    <x v="555"/>
    <s v="Tourism - Culinary Business"/>
    <n v="2021"/>
    <s v="Pengabdian Masyarakat di Desa Gisik Cemandi, Sidoarjo"/>
    <s v="2022-10-17"/>
    <s v="2023-02-25"/>
    <n v="20221"/>
    <s v="Pengabdian Masyarakat dengan menjadi Fasilitator kepada masyarakat di Desa Gisik Cemandi, Sidorhajo dengan memberikan pelatihan inovasi produk dengan bahan kepiting"/>
    <s v="Rumpun Keterampilan Penunjang"/>
    <s v="Pengabdian kepada Masyarakat"/>
    <s v="External Regional"/>
    <s v="Team"/>
    <n v="4"/>
    <n v="15"/>
    <m/>
    <s v="https://employee.uc.ac.id/index.php/file/get/sis/t_cp/913c4e33-b83d-11ed-b290-000d3ac6bafe.jpg"/>
    <s v="https://employee.uc.ac.id/index.php/file/get/sis/t_cp/7acda9aa-b83e-11ed-b290-000d3ac6bafe_assignmentletter.pdf"/>
    <s v="https://employee.uc.ac.id/index.php/file/get/sis/t_cp/7acda9aa-b83e-11ed-b290-000d3ac6bafe_report.pdf"/>
    <m/>
    <s v="Dosen Jurusan CB (Hari Minantyo S.Pd., M.M)"/>
    <x v="0"/>
    <s v="Pengabdian kepada Masyarakat|External Regional|Team"/>
    <n v="15"/>
  </r>
  <r>
    <s v="0406022110012"/>
    <x v="555"/>
    <s v="Tourism - Culinary Business"/>
    <n v="2021"/>
    <s v="Anggota UCS Solution 2022/2023"/>
    <s v="2022-11-02"/>
    <s v="2023-04-01"/>
    <n v="20221"/>
    <s v="anggota panitia program kerja pengabdian masyarakat UCS Student Mentor"/>
    <s v="Rumpun Keterampilan Humanistik"/>
    <s v="Pengabdian kepada Masyarakat"/>
    <s v="Internal Sekolah / Universitas"/>
    <s v="Individual"/>
    <n v="90"/>
    <n v="8"/>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406022110013"/>
    <x v="556"/>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14"/>
    <x v="557"/>
    <s v="Tourism - Culinary Business"/>
    <n v="2021"/>
    <s v="Sekretaris UKM Teater Gemintang 20222"/>
    <s v="2023-02-20"/>
    <s v="2023-06-03"/>
    <n v="20222"/>
    <m/>
    <s v="Rumpun Keterampilan Humanistik"/>
    <s v="Sekretaris UKM"/>
    <s v="Internal Sekolah / Universitas"/>
    <s v="Individual"/>
    <m/>
    <n v="18"/>
    <m/>
    <m/>
    <m/>
    <m/>
    <m/>
    <s v="UKM Teater Gemintang"/>
    <x v="4"/>
    <s v="Sekretaris UKM|Internal Sekolah / Universitas|Individual"/>
    <n v="0"/>
  </r>
  <r>
    <s v="0406022110018"/>
    <x v="558"/>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19"/>
    <x v="559"/>
    <s v="Tourism - Culinary Business"/>
    <n v="2021"/>
    <s v="Modern Tempo Doloe &quot;Lomba Business Pitching &quot;I.D.E (Innovate-Develop-Elevate)&quot;&quot;"/>
    <s v="2022-04-25"/>
    <s v="2022-06-19"/>
    <n v="20212"/>
    <m/>
    <s v="Rumpun Keterampilan Humanistik"/>
    <s v="Juara 3 Lomba/Kompetisi"/>
    <s v="Internal Sekolah / Universitas"/>
    <s v="Individual"/>
    <n v="100"/>
    <n v="8"/>
    <m/>
    <s v="https://employee.uc.ac.id/index.php/file/get/sis/t_cp/multi/1fa4cfea-5901-11ed-ac79-000d3ac6bafe.jpeg"/>
    <m/>
    <m/>
    <m/>
    <s v="CBZ"/>
    <x v="2"/>
    <s v="Juara 3 Lomba/Kompetisi|Internal Sekolah / Universitas|Individual"/>
    <n v="0"/>
  </r>
  <r>
    <s v="0406022110019"/>
    <x v="559"/>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20"/>
    <x v="560"/>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21"/>
    <x v="561"/>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22"/>
    <x v="562"/>
    <s v="Tourism - Culinary Business"/>
    <n v="2021"/>
    <s v="Mentor Olimpiade Entrepreneurship (JTV)_x0009_"/>
    <s v="2022-10-01"/>
    <s v="2023-01-31"/>
    <n v="20221"/>
    <m/>
    <s v="Rumpun Keterampilan Humanistik"/>
    <s v="Pengabdian kepada Masyarakat"/>
    <s v="Internal Sekolah / Universitas"/>
    <s v="Individual"/>
    <n v="100"/>
    <n v="15"/>
    <m/>
    <m/>
    <s v="https://employee.uc.ac.id/index.php/file/get/sis/t_cp/multi/f26269d9-ea3a-11ed-bb3a-000d3ac6bafe_assignmentletter.png"/>
    <s v="https://employee.uc.ac.id/index.php/file/get/sis/t_cp/multi/f26269d9-ea3a-11ed-bb3a-000d3ac6bafe_report.png"/>
    <m/>
    <s v="Universitas Ciputra"/>
    <x v="0"/>
    <s v="Pengabdian kepada Masyarakat|Internal Sekolah / Universitas|Individual"/>
    <n v="0"/>
  </r>
  <r>
    <s v="0406022110025"/>
    <x v="563"/>
    <s v="Tourism - Culinary Business"/>
    <n v="2021"/>
    <s v="Modern Tempo Doloe &quot;Lomba Business Pitching &quot;I.D.E (Innovate-Develop-Elevate)&quot;&quot;"/>
    <s v="2022-04-25"/>
    <s v="2022-06-19"/>
    <n v="20212"/>
    <m/>
    <s v="Rumpun Keterampilan Humanistik"/>
    <s v="Juara 3 Lomba/Kompetisi"/>
    <s v="Internal Sekolah / Universitas"/>
    <s v="Individual"/>
    <n v="100"/>
    <n v="8"/>
    <m/>
    <s v="https://employee.uc.ac.id/index.php/file/get/sis/t_cp/multi/1fa4cfea-5901-11ed-ac79-000d3ac6bafe.jpeg"/>
    <m/>
    <m/>
    <m/>
    <s v="CBZ"/>
    <x v="2"/>
    <s v="Juara 3 Lomba/Kompetisi|Internal Sekolah / Universitas|Individual"/>
    <n v="0"/>
  </r>
  <r>
    <s v="0406022110025"/>
    <x v="563"/>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26"/>
    <x v="564"/>
    <s v="Tourism - Culinary Business"/>
    <n v="2021"/>
    <s v="Juara 1 Kategori Main Course SPK Goes to Culinary Business Universitas Ciputra"/>
    <s v="2023-09-21"/>
    <s v="2023-09-22"/>
    <n v="20231"/>
    <m/>
    <s v="Rumpun Keterampilan Penunjang"/>
    <s v="Juara I Lomba/Kompetisi"/>
    <s v="Internal Jurusan"/>
    <s v="Team"/>
    <n v="74"/>
    <n v="8"/>
    <m/>
    <s v="https://employee.uc.ac.id/index.php/file/get/sis/t_cp/multi/dcc4e401-c0ae-11ee-ae12-000d3ac6bafe.pdf"/>
    <m/>
    <m/>
    <m/>
    <s v="CBZ dan PT. Santos Premium Krimer"/>
    <x v="2"/>
    <s v="Juara I Lomba/Kompetisi|Internal Jurusan|Team"/>
    <n v="0"/>
  </r>
  <r>
    <s v="0406022110027"/>
    <x v="565"/>
    <s v="Tourism - Culinary Business"/>
    <n v="2021"/>
    <s v="Modern Tempo Doloe &quot;Lomba Business Pitching &quot;I.D.E (Innovate-Develop-Elevate)&quot;&quot;"/>
    <s v="2022-04-25"/>
    <s v="2022-06-19"/>
    <n v="20212"/>
    <m/>
    <s v="Rumpun Keterampilan Humanistik"/>
    <s v="Juara 3 Lomba/Kompetisi"/>
    <s v="Internal Sekolah / Universitas"/>
    <s v="Individual"/>
    <n v="100"/>
    <n v="8"/>
    <m/>
    <s v="https://employee.uc.ac.id/index.php/file/get/sis/t_cp/multi/1fa4cfea-5901-11ed-ac79-000d3ac6bafe.jpeg"/>
    <m/>
    <m/>
    <m/>
    <s v="CBZ"/>
    <x v="2"/>
    <s v="Juara 3 Lomba/Kompetisi|Internal Sekolah / Universitas|Individual"/>
    <n v="0"/>
  </r>
  <r>
    <s v="0406022110027"/>
    <x v="565"/>
    <s v="Tourism - Culinary Business"/>
    <n v="2021"/>
    <s v="Juara 1 Kategori Main Course SPK Goes to Culinary Business Universitas Ciputra"/>
    <s v="2023-09-21"/>
    <s v="2023-09-22"/>
    <n v="20231"/>
    <m/>
    <s v="Rumpun Keterampilan Penunjang"/>
    <s v="Juara I Lomba/Kompetisi"/>
    <s v="Internal Jurusan"/>
    <s v="Team"/>
    <n v="74"/>
    <n v="8"/>
    <m/>
    <s v="https://employee.uc.ac.id/index.php/file/get/sis/t_cp/multi/dcc4e401-c0ae-11ee-ae12-000d3ac6bafe.pdf"/>
    <m/>
    <m/>
    <m/>
    <s v="CBZ dan PT. Santos Premium Krimer"/>
    <x v="2"/>
    <s v="Juara I Lomba/Kompetisi|Internal Jurusan|Team"/>
    <n v="0"/>
  </r>
  <r>
    <s v="0406022110030"/>
    <x v="566"/>
    <s v="Tourism - Culinary Business"/>
    <n v="2021"/>
    <s v="Anggota UCS Solution 2022/2023"/>
    <s v="2022-11-02"/>
    <s v="2023-04-01"/>
    <n v="20221"/>
    <s v="anggota panitia program kerja pengabdian masyarakat UCS Student Mentor"/>
    <s v="Rumpun Keterampilan Humanistik"/>
    <s v="Pengabdian kepada Masyarakat"/>
    <s v="Internal Sekolah / Universitas"/>
    <s v="Individual"/>
    <n v="90"/>
    <n v="10"/>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406022110032"/>
    <x v="567"/>
    <s v="Tourism - Culinary Business"/>
    <n v="2021"/>
    <s v="Modern Tempo Doloe &quot;Lomba Business Pitching &quot;I.D.E (Innovate-Develop-Elevate)&quot;&quot;"/>
    <s v="2022-04-25"/>
    <s v="2022-06-19"/>
    <n v="20212"/>
    <m/>
    <s v="Rumpun Keterampilan Humanistik"/>
    <s v="Juara 3 Lomba/Kompetisi"/>
    <s v="Internal Sekolah / Universitas"/>
    <s v="Individual"/>
    <n v="100"/>
    <n v="8"/>
    <m/>
    <s v="https://employee.uc.ac.id/index.php/file/get/sis/t_cp/multi/1fa4cfea-5901-11ed-ac79-000d3ac6bafe.jpeg"/>
    <m/>
    <m/>
    <m/>
    <s v="CBZ"/>
    <x v="2"/>
    <s v="Juara 3 Lomba/Kompetisi|Internal Sekolah / Universitas|Individual"/>
    <n v="0"/>
  </r>
  <r>
    <s v="0406022110032"/>
    <x v="567"/>
    <s v="Tourism - Culinary Business"/>
    <n v="2021"/>
    <s v="Juara 1 Kategori Main Course SPK Goes to Culinary Business Universitas Ciputra"/>
    <s v="2023-09-21"/>
    <s v="2023-09-22"/>
    <n v="20231"/>
    <m/>
    <s v="Rumpun Keterampilan Penunjang"/>
    <s v="Juara I Lomba/Kompetisi"/>
    <s v="Internal Jurusan"/>
    <s v="Team"/>
    <n v="74"/>
    <n v="8"/>
    <m/>
    <s v="https://employee.uc.ac.id/index.php/file/get/sis/t_cp/multi/dcc4e401-c0ae-11ee-ae12-000d3ac6bafe.pdf"/>
    <m/>
    <m/>
    <m/>
    <s v="CBZ dan PT. Santos Premium Krimer"/>
    <x v="2"/>
    <s v="Juara I Lomba/Kompetisi|Internal Jurusan|Team"/>
    <n v="0"/>
  </r>
  <r>
    <s v="0406022110033"/>
    <x v="568"/>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34"/>
    <x v="569"/>
    <s v="Tourism - Culinary Business"/>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406022110034"/>
    <x v="569"/>
    <s v="Tourism - Culinary Business"/>
    <n v="2021"/>
    <s v="Karya Rekaman Video Membuat Mie Berbahan Dasar Aron Jagung Putih Dan Daun Semen"/>
    <s v="2023-03-01"/>
    <s v="2023-04-30"/>
    <n v="20222"/>
    <m/>
    <s v="Rumpun Keterampilan Penunjang"/>
    <s v="Hak Kekayaan Intelektual (HKI) non paten (Hak Cipta)"/>
    <s v="External National"/>
    <s v="Team"/>
    <n v="3"/>
    <n v="12"/>
    <m/>
    <m/>
    <s v="https://employee.uc.ac.id/index.php/file/get/sis/t_cp/24c3449e-8e9c-11ee-8544-000d3ac6bafe_assignmentletter.pdf"/>
    <s v="https://employee.uc.ac.id/index.php/file/get/sis/t_cp/24c3449e-8e9c-11ee-8544-000d3ac6bafe_report.pdf"/>
    <m/>
    <s v="Universitas Ciputra"/>
    <x v="3"/>
    <s v="Hak Kekayaan Intelektual (HKI) non paten (Hak Cipta)|External National|Team"/>
    <n v="20"/>
  </r>
  <r>
    <s v="0406022110034"/>
    <x v="569"/>
    <s v="Tourism - Culinary Business"/>
    <n v="2021"/>
    <s v="Juara 1 Kategori Pastry Bakery SPK Goes to Culinary Business Universitas Ciputra"/>
    <s v="2023-09-21"/>
    <s v="2023-09-22"/>
    <n v="20231"/>
    <s v="Lomba kreasi produk dari bahan dasar non dairy creamer_x000a_"/>
    <s v="Rumpun Keterampilan Penunjang"/>
    <s v="Juara I Lomba/Kompetisi"/>
    <s v="Internal Jurusan"/>
    <s v="Team"/>
    <n v="74"/>
    <n v="8"/>
    <m/>
    <s v="https://employee.uc.ac.id/index.php/file/get/sis/t_cp/multi/ffce0c93-c0ad-11ee-ae12-000d3ac6bafe.pdf"/>
    <m/>
    <m/>
    <m/>
    <s v="CBZ dan PT. Santos Premium Krimer"/>
    <x v="2"/>
    <s v="Juara I Lomba/Kompetisi|Internal Jurusan|Team"/>
    <n v="0"/>
  </r>
  <r>
    <s v="0406022110034"/>
    <x v="569"/>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35"/>
    <x v="570"/>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36"/>
    <x v="571"/>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37"/>
    <x v="572"/>
    <s v="Tourism - Culinary Business"/>
    <n v="2021"/>
    <s v="Chief Mentor Olimpiade Entrepreneurship (JTV)"/>
    <s v="2023-05-04"/>
    <s v="2023-01-31"/>
    <n v="20222"/>
    <m/>
    <s v="Rumpun Keterampilan Humanistik"/>
    <s v="Pengabdian kepada Masyarakat"/>
    <s v="Internal Sekolah / Universitas"/>
    <s v="Individual"/>
    <n v="100"/>
    <n v="22"/>
    <n v="100"/>
    <m/>
    <s v="https://employee.uc.ac.id/index.php/file/get/sis/t_cp/multi/f0c54b22-ea3b-11ed-bb3a-000d3ac6bafe_assignmentletter.png"/>
    <s v="https://employee.uc.ac.id/index.php/file/get/sis/t_cp/multi/f0c54b22-ea3b-11ed-bb3a-000d3ac6bafe_report.png"/>
    <m/>
    <s v="Universitas Ciputra"/>
    <x v="0"/>
    <s v="Pengabdian kepada Masyarakat|Internal Sekolah / Universitas|Individual"/>
    <n v="0"/>
  </r>
  <r>
    <s v="0406022110037"/>
    <x v="572"/>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39"/>
    <x v="573"/>
    <s v="Tourism - Culinary Business"/>
    <n v="2021"/>
    <s v="Modern Tempo Doloe &quot;Lomba Business Pitching &quot;I.D.E (Innovate-Develop-Elevate)&quot;&quot;"/>
    <s v="2022-04-25"/>
    <s v="2022-06-19"/>
    <n v="20212"/>
    <m/>
    <s v="Rumpun Keterampilan Humanistik"/>
    <s v="Juara I Lomba/Kompetisi"/>
    <s v="Internal Sekolah / Universitas"/>
    <s v="Individual"/>
    <n v="100"/>
    <n v="10"/>
    <m/>
    <s v="https://employee.uc.ac.id/index.php/file/get/sis/t_cp/multi/dea68c70-5900-11ed-ac79-000d3ac6bafe.jpeg"/>
    <m/>
    <m/>
    <m/>
    <s v="CBZ"/>
    <x v="2"/>
    <s v="Juara I Lomba/Kompetisi|Internal Sekolah / Universitas|Individual"/>
    <n v="0"/>
  </r>
  <r>
    <s v="0406022110039"/>
    <x v="573"/>
    <s v="Tourism - Culinary Business"/>
    <n v="2021"/>
    <s v="UC Solution"/>
    <s v="2022-07-13"/>
    <s v="2022-07-13"/>
    <n v="20212"/>
    <m/>
    <s v="Rumpun Keterampilan Humanistik"/>
    <s v="Pengabdian kepada Masyarakat"/>
    <s v="External Regional"/>
    <s v="Individual"/>
    <n v="65"/>
    <n v="6"/>
    <m/>
    <m/>
    <s v="https://employee.uc.ac.id/index.php/file/get/sis/t_cp/multi/48021c0a-024d-11ed-949e-000d3ac6bafe_assignmentletter.png"/>
    <s v="https://employee.uc.ac.id/index.php/file/get/sis/t_cp/multi/48021c0a-024d-11ed-949e-000d3ac6bafe_report.png"/>
    <m/>
    <s v="UC Solution"/>
    <x v="0"/>
    <s v="Pengabdian kepada Masyarakat|External Regional|Individual"/>
    <n v="15"/>
  </r>
  <r>
    <s v="0406022110039"/>
    <x v="573"/>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40"/>
    <x v="574"/>
    <s v="Tourism - Culinary Business"/>
    <n v="2021"/>
    <s v="pelaksanaan kegiatan pengabdian masyarakat di desa wonorejo kecamatan bantur"/>
    <s v="2023-09-12"/>
    <s v="2024-05-31"/>
    <n v="20231"/>
    <m/>
    <s v="Rumpun Keterampilan Penunjang"/>
    <s v="Pengabdian kepada Masyarakat"/>
    <s v="Internal Jurusan"/>
    <s v="Team"/>
    <n v="2"/>
    <n v="20"/>
    <m/>
    <m/>
    <s v="https://employee.uc.ac.id/index.php/file/get/sis/t_cp/490cb2f0-2409-4f0e-9f28-5cafccdbe524_assignmentletter.pdf"/>
    <m/>
    <m/>
    <s v="universitas UC Cbz "/>
    <x v="0"/>
    <s v="Pengabdian kepada Masyarakat|Internal Jurusan|Team"/>
    <n v="0"/>
  </r>
  <r>
    <s v="0406022110041"/>
    <x v="575"/>
    <s v="Tourism - Culinary Business"/>
    <n v="2021"/>
    <s v="Orientation Week 2023"/>
    <s v="2023-01-02"/>
    <s v="2024-02-16"/>
    <n v="20221"/>
    <s v="Koordinator PCD O-Week Batch 1 "/>
    <s v="Rumpun Keterampilan Penunjang"/>
    <s v="Ka Bidang / Sekretaris / Bendahara O-Week"/>
    <s v="Internal Sekolah / Universitas"/>
    <s v="Individual"/>
    <n v="500"/>
    <n v="25"/>
    <m/>
    <s v="https://employee.uc.ac.id/index.php/file/get/sis/t_cp/multi/3d68b553-72e8-4a5c-99b1-f425c1f6cc16.png"/>
    <m/>
    <m/>
    <m/>
    <s v="Universitas Ciputra Surabaya"/>
    <x v="4"/>
    <s v="Ka Bidang / Sekretaris / Bendahara O-Week|Internal Sekolah / Universitas|Individual"/>
    <n v="0"/>
  </r>
  <r>
    <s v="0406022110041"/>
    <x v="575"/>
    <s v="Tourism - Culinary Business"/>
    <n v="2021"/>
    <s v="Juara 1 Kategori Pastry Bakery SPK Goes to Culinary Business Universitas Ciputra"/>
    <s v="2023-09-21"/>
    <s v="2023-09-22"/>
    <n v="20231"/>
    <s v="Lomba kreasi produk dari bahan dasar non dairy creamer_x000a_"/>
    <s v="Rumpun Keterampilan Penunjang"/>
    <s v="Juara I Lomba/Kompetisi"/>
    <s v="Internal Jurusan"/>
    <s v="Team"/>
    <n v="74"/>
    <n v="8"/>
    <m/>
    <s v="https://employee.uc.ac.id/index.php/file/get/sis/t_cp/multi/ffce0c93-c0ad-11ee-ae12-000d3ac6bafe.pdf"/>
    <m/>
    <m/>
    <m/>
    <s v="CBZ dan PT. Santos Premium Krimer"/>
    <x v="2"/>
    <s v="Juara I Lomba/Kompetisi|Internal Jurusan|Team"/>
    <n v="0"/>
  </r>
  <r>
    <s v="0406022110041"/>
    <x v="575"/>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44"/>
    <x v="576"/>
    <s v="Tourism - Culinary Business"/>
    <n v="2021"/>
    <s v="Juara 2 Kategori Main Course SPK Goes to Culinary Business Universitas Ciputra"/>
    <s v="2023-09-21"/>
    <s v="2023-09-22"/>
    <n v="20231"/>
    <m/>
    <s v="Rumpun Keterampilan Penunjang"/>
    <s v="Juara 2 Lomba/Kompetisi"/>
    <s v="Internal Jurusan"/>
    <s v="Team"/>
    <n v="74"/>
    <n v="7"/>
    <m/>
    <s v="https://employee.uc.ac.id/index.php/file/get/sis/t_cp/multi/27cd8869-c0af-11ee-ae12-000d3ac6bafe.pdf"/>
    <m/>
    <m/>
    <m/>
    <s v="CBZ dan PT. Santos Premium Krimer"/>
    <x v="2"/>
    <s v="Juara 2 Lomba/Kompetisi|Internal Jurusan|Team"/>
    <n v="0"/>
  </r>
  <r>
    <s v="0406022110044"/>
    <x v="576"/>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47"/>
    <x v="577"/>
    <s v="Tourism - Culinary Business"/>
    <n v="2021"/>
    <s v="Modern Tempo Doeloe &quot;Lomba Food Review &quot;Brings Us to Old Memories&quot;&quot;"/>
    <s v="2022-04-25"/>
    <s v="2022-05-25"/>
    <n v="20212"/>
    <m/>
    <s v="Rumpun Keterampilan Humanistik"/>
    <s v="Juara 3 Lomba/Kompetisi"/>
    <s v="External National"/>
    <s v="Individual"/>
    <n v="500"/>
    <n v="15"/>
    <m/>
    <s v="https://employee.uc.ac.id/index.php/file/get/sis/t_cp/multi/24e52325-58f7-11ed-ac79-000d3ac6bafe.jpeg"/>
    <s v="https://employee.uc.ac.id/index.php/file/get/sis/t_cp/multi/24e52325-58f7-11ed-ac79-000d3ac6bafe_assignmentletter.jpeg"/>
    <m/>
    <s v="https://employee.uc.ac.id/index.php/file/get/sis/t_cp/multi/24e52325-58f7-11ed-ac79-000d3ac6bafe_documentation.jpeg"/>
    <s v="CBZ"/>
    <x v="2"/>
    <s v="Juara 3 Lomba/Kompetisi|External National|Individual"/>
    <n v="15"/>
  </r>
  <r>
    <s v="0406022110047"/>
    <x v="577"/>
    <s v="Tourism - Culinary Business"/>
    <n v="2021"/>
    <s v="Juara 1 Instagram Video Reels SPK Goes to Culinary Business Universitas Ciputra"/>
    <s v="2023-09-21"/>
    <s v="2023-09-22"/>
    <n v="20231"/>
    <m/>
    <s v="Rumpun Keterampilan Penunjang"/>
    <s v="Juara I Lomba/Kompetisi"/>
    <s v="Internal Jurusan"/>
    <s v="Team"/>
    <n v="74"/>
    <n v="8"/>
    <m/>
    <s v="https://employee.uc.ac.id/index.php/file/get/sis/t_cp/multi/62ec89fa-c0af-11ee-ae12-000d3ac6bafe.pdf"/>
    <m/>
    <m/>
    <m/>
    <s v="CBZ dan PT. Santos Premium Krimer"/>
    <x v="2"/>
    <s v="Juara I Lomba/Kompetisi|Internal Jurusan|Team"/>
    <n v="0"/>
  </r>
  <r>
    <s v="0406022110047"/>
    <x v="577"/>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48"/>
    <x v="578"/>
    <s v="Tourism - Culinary Business"/>
    <n v="2021"/>
    <s v="Juara 1 Instagram Video Reels SPK Goes to Culinary Business Universitas Ciputra"/>
    <s v="2023-09-21"/>
    <s v="2023-09-22"/>
    <n v="20231"/>
    <m/>
    <s v="Rumpun Keterampilan Penunjang"/>
    <s v="Juara I Lomba/Kompetisi"/>
    <s v="Internal Jurusan"/>
    <s v="Team"/>
    <n v="74"/>
    <n v="8"/>
    <m/>
    <s v="https://employee.uc.ac.id/index.php/file/get/sis/t_cp/multi/62ec89fa-c0af-11ee-ae12-000d3ac6bafe.pdf"/>
    <m/>
    <m/>
    <m/>
    <s v="CBZ dan PT. Santos Premium Krimer"/>
    <x v="2"/>
    <s v="Juara I Lomba/Kompetisi|Internal Jurusan|Team"/>
    <n v="0"/>
  </r>
  <r>
    <s v="0406022110048"/>
    <x v="578"/>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49"/>
    <x v="579"/>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52"/>
    <x v="580"/>
    <s v="Tourism - Culinary Business"/>
    <n v="2021"/>
    <s v="Pengabmas Mojokerto “Pelatihan Pembuatan Nasi Kotak Untuk Makanan Khas Mojokerto”"/>
    <s v="2022-07-25"/>
    <s v="2022-07-25"/>
    <n v="20212"/>
    <s v="Pengabdian Masyarakat Mojokerto “Pelatihan Pembuatan Nasi Kotak Untuk Makanan Khas Mojokerto”"/>
    <s v="Rumpun Keterampilan Penunjang"/>
    <s v="Hak Kekayaan Intelektual (HKI) non paten (Hak Cipta)"/>
    <s v="External National"/>
    <s v="Team"/>
    <n v="7"/>
    <n v="3"/>
    <m/>
    <s v="https://employee.uc.ac.id/index.php/file/get/sis/t_cp/6dbde9dd-0bbd-11ed-9da2-000d3ac6bafe.png"/>
    <m/>
    <m/>
    <m/>
    <s v="pengabmas"/>
    <x v="3"/>
    <s v="Hak Kekayaan Intelektual (HKI) non paten (Hak Cipta)|External National|Team"/>
    <n v="20"/>
  </r>
  <r>
    <s v="0406022110052"/>
    <x v="580"/>
    <s v="Tourism - Culinary Business"/>
    <n v="2021"/>
    <s v="Juara 2 Kategori Main Course SPK Goes to Culinary Business Universitas Ciputra"/>
    <s v="2023-09-21"/>
    <s v="2023-09-22"/>
    <n v="20231"/>
    <m/>
    <s v="Rumpun Keterampilan Penunjang"/>
    <s v="Juara 2 Lomba/Kompetisi"/>
    <s v="Internal Jurusan"/>
    <s v="Team"/>
    <n v="74"/>
    <n v="7"/>
    <m/>
    <s v="https://employee.uc.ac.id/index.php/file/get/sis/t_cp/multi/27cd8869-c0af-11ee-ae12-000d3ac6bafe.pdf"/>
    <m/>
    <m/>
    <m/>
    <s v="CBZ dan PT. Santos Premium Krimer"/>
    <x v="2"/>
    <s v="Juara 2 Lomba/Kompetisi|Internal Jurusan|Team"/>
    <n v="0"/>
  </r>
  <r>
    <s v="0406022110053"/>
    <x v="581"/>
    <s v="Tourism - Culinary Business"/>
    <n v="2021"/>
    <s v="Juara 2 Lomba Kreasi HB (Yoghurt) Cooking Demo and Creative Menu Challenge"/>
    <s v="2023-11-01"/>
    <s v="2023-11-08"/>
    <n v="20231"/>
    <s v="Lomba kreasi produk menggunakan greek yoghurt (Hevenly Blush)_x000a_"/>
    <s v="Rumpun Keterampilan Penunjang"/>
    <s v="Juara 2 Lomba/Kompetisi"/>
    <s v="Internal Jurusan"/>
    <s v="Team"/>
    <n v="30"/>
    <n v="7"/>
    <m/>
    <s v="https://employee.uc.ac.id/index.php/file/get/sis/t_cp/multi/f90c372c-c0b1-11ee-ae12-000d3ac6bafe.pdf"/>
    <m/>
    <m/>
    <m/>
    <s v="CBZ"/>
    <x v="2"/>
    <s v="Juara 2 Lomba/Kompetisi|Internal Jurusan|Team"/>
    <n v="0"/>
  </r>
  <r>
    <s v="0406022110053"/>
    <x v="581"/>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54"/>
    <x v="582"/>
    <s v="Tourism - Culinary Business"/>
    <n v="2021"/>
    <s v="Modern Tempo Doloe &quot;Lomba Business Pitching &quot;I.D.E (Innovate-Develop-Elevate)&quot;&quot;"/>
    <s v="2022-04-25"/>
    <s v="2022-06-19"/>
    <n v="20212"/>
    <m/>
    <s v="Rumpun Keterampilan Humanistik"/>
    <s v="Juara I Lomba/Kompetisi"/>
    <s v="Internal Sekolah / Universitas"/>
    <s v="Individual"/>
    <n v="100"/>
    <n v="10"/>
    <m/>
    <s v="https://employee.uc.ac.id/index.php/file/get/sis/t_cp/multi/dea68c70-5900-11ed-ac79-000d3ac6bafe.jpeg"/>
    <m/>
    <m/>
    <m/>
    <s v="CBZ"/>
    <x v="2"/>
    <s v="Juara I Lomba/Kompetisi|Internal Sekolah / Universitas|Individual"/>
    <n v="0"/>
  </r>
  <r>
    <s v="0406022110054"/>
    <x v="582"/>
    <s v="Tourism - Culinary Business"/>
    <n v="2021"/>
    <s v="lomba pitching modern tempo doloe"/>
    <s v="2022-06-19"/>
    <s v="2022-06-19"/>
    <n v="20212"/>
    <s v="lomba pitching produk "/>
    <s v="Rumpun Keterampilan Penunjang"/>
    <s v="Juara I Lomba/Kompetisi"/>
    <s v="Internal Sekolah / Universitas"/>
    <s v="Team"/>
    <n v="13"/>
    <n v="10"/>
    <m/>
    <s v="https://employee.uc.ac.id/index.php/file/get/sis/t_cp/43472cae-f516-11ec-85eb-000d3ac6bafe.jpg"/>
    <m/>
    <m/>
    <m/>
    <s v="kelas MiCE angkatan 2020"/>
    <x v="2"/>
    <s v="Juara I Lomba/Kompetisi|Internal Sekolah / Universitas|Team"/>
    <n v="0"/>
  </r>
  <r>
    <s v="0406022110054"/>
    <x v="582"/>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55"/>
    <x v="583"/>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56"/>
    <x v="584"/>
    <s v="Tourism - Culinary Business"/>
    <n v="2021"/>
    <s v="Pengabdian Masyarakat di Desa Gisik Cemandi, Sidoarjo"/>
    <s v="2022-10-17"/>
    <s v="2023-02-25"/>
    <n v="20221"/>
    <s v="Menjadi fasilitator kepada masyarakat di desa Gisik Cemandi, Sidoarjo dengan memberikan pelatihan inovasi produk dengan bahan kepiting."/>
    <s v="Rumpun Keterampilan Penunjang"/>
    <s v="Pengabdian kepada Masyarakat"/>
    <s v="External Regional"/>
    <s v="Team"/>
    <n v="4"/>
    <n v="15"/>
    <m/>
    <s v="https://employee.uc.ac.id/index.php/file/get/sis/t_cp/0c81c1b7-b83c-11ed-b290-000d3ac6bafe.jpg"/>
    <s v="https://employee.uc.ac.id/index.php/file/get/sis/t_cp/ae1a7adf-b83e-11ed-b290-000d3ac6bafe_assignmentletter.pdf"/>
    <s v="https://employee.uc.ac.id/index.php/file/get/sis/t_cp/ae1a7adf-b83e-11ed-b290-000d3ac6bafe_report.pdf"/>
    <m/>
    <s v="Dosen Jurusan CB (Hari Minantyo S.Pd., M.M)"/>
    <x v="0"/>
    <s v="Pengabdian kepada Masyarakat|External Regional|Team"/>
    <n v="15"/>
  </r>
  <r>
    <s v="0406022110056"/>
    <x v="584"/>
    <s v="Tourism - Culinary Business"/>
    <n v="2021"/>
    <s v="Pengabdian Masyarakat di Desa Gisik Cemandi, Sidoarjo"/>
    <s v="2022-10-17"/>
    <s v="2023-02-25"/>
    <n v="20221"/>
    <s v="Menjadi fasilitator kepada masyarakat di desa Gisik Cemandi, Sidoarjo dengan memberikan pelatihan inovasi produk dengan bahan kepiting. Dan membuat laporan jurnal dengan akreditasi sinta 5."/>
    <s v="Rumpun Keterampilan Penunjang"/>
    <s v="Pengabdian kepada Masyarakat"/>
    <s v="External National"/>
    <s v="Team"/>
    <n v="15"/>
    <n v="6"/>
    <m/>
    <m/>
    <s v="https://employee.uc.ac.id/index.php/file/get/sis/t_cp/dd8eb9d4-244a-11ee-af40-000d3ac6bafe_assignmentletter.pdf"/>
    <s v="https://employee.uc.ac.id/index.php/file/get/sis/t_cp/dd8eb9d4-244a-11ee-af40-000d3ac6bafe_report.pdf"/>
    <m/>
    <s v="Dosen Jurusan CB (Hari Minantyo S.Pd.,M.M)"/>
    <x v="0"/>
    <s v="Pengabdian kepada Masyarakat|External National|Team"/>
    <n v="10"/>
  </r>
  <r>
    <s v="0406022110056"/>
    <x v="584"/>
    <s v="Tourism - Culinary Busines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406022110057"/>
    <x v="585"/>
    <s v="Tourism - Culinary Business"/>
    <n v="2021"/>
    <s v="Pengabdian Masyarakat di Desa Gisik Cemandi, Sidoarjo"/>
    <s v="2022-09-17"/>
    <s v="2023-07-15"/>
    <n v="20221"/>
    <s v="Menjadi fasilitator kepada masyarakat di Desa Gisik Cemandi, Sidoarjo dengan memberikan pelatihan inovasi produk dengan bahan dasar kepiting. Lalu membuat laporan jurnal dengan akreditasi sinta 5 yang sudah dipublikasikan dan diterbitkan pada tanggal 15 Juli 2023."/>
    <s v="Rumpun Keterampilan Penunjang"/>
    <s v="Pengabdian kepada Masyarakat"/>
    <s v="External National"/>
    <s v="Team"/>
    <n v="4"/>
    <n v="6"/>
    <m/>
    <m/>
    <s v="https://employee.uc.ac.id/index.php/file/get/sis/t_cp/4854e9d1-2451-11ee-af40-000d3ac6bafe_assignmentletter.pdf"/>
    <s v="https://employee.uc.ac.id/index.php/file/get/sis/t_cp/4854e9d1-2451-11ee-af40-000d3ac6bafe_report.pdf"/>
    <m/>
    <s v="Dosen Jurusan CBz, Hari Minantyo S.Pd., M.M"/>
    <x v="0"/>
    <s v="Pengabdian kepada Masyarakat|External National|Team"/>
    <n v="10"/>
  </r>
  <r>
    <s v="0406022110057"/>
    <x v="585"/>
    <s v="Tourism - Culinary Business"/>
    <n v="2021"/>
    <s v="Pengabdian Masyarakat di Desa Gisik Cemandi, Sidoarjo"/>
    <s v="2022-09-17"/>
    <s v="2023-02-25"/>
    <n v="20221"/>
    <s v="Menjadi fasilitator kepada masyarakat di Desa Gisik Cemandi, Sidoarjo dengan memberikan pelatihan inovasi produk dengan bahan dasar kepiting. "/>
    <s v="Rumpun Keterampilan Penunjang"/>
    <s v="Pengabdian kepada Masyarakat"/>
    <s v="External Regional"/>
    <s v="Team"/>
    <n v="4"/>
    <n v="15"/>
    <m/>
    <s v="https://employee.uc.ac.id/index.php/file/get/sis/t_cp/45d5603e-b83d-11ed-b290-000d3ac6bafe.jpg"/>
    <s v="https://employee.uc.ac.id/index.php/file/get/sis/t_cp/635fc196-b83e-11ed-b290-000d3ac6bafe_assignmentletter.pdf"/>
    <s v="https://employee.uc.ac.id/index.php/file/get/sis/t_cp/635fc196-b83e-11ed-b290-000d3ac6bafe_report.pdf"/>
    <m/>
    <s v="Dosen Jurusan CBz, Hari Minantyo S.Pd., M.M"/>
    <x v="0"/>
    <s v="Pengabdian kepada Masyarakat|External Regional|Team"/>
    <n v="15"/>
  </r>
  <r>
    <s v="0406022110057"/>
    <x v="585"/>
    <s v="Tourism - Culinary Business"/>
    <n v="2021"/>
    <s v="Seminar Nasional Pengabdian Masyarakat IV"/>
    <s v="2022-11-24"/>
    <s v="2022-11-22"/>
    <n v="20221"/>
    <s v="Menjadi Narasumber, Pemateri Acara, dan Pemakalah di Seminar Nasional Pengabdian Masyarakat IV dengan makalah yang saya angkat berjudul “Pelatihan Kreasi Membuat Makanan Berbahan Dasar Kepiting untuk Memacu Kreativitas Masyarakat Desa Gisik Cemandi Pasca Covid” pada tanggal 24 November 2022"/>
    <s v="Rumpun Keterampilan Penunjang"/>
    <s v="Narasumber / Pemateri Acara Seminar / Workshop / Pemakalah"/>
    <s v="External National"/>
    <s v="Team"/>
    <n v="200"/>
    <n v="15"/>
    <s v="lppm.ciputra.ac.id"/>
    <s v="https://employee.uc.ac.id/index.php/file/get/sis/t_cp/e7b0e200-b843-11ed-b290-000d3ac6bafe.jpg"/>
    <m/>
    <m/>
    <m/>
    <s v="LPPM Universitas Ciputra"/>
    <x v="1"/>
    <s v="Narasumber / Pemateri Acara Seminar / Workshop / Pemakalah|External National|Team"/>
    <n v="15"/>
  </r>
  <r>
    <s v="0406022110057"/>
    <x v="585"/>
    <s v="Tourism - Culinary Business"/>
    <n v="2021"/>
    <s v="Juara 2 Lomba Kreasi HB (Yoghurt) Cooking Demo and Creative Menu Challenge"/>
    <s v="2023-11-01"/>
    <s v="2023-11-08"/>
    <n v="20231"/>
    <s v="Lomba kreasi produk menggunakan greek yoghurt (Hevenly Blush)_x000a_"/>
    <s v="Rumpun Keterampilan Penunjang"/>
    <s v="Juara 2 Lomba/Kompetisi"/>
    <s v="Internal Jurusan"/>
    <s v="Team"/>
    <n v="30"/>
    <n v="7"/>
    <m/>
    <s v="https://employee.uc.ac.id/index.php/file/get/sis/t_cp/multi/f90c372c-c0b1-11ee-ae12-000d3ac6bafe.pdf"/>
    <m/>
    <m/>
    <m/>
    <s v="CBZ"/>
    <x v="2"/>
    <s v="Juara 2 Lomba/Kompetisi|Internal Jurusan|Team"/>
    <n v="0"/>
  </r>
  <r>
    <s v="0406022110058"/>
    <x v="586"/>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59"/>
    <x v="587"/>
    <s v="Tourism - Culinary Business"/>
    <n v="2021"/>
    <s v="Juara 2 Kategori Main Course SPK Goes to Culinary Business Universitas Ciputra"/>
    <s v="2023-09-21"/>
    <s v="2023-09-22"/>
    <n v="20231"/>
    <m/>
    <s v="Rumpun Keterampilan Penunjang"/>
    <s v="Juara 2 Lomba/Kompetisi"/>
    <s v="Internal Jurusan"/>
    <s v="Team"/>
    <n v="74"/>
    <n v="7"/>
    <m/>
    <s v="https://employee.uc.ac.id/index.php/file/get/sis/t_cp/multi/27cd8869-c0af-11ee-ae12-000d3ac6bafe.pdf"/>
    <m/>
    <m/>
    <m/>
    <s v="CBZ dan PT. Santos Premium Krimer"/>
    <x v="2"/>
    <s v="Juara 2 Lomba/Kompetisi|Internal Jurusan|Team"/>
    <n v="0"/>
  </r>
  <r>
    <s v="0406022110059"/>
    <x v="587"/>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62"/>
    <x v="588"/>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63"/>
    <x v="589"/>
    <s v="Tourism - Culinary Business"/>
    <n v="2021"/>
    <s v="Juara 2 Kategori Pastry Bakery SPK Goes to Culinary Business Universitas Ciputra"/>
    <s v="2023-09-21"/>
    <s v="2023-09-22"/>
    <n v="20231"/>
    <m/>
    <s v="Rumpun Keterampilan Penunjang"/>
    <s v="Juara 2 Lomba/Kompetisi"/>
    <s v="Internal Jurusan"/>
    <s v="Team"/>
    <n v="74"/>
    <n v="7"/>
    <m/>
    <s v="https://employee.uc.ac.id/index.php/file/get/sis/t_cp/multi/8f53f686-c0ae-11ee-ae12-000d3ac6bafe.pdf"/>
    <m/>
    <m/>
    <m/>
    <s v="CBZ dan PT. Santos Premium Krimer"/>
    <x v="2"/>
    <s v="Juara 2 Lomba/Kompetisi|Internal Jurusan|Team"/>
    <n v="0"/>
  </r>
  <r>
    <s v="0406022110063"/>
    <x v="589"/>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66"/>
    <x v="590"/>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67"/>
    <x v="591"/>
    <s v="Tourism - Culinary Business"/>
    <n v="2021"/>
    <s v="Juara 2 Kategori Pastry Bakery SPK Goes to Culinary Business Universitas Ciputra"/>
    <s v="2023-09-21"/>
    <s v="2023-09-22"/>
    <n v="20231"/>
    <m/>
    <s v="Rumpun Keterampilan Penunjang"/>
    <s v="Juara 2 Lomba/Kompetisi"/>
    <s v="Internal Jurusan"/>
    <s v="Team"/>
    <n v="74"/>
    <n v="7"/>
    <m/>
    <s v="https://employee.uc.ac.id/index.php/file/get/sis/t_cp/multi/8f53f686-c0ae-11ee-ae12-000d3ac6bafe.pdf"/>
    <m/>
    <m/>
    <m/>
    <s v="CBZ dan PT. Santos Premium Krimer"/>
    <x v="2"/>
    <s v="Juara 2 Lomba/Kompetisi|Internal Jurusan|Team"/>
    <n v="0"/>
  </r>
  <r>
    <s v="0406022110067"/>
    <x v="591"/>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69"/>
    <x v="592"/>
    <s v="Tourism - Culinary Business"/>
    <n v="2021"/>
    <s v="Juara 1 Instagram Video Reels SPK Goes to Culinary Business Universitas Ciputra"/>
    <s v="2023-09-21"/>
    <s v="2023-09-22"/>
    <n v="20231"/>
    <m/>
    <s v="Rumpun Keterampilan Penunjang"/>
    <s v="Juara I Lomba/Kompetisi"/>
    <s v="Internal Jurusan"/>
    <s v="Team"/>
    <n v="74"/>
    <n v="8"/>
    <m/>
    <s v="https://employee.uc.ac.id/index.php/file/get/sis/t_cp/multi/62ec89fa-c0af-11ee-ae12-000d3ac6bafe.pdf"/>
    <m/>
    <m/>
    <m/>
    <s v="CBZ dan PT. Santos Premium Krimer"/>
    <x v="2"/>
    <s v="Juara I Lomba/Kompetisi|Internal Jurusan|Team"/>
    <n v="0"/>
  </r>
  <r>
    <s v="0406022110072"/>
    <x v="593"/>
    <s v="Tourism - Culinary Business"/>
    <n v="2021"/>
    <s v="Pelatihan Produk Olahan Kerang di Desa Gisik Cemandi, Sidoarjo"/>
    <s v="2023-05-01"/>
    <s v="2023-05-20"/>
    <n v="20222"/>
    <s v="memberikan pembelajaran kepada warga desa gisik cemandi cara mengolah kerang ke berbagai menu lainnya yang dimana nantinya dapat mengembangkan nilai jual pendapatan desa tersebut (kerang)"/>
    <s v="Rumpun Keterampilan Penunjang"/>
    <s v="Pengabdian kepada Masyarakat"/>
    <s v="External Regional"/>
    <s v="Team"/>
    <n v="3"/>
    <n v="20"/>
    <m/>
    <s v="https://employee.uc.ac.id/index.php/file/get/sis/t_cp/4700e210-9df9-4cb4-b93a-5dc125c6dc6c.jpg"/>
    <s v="https://employee.uc.ac.id/index.php/file/get/sis/t_cp/76010b48-f5f5-47c2-804a-fe22393d9f42_assignmentletter.pdf"/>
    <s v="https://employee.uc.ac.id/index.php/file/get/sis/t_cp/76010b48-f5f5-47c2-804a-fe22393d9f42_report.pdf"/>
    <m/>
    <s v="CBz LPPM"/>
    <x v="0"/>
    <s v="Pengabdian kepada Masyarakat|External Regional|Team"/>
    <n v="15"/>
  </r>
  <r>
    <s v="0406022110074"/>
    <x v="594"/>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75"/>
    <x v="595"/>
    <s v="Tourism - Culinary Business"/>
    <n v="2021"/>
    <s v="Sekretaris/Bendahara UKM Badminton 20221"/>
    <s v="2022-09-12"/>
    <s v="2022-12-24"/>
    <n v="20221"/>
    <m/>
    <s v="Rumpun Keterampilan Humanistik"/>
    <s v="Sekretaris/Bendahara UKM"/>
    <s v="Internal Sekolah / Universitas"/>
    <s v="Individual"/>
    <m/>
    <n v="16"/>
    <m/>
    <m/>
    <m/>
    <m/>
    <m/>
    <s v="UKM Badminton"/>
    <x v="4"/>
    <s v="Sekretaris/Bendahara UKM|Internal Sekolah / Universitas|Individual"/>
    <n v="0"/>
  </r>
  <r>
    <s v="0406022110075"/>
    <x v="595"/>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76"/>
    <x v="596"/>
    <s v="Tourism - Culinary Business"/>
    <n v="2021"/>
    <s v="Mentor Olimpiade Entrepreneurship (JTV)"/>
    <s v="2022-10-01"/>
    <s v="2023-01-31"/>
    <n v="20221"/>
    <m/>
    <s v="Rumpun Keterampilan Humanistik"/>
    <s v="Pengabdian kepada Masyarakat"/>
    <s v="Internal Sekolah / Universitas"/>
    <s v="Individual"/>
    <n v="100"/>
    <n v="13"/>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406022110076"/>
    <x v="596"/>
    <s v="Tourism - Culinary Business"/>
    <n v="2021"/>
    <s v="Juara 1 Instagram Video Reels SPK Goes to Culinary Business Universitas Ciputra"/>
    <s v="2023-09-21"/>
    <s v="2023-09-22"/>
    <n v="20231"/>
    <m/>
    <s v="Rumpun Keterampilan Penunjang"/>
    <s v="Juara I Lomba/Kompetisi"/>
    <s v="Internal Jurusan"/>
    <s v="Team"/>
    <n v="74"/>
    <n v="8"/>
    <m/>
    <s v="https://employee.uc.ac.id/index.php/file/get/sis/t_cp/multi/62ec89fa-c0af-11ee-ae12-000d3ac6bafe.pdf"/>
    <m/>
    <m/>
    <m/>
    <s v="CBZ dan PT. Santos Premium Krimer"/>
    <x v="2"/>
    <s v="Juara I Lomba/Kompetisi|Internal Jurusan|Team"/>
    <n v="0"/>
  </r>
  <r>
    <s v="0406022110078"/>
    <x v="597"/>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80"/>
    <x v="598"/>
    <s v="Tourism - Culinary Business"/>
    <n v="2021"/>
    <s v="Juara 2 Kategori Pastry Bakery SPK Goes to Culinary Business Universitas Ciputra"/>
    <s v="2023-09-21"/>
    <s v="2023-09-22"/>
    <n v="20231"/>
    <m/>
    <s v="Rumpun Keterampilan Penunjang"/>
    <s v="Juara 2 Lomba/Kompetisi"/>
    <s v="Internal Jurusan"/>
    <s v="Team"/>
    <n v="74"/>
    <n v="7"/>
    <m/>
    <s v="https://employee.uc.ac.id/index.php/file/get/sis/t_cp/multi/8f53f686-c0ae-11ee-ae12-000d3ac6bafe.pdf"/>
    <m/>
    <m/>
    <m/>
    <s v="CBZ dan PT. Santos Premium Krimer"/>
    <x v="2"/>
    <s v="Juara 2 Lomba/Kompetisi|Internal Jurusan|Team"/>
    <n v="0"/>
  </r>
  <r>
    <s v="0406022110080"/>
    <x v="598"/>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82"/>
    <x v="599"/>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83"/>
    <x v="600"/>
    <s v="Tourism - Culinary Business"/>
    <n v="2021"/>
    <s v="Makanan Sehat dan Bergizi di Pendopo Cafe, Happy Resto, dan Luciole Cafe"/>
    <s v="2024-02-19"/>
    <s v="2024-06-11"/>
    <n v="20232"/>
    <m/>
    <s v="Rumpun Keterampilan Penunjang"/>
    <s v="Pengabdian kepada Masyarakat"/>
    <s v="External Regional"/>
    <s v="Team"/>
    <n v="19"/>
    <n v="3"/>
    <m/>
    <m/>
    <s v="https://employee.uc.ac.id/index.php/file/get/sis/t_cp/multi/0d2f47c1-94f1-4661-b0be-421c8e5a08be_assignmentletter.pdf"/>
    <s v="https://employee.uc.ac.id/index.php/file/get/sis/t_cp/multi/0d2f47c1-94f1-4661-b0be-421c8e5a08be_report.pdf"/>
    <m/>
    <s v="CBZ"/>
    <x v="0"/>
    <s v="Pengabdian kepada Masyarakat|External Regional|Team"/>
    <n v="15"/>
  </r>
  <r>
    <s v="0406022110084"/>
    <x v="601"/>
    <s v="Tourism - Culinary Business"/>
    <n v="2021"/>
    <s v="Health and Taste: Menu Sehat Bersama Sabtu Ciak dan Kedai Bakmi 182"/>
    <s v="2024-04-22"/>
    <s v="2024-06-15"/>
    <n v="20232"/>
    <m/>
    <s v="Rumpun Keterampilan Penunjang"/>
    <s v="Pengabdian kepada Masyarakat"/>
    <s v="External Regional"/>
    <s v="Team"/>
    <n v="18"/>
    <n v="3"/>
    <m/>
    <m/>
    <s v="https://employee.uc.ac.id/index.php/file/get/sis/t_cp/multi/5ecf5e4b-fa30-46ee-a949-c0025548763f_assignmentletter.pdf"/>
    <s v="https://employee.uc.ac.id/index.php/file/get/sis/t_cp/multi/5ecf5e4b-fa30-46ee-a949-c0025548763f_report.pdf"/>
    <m/>
    <s v="CBZ"/>
    <x v="0"/>
    <s v="Pengabdian kepada Masyarakat|External Regional|Team"/>
    <n v="15"/>
  </r>
  <r>
    <s v="0406022110085"/>
    <x v="602"/>
    <s v="Tourism - Culinary Business"/>
    <n v="2021"/>
    <s v="Cooking Competition Challenge 2023"/>
    <s v="2023-01-01"/>
    <s v="2023-02-28"/>
    <n v="20221"/>
    <s v="Juara 3 Cooking Competition Challenge 2023"/>
    <s v="Rumpun Keterampilan Penunjang"/>
    <s v="Juara 3 Lomba/Kompetisi"/>
    <s v="External International"/>
    <s v="Individual"/>
    <n v="100"/>
    <n v="25"/>
    <m/>
    <s v="https://employee.uc.ac.id/index.php/file/get/sis/t_cp/multi/50259980-fe91-11ed-920d-000d3ac6bafe.png"/>
    <s v="https://employee.uc.ac.id/index.php/file/get/sis/t_cp/multi/50259980-fe91-11ed-920d-000d3ac6bafe_assignmentletter.png"/>
    <m/>
    <s v="https://employee.uc.ac.id/index.php/file/get/sis/t_cp/multi/50259980-fe91-11ed-920d-000d3ac6bafe_documentation.docx"/>
    <s v="SU CB 22/23"/>
    <x v="2"/>
    <s v="Juara 3 Lomba/Kompetisi|External International|Individual"/>
    <n v="35"/>
  </r>
  <r>
    <s v="0406042110002"/>
    <x v="603"/>
    <s v="Food Technology Program"/>
    <n v="2021"/>
    <s v="Ketua UKM Choir 20231"/>
    <s v="2023-09-11"/>
    <s v="2024-01-07"/>
    <n v="20231"/>
    <m/>
    <s v="Rumpun Keterampilan Humanistik"/>
    <s v="Ketua UKM"/>
    <s v="Internal Sekolah / Universitas"/>
    <s v="Individual"/>
    <m/>
    <n v="17"/>
    <m/>
    <m/>
    <m/>
    <m/>
    <m/>
    <s v="UKM Choir"/>
    <x v="4"/>
    <s v="Ketua UKM|Internal Sekolah / Universitas|Individual"/>
    <n v="0"/>
  </r>
  <r>
    <s v="0406042110002"/>
    <x v="603"/>
    <s v="Food Technology Program"/>
    <n v="2021"/>
    <s v="Ketua UKM Choir 20232"/>
    <s v="2024-02-19"/>
    <s v="2024-06-08"/>
    <n v="20232"/>
    <m/>
    <s v="Rumpun Keterampilan Humanistik"/>
    <s v="Ketua UKM"/>
    <s v="Internal Sekolah / Universitas"/>
    <s v="Individual"/>
    <m/>
    <n v="23"/>
    <m/>
    <m/>
    <m/>
    <m/>
    <m/>
    <s v="UKM Choir"/>
    <x v="4"/>
    <s v="Ketua UKM|Internal Sekolah / Universitas|Individual"/>
    <n v="0"/>
  </r>
  <r>
    <s v="0406042110002"/>
    <x v="603"/>
    <s v="Food Technology Program"/>
    <n v="2021"/>
    <s v="FESPA UBAYA 2024"/>
    <s v="2024-05-31"/>
    <s v="2024-05-31"/>
    <n v="20232"/>
    <s v="FESPA UBAYA 2024"/>
    <s v="Rumpun Keterampilan Penunjang"/>
    <s v="Juara 2 Lomba/Kompetisi"/>
    <s v="External National"/>
    <s v="Team"/>
    <m/>
    <n v="20"/>
    <s v="https://fespaubaya.blogspot.com/"/>
    <s v="https://employee.uc.ac.id/index.php/file/get/sis/t_cp/d81fedcf-b0d3-415d-97cc-5a12dedf51cf_sertifikat.pdf"/>
    <s v="https://employee.uc.ac.id/index.php/file/get/sis/t_cp/d81fedcf-b0d3-415d-97cc-5a12dedf51cf_surat_tugas.pdf"/>
    <m/>
    <s v="https://employee.uc.ac.id/index.php/file/get/sis/t_cp/d81fedcf-b0d3-415d-97cc-5a12dedf51cf_dokumentasi.JPG"/>
    <s v="Universitas Surabaya"/>
    <x v="2"/>
    <s v="Juara 2 Lomba/Kompetisi|External National|Team"/>
    <n v="11"/>
  </r>
  <r>
    <s v="0406042110003"/>
    <x v="604"/>
    <s v="Food Technology Program"/>
    <n v="2021"/>
    <s v="SU FTP 22/23"/>
    <s v="2022-08-01"/>
    <s v="2023-07-31"/>
    <n v="20212"/>
    <s v="BPH SU FTP 22/23"/>
    <s v="Rumpun Keterampilan Humanistik"/>
    <s v="Sekretaris/Bendahara/Kabid Organisasi Kemahasiswaan"/>
    <s v="Internal Jurusan"/>
    <s v="Individual"/>
    <n v="30"/>
    <n v="40"/>
    <m/>
    <s v="https://employee.uc.ac.id/index.php/file/get/sis/t_cp/multi/d5ecd22e-7e07-11ee-b33d-000d3ac6bafe.png"/>
    <m/>
    <m/>
    <m/>
    <s v="BMA"/>
    <x v="4"/>
    <s v="Sekretaris/Bendahara/Kabid Organisasi Kemahasiswaan|Internal Jurusan|Individual"/>
    <n v="0"/>
  </r>
  <r>
    <s v="0406042110003"/>
    <x v="604"/>
    <s v="Food Technology Program"/>
    <n v="2021"/>
    <s v="Student Union FTP 2023/2024"/>
    <s v="2023-06-01"/>
    <s v="2024-06-30"/>
    <n v="20222"/>
    <s v="Wakil Ketua Student Union FTP 2023/2024"/>
    <s v="Rumpun Keterampilan Humanistik"/>
    <s v="Wakil Ketua Organisasi Kemahasiswaan"/>
    <s v="Internal Jurusan"/>
    <s v="Team"/>
    <n v="16"/>
    <n v="50"/>
    <m/>
    <s v="https://employee.uc.ac.id/index.php/file/get/sis/t_cp/multi/3f2c4448-1801-4926-a730-c689b79d5e14.png"/>
    <m/>
    <m/>
    <m/>
    <s v="SU FTP"/>
    <x v="4"/>
    <s v="Wakil Ketua Organisasi Kemahasiswaan|Internal Jurusan|Team"/>
    <n v="0"/>
  </r>
  <r>
    <s v="0406042110003"/>
    <x v="604"/>
    <s v="Food Technology Program"/>
    <n v="2021"/>
    <s v="Student Union 2023/2024"/>
    <s v="2023-07-01"/>
    <s v="2024-07-31"/>
    <n v="20222"/>
    <s v="Vice President Student Union 2023/2024"/>
    <s v="Rumpun Keterampilan Penunjang"/>
    <s v="Wakil Ketua Organisasi Kemahasiswaan"/>
    <s v="Internal Jurusan"/>
    <s v="Individual"/>
    <n v="1"/>
    <n v="45"/>
    <m/>
    <s v="https://employee.uc.ac.id/index.php/file/get/sis/t_cp/multi/cc6d9dea-2c11-45d1-8ecc-d1158940725e.png"/>
    <m/>
    <m/>
    <m/>
    <s v="Program Studi"/>
    <x v="4"/>
    <s v="Wakil Ketua Organisasi Kemahasiswaan|Internal Jurusan|Individual"/>
    <n v="0"/>
  </r>
  <r>
    <s v="0406042110003"/>
    <x v="604"/>
    <s v="Food Technology Program"/>
    <n v="2021"/>
    <s v="My Plate for My Health - Pengabdian Masyarakat"/>
    <s v="2023-07-24"/>
    <s v="2023-08-25"/>
    <n v="20222"/>
    <s v="Memberikan penyuluhan atau seminar kepada anak kelas 5 SD di Sekolah Citra Berkat Surabaya mengenai makanan sehat dengan dilengkapi aktivitas membuat bento sehat."/>
    <s v="Rumpun Keterampilan Penunjang"/>
    <s v="Narasumber / Pemateri Acara Seminar / Workshop / Pemakalah"/>
    <s v="External Regional"/>
    <s v="Individual"/>
    <n v="100"/>
    <n v="10"/>
    <m/>
    <s v="https://employee.uc.ac.id/index.php/file/get/sis/t_cp/f4dec291-61a9-11ee-bb53-000d3ac6bafe.pdf"/>
    <m/>
    <m/>
    <m/>
    <s v="Sekolah Citra Berkat Surabaya"/>
    <x v="1"/>
    <s v="Narasumber / Pemateri Acara Seminar / Workshop / Pemakalah|External Regional|Individual"/>
    <n v="20"/>
  </r>
  <r>
    <s v="0406042110003"/>
    <x v="604"/>
    <s v="Food Technology Program"/>
    <n v="2021"/>
    <s v="UC Day 2023"/>
    <s v="2023-09-15"/>
    <s v="2023-09-15"/>
    <n v="20231"/>
    <m/>
    <s v="Rumpun Keterampilan Penunjang"/>
    <s v="Juri"/>
    <s v="Internal Sekolah / Universitas"/>
    <s v="Individual"/>
    <n v="50"/>
    <n v="4"/>
    <m/>
    <s v="https://employee.uc.ac.id/index.php/file/get/sis/t_cp/multi/c15ab80d-7c81-11ee-aca7-000d3ac6bafe.png"/>
    <s v="https://employee.uc.ac.id/index.php/file/get/sis/t_cp/multi/c15ab80d-7c81-11ee-aca7-000d3ac6bafe_assignmentletter.png"/>
    <m/>
    <m/>
    <s v="Universitas Ciputra Surabaya"/>
    <x v="1"/>
    <s v="Juri|Internal Sekolah / Universitas|Individual"/>
    <n v="0"/>
  </r>
  <r>
    <s v="0406042110005"/>
    <x v="605"/>
    <s v="Food Technology Program"/>
    <n v="2021"/>
    <s v="Lomba Karya Terbaik Mata Kuliah Agama"/>
    <s v="2024-06-10"/>
    <s v="2024-06-10"/>
    <n v="20232"/>
    <s v="Pada lomba karya terbaik mata kuliah agama, kami diberi tugas untuk membuat video sesuai dengan kreativitas kami. Tema yang digunakan oleh kelompok saya adalah tentang saling memberi support dan menjalin toleransi satu sama lain terhadap teman yang berbeda agama."/>
    <s v="Rumpun Keterampilan Penunjang"/>
    <s v="Juara 3 Lomba/Kompetisi"/>
    <s v="Internal Sekolah / Universitas"/>
    <s v="Team"/>
    <n v="4"/>
    <n v="8"/>
    <m/>
    <s v="https://employee.uc.ac.id/index.php/file/get/sis/t_cp/13401f6e-966f-437d-b5ed-9f5781f01153.pdf"/>
    <m/>
    <m/>
    <m/>
    <s v="SEH"/>
    <x v="2"/>
    <s v="Juara 3 Lomba/Kompetisi|Internal Sekolah / Universitas|Team"/>
    <n v="0"/>
  </r>
  <r>
    <s v="0406042110007"/>
    <x v="606"/>
    <s v="Food Technology Program"/>
    <n v="2021"/>
    <s v="Karakterisasi Tepung Mbote untuk Menemukan Potensinya sebagai Bahan Pembuatan Produk Pangan Fungsion"/>
    <s v="2021-09-29"/>
    <s v="2022-05-31"/>
    <n v="20211"/>
    <s v="membuat video luaran"/>
    <s v="Rumpun Keterampilan Penunjang"/>
    <s v="Hak Kekayaan Intelektual (HKI) non paten (Hak Cipta)"/>
    <s v="External National"/>
    <s v="Team"/>
    <n v="7"/>
    <n v="2"/>
    <m/>
    <m/>
    <s v="https://employee.uc.ac.id/index.php/file/get/sis/t_cp/b06cef80-667a-49af-ab83-4969635fc3c1_assignmentletter.pdf"/>
    <s v="https://employee.uc.ac.id/index.php/file/get/sis/t_cp/b06cef80-667a-49af-ab83-4969635fc3c1_report.pdf"/>
    <m/>
    <s v="LPPM, FTP"/>
    <x v="3"/>
    <s v="Hak Kekayaan Intelektual (HKI) non paten (Hak Cipta)|External National|Team"/>
    <n v="20"/>
  </r>
  <r>
    <s v="0406042110007"/>
    <x v="606"/>
    <s v="Food Technology Program"/>
    <n v="2021"/>
    <s v="SU FTP 22/23"/>
    <s v="2022-08-01"/>
    <s v="2023-07-31"/>
    <n v="20212"/>
    <s v="BPH SU FTP 22/23"/>
    <s v="Rumpun Keterampilan Humanistik"/>
    <s v="Sekretaris/Bendahara/Kabid Organisasi Kemahasiswaan"/>
    <s v="Internal Jurusan"/>
    <s v="Individual"/>
    <n v="30"/>
    <n v="40"/>
    <m/>
    <s v="https://employee.uc.ac.id/index.php/file/get/sis/t_cp/multi/d5ecd22e-7e07-11ee-b33d-000d3ac6bafe.png"/>
    <m/>
    <m/>
    <m/>
    <s v="BMA"/>
    <x v="4"/>
    <s v="Sekretaris/Bendahara/Kabid Organisasi Kemahasiswaan|Internal Jurusan|Individual"/>
    <n v="0"/>
  </r>
  <r>
    <s v="0406042110007"/>
    <x v="606"/>
    <s v="Food Technology Program"/>
    <n v="2021"/>
    <s v="Workshop POE “Health Inspector” bagi siswa kelas 5 SD Citra Berkat"/>
    <s v="2022-08-26"/>
    <s v="2022-08-26"/>
    <n v="20212"/>
    <s v="Pengabdian Masyarakat"/>
    <s v="Rumpun Keterampilan Penunjang"/>
    <s v="Narasumber / Pemateri Acara Seminar / Workshop / Pemakalah"/>
    <s v="Internal Sekolah / Universitas"/>
    <s v="Team"/>
    <n v="100"/>
    <n v="5"/>
    <m/>
    <s v="https://employee.uc.ac.id/index.php/file/get/sis/t_cp/e0225898-2e94-11ed-9391-000d3ac6bafe.jpg"/>
    <s v="https://employee.uc.ac.id/index.php/file/get/sis/t_cp/e0225898-2e94-11ed-9391-000d3ac6bafe_assignmentletter.pdf"/>
    <m/>
    <m/>
    <s v="Universitas Ciputra dan Sekolah Citra Berkat"/>
    <x v="1"/>
    <s v="Narasumber / Pemateri Acara Seminar / Workshop / Pemakalah|Internal Sekolah / Universitas|Team"/>
    <n v="0"/>
  </r>
  <r>
    <s v="0406042110007"/>
    <x v="606"/>
    <s v="Food Technology Program"/>
    <n v="2021"/>
    <s v="W-CARE"/>
    <s v="2023-05-22"/>
    <s v="2023-05-27"/>
    <n v="20222"/>
    <m/>
    <s v="Rumpun Keterampilan Penunjang"/>
    <s v="Wakil Ketua Panitia Ad Hoc"/>
    <s v="Internal Sekolah / Universitas"/>
    <s v="Individual"/>
    <n v="50"/>
    <n v="20"/>
    <m/>
    <s v="https://employee.uc.ac.id/index.php/file/get/sis/t_cp/multi/ba34ec4f-94d5-11ee-bdd6-000d3ac6bafe.png"/>
    <m/>
    <m/>
    <m/>
    <s v="Universitas Ciputra"/>
    <x v="4"/>
    <s v="Wakil Ketua Panitia Ad Hoc|Internal Sekolah / Universitas|Individual"/>
    <n v="0"/>
  </r>
  <r>
    <s v="0406042110007"/>
    <x v="606"/>
    <s v="Food Technology Program"/>
    <n v="2021"/>
    <s v="Student Union FTP 2023/2024"/>
    <s v="2023-06-01"/>
    <s v="2024-06-30"/>
    <n v="20222"/>
    <s v="Sekretaris/Bendahara Student Union FTP 2023/2024"/>
    <s v="Rumpun Keterampilan Humanistik"/>
    <s v="Sekretaris/Bendahara Organisasi Kemahasiswaan"/>
    <s v="Internal Jurusan"/>
    <s v="Team"/>
    <n v="16"/>
    <n v="45"/>
    <m/>
    <s v="https://employee.uc.ac.id/index.php/file/get/sis/t_cp/multi/41fa4d72-8bcc-40cd-a0c1-5db8c280607f.png"/>
    <m/>
    <m/>
    <m/>
    <s v="SU FTP"/>
    <x v="4"/>
    <s v="Sekretaris/Bendahara Organisasi Kemahasiswaan|Internal Jurusan|Team"/>
    <n v="0"/>
  </r>
  <r>
    <s v="0406042110007"/>
    <x v="606"/>
    <s v="Food Technology Program"/>
    <n v="2021"/>
    <s v="Pengembangan Produk Inovasi Pangan Organik di Desa Balong Tunjung, Kecamatan Benjeng, Kabupaten Gres"/>
    <s v="2023-11-25"/>
    <s v="2024-05-24"/>
    <n v="20231"/>
    <s v="workshop dan pelatihan pembuatan pupuk organik dan pemanfaatan hasil panen"/>
    <s v="Rumpun Keterampilan Penunjang"/>
    <s v="Pengabdian kepada Masyarakat"/>
    <s v="Internal Jurusan"/>
    <s v="Team"/>
    <n v="25"/>
    <n v="10"/>
    <m/>
    <m/>
    <s v="https://employee.uc.ac.id/index.php/file/get/sis/t_cp/34dd46f3-169c-411b-8d77-f75e5625a140_assignmentletter.pdf"/>
    <s v="https://employee.uc.ac.id/index.php/file/get/sis/t_cp/34dd46f3-169c-411b-8d77-f75e5625a140_report.pdf"/>
    <m/>
    <s v="LPPM, FTP"/>
    <x v="0"/>
    <s v="Pengabdian kepada Masyarakat|Internal Jurusan|Team"/>
    <n v="0"/>
  </r>
  <r>
    <s v="0406042110008"/>
    <x v="607"/>
    <s v="Food Technology Program"/>
    <n v="2021"/>
    <s v="Wakil Ketua UKM Choir 20231"/>
    <s v="2023-09-11"/>
    <s v="2024-01-07"/>
    <n v="20231"/>
    <m/>
    <s v="Rumpun Keterampilan Humanistik"/>
    <s v="Wakil Ketua UKM"/>
    <s v="Internal Sekolah / Universitas"/>
    <s v="Individual"/>
    <m/>
    <n v="18"/>
    <m/>
    <m/>
    <m/>
    <m/>
    <m/>
    <s v="UKM Choir"/>
    <x v="4"/>
    <s v="Wakil Ketua UKM|Internal Sekolah / Universitas|Individual"/>
    <n v="0"/>
  </r>
  <r>
    <s v="0406042110008"/>
    <x v="607"/>
    <s v="Food Technology Program"/>
    <n v="2021"/>
    <s v="Wakil Ketua UKM Choir 20232"/>
    <s v="2024-02-19"/>
    <s v="2024-06-08"/>
    <n v="20232"/>
    <m/>
    <s v="Rumpun Keterampilan Humanistik"/>
    <s v="Wakil Ketua UKM"/>
    <s v="Internal Sekolah / Universitas"/>
    <s v="Individual"/>
    <m/>
    <n v="20"/>
    <m/>
    <m/>
    <m/>
    <m/>
    <m/>
    <s v="UKM Choir"/>
    <x v="4"/>
    <s v="Wakil Ketua UKM|Internal Sekolah / Universitas|Individual"/>
    <n v="0"/>
  </r>
  <r>
    <s v="0406042110008"/>
    <x v="607"/>
    <s v="Food Technology Program"/>
    <n v="2021"/>
    <s v="FESPA UBAYA 2024"/>
    <s v="2024-05-31"/>
    <s v="2024-05-31"/>
    <n v="20232"/>
    <s v="FESPA UBAYA 2024"/>
    <s v="Rumpun Keterampilan Penunjang"/>
    <s v="Juara 2 Lomba/Kompetisi"/>
    <s v="External National"/>
    <s v="Team"/>
    <m/>
    <n v="20"/>
    <s v="https://fespaubaya.blogspot.com/"/>
    <s v="https://employee.uc.ac.id/index.php/file/get/sis/t_cp/d81fedcf-b0d3-415d-97cc-5a12dedf51cf_sertifikat.pdf"/>
    <s v="https://employee.uc.ac.id/index.php/file/get/sis/t_cp/d81fedcf-b0d3-415d-97cc-5a12dedf51cf_surat_tugas.pdf"/>
    <m/>
    <s v="https://employee.uc.ac.id/index.php/file/get/sis/t_cp/d81fedcf-b0d3-415d-97cc-5a12dedf51cf_dokumentasi.JPG"/>
    <s v="Universitas Surabaya"/>
    <x v="2"/>
    <s v="Juara 2 Lomba/Kompetisi|External National|Team"/>
    <n v="11"/>
  </r>
  <r>
    <s v="0406042110010"/>
    <x v="608"/>
    <s v="Food Technology Program"/>
    <n v="2021"/>
    <s v="Food Science Student Conference (FOSTER) 2023: &quot;Food Innovations For a Secure Future)"/>
    <s v="2023-07-30"/>
    <s v="2023-09-20"/>
    <n v="20222"/>
    <s v="Juara &quot;Best Presenter&quot; pada paper competition pada FOSTER 2023"/>
    <s v="Rumpun Keterampilan Penunjang"/>
    <s v="Narasumber / Pemateri Acara Seminar / Workshop / Pemakalah"/>
    <s v="External International"/>
    <s v="Individual"/>
    <n v="100"/>
    <n v="24"/>
    <s v="https://www.unika.ac.id/en/fakultas/ftp/food-scien"/>
    <s v="https://employee.uc.ac.id/index.php/file/get/sis/t_cp/4ff5f623-f8d0-47df-a90c-779bfdb6b570.pdf"/>
    <s v="https://employee.uc.ac.id/index.php/file/get/sis/t_cp/4ff5f623-f8d0-47df-a90c-779bfdb6b570_assignmentletter.pdf"/>
    <m/>
    <m/>
    <s v="BEM Fakultas Teknologi Pertanian Soegijapranata Ca"/>
    <x v="1"/>
    <s v="Narasumber / Pemateri Acara Seminar / Workshop / Pemakalah|External International|Individual"/>
    <n v="25"/>
  </r>
  <r>
    <s v="0406042110010"/>
    <x v="608"/>
    <s v="Food Technology Program"/>
    <n v="2021"/>
    <s v="Pengembangan Produk Inovasi Pangan Organik di Desa Balong Tunjung, Kecamatan Benjeng, Kabupaten Gres"/>
    <s v="2023-11-25"/>
    <s v="2024-05-24"/>
    <n v="20231"/>
    <s v="Pengembangan Produk Inovasi Pangan Organik di Desa Balong Tunjung, Kecamatan Benjeng,_x000a_Kabupaten Gresik, Provinsi Jawa Timur"/>
    <s v="Rumpun Keterampilan Penunjang"/>
    <s v="Pengabdian kepada Masyarakat"/>
    <s v="Internal Jurusan"/>
    <s v="Team"/>
    <n v="25"/>
    <n v="10"/>
    <m/>
    <m/>
    <s v="https://employee.uc.ac.id/index.php/file/get/sis/t_cp/fe0a97a0-d02a-4013-bc32-302fc944992e_assignmentletter.pdf"/>
    <s v="https://employee.uc.ac.id/index.php/file/get/sis/t_cp/fe0a97a0-d02a-4013-bc32-302fc944992e_report.pdf"/>
    <m/>
    <s v="LPPM, FTP"/>
    <x v="0"/>
    <s v="Pengabdian kepada Masyarakat|Internal Jurusan|Team"/>
    <n v="0"/>
  </r>
  <r>
    <s v="0406042110011"/>
    <x v="609"/>
    <s v="Food Technology Program"/>
    <n v="2021"/>
    <s v="SU FTP 22/23"/>
    <s v="2022-08-01"/>
    <s v="2023-07-31"/>
    <n v="20212"/>
    <s v="BPH SU FTP 22/23"/>
    <s v="Rumpun Keterampilan Humanistik"/>
    <s v="Sekretaris/Bendahara/Kabid Organisasi Kemahasiswaan"/>
    <s v="Internal Jurusan"/>
    <s v="Individual"/>
    <n v="30"/>
    <n v="40"/>
    <m/>
    <s v="https://employee.uc.ac.id/index.php/file/get/sis/t_cp/multi/d5ecd22e-7e07-11ee-b33d-000d3ac6bafe.png"/>
    <m/>
    <m/>
    <m/>
    <s v="BMA"/>
    <x v="4"/>
    <s v="Sekretaris/Bendahara/Kabid Organisasi Kemahasiswaan|Internal Jurusan|Individual"/>
    <n v="0"/>
  </r>
  <r>
    <s v="0406042110011"/>
    <x v="609"/>
    <s v="Food Technology Program"/>
    <n v="2021"/>
    <s v="O-Week Committee 2022"/>
    <s v="2022-08-29"/>
    <s v="2022-09-03"/>
    <n v="20212"/>
    <m/>
    <s v="Rumpun Keterampilan Penunjang"/>
    <s v="Ka Bidang / Sekretaris / Bendahara O-Week"/>
    <s v="Internal Sekolah / Universitas"/>
    <s v="Individual"/>
    <n v="250"/>
    <n v="20"/>
    <m/>
    <s v="https://employee.uc.ac.id/index.php/file/get/sis/t_cp/multi/143b971b-d781-11ed-b8dd-000d3ac6bafe.png"/>
    <m/>
    <m/>
    <m/>
    <s v="Universitas Ciputra Surabaya"/>
    <x v="4"/>
    <s v="Ka Bidang / Sekretaris / Bendahara O-Week|Internal Sekolah / Universitas|Individual"/>
    <n v="0"/>
  </r>
  <r>
    <s v="0406042110011"/>
    <x v="609"/>
    <s v="Food Technology Program"/>
    <n v="2021"/>
    <s v="O-Week Committee 2022 Batch 2 "/>
    <s v="2022-10-27"/>
    <s v="2022-10-30"/>
    <n v="20221"/>
    <s v="Head of Department O-Week Committee Batch 2"/>
    <s v="Rumpun Keterampilan Penunjang"/>
    <s v="Ketua O-Week"/>
    <s v="Internal Sekolah / Universitas"/>
    <s v="Individual"/>
    <n v="250"/>
    <n v="17"/>
    <m/>
    <s v="https://employee.uc.ac.id/index.php/file/get/sis/t_cp/multi/5cf623ea-e8b3-11ed-81bd-000d3ac6bafe.png"/>
    <m/>
    <m/>
    <m/>
    <s v="Universitas Ciputra Surabaya"/>
    <x v="4"/>
    <s v="Ketua O-Week|Internal Sekolah / Universitas|Individual"/>
    <n v="0"/>
  </r>
  <r>
    <s v="0406042110011"/>
    <x v="609"/>
    <s v="Food Technology Program"/>
    <n v="2021"/>
    <s v="Student Union FTP 2023/2024"/>
    <s v="2023-06-01"/>
    <s v="2024-06-30"/>
    <n v="20222"/>
    <s v="Sekretaris/Bendahara Student Union FTP 2023/2024"/>
    <s v="Rumpun Keterampilan Humanistik"/>
    <s v="Sekretaris/Bendahara Organisasi Kemahasiswaan"/>
    <s v="Internal Jurusan"/>
    <s v="Team"/>
    <n v="16"/>
    <n v="45"/>
    <m/>
    <s v="https://employee.uc.ac.id/index.php/file/get/sis/t_cp/multi/41fa4d72-8bcc-40cd-a0c1-5db8c280607f.png"/>
    <m/>
    <m/>
    <m/>
    <s v="SU FTP"/>
    <x v="4"/>
    <s v="Sekretaris/Bendahara Organisasi Kemahasiswaan|Internal Jurusan|Team"/>
    <n v="0"/>
  </r>
  <r>
    <s v="0406042110014"/>
    <x v="610"/>
    <s v="Food Technology Program"/>
    <n v="2021"/>
    <s v="Student Union FTP 2023/2024"/>
    <s v="2023-06-01"/>
    <s v="2024-06-30"/>
    <n v="20222"/>
    <s v="Ketua Student Union FTP 2023/2024"/>
    <s v="Rumpun Keterampilan Humanistik"/>
    <s v="Ketua Organisasi Kemahasiswaan"/>
    <s v="Internal Jurusan"/>
    <s v="Team"/>
    <n v="16"/>
    <n v="50"/>
    <m/>
    <s v="https://employee.uc.ac.id/index.php/file/get/sis/t_cp/multi/75397f77-a519-4ee6-ab37-3022bf69400e.png"/>
    <m/>
    <m/>
    <m/>
    <s v="SU FTP"/>
    <x v="4"/>
    <s v="Ketua Organisasi Kemahasiswaan|Internal Jurusan|Team"/>
    <n v="0"/>
  </r>
  <r>
    <s v="0406042110014"/>
    <x v="610"/>
    <s v="Food Technology Program"/>
    <n v="2021"/>
    <s v="Student Union 2023/2024"/>
    <s v="2023-07-01"/>
    <s v="2024-07-31"/>
    <n v="20222"/>
    <s v="President Student Union 2023/2024"/>
    <s v="Rumpun Keterampilan Penunjang"/>
    <s v="Ketua Organisasi Kemahasiswaan"/>
    <s v="Internal Jurusan"/>
    <s v="Individual"/>
    <n v="1"/>
    <n v="50"/>
    <m/>
    <s v="https://employee.uc.ac.id/index.php/file/get/sis/t_cp/multi/77f20250-3e8e-43a3-b8e4-fd314d77c26b.png"/>
    <m/>
    <m/>
    <m/>
    <s v="Program Studi"/>
    <x v="4"/>
    <s v="Ketua Organisasi Kemahasiswaan|Internal Jurusan|Individual"/>
    <n v="0"/>
  </r>
  <r>
    <s v="0406042110015"/>
    <x v="611"/>
    <s v="Food Technology Program"/>
    <n v="2021"/>
    <s v="HOD UCS Solution 2022/2023"/>
    <s v="2022-11-02"/>
    <s v="2023-04-01"/>
    <n v="20221"/>
    <s v="HOD program kerja pengabdian masyarakat UCS Student Mentor_x000a_"/>
    <s v="Rumpun Keterampilan Humanistik"/>
    <s v="Pengabdian kepada Masyarakat"/>
    <s v="Internal Sekolah / Universitas"/>
    <s v="Individual"/>
    <n v="90"/>
    <n v="14"/>
    <m/>
    <m/>
    <s v="https://employee.uc.ac.id/index.php/file/get/sis/t_cp/multi/373bf898-1fab-11ee-8fa6-000d3ac6bafe_assignmentletter.jpeg"/>
    <s v="https://employee.uc.ac.id/index.php/file/get/sis/t_cp/multi/373bf898-1fab-11ee-8fa6-000d3ac6bafe_report.pdf"/>
    <m/>
    <s v="Mentoring Departement"/>
    <x v="0"/>
    <s v="Pengabdian kepada Masyarakat|Internal Sekolah / Universitas|Individual"/>
    <n v="0"/>
  </r>
  <r>
    <s v="0406042110015"/>
    <x v="611"/>
    <s v="Food Technology Program"/>
    <n v="2021"/>
    <s v="Talkshow Ciputra Fair 2024"/>
    <s v="2024-04-22"/>
    <s v="2024-04-22"/>
    <n v="20232"/>
    <s v="Narasumber Talkshow Ciputra Fair 2024"/>
    <s v="Rumpun Keterampilan Penunjang"/>
    <s v="Narasumber / Pemateri Acara Seminar / Workshop / Pemakalah"/>
    <s v="External Regional"/>
    <s v="Individual"/>
    <n v="16"/>
    <n v="5"/>
    <m/>
    <s v="https://employee.uc.ac.id/index.php/file/get/sis/t_cp/multi/ab8893fe-6443-47f2-a856-5b46f9285b88.png"/>
    <m/>
    <m/>
    <m/>
    <s v="Student Council"/>
    <x v="1"/>
    <s v="Narasumber / Pemateri Acara Seminar / Workshop / Pemakalah|External Regional|Individual"/>
    <n v="20"/>
  </r>
  <r>
    <s v="0406042110016"/>
    <x v="612"/>
    <s v="Food Technology Program"/>
    <n v="2021"/>
    <s v="POMPROV Jawa Timur Tahun 2022 Cabor Bola Basket Putri"/>
    <s v="2022-03-19"/>
    <s v="2022-03-30"/>
    <n v="20212"/>
    <m/>
    <s v="Rumpun Keterampilan Penunjang"/>
    <s v="Juara I Lomba/Kompetisi"/>
    <s v="External Regional"/>
    <s v="Team"/>
    <n v="1000"/>
    <n v="20"/>
    <s v="https://www.instagram.com/bapomi_jatim/"/>
    <s v="https://employee.uc.ac.id/index.php/file/get/sis/t_cp/multi/8b6bbfa0-e604-11ec-b048-000d3ac6bafe.pdf"/>
    <s v="https://employee.uc.ac.id/index.php/file/get/sis/t_cp/multi/8b6bbfa0-e604-11ec-b048-000d3ac6bafe_assignmentletter.pdf"/>
    <m/>
    <s v="https://employee.uc.ac.id/index.php/file/get/sis/t_cp/multi/8b6bbfa0-e604-11ec-b048-000d3ac6bafe_documentation.jpeg"/>
    <s v="BAPOMI"/>
    <x v="2"/>
    <s v="Juara I Lomba/Kompetisi|External Regional|Team"/>
    <n v="25"/>
  </r>
  <r>
    <s v="0406042110016"/>
    <x v="612"/>
    <s v="Food Technology Program"/>
    <n v="2021"/>
    <s v="POMPROV"/>
    <s v="2022-03-21"/>
    <s v="2022-03-27"/>
    <n v="20212"/>
    <m/>
    <s v="Rumpun Keterampilan Penunjang"/>
    <s v="Juara I Lomba/Kompetisi"/>
    <s v="External Regional"/>
    <s v="Team"/>
    <n v="12"/>
    <n v="20"/>
    <m/>
    <s v="https://employee.uc.ac.id/index.php/file/get/sis/t_cp/80106e79-e3b0-11ec-810e-000d3ac6bafe.jpg"/>
    <m/>
    <m/>
    <m/>
    <s v="Machubg"/>
    <x v="2"/>
    <s v="Juara I Lomba/Kompetisi|External Regional|Team"/>
    <n v="25"/>
  </r>
  <r>
    <s v="0406042110016"/>
    <x v="612"/>
    <s v="Food Technology Program"/>
    <n v="2021"/>
    <s v="PORPROV Bola Basket 5x5 2023"/>
    <s v="2023-08-25"/>
    <s v="2023-09-05"/>
    <n v="20222"/>
    <s v="Juara 1 Kejuaraan Bola basket se provinsi, tidak ada sertifikat"/>
    <s v="Rumpun Keterampilan Penunjang"/>
    <s v="Juara I Lomba/Kompetisi"/>
    <s v="External Regional"/>
    <s v="Team"/>
    <n v="20"/>
    <n v="20"/>
    <m/>
    <s v="https://employee.uc.ac.id/index.php/file/get/sis/t_cp/e4a7e4fd-6f33-11ee-9e57-000d3ac6bafe.jpeg"/>
    <s v="https://employee.uc.ac.id/index.php/file/get/sis/t_cp/e4a7e4fd-6f33-11ee-9e57-000d3ac6bafe_assignmentletter.pdf"/>
    <m/>
    <s v="https://employee.uc.ac.id/index.php/file/get/sis/t_cp/e4a7e4fd-6f33-11ee-9e57-000d3ac6bafe_documentation.jpeg"/>
    <s v="Perbasi Jawa Timur"/>
    <x v="2"/>
    <s v="Juara I Lomba/Kompetisi|External Regional|Team"/>
    <n v="25"/>
  </r>
  <r>
    <s v="0406042110016"/>
    <x v="612"/>
    <s v="Food Technology Program"/>
    <n v="2021"/>
    <s v="Kejurnas 3x3 KU 23 2023"/>
    <s v="2023-09-28"/>
    <s v="2023-09-28"/>
    <n v="20231"/>
    <s v="Juara 1 Kejuaraan Nasional Bola Basket 3x3 "/>
    <s v="Rumpun Keterampilan Penunjang"/>
    <s v="Juara I Lomba/Kompetisi"/>
    <s v="External National"/>
    <s v="Team"/>
    <n v="10"/>
    <n v="25"/>
    <m/>
    <s v="https://employee.uc.ac.id/index.php/file/get/sis/t_cp/a825fdb0-5dc9-11ee-a9cf-000d3ac6bafe.jpeg"/>
    <s v="https://employee.uc.ac.id/index.php/file/get/sis/t_cp/a825fdb0-5dc9-11ee-a9cf-000d3ac6bafe_assignmentletter.pdf"/>
    <m/>
    <s v="https://employee.uc.ac.id/index.php/file/get/sis/t_cp/a825fdb0-5dc9-11ee-a9cf-000d3ac6bafe_documentation.jpeg"/>
    <s v="Perbasi Pusat"/>
    <x v="2"/>
    <s v="Juara I Lomba/Kompetisi|External National|Team"/>
    <n v="15"/>
  </r>
  <r>
    <s v="0406042110016"/>
    <x v="612"/>
    <s v="Food Technology Program"/>
    <n v="2021"/>
    <s v="Livin Mandiri 3x3 Jawa Timur Series 2023"/>
    <s v="2023-09-28"/>
    <s v="2023-09-28"/>
    <n v="20231"/>
    <s v="Juara 1 Lomba Bola Basket 3x3 Livin Mandiri Regional Jawa Timur "/>
    <s v="Rumpun Keterampilan Penunjang"/>
    <s v="Juara I Lomba/Kompetisi"/>
    <s v="External Regional"/>
    <s v="Team"/>
    <n v="12"/>
    <n v="20"/>
    <m/>
    <s v="https://employee.uc.ac.id/index.php/file/get/sis/t_cp/e3fadf84-5dca-11ee-a9cf-000d3ac6bafe.jpeg"/>
    <s v="https://employee.uc.ac.id/index.php/file/get/sis/t_cp/e3fadf84-5dca-11ee-a9cf-000d3ac6bafe_assignmentletter.pdf"/>
    <m/>
    <s v="https://employee.uc.ac.id/index.php/file/get/sis/t_cp/e3fadf84-5dca-11ee-a9cf-000d3ac6bafe_documentation.jpeg"/>
    <s v="SSS Livin Mandiri"/>
    <x v="2"/>
    <s v="Juara I Lomba/Kompetisi|External Regional|Team"/>
    <n v="25"/>
  </r>
  <r>
    <s v="0406042110016"/>
    <x v="612"/>
    <s v="Food Technology Program"/>
    <n v="2021"/>
    <s v="Pekan Olahraga Mahasiswa (POMNAS) Bola Basket"/>
    <s v="2023-11-12"/>
    <s v="2023-11-22"/>
    <n v="20231"/>
    <s v="Pekan Olahraga Mahasiswa (POMNAS) Bola Basket"/>
    <s v="Rumpun Keterampilan Penunjang"/>
    <s v="Juara I Lomba/Kompetisi"/>
    <s v="External National"/>
    <s v="Team"/>
    <m/>
    <n v="25"/>
    <s v="https://www.instagram.com/pomnas.kalsel2023?igsh=Y"/>
    <s v="https://employee.uc.ac.id/index.php/file/get/sis/t_cp/3e4b1ee5-1d9e-46fd-9ae3-867f3fe4f86a_sertifikat.pdf"/>
    <s v="https://employee.uc.ac.id/index.php/file/get/sis/t_cp/3e4b1ee5-1d9e-46fd-9ae3-867f3fe4f86a_surat_tugas.jpeg"/>
    <m/>
    <s v="https://employee.uc.ac.id/index.php/file/get/sis/t_cp/5724c5b4-6310-43a2-b671-ec3ac34fd9aa_dokumentasi.jpeg"/>
    <m/>
    <x v="2"/>
    <s v="Juara I Lomba/Kompetisi|External National|Team"/>
    <n v="15"/>
  </r>
  <r>
    <s v="0406042110016"/>
    <x v="612"/>
    <s v="Food Technology Program"/>
    <n v="2021"/>
    <s v="NEXTGEN CORPORATE LEAGUE"/>
    <s v="2024-05-31"/>
    <s v="2024-07-14"/>
    <n v="20232"/>
    <s v="NEXTGEN CORPORATE LEAGUE"/>
    <s v="Rumpun Keterampilan Penunjang"/>
    <s v="Juara 3 Lomba/Kompetisi"/>
    <s v="External Regional"/>
    <s v="Team"/>
    <m/>
    <n v="12"/>
    <s v="https://linktr.ee/NextgenCorporateLeague2024"/>
    <s v="https://employee.uc.ac.id/index.php/file/get/sis/t_cp/a26734cd-aa20-446d-bba6-536b347c99b2_sertifikat.pdf"/>
    <s v="https://employee.uc.ac.id/index.php/file/get/sis/t_cp/a26734cd-aa20-446d-bba6-536b347c99b2_surat_tugas.pdf"/>
    <m/>
    <s v="https://employee.uc.ac.id/index.php/file/get/sis/t_cp/a26734cd-aa20-446d-bba6-536b347c99b2_dokumentasi.jpg"/>
    <s v="NEXTGEN SPORTS ACADEMY INDONESIA"/>
    <x v="2"/>
    <s v="Juara 3 Lomba/Kompetisi|External Regional|Team"/>
    <n v="15"/>
  </r>
  <r>
    <s v="0406042110016"/>
    <x v="612"/>
    <s v="Food Technology Program"/>
    <n v="2021"/>
    <s v="Pekan Olahraga Nasional (PON XXI) Bola Basket 5x5"/>
    <s v="2024-09-01"/>
    <s v="2024-09-17"/>
    <n v="20232"/>
    <s v="Pekan Olahraga Nasional (PON XXI) Bola Basket 5x5"/>
    <s v="Rumpun Keterampilan Penunjang"/>
    <s v="Juara 2 Lomba/Kompetisi"/>
    <s v="External National"/>
    <s v="Team"/>
    <m/>
    <n v="20"/>
    <m/>
    <s v="https://employee.uc.ac.id/index.php/file/get/sis/t_cp/5e719b54-f706-4952-8bbb-d7fa7d87e1cc_sertifikat.pdf"/>
    <s v="https://employee.uc.ac.id/index.php/file/get/sis/t_cp/5e719b54-f706-4952-8bbb-d7fa7d87e1cc_surat_tugas.pdf"/>
    <m/>
    <s v="https://employee.uc.ac.id/index.php/file/get/sis/t_cp/5e719b54-f706-4952-8bbb-d7fa7d87e1cc_dokumentasi.jpeg"/>
    <s v="Perbasi Pusat / PB PON"/>
    <x v="2"/>
    <s v="Juara 2 Lomba/Kompetisi|External National|Team"/>
    <n v="11"/>
  </r>
  <r>
    <s v="0406042110017"/>
    <x v="613"/>
    <s v="Food Technology Program"/>
    <n v="2021"/>
    <s v="Ramadhan Kpop Dance Cover Competition"/>
    <s v="2022-04-29"/>
    <s v="2022-04-29"/>
    <n v="20212"/>
    <s v="Juara 2 lomba offline dance competition dengan kategori solo/duo. Dari lomba itu terdapat 2 kategori yaitu solo/duo dan grup. total peserta untuk keseluruhan ada 25. 20 peserta solo/duo dan 5 peserta grup. Dilaksanakan di Surabaya Town Square pada tanggal 29 April 2022. "/>
    <s v="Rumpun Keterampilan Penunjang"/>
    <s v="Juara 2 Lomba/Kompetisi"/>
    <s v="External National"/>
    <s v="Individual"/>
    <n v="25"/>
    <n v="20"/>
    <s v="https://www.instagram.com/p/Ccmt_nJvtRA/?igshid=Ym"/>
    <s v="https://employee.uc.ac.id/index.php/file/get/sis/t_cp/be6a9150-e544-11ec-baa3-000d3ac6bafe.jpg"/>
    <m/>
    <m/>
    <s v="https://employee.uc.ac.id/index.php/file/get/sis/t_cp/be6a9150-e544-11ec-baa3-000d3ac6bafe_documentation.jpg"/>
    <s v="Surabaya thrifting society"/>
    <x v="2"/>
    <s v="Juara 2 Lomba/Kompetisi|External National|Individual"/>
    <n v="20"/>
  </r>
  <r>
    <s v="0406042110017"/>
    <x v="613"/>
    <s v="Food Technology Program"/>
    <n v="2021"/>
    <s v="Rookie War"/>
    <s v="2022-06-12"/>
    <s v="2022-06-12"/>
    <n v="20212"/>
    <s v="Lomba kpop dance cover yang diadakan di Pare pada Minggu 12 Juni 2022. Dari total 45 partisipasi dibagi menjadi 2 kategori yaitu solo dan grup. total grup ada 10 dan 30 performance solo. Saya meraih penghargaan sebagai juara favorit pada event tersebut. (Maaf dibagian Activity + scope tidak ada juar"/>
    <s v="Rumpun Keterampilan Penunjang"/>
    <s v="Juara 3 Lomba/Kompetisi"/>
    <s v="External National"/>
    <s v="Individual"/>
    <n v="45"/>
    <n v="15"/>
    <s v="https://www.instagram.com/p/CebNw7aJiEs/?igshid=Ym"/>
    <s v="https://employee.uc.ac.id/index.php/file/get/sis/t_cp/a8471f82-eb3d-11ec-bf5c-000d3ac6bafe.jpg"/>
    <m/>
    <m/>
    <s v="https://employee.uc.ac.id/index.php/file/get/sis/t_cp/a8471f82-eb3d-11ec-bf5c-000d3ac6bafe_documentation.jpg"/>
    <s v="Joheun Kpop Shop 2"/>
    <x v="2"/>
    <s v="Juara 3 Lomba/Kompetisi|External National|Individual"/>
    <n v="15"/>
  </r>
  <r>
    <s v="0406042110017"/>
    <x v="613"/>
    <s v="Food Technology Program"/>
    <n v="2021"/>
    <s v="Kpop Dream and Happy Dance Competition 1.2"/>
    <s v="2022-07-03"/>
    <s v="2022-07-03"/>
    <n v="20212"/>
    <s v="Lomba kpop Dance Cover yang diadakan oleh Vega. Ent, bertempat di Ciputra World Mall pada tanggal 3 July 2022. Acara dimulai dari jam 2 siang hingga jam 8 malam. Mendapat hasil juara 3 dalam kategori group."/>
    <s v="Rumpun Keterampilan Penunjang"/>
    <s v="Juara 3 Lomba/Kompetisi"/>
    <s v="External National"/>
    <s v="Team"/>
    <n v="45"/>
    <n v="15"/>
    <s v="https://www.instagram.com/p/CeN58MuPyyD/?igshid=Ym"/>
    <s v="https://employee.uc.ac.id/index.php/file/get/sis/t_cp/b2280326-14b2-11ed-9c89-000d3ac6bafe.jpg"/>
    <m/>
    <m/>
    <s v="https://employee.uc.ac.id/index.php/file/get/sis/t_cp/b2280326-14b2-11ed-9c89-000d3ac6bafe_documentation.jpg"/>
    <s v="Vega Entertainment"/>
    <x v="2"/>
    <s v="Juara 3 Lomba/Kompetisi|External National|Team"/>
    <n v="8"/>
  </r>
  <r>
    <s v="0406042110017"/>
    <x v="613"/>
    <s v="Food Technology Program"/>
    <n v="2021"/>
    <s v="Digicash Annyongkfest 2022 x Kpop Vaganza"/>
    <s v="2022-09-25"/>
    <s v="2022-09-25"/>
    <n v="20221"/>
    <s v="Digicash Annyongkfest 2022 x Kpop Vaganza merupakan lomba dance cover yang diadakan oleh bank bjb di Surabaya untuk pertama kalinya. Acara ini biasanya diadakan di kota Bandung terdapat 3 kategori lomba rookie, hoobae dan sunbae. Pada 25 September 2022 kemarin tim saya menang juara 1 untuk kategori "/>
    <s v="Rumpun Keterampilan Penunjang"/>
    <s v="Juara I Lomba/Kompetisi"/>
    <s v="External National"/>
    <s v="Team"/>
    <n v="25"/>
    <n v="25"/>
    <s v="https://www.instagram.com/p/CizgAz5vsRq/?igshid=Y2"/>
    <s v="https://employee.uc.ac.id/index.php/file/get/sis/t_cp/668cfa7e-3f07-11ed-8f01-000d3ac6bafe.jpg"/>
    <s v="https://employee.uc.ac.id/index.php/file/get/sis/t_cp/668cfa7e-3f07-11ed-8f01-000d3ac6bafe_assignmentletter.pdf"/>
    <m/>
    <s v="https://employee.uc.ac.id/index.php/file/get/sis/t_cp/668cfa7e-3f07-11ed-8f01-000d3ac6bafe_documentation.jpg"/>
    <s v="Bank BJB, Digicash"/>
    <x v="2"/>
    <s v="Juara I Lomba/Kompetisi|External National|Team"/>
    <n v="15"/>
  </r>
  <r>
    <s v="0406042110017"/>
    <x v="613"/>
    <s v="Food Technology Program"/>
    <n v="2021"/>
    <s v="Kpop Invasion Dance Cover Competition Grand Final"/>
    <s v="2022-10-24"/>
    <s v="2022-10-30"/>
    <n v="20221"/>
    <s v="Kpop Invasion Dance Cover Competition (KIDCC) Grand Final merupakan lanjutan acara lomba kpop KIDCC yang sebelumya, diadakan oleh Telkom Indonesia yang bekerja sama dengan Invasion DC. Setelah didapatkan 10 finalis yang kemudian dikarantina selama 1 minggu untuk mengikuti serangkaian acara mulai dar"/>
    <s v="Rumpun Keterampilan Penunjang"/>
    <s v="Juara 3 Lomba/Kompetisi"/>
    <s v="External National"/>
    <s v="Team"/>
    <n v="10"/>
    <n v="15"/>
    <s v="https://www.instagram.com/p/Cjt3w5qvao0/?igshid=Ym"/>
    <s v="https://employee.uc.ac.id/index.php/file/get/sis/t_cp/f451172d-5a53-11ed-b21c-000d3ac6bafe.jpg"/>
    <m/>
    <m/>
    <s v="https://employee.uc.ac.id/index.php/file/get/sis/t_cp/f451172d-5a53-11ed-b21c-000d3ac6bafe_documentation.jpg"/>
    <s v="IndiHome, Useeprime, Telkom Indonesia"/>
    <x v="2"/>
    <s v="Juara 3 Lomba/Kompetisi|External National|Team"/>
    <n v="8"/>
  </r>
  <r>
    <s v="0406042110017"/>
    <x v="613"/>
    <s v="Food Technology Program"/>
    <n v="2021"/>
    <s v="STAY LOUNGE Kpop Dance Cover Competition "/>
    <s v="2023-02-19"/>
    <s v="2023-02-19"/>
    <n v="20221"/>
    <s v="Acara ini diadakan di Yogyakarta pada tanggal 19 Februari 2023. Merupakan acara lomba solo/duo/trio yang diadakan oleh Stay Louge. Dari sekitar 25 peserta saya mendapatkan predikat juara 1. "/>
    <s v="Rumpun Keterampilan Penunjang"/>
    <s v="Juara I Lomba/Kompetisi"/>
    <s v="External National"/>
    <s v="Individual"/>
    <n v="25"/>
    <n v="25"/>
    <s v="https://www.instagram.com/p/CnI3jWnBZGA/?igshid=Ym"/>
    <s v="https://employee.uc.ac.id/index.php/file/get/sis/t_cp/2ddcadf9-b341-11ed-aac2-000d3ac6bafe.jpg"/>
    <s v="https://employee.uc.ac.id/index.php/file/get/sis/t_cp/2ddcadf9-b341-11ed-aac2-000d3ac6bafe_assignmentletter.pdf"/>
    <m/>
    <s v="https://employee.uc.ac.id/index.php/file/get/sis/t_cp/2ddcadf9-b341-11ed-aac2-000d3ac6bafe_documentation.jpg"/>
    <s v="Stay Lounge "/>
    <x v="2"/>
    <s v="Juara I Lomba/Kompetisi|External National|Individual"/>
    <n v="25"/>
  </r>
  <r>
    <s v="0406042110017"/>
    <x v="613"/>
    <s v="Food Technology Program"/>
    <n v="2021"/>
    <s v="CHIEKIEZIE COMPETITION &amp; SHOWCASE VOL 3"/>
    <s v="2023-06-17"/>
    <s v="2023-06-17"/>
    <n v="20222"/>
    <s v="Lomba diadakan di kepanjen kabupaten malang, berisi 4 kategori yang meliputi dance cover solo dan grub juga tradisional dan modern dance. Lomba tersebut terbukan untuk umum untuk seluruh Indonesia"/>
    <s v="Rumpun Keterampilan Penunjang"/>
    <s v="Juara 2 Lomba/Kompetisi"/>
    <s v="External National"/>
    <s v="Individual"/>
    <n v="50"/>
    <n v="20"/>
    <s v="https://www.instagram.com/chiekiezie/"/>
    <s v="https://employee.uc.ac.id/index.php/file/get/sis/t_cp/5f2bb711-0f88-11ee-bb52-000d3ac6bafe.jpg"/>
    <s v="https://employee.uc.ac.id/index.php/file/get/sis/t_cp/5f2bb711-0f88-11ee-bb52-000d3ac6bafe_assignmentletter.pdf"/>
    <m/>
    <s v="https://employee.uc.ac.id/index.php/file/get/sis/t_cp/5f2bb711-0f88-11ee-bb52-000d3ac6bafe_documentation.jpg"/>
    <s v="Chiekiezie Dance Studio"/>
    <x v="2"/>
    <s v="Juara 2 Lomba/Kompetisi|External National|Individual"/>
    <n v="20"/>
  </r>
  <r>
    <s v="0406042110017"/>
    <x v="613"/>
    <s v="Food Technology Program"/>
    <n v="2021"/>
    <s v="STAY LOUNGE Kpop Dance Cover Competition Season 2"/>
    <s v="2023-07-29"/>
    <s v="2023-07-29"/>
    <n v="20222"/>
    <s v="Lomba dalam rangka perayaan ulang tahun pertama dari Stay Lounge Cafe Yogyakarta dengan perserta lebih dari 30 performer"/>
    <s v="Rumpun Keterampilan Penunjang"/>
    <s v="Juara 3 Lomba/Kompetisi"/>
    <s v="External National"/>
    <s v="Individual"/>
    <n v="30"/>
    <n v="15"/>
    <s v="https://www.instagram.com/p/Cuo7gymhm8b/?igshid=MW"/>
    <s v="https://employee.uc.ac.id/index.php/file/get/sis/t_cp/47b715bb-520c-11ee-a57c-000d3ac6bafe.jpg"/>
    <s v="https://employee.uc.ac.id/index.php/file/get/sis/t_cp/47b715bb-520c-11ee-a57c-000d3ac6bafe_assignmentletter.pdf"/>
    <m/>
    <m/>
    <s v="Stay Lounge "/>
    <x v="2"/>
    <s v="Juara 3 Lomba/Kompetisi|External National|Individual"/>
    <n v="15"/>
  </r>
  <r>
    <s v="0406042110017"/>
    <x v="613"/>
    <s v="Food Technology Program"/>
    <n v="2021"/>
    <s v="Shine Dance Competition"/>
    <s v="2023-07-30"/>
    <s v="2023-07-30"/>
    <n v="20222"/>
    <s v="Lomba dalam rangka perayaan 6 tahun Hitz Management Kediri. Dilaksanakan di Dhoho Plaza Kediri dengan lebih dari 70 participant. Lomba diadakan secara terbuka untuk seluruh indonesia dan diikuti oleh 7 kota. dengan 3 kategori perlombaan yaitu dance cover, tari tradisional, modern dance.  "/>
    <s v="Rumpun Keterampilan Penunjang"/>
    <s v="Juara 2 Lomba/Kompetisi"/>
    <s v="External National"/>
    <s v="Individual"/>
    <n v="70"/>
    <n v="20"/>
    <s v="https://www.instagram.com/p/CuHgKvmpXYB/?igshid=MW"/>
    <s v="https://employee.uc.ac.id/index.php/file/get/sis/t_cp/067ce8ea-520b-11ee-a57c-000d3ac6bafe.jpg"/>
    <s v="https://employee.uc.ac.id/index.php/file/get/sis/t_cp/067ce8ea-520b-11ee-a57c-000d3ac6bafe_assignmentletter.pdf"/>
    <m/>
    <m/>
    <s v="Hitz Management"/>
    <x v="2"/>
    <s v="Juara 2 Lomba/Kompetisi|External National|Individual"/>
    <n v="20"/>
  </r>
  <r>
    <s v="0406042110017"/>
    <x v="613"/>
    <s v="Food Technology Program"/>
    <n v="2021"/>
    <s v="KPOP PARTY 4.0 "/>
    <s v="2023-08-13"/>
    <s v="2023-08-13"/>
    <n v="20222"/>
    <s v="Lomba Kpop Dance Cover yang diadakan di BG Junction Surabaya secara offline."/>
    <s v="Rumpun Keterampilan Penunjang"/>
    <s v="Juara 2 Lomba/Kompetisi"/>
    <s v="External National"/>
    <s v="Individual"/>
    <n v="50"/>
    <n v="20"/>
    <s v="https://www.instagram.com/p/CvEx6vZvXfw/?igshid=MW"/>
    <s v="https://employee.uc.ac.id/index.php/file/get/sis/t_cp/871a3c5e-520d-11ee-a57c-000d3ac6bafe.jpg"/>
    <s v="https://employee.uc.ac.id/index.php/file/get/sis/t_cp/871a3c5e-520d-11ee-a57c-000d3ac6bafe_assignmentletter.pdf"/>
    <m/>
    <m/>
    <s v="Kpopmedbuzzer, Onwatchu"/>
    <x v="2"/>
    <s v="Juara 2 Lomba/Kompetisi|External National|Individual"/>
    <n v="20"/>
  </r>
  <r>
    <s v="0406042110017"/>
    <x v="613"/>
    <s v="Food Technology Program"/>
    <n v="2021"/>
    <s v="Kpop Dance Cover Competition Sudut Cantik"/>
    <s v="2023-08-17"/>
    <s v="2023-08-17"/>
    <n v="20222"/>
    <s v="Lomba dance cover yang diadakan di Kediri dalam rangka 17 Agustus dan ulang tahun pertama sudut cantik. Lomba diadakan secara terbuka untuk seluruh indonesia dan diikuti oleh 7 kota. dengan 3 kategori perlombaan yaitu dance cover, tari tradisional, modern dance."/>
    <s v="Rumpun Keterampilan Penunjang"/>
    <s v="Juara 2 Lomba/Kompetisi"/>
    <s v="External National"/>
    <s v="Individual"/>
    <n v="30"/>
    <n v="20"/>
    <s v="https://www.instagram.com/p/CvbQaV2J2Vn/?igshid=MW"/>
    <s v="https://employee.uc.ac.id/index.php/file/get/sis/t_cp/6ebc99a9-5210-11ee-a57c-000d3ac6bafe.jpg"/>
    <s v="https://employee.uc.ac.id/index.php/file/get/sis/t_cp/6ebc99a9-5210-11ee-a57c-000d3ac6bafe_assignmentletter.pdf"/>
    <m/>
    <s v="https://employee.uc.ac.id/index.php/file/get/sis/t_cp/6ebc99a9-5210-11ee-a57c-000d3ac6bafe_documentation.jpg"/>
    <s v="Sudut Cantik x Scarlett"/>
    <x v="2"/>
    <s v="Juara 2 Lomba/Kompetisi|External National|Individual"/>
    <n v="20"/>
  </r>
  <r>
    <s v="0406042110017"/>
    <x v="613"/>
    <s v="Food Technology Program"/>
    <n v="2021"/>
    <s v="Japanime X Kpop Fest Dance Cover Competition"/>
    <s v="2023-08-26"/>
    <s v="2023-08-26"/>
    <n v="20222"/>
    <s v="Lomba yang diadakan di FX Sudirman Jakarta secara offline dengan 30 lebih participant"/>
    <s v="Rumpun Keterampilan Penunjang"/>
    <s v="Juara 2 Lomba/Kompetisi"/>
    <s v="External International"/>
    <s v="Individual"/>
    <n v="30"/>
    <n v="25"/>
    <s v="https://www.instagram.com/p/CwOlfQgBnUa/?igshid=MW"/>
    <s v="https://employee.uc.ac.id/index.php/file/get/sis/t_cp/dfff9a51-5211-11ee-a57c-000d3ac6bafe.jpg"/>
    <s v="https://employee.uc.ac.id/index.php/file/get/sis/t_cp/dfff9a51-5211-11ee-a57c-000d3ac6bafe_assignmentletter.pdf"/>
    <m/>
    <s v="https://employee.uc.ac.id/index.php/file/get/sis/t_cp/dfff9a51-5211-11ee-a57c-000d3ac6bafe_documentation.jpg"/>
    <s v="RAF Creative"/>
    <x v="2"/>
    <s v="Juara 2 Lomba/Kompetisi|External International|Individual"/>
    <n v="40"/>
  </r>
  <r>
    <s v="0406042110020"/>
    <x v="614"/>
    <s v="Food Technology Program"/>
    <n v="2021"/>
    <s v="Talkshow Ciputra Fair 2024"/>
    <s v="2024-04-22"/>
    <s v="2024-04-22"/>
    <n v="20232"/>
    <s v="Narasumber Talkshow Ciputra Fair 2024"/>
    <s v="Rumpun Keterampilan Penunjang"/>
    <s v="Narasumber / Pemateri Acara Seminar / Workshop / Pemakalah"/>
    <s v="External Regional"/>
    <s v="Individual"/>
    <n v="16"/>
    <n v="5"/>
    <m/>
    <s v="https://employee.uc.ac.id/index.php/file/get/sis/t_cp/multi/ab8893fe-6443-47f2-a856-5b46f9285b88.png"/>
    <m/>
    <m/>
    <m/>
    <s v="Student Council"/>
    <x v="1"/>
    <s v="Narasumber / Pemateri Acara Seminar / Workshop / Pemakalah|External Regional|Individual"/>
    <n v="20"/>
  </r>
  <r>
    <s v="0506012110001"/>
    <x v="615"/>
    <s v="Communication Science"/>
    <n v="2021"/>
    <s v="KATARI : Kampung Tales Lestari Pendidikan dan Penyuluhan"/>
    <s v="2022-09-12"/>
    <s v="2023-01-06"/>
    <n v="20221"/>
    <s v="Pengabdian Masyarakat di Wonokromo_x000a_KATARI : Kampung Tales Lestari Pendidikan dan Penyuluhan_x000a_"/>
    <s v="Rumpun Keterampilan Penunjang"/>
    <s v="Pengabdian kepada Masyarakat"/>
    <s v="External Regional"/>
    <s v="Team"/>
    <n v="5"/>
    <n v="12"/>
    <m/>
    <m/>
    <s v="https://employee.uc.ac.id/index.php/file/get/sis/t_cp/2fa2d880-e6c0-11ee-b9ac-000d3ac6bafe_assignmentletter.pdf"/>
    <s v="https://employee.uc.ac.id/index.php/file/get/sis/t_cp/2fa2d880-e6c0-11ee-b9ac-000d3ac6bafe_report.pdf"/>
    <m/>
    <s v="Yayasan Kasih Bangsa Surabaya"/>
    <x v="0"/>
    <s v="Pengabdian kepada Masyarakat|External Regional|Team"/>
    <n v="15"/>
  </r>
  <r>
    <s v="0506012110002"/>
    <x v="616"/>
    <s v="Communication Science"/>
    <n v="2021"/>
    <s v="Penelitian Perancangan Video Iklan Bagi Usaha Mikro Kecil Menengah"/>
    <s v="2022-01-12"/>
    <s v="2022-07-11"/>
    <n v="20211"/>
    <s v="Hasil dari penelitian menemukan bahwa UMKM memerlukan video iklan, sebagai alternatif dalam komunikasi pemasaran untuk menjangkau pasar yang lebih luas. Penggunaan iklan dalam bentuk audio visual akan menarik perhatian khalayak dan juga meninggalkan impresi yang lebih baik."/>
    <s v="Rumpun Keterampilan Penunjang"/>
    <s v="Hak Kekayaan Intelektual (HKI) non paten (Hak Cipta)"/>
    <s v="External National"/>
    <s v="Team"/>
    <n v="0"/>
    <n v="20"/>
    <s v="https://www.kemenkumham.go.id"/>
    <s v="https://employee.uc.ac.id/index.php/file/get/sis/t_cp/c6262258-01b6-11ed-ba6b-000d3ac6bafe.pdf"/>
    <s v="https://employee.uc.ac.id/index.php/file/get/sis/t_cp/c6262258-01b6-11ed-ba6b-000d3ac6bafe_assignmentletter.pdf"/>
    <s v="https://employee.uc.ac.id/index.php/file/get/sis/t_cp/c6262258-01b6-11ed-ba6b-000d3ac6bafe_report.pdf"/>
    <m/>
    <s v="Kementerian Hukum dan Hak Asasi Manusia"/>
    <x v="3"/>
    <s v="Hak Kekayaan Intelektual (HKI) non paten (Hak Cipta)|External National|Team"/>
    <n v="20"/>
  </r>
  <r>
    <s v="0506012110002"/>
    <x v="616"/>
    <s v="Communication Science"/>
    <n v="2021"/>
    <s v="Universitas Ciputra Debate Competition - 2022"/>
    <s v="2022-02-07"/>
    <s v="2022-05-22"/>
    <n v="20211"/>
    <s v="Bendahara"/>
    <s v="Rumpun Keterampilan Penunjang"/>
    <s v="Sekretaris/Bendahara Panitia Ad Hoc"/>
    <s v="Internal Sekolah / Universitas"/>
    <s v="Individual"/>
    <n v="70"/>
    <n v="12"/>
    <m/>
    <s v="https://employee.uc.ac.id/index.php/file/get/sis/t_cp/multi/43091df5-0f1b-11ed-8040-000d3ac6bafe.jpg"/>
    <m/>
    <m/>
    <m/>
    <s v="BMA"/>
    <x v="4"/>
    <s v="Sekretaris/Bendahara Panitia Ad Hoc|Internal Sekolah / Universitas|Individual"/>
    <n v="0"/>
  </r>
  <r>
    <s v="0506012110002"/>
    <x v="616"/>
    <s v="Communication Science"/>
    <n v="2021"/>
    <s v="KATARI: Kampung Tales Lestari Yayasan Kasih Bangsa Surabaya"/>
    <s v="2022-09-12"/>
    <s v="2023-01-06"/>
    <n v="20221"/>
    <s v="Adanya permasalahan dalam Kampung Tales, yaitu kurangnya edukasi mengenai lingkungan hidup dan pengolahan sampah organik rumah tangga, kelompok kami mengimplementasikan pengajaran dan praktik secara langsung untuk membuat pupuk kompos kepada warga kampung Tales yang didominasi oleh ibu-ibu._x000a_"/>
    <s v="Rumpun Keterampilan Penunjang"/>
    <s v="Pengabdian kepada Masyarakat"/>
    <s v="External Regional"/>
    <s v="Team"/>
    <n v="90"/>
    <n v="12"/>
    <m/>
    <m/>
    <s v="https://employee.uc.ac.id/index.php/file/get/sis/t_cp/bd87ffec-82da-11ee-8a78-000d3ac6bafe_assignmentletter.pdf"/>
    <s v="https://employee.uc.ac.id/index.php/file/get/sis/t_cp/bd87ffec-82da-11ee-8a78-000d3ac6bafe_report.pdf"/>
    <m/>
    <s v="PROGRAM STUDI ILMU KOMUNIKASI FAKULTAS ILMU KOMUNI"/>
    <x v="0"/>
    <s v="Pengabdian kepada Masyarakat|External Regional|Team"/>
    <n v="15"/>
  </r>
  <r>
    <s v="0506012110002"/>
    <x v="616"/>
    <s v="Communication Science"/>
    <n v="2021"/>
    <s v="Kompetisi Debat Mahasiswa Indonesia (KDMI)"/>
    <s v="2022-09-12"/>
    <s v="2022-09-16"/>
    <n v="20221"/>
    <s v="Menjadi Juri Terakreditasi dalam Kompetisi Debat Mahasiswa Indonesia (KDMI)"/>
    <s v="Rumpun Keterampilan Penunjang"/>
    <s v="Juri"/>
    <s v="External National"/>
    <s v="Individual"/>
    <n v="134"/>
    <n v="15"/>
    <s v="https://pusatprestasinasional.kemdikbud.go.id"/>
    <s v="https://employee.uc.ac.id/index.php/file/get/sis/t_cp/a9ee4039-4f74-11ed-97d9-000d3ac6bafe.pdf"/>
    <s v="https://employee.uc.ac.id/index.php/file/get/sis/t_cp/a9ee4039-4f74-11ed-97d9-000d3ac6bafe_assignmentletter.pdf"/>
    <m/>
    <m/>
    <s v="Pusat Prestasi Nasional, Kementerian Pendidikan, K"/>
    <x v="1"/>
    <s v="Juri|External National|Individual"/>
    <n v="15"/>
  </r>
  <r>
    <s v="0506012110002"/>
    <x v="616"/>
    <s v="Communication Science"/>
    <n v="2021"/>
    <s v="Juri Rektor Cup"/>
    <s v="2022-12-09"/>
    <s v="2022-12-28"/>
    <n v="20221"/>
    <s v="Juri Rektor Cup"/>
    <s v="Rumpun Keterampilan Penunjang"/>
    <s v="Juri"/>
    <s v="Internal Sekolah / Universitas"/>
    <s v="Individual"/>
    <n v="300"/>
    <n v="5"/>
    <m/>
    <s v="https://employee.uc.ac.id/index.php/file/get/sis/t_cp/multi/ecbe2f3e-d528-11ee-b97d-000d3ac6bafe.png"/>
    <s v="https://employee.uc.ac.id/index.php/file/get/sis/t_cp/multi/ecbe2f3e-d528-11ee-b97d-000d3ac6bafe_assignmentletter.png"/>
    <m/>
    <m/>
    <s v="SC "/>
    <x v="1"/>
    <s v="Juri|Internal Sekolah / Universitas|Individual"/>
    <n v="0"/>
  </r>
  <r>
    <s v="0506012110002"/>
    <x v="616"/>
    <s v="Communication Science"/>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506012110002"/>
    <x v="616"/>
    <s v="Communication Science"/>
    <n v="2021"/>
    <s v="Ketua UKM Keluarga Mahasiswa Katolik 20231"/>
    <s v="2023-09-11"/>
    <s v="2024-01-07"/>
    <n v="20231"/>
    <m/>
    <s v="Rumpun Keterampilan Humanistik"/>
    <s v="Ketua UKM"/>
    <s v="Internal Sekolah / Universitas"/>
    <s v="Individual"/>
    <m/>
    <n v="22"/>
    <m/>
    <m/>
    <m/>
    <m/>
    <m/>
    <s v="UKM Keluarga Mahasiswa Katolik"/>
    <x v="4"/>
    <s v="Ketua UKM|Internal Sekolah / Universitas|Individual"/>
    <n v="0"/>
  </r>
  <r>
    <s v="0506012110002"/>
    <x v="616"/>
    <s v="Communication Science"/>
    <n v="2021"/>
    <s v="Ketua UKM Keluarga Mahasiswa Katolik 20232"/>
    <s v="2024-02-19"/>
    <s v="2024-06-08"/>
    <n v="20232"/>
    <m/>
    <s v="Rumpun Keterampilan Humanistik"/>
    <s v="Ketua UKM"/>
    <s v="Internal Sekolah / Universitas"/>
    <s v="Individual"/>
    <m/>
    <n v="20"/>
    <m/>
    <m/>
    <m/>
    <m/>
    <m/>
    <s v="UKM Keluarga Mahasiswa Katolik"/>
    <x v="4"/>
    <s v="Ketua UKM|Internal Sekolah / Universitas|Individual"/>
    <n v="0"/>
  </r>
  <r>
    <s v="0506012110003"/>
    <x v="617"/>
    <s v="Communication Science"/>
    <n v="2021"/>
    <s v="Tim Pelaksana PPK ORMAWA SC"/>
    <s v="2022-07-01"/>
    <s v="2022-12-30"/>
    <n v="20212"/>
    <s v="Tim Pelaksana PPK ORMAWA SC"/>
    <s v="Rumpun Keterampilan Penunjang"/>
    <s v="Pengabdian kepada Masyarakat"/>
    <s v="External National"/>
    <s v="Individual"/>
    <n v="1000"/>
    <n v="16"/>
    <m/>
    <m/>
    <s v="https://employee.uc.ac.id/index.php/file/get/sis/t_cp/multi/07e712de-06b1-11ee-b92f-000d3ac6bafe_assignmentletter.png"/>
    <s v="https://employee.uc.ac.id/index.php/file/get/sis/t_cp/multi/07e712de-06b1-11ee-b92f-000d3ac6bafe_report.png"/>
    <m/>
    <s v="Student Council 2022/2023"/>
    <x v="0"/>
    <s v="Pengabdian kepada Masyarakat|External National|Individual"/>
    <n v="10"/>
  </r>
  <r>
    <s v="0506012110003"/>
    <x v="617"/>
    <s v="Communication Science"/>
    <n v="2021"/>
    <s v="PELAKSANAAN KEGIATAN PENGABDIAN MASYARAKAT PELATIHAN JANGKA PENDEK TINGKAT LOKAL"/>
    <s v="2022-09-12"/>
    <s v="2023-01-06"/>
    <n v="20221"/>
    <s v="Kampanye Sosial Edukasi Membatik Dengan Teknik Ecoprint Guna Menunjang Pertumbuhan Dunia Pendidikan _x000a_Anggota Team : _x000a_1. Hilda Yunita Wono, S.I.Kom., M.Med.Kom.,CIQaR_x000a_2. Gabriela Laras Dewi Swastika, S.I.Kom., M.A._x000a_3. Monika Teguh, S.Sos., M.Med.Kom, CiQnR_x000a_4. Siti Zahira Badriyah _x000a_5. Verawati P"/>
    <s v="Rumpun Keterampilan Penunjang"/>
    <s v="Pengabdian kepada Masyarakat"/>
    <s v="Internal Jurusan"/>
    <s v="Team"/>
    <n v="8"/>
    <n v="12"/>
    <m/>
    <m/>
    <s v="https://employee.uc.ac.id/index.php/file/get/sis/t_cp/49ec7bc6-83d0-11ee-b565-000d3ac6bafe_assignmentletter.pdf"/>
    <s v="https://employee.uc.ac.id/index.php/file/get/sis/t_cp/49ec7bc6-83d0-11ee-b565-000d3ac6bafe_report.pdf"/>
    <m/>
    <s v="FIKOM Universitas Ciputra"/>
    <x v="0"/>
    <s v="Pengabdian kepada Masyarakat|Internal Jurusan|Team"/>
    <n v="0"/>
  </r>
  <r>
    <s v="0506012110003"/>
    <x v="617"/>
    <s v="Communication Science"/>
    <n v="2021"/>
    <s v="Juara 1 Lomba Abdidaya Ormawa 2023"/>
    <s v="2022-12-01"/>
    <s v="2022-12-18"/>
    <n v="20221"/>
    <s v="Juara 1 Lomba Abdidaya Ormawa 2023"/>
    <s v="Rumpun Keterampilan Penunjang"/>
    <s v="Juara I Lomba/Kompetisi"/>
    <s v="External National"/>
    <s v="Team"/>
    <n v="1000"/>
    <n v="28"/>
    <m/>
    <s v="https://employee.uc.ac.id/index.php/file/get/sis/t_cp/multi/c3390dc8-bbd3-11ed-af90-000d3ac6bafe.png"/>
    <s v="https://employee.uc.ac.id/index.php/file/get/sis/t_cp/multi/c3390dc8-bbd3-11ed-af90-000d3ac6bafe_assignmentletter.png"/>
    <m/>
    <s v="https://employee.uc.ac.id/index.php/file/get/sis/t_cp/multi/c3390dc8-bbd3-11ed-af90-000d3ac6bafe_documentation.png"/>
    <s v="Direktorat Jenderal Pendidikan Tinggi (Ditjen Dikt"/>
    <x v="2"/>
    <s v="Juara I Lomba/Kompetisi|External National|Team"/>
    <n v="15"/>
  </r>
  <r>
    <s v="0506012110003"/>
    <x v="617"/>
    <s v="Communication Science"/>
    <n v="2021"/>
    <s v="Pembinaan Peningkatan Kapasitas Usaha di UMKM Alenk Jaya Desa Galengdowo "/>
    <s v="2023-05-01"/>
    <s v="2023-05-01"/>
    <n v="20222"/>
    <m/>
    <s v="Rumpun Keterampilan Penunjang"/>
    <s v="Jurnal terindeks sinta 5-6"/>
    <s v="External National"/>
    <s v="Team"/>
    <n v="2"/>
    <n v="16"/>
    <s v="http://abdimasku.lppm.dinus.ac.id/index.php/jurnal"/>
    <m/>
    <s v="https://employee.uc.ac.id/index.php/file/get/sis/t_cp/513df1da-35eb-11ee-a11f-000d3ac6bafe_assignmentletter.png"/>
    <s v="https://employee.uc.ac.id/index.php/file/get/sis/t_cp/513df1da-35eb-11ee-a11f-000d3ac6bafe_report.png"/>
    <m/>
    <s v="PPK ORMAWA "/>
    <x v="3"/>
    <s v="Jurnal terindeks sinta 5-6|External National|Team"/>
    <n v="20"/>
  </r>
  <r>
    <s v="0506012110003"/>
    <x v="617"/>
    <s v="Communication Science"/>
    <n v="2021"/>
    <s v="INOVASI KEWIRAUSAHAAN KOMODITAS PERKEBUNAN DESA NGLIMAN DALAM PENGEMBANGAN PRODUK KECANTIKAN HERBAL "/>
    <s v="2023-08-01"/>
    <s v="2023-10-31"/>
    <n v="20222"/>
    <s v="INOVASI KEWIRAUSAHAAN KOMODITAS PERKEBUNAN DESA NGLIMAN_x000a_DALAM PENGEMBANGAN PRODUK KECANTIKAN HERBAL ORGANIK_x000a_MELALUI PROGRAM EON (ESTETIKA ORGANIK NGLIMAN)"/>
    <s v="Rumpun Keterampilan Penunjang"/>
    <s v="Pengabdian kepada Masyarakat"/>
    <s v="External Regional"/>
    <s v="Individual"/>
    <n v="30"/>
    <n v="12"/>
    <m/>
    <m/>
    <s v="https://employee.uc.ac.id/index.php/file/get/sis/t_cp/multi/9a52b3e9-0b53-4d6f-afc8-6d86f7dcc1f1_assignmentletter.png"/>
    <s v="https://employee.uc.ac.id/index.php/file/get/sis/t_cp/multi/9a52b3e9-0b53-4d6f-afc8-6d86f7dcc1f1_report.png"/>
    <m/>
    <s v="Student Council"/>
    <x v="0"/>
    <s v="Pengabdian kepada Masyarakat|External Regional|Individual"/>
    <n v="15"/>
  </r>
  <r>
    <s v="0506012110003"/>
    <x v="617"/>
    <s v="Communication Science"/>
    <n v="2021"/>
    <s v="HKI Alenk Jaya"/>
    <s v="2023-11-26"/>
    <s v="2023-11-26"/>
    <n v="20231"/>
    <s v="Dospem : Ricky Fernando, Romauli Nainggolan_x000a_anggota : I Made Mahotama Warmasuta, Verawati Puspita Sari,  Daril Pramadan, Anastasia Jesslyn"/>
    <s v="Rumpun Keterampilan Penunjang"/>
    <s v="Hak Kekayaan Intelektual (HKI) non paten (Hak Cipta)"/>
    <s v="External National"/>
    <s v="Team"/>
    <n v="5"/>
    <n v="4"/>
    <m/>
    <m/>
    <s v="https://employee.uc.ac.id/index.php/file/get/sis/t_cp/b10e5bdb-35e7-11ee-a11f-000d3ac6bafe_assignmentletter.pdf"/>
    <s v="https://employee.uc.ac.id/index.php/file/get/sis/t_cp/b10e5bdb-35e7-11ee-a11f-000d3ac6bafe_report.pdf"/>
    <m/>
    <s v="Universitas Ciputra"/>
    <x v="3"/>
    <s v="Hak Kekayaan Intelektual (HKI) non paten (Hak Cipta)|External National|Team"/>
    <n v="20"/>
  </r>
  <r>
    <s v="0506012110004"/>
    <x v="618"/>
    <s v="Communication Science"/>
    <n v="2021"/>
    <s v="UC Solution"/>
    <s v="2022-07-13"/>
    <s v="2022-07-13"/>
    <n v="20212"/>
    <m/>
    <s v="Rumpun Keterampilan Humanistik"/>
    <s v="Pengabdian kepada Masyarakat"/>
    <s v="External Regional"/>
    <s v="Individual"/>
    <n v="65"/>
    <n v="6"/>
    <m/>
    <m/>
    <s v="https://employee.uc.ac.id/index.php/file/get/sis/t_cp/multi/48021c0a-024d-11ed-949e-000d3ac6bafe_assignmentletter.png"/>
    <s v="https://employee.uc.ac.id/index.php/file/get/sis/t_cp/multi/48021c0a-024d-11ed-949e-000d3ac6bafe_report.png"/>
    <m/>
    <s v="UC Solution"/>
    <x v="0"/>
    <s v="Pengabdian kepada Masyarakat|External Regional|Individual"/>
    <n v="15"/>
  </r>
  <r>
    <s v="0506012110004"/>
    <x v="618"/>
    <s v="Communication Science"/>
    <n v="2021"/>
    <s v="Euphorade 2.0"/>
    <s v="2022-10-06"/>
    <s v="2022-10-09"/>
    <n v="20221"/>
    <s v="Juri acara Euphorade 2.0"/>
    <s v="Rumpun Keterampilan Penunjang"/>
    <s v="Juri"/>
    <s v="Internal Sekolah / Universitas"/>
    <s v="Individual"/>
    <n v="23"/>
    <n v="4"/>
    <m/>
    <s v="https://employee.uc.ac.id/index.php/file/get/sis/t_cp/multi/b1071c32-7acf-11ed-a30a-000d3ac6bafe.png"/>
    <s v="https://employee.uc.ac.id/index.php/file/get/sis/t_cp/multi/b1071c32-7acf-11ed-a30a-000d3ac6bafe_assignmentletter.png"/>
    <m/>
    <m/>
    <s v="Family Business Community"/>
    <x v="1"/>
    <s v="Juri|Internal Sekolah / Universitas|Individual"/>
    <n v="0"/>
  </r>
  <r>
    <s v="0506012110004"/>
    <x v="618"/>
    <s v="Communication Science"/>
    <n v="2021"/>
    <s v="Kompetisi film pendek Fikom Universitas Ciputra "/>
    <s v="2023-01-05"/>
    <s v="2023-01-05"/>
    <n v="20221"/>
    <s v="Lomba film pendek satu angkatan fikom"/>
    <s v="Rumpun Keterampilan Penunjang"/>
    <s v="Juara I Lomba/Kompetisi"/>
    <s v="Internal Jurusan"/>
    <s v="Team"/>
    <n v="3"/>
    <n v="8"/>
    <s v="Uc.ac.id"/>
    <s v="https://employee.uc.ac.id/index.php/file/get/sis/t_cp/45ebb0f5-b16e-11ed-8338-000d3ac6bafe.jpg"/>
    <m/>
    <m/>
    <m/>
    <s v="Fikom Universitas Ciputra Surabaya "/>
    <x v="2"/>
    <s v="Juara I Lomba/Kompetisi|Internal Jurusan|Team"/>
    <n v="0"/>
  </r>
  <r>
    <s v="0506012110004"/>
    <x v="618"/>
    <s v="Communication Science"/>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506012110004"/>
    <x v="618"/>
    <s v="Communication Science"/>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506012110004"/>
    <x v="618"/>
    <s v="Communication Science"/>
    <n v="2021"/>
    <s v="Penulisan Jurnal Kreativitas Pengabdian Kepada Masyarakat Program PPK ORMAWA Sandang Terpandang"/>
    <s v="2023-06-13"/>
    <s v="2023-12-10"/>
    <n v="20222"/>
    <s v="Penulis ke-2 dalam Jurnal Pengabdian Masyarakat dalam program PPK ORMAWA Sandang Terpandang_x000a__x000a_https://www.ejurnalmalahayati.ac.id/index.php/kreativitas/article/view/12902_x000a__x000a_Dengan Anggota_x000a_ Ivana Clairine Sistiawan -  Universitas Ciputra Surabaya, Indonesia_x000a_ Thalia Nikky Siswono -  Universitas Ci"/>
    <s v="Rumpun Keterampilan Penunjang"/>
    <s v="Jurnal terindeks sinta 3-4 "/>
    <s v="External National"/>
    <s v="Team"/>
    <n v="7"/>
    <n v="5"/>
    <m/>
    <m/>
    <m/>
    <s v="https://employee.uc.ac.id/index.php/file/get/sis/t_cp/508b86f2-b9b5-11ee-bfa0-000d3ac6bafe_report.pdf"/>
    <m/>
    <s v="Jurnal Kreativitas Pengabdian Kepada Masyarakat Un"/>
    <x v="3"/>
    <s v="Jurnal terindeks sinta 3-4 |External National|Team"/>
    <n v="20"/>
  </r>
  <r>
    <s v="0506012110004"/>
    <x v="618"/>
    <s v="Communication Science"/>
    <n v="2021"/>
    <s v="Ketua UKM E-sport 20231"/>
    <s v="2023-09-11"/>
    <s v="2024-01-07"/>
    <n v="20231"/>
    <m/>
    <s v="Rumpun Keterampilan Humanistik"/>
    <s v="Ketua UKM"/>
    <s v="Internal Sekolah / Universitas"/>
    <s v="Individual"/>
    <m/>
    <n v="22"/>
    <m/>
    <m/>
    <m/>
    <m/>
    <m/>
    <s v="UKM E-sport"/>
    <x v="4"/>
    <s v="Ketua UKM|Internal Sekolah / Universitas|Individual"/>
    <n v="0"/>
  </r>
  <r>
    <s v="0506012110004"/>
    <x v="618"/>
    <s v="Communication Science"/>
    <n v="2021"/>
    <s v="Penulisan Jurnal Penelitian Esport International"/>
    <s v="2023-09-23"/>
    <s v="2023-10-14"/>
    <n v="20231"/>
    <s v="Menjadi penulis kedua dalam penelitian Esport dengan anggota rekan kerja HOD Esport, Fernando A, Vivia Pauline, Catherine Lorena V F, dan pembina Pak Junko Alessandro"/>
    <s v="Rumpun Keterampilan Penunjang"/>
    <s v="Jurnal terindeks sinta 3-4 "/>
    <s v="External National"/>
    <s v="Team"/>
    <n v="4"/>
    <n v="9"/>
    <s v="https://jurnal.stie-aas.ac.id/index.php/IJEBAR/art"/>
    <m/>
    <m/>
    <s v="https://employee.uc.ac.id/index.php/file/get/sis/t_cp/95d72e54-b7a9-11ee-ab8d-000d3ac6bafe_report.pdf"/>
    <m/>
    <s v="International Journal of Economics, Business and A"/>
    <x v="3"/>
    <s v="Jurnal terindeks sinta 3-4 |External National|Team"/>
    <n v="20"/>
  </r>
  <r>
    <s v="0506012110004"/>
    <x v="618"/>
    <s v="Communication Scienc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506012110004"/>
    <x v="618"/>
    <s v="Communication Science"/>
    <n v="2021"/>
    <s v="HKI Video Dokumentasi Sandang Terpandang"/>
    <s v="2023-11-01"/>
    <s v="2023-12-25"/>
    <n v="20231"/>
    <s v="HKI Video Dokumentasi Sandang Terpandang"/>
    <s v="Rumpun Keterampilan Penunjang"/>
    <s v="Hak Kekayaan Intelektual (HKI) non paten (Hak Cipta)"/>
    <s v="External National"/>
    <s v="Team"/>
    <n v="9"/>
    <n v="1"/>
    <m/>
    <m/>
    <s v="https://employee.uc.ac.id/index.php/file/get/sis/t_cp/multi/9685e872-d6e1-11ee-bd6c-000d3ac6bafe_assignmentletter.png"/>
    <s v="https://employee.uc.ac.id/index.php/file/get/sis/t_cp/multi/9685e872-d6e1-11ee-bd6c-000d3ac6bafe_report.png"/>
    <m/>
    <s v="SU FIKOM x FPD "/>
    <x v="3"/>
    <s v="Hak Kekayaan Intelektual (HKI) non paten (Hak Cipta)|External National|Team"/>
    <n v="20"/>
  </r>
  <r>
    <s v="0506012110004"/>
    <x v="618"/>
    <s v="Communication Science"/>
    <n v="2021"/>
    <s v="HKI Penggunaan Mesin Jahit Sandang Terpandang"/>
    <s v="2023-11-01"/>
    <s v="2023-12-26"/>
    <n v="20231"/>
    <s v="HKI Penggunaan Mesin Jahit Sandang Terpandang"/>
    <s v="Rumpun Keterampilan Penunjang"/>
    <s v="Hak Kekayaan Intelektual (HKI) non paten (Hak Cipta)"/>
    <s v="External National"/>
    <s v="Individual"/>
    <n v="8"/>
    <n v="1"/>
    <m/>
    <m/>
    <s v="https://employee.uc.ac.id/index.php/file/get/sis/t_cp/multi/40ed5135-d6e3-11ee-bd6c-000d3ac6bafe_assignmentletter.png"/>
    <s v="https://employee.uc.ac.id/index.php/file/get/sis/t_cp/multi/40ed5135-d6e3-11ee-bd6c-000d3ac6bafe_report.png"/>
    <m/>
    <s v="SU FIKOM x FPD "/>
    <x v="3"/>
    <s v="Hak Kekayaan Intelektual (HKI) non paten (Hak Cipta)|External National|Individual"/>
    <n v="20"/>
  </r>
  <r>
    <s v="0506012110004"/>
    <x v="618"/>
    <s v="Communication Science"/>
    <n v="2021"/>
    <s v="CCPR MELUKIS SENYUMAN "/>
    <s v="2023-11-14"/>
    <s v="2023-11-14"/>
    <n v="20231"/>
    <s v="Matakuliah CCPR bekerjasama dengan YKBS"/>
    <s v="Rumpun Keterampilan Penunjang"/>
    <s v="Pengabdian kepada Masyarakat"/>
    <s v="External Regional"/>
    <s v="Team"/>
    <n v="5"/>
    <n v="12"/>
    <s v="uc.ac.id"/>
    <s v="https://employee.uc.ac.id/index.php/file/get/sis/t_cp/7a6599f9-82c4-11ee-8a78-000d3ac6bafe.png"/>
    <s v="https://employee.uc.ac.id/index.php/file/get/sis/t_cp/7850e225-82c4-11ee-8a78-000d3ac6bafe_assignmentletter.png"/>
    <s v="https://employee.uc.ac.id/index.php/file/get/sis/t_cp/7f9ff170-82c4-11ee-8a78-000d3ac6bafe_report.png"/>
    <m/>
    <s v="Prodi FIKOM"/>
    <x v="0"/>
    <s v="Pengabdian kepada Masyarakat|External Regional|Team"/>
    <n v="15"/>
  </r>
  <r>
    <s v="0506012110004"/>
    <x v="618"/>
    <s v="Communication Science"/>
    <n v="2021"/>
    <s v="HKI Poster Proposal Bisnis Sandang Terpandang"/>
    <s v="2023-11-22"/>
    <s v="2023-12-20"/>
    <n v="20231"/>
    <s v="HKI Poster Proposal Bisnis Sandang Terpandang"/>
    <s v="Rumpun Keterampilan Penunjang"/>
    <s v="Hak Kekayaan Intelektual (HKI) non paten (Hak Cipta)"/>
    <s v="External National"/>
    <s v="Team"/>
    <n v="9"/>
    <n v="1"/>
    <m/>
    <m/>
    <s v="https://employee.uc.ac.id/index.php/file/get/sis/t_cp/multi/6515aab6-d6e0-11ee-bd6c-000d3ac6bafe_assignmentletter.png"/>
    <s v="https://employee.uc.ac.id/index.php/file/get/sis/t_cp/multi/6515aab6-d6e0-11ee-bd6c-000d3ac6bafe_report.png"/>
    <m/>
    <s v="SU FIKOM x FPD "/>
    <x v="3"/>
    <s v="Hak Kekayaan Intelektual (HKI) non paten (Hak Cipta)|External National|Team"/>
    <n v="20"/>
  </r>
  <r>
    <s v="0506012110004"/>
    <x v="618"/>
    <s v="Communication Science"/>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506012110004"/>
    <x v="618"/>
    <s v="Communication Science"/>
    <n v="2021"/>
    <s v="HKI Poster Profil"/>
    <s v="2023-12-09"/>
    <s v="2023-12-18"/>
    <n v="20231"/>
    <s v="HKI Poster Profil"/>
    <s v="Rumpun Keterampilan Penunjang"/>
    <s v="Hak Kekayaan Intelektual (HKI) non paten (Hak Cipta)"/>
    <s v="External National"/>
    <s v="Team"/>
    <n v="9"/>
    <n v="1"/>
    <m/>
    <m/>
    <s v="https://employee.uc.ac.id/index.php/file/get/sis/t_cp/multi/23f7934a-d6e0-11ee-bd6c-000d3ac6bafe_assignmentletter.png"/>
    <s v="https://employee.uc.ac.id/index.php/file/get/sis/t_cp/multi/23f7934a-d6e0-11ee-bd6c-000d3ac6bafe_report.png"/>
    <m/>
    <s v="SU FIKOM x FPD "/>
    <x v="3"/>
    <s v="Hak Kekayaan Intelektual (HKI) non paten (Hak Cipta)|External National|Team"/>
    <n v="20"/>
  </r>
  <r>
    <s v="0506012110004"/>
    <x v="618"/>
    <s v="Communication Science"/>
    <n v="2021"/>
    <s v="Abdimas UKM Esport pembentukan ekstrakurikuler Esport untuk siswa SMA Kr. Gloria"/>
    <s v="2024-02-01"/>
    <s v="2024-05-17"/>
    <n v="20231"/>
    <s v="Menjadi panitia dalam Abdimas UKM Esport pembentukan ekstrakurikuler Esport untuk siswa SMA Kr. Gloria"/>
    <s v="Rumpun Keterampilan Penunjang"/>
    <s v="Pengabdian kepada Masyarakat"/>
    <s v="External Regional"/>
    <s v="Individual"/>
    <n v="25"/>
    <n v="5"/>
    <m/>
    <m/>
    <s v="https://employee.uc.ac.id/index.php/file/get/sis/t_cp/7b035619-0b17-4ebb-b0d3-2ddba83ee0ea_assignmentletter.pdf"/>
    <s v="https://employee.uc.ac.id/index.php/file/get/sis/t_cp/7b035619-0b17-4ebb-b0d3-2ddba83ee0ea_report.pdf"/>
    <m/>
    <s v="UKM Esport Universitas Ciputra"/>
    <x v="0"/>
    <s v="Pengabdian kepada Masyarakat|External Regional|Individual"/>
    <n v="15"/>
  </r>
  <r>
    <s v="0506012110004"/>
    <x v="618"/>
    <s v="Communication Science"/>
    <n v="2021"/>
    <s v="Ketua UKM E-sport 20232"/>
    <s v="2024-02-19"/>
    <s v="2024-06-08"/>
    <n v="20232"/>
    <m/>
    <s v="Rumpun Keterampilan Humanistik"/>
    <s v="Ketua UKM"/>
    <s v="Internal Sekolah / Universitas"/>
    <s v="Individual"/>
    <m/>
    <n v="23"/>
    <m/>
    <m/>
    <m/>
    <m/>
    <m/>
    <s v="UKM E-sport"/>
    <x v="4"/>
    <s v="Ketua UKM|Internal Sekolah / Universitas|Individual"/>
    <n v="0"/>
  </r>
  <r>
    <s v="0506012110005"/>
    <x v="619"/>
    <s v="Communication Science"/>
    <n v="2021"/>
    <s v="Lomba 3C"/>
    <s v="2022-12-15"/>
    <s v="2022-12-15"/>
    <n v="20221"/>
    <s v="Lomba Valorant"/>
    <s v="Rumpun Keterampilan Penunjang"/>
    <s v="Juara 3 Lomba/Kompetisi"/>
    <s v="External Regional"/>
    <s v="Team"/>
    <n v="5"/>
    <n v="12"/>
    <s v="https://desty.page/3ckmkits2022?fbclid=PAAaa1nZfxD"/>
    <s v="https://employee.uc.ac.id/index.php/file/get/sis/t_cp/858b0414-7c5e-11ed-b07f-000d3ac6bafe.jpg"/>
    <s v="https://employee.uc.ac.id/index.php/file/get/sis/t_cp/858b0414-7c5e-11ed-b07f-000d3ac6bafe_assignmentletter.pdf"/>
    <m/>
    <m/>
    <s v="KMK ITS"/>
    <x v="2"/>
    <s v="Juara 3 Lomba/Kompetisi|External Regional|Team"/>
    <n v="15"/>
  </r>
  <r>
    <s v="0506012110005"/>
    <x v="619"/>
    <s v="Communication Science"/>
    <n v="2021"/>
    <s v="CCPR"/>
    <s v="2023-11-12"/>
    <s v="2022-01-06"/>
    <n v="20231"/>
    <s v="Menyeleggarakan kelas public speaking di YKBS"/>
    <s v="Rumpun Keterampilan Penunjang"/>
    <s v="Pengabdian kepada Masyarakat"/>
    <s v="Internal Jurusan"/>
    <s v="Team"/>
    <n v="5"/>
    <n v="12"/>
    <m/>
    <m/>
    <s v="https://employee.uc.ac.id/index.php/file/get/sis/t_cp/8a560961-85b9-11ee-9c28-000d3ac6bafe_assignmentletter.pdf"/>
    <s v="https://employee.uc.ac.id/index.php/file/get/sis/t_cp/8a560961-85b9-11ee-9c28-000d3ac6bafe_report.pdf"/>
    <m/>
    <s v="Kelompok CCPR"/>
    <x v="0"/>
    <s v="Pengabdian kepada Masyarakat|Internal Jurusan|Team"/>
    <n v="0"/>
  </r>
  <r>
    <s v="0506012110006"/>
    <x v="620"/>
    <s v="Communication Science"/>
    <n v="2021"/>
    <s v="PELAKSANAAN KEGIATAN PENGABDIAN KEPADA MASYARAKAT &quot;Pelatihan Jangka Pendek Tingkat Lokal&quot;"/>
    <s v="2022-09-12"/>
    <s v="2023-01-06"/>
    <n v="20221"/>
    <s v="Pelaksanaan Kegiatan Pengabdian Masyarakat Pelatihan Jangka Pendek Tingkat Lokal &quot;Pengaruh Upah Minimum Terhadap Kesejahteraan Buruh di Jawa Timur Tahun 2022 Yayasan Kasih Bangsa Surabaya"/>
    <s v="Rumpun Keterampilan Penunjang"/>
    <s v="Pengabdian kepada Masyarakat"/>
    <s v="Internal Jurusan"/>
    <s v="Individual"/>
    <n v="5"/>
    <n v="12"/>
    <m/>
    <m/>
    <s v="https://employee.uc.ac.id/index.php/file/get/sis/t_cp/b70cee93-82f5-11ee-8a78-000d3ac6bafe_assignmentletter.pdf"/>
    <s v="https://employee.uc.ac.id/index.php/file/get/sis/t_cp/b70cee93-82f5-11ee-8a78-000d3ac6bafe_report.pdf"/>
    <m/>
    <s v="Ilmu Komunikasi &amp; Bisnis Media "/>
    <x v="0"/>
    <s v="Pengabdian kepada Masyarakat|Internal Jurusan|Individual"/>
    <n v="0"/>
  </r>
  <r>
    <s v="0506012110007"/>
    <x v="621"/>
    <s v="Communication Science"/>
    <n v="2021"/>
    <s v="Student Union FIKOM Periode 2022/2023"/>
    <s v="2022-07-01"/>
    <s v="2023-06-30"/>
    <n v="20212"/>
    <s v="Ketua Student Union FIKOM Periode 2022/2023"/>
    <s v="Rumpun Keterampilan Penunjang"/>
    <s v="Ketua Organisasi Kemahasiswaan"/>
    <s v="Internal Jurusan"/>
    <s v="Team"/>
    <n v="20"/>
    <n v="50"/>
    <m/>
    <s v="https://employee.uc.ac.id/index.php/file/get/sis/t_cp/multi/b8105b84-b110-11ee-9c22-000d3ac6bafe.png"/>
    <m/>
    <m/>
    <m/>
    <s v="Student Union FIKOM Periode 2022/2023"/>
    <x v="4"/>
    <s v="Ketua Organisasi Kemahasiswaan|Internal Jurusan|Team"/>
    <n v="0"/>
  </r>
  <r>
    <s v="0506012110007"/>
    <x v="621"/>
    <s v="Communication Science"/>
    <n v="2021"/>
    <s v="UC Solution"/>
    <s v="2022-07-13"/>
    <s v="2022-07-13"/>
    <n v="20212"/>
    <m/>
    <s v="Rumpun Keterampilan Humanistik"/>
    <s v="Pengabdian kepada Masyarakat"/>
    <s v="External Regional"/>
    <s v="Individual"/>
    <n v="65"/>
    <n v="6"/>
    <m/>
    <m/>
    <s v="https://employee.uc.ac.id/index.php/file/get/sis/t_cp/multi/48021c0a-024d-11ed-949e-000d3ac6bafe_assignmentletter.png"/>
    <s v="https://employee.uc.ac.id/index.php/file/get/sis/t_cp/multi/48021c0a-024d-11ed-949e-000d3ac6bafe_report.png"/>
    <m/>
    <s v="UC Solution"/>
    <x v="0"/>
    <s v="Pengabdian kepada Masyarakat|External Regional|Individual"/>
    <n v="15"/>
  </r>
  <r>
    <s v="0506012110007"/>
    <x v="621"/>
    <s v="Communication Science"/>
    <n v="2021"/>
    <s v="Kegiatan Kampanye Sosial &quot;Stop Wasting More Cleaning&quot;"/>
    <s v="2022-11-26"/>
    <s v="2022-11-27"/>
    <n v="20221"/>
    <s v="Pengabdian masyarakat berupa kegiatan kampanye sosial di Lebo Agung Surabaya berkolaborasi dengan Yayasan Kasih Bangsa Surabaya terkhususnya divisi Solidaritas Relawan Kemanusiaan. "/>
    <s v="Rumpun Keterampilan Penunjang"/>
    <s v="Pengabdian kepada Masyarakat"/>
    <s v="External Regional"/>
    <s v="Team"/>
    <n v="5"/>
    <n v="12"/>
    <m/>
    <m/>
    <s v="https://employee.uc.ac.id/index.php/file/get/sis/t_cp/f6f213a3-836c-11ee-9c7d-000d3ac6bafe_assignmentletter.pdf"/>
    <s v="https://employee.uc.ac.id/index.php/file/get/sis/t_cp/f6f213a3-836c-11ee-9c7d-000d3ac6bafe_report.pdf"/>
    <m/>
    <s v="Prodi FIKOM"/>
    <x v="0"/>
    <s v="Pengabdian kepada Masyarakat|External Regional|Team"/>
    <n v="15"/>
  </r>
  <r>
    <s v="0506012110007"/>
    <x v="621"/>
    <s v="Communication Science"/>
    <n v="2021"/>
    <s v="Orientation Week 2023"/>
    <s v="2023-01-02"/>
    <s v="2024-02-16"/>
    <n v="20221"/>
    <s v="Koordinator PCD O-Week Batch 1 "/>
    <s v="Rumpun Keterampilan Penunjang"/>
    <s v="Ka Bidang / Sekretaris / Bendahara O-Week"/>
    <s v="Internal Sekolah / Universitas"/>
    <s v="Individual"/>
    <n v="500"/>
    <n v="25"/>
    <m/>
    <s v="https://employee.uc.ac.id/index.php/file/get/sis/t_cp/multi/3d68b553-72e8-4a5c-99b1-f425c1f6cc16.png"/>
    <m/>
    <m/>
    <m/>
    <s v="Universitas Ciputra Surabaya"/>
    <x v="4"/>
    <s v="Ka Bidang / Sekretaris / Bendahara O-Week|Internal Sekolah / Universitas|Individual"/>
    <n v="0"/>
  </r>
  <r>
    <s v="0506012110007"/>
    <x v="621"/>
    <s v="Communication Science"/>
    <n v="2021"/>
    <s v="Jurnal Komunikasi Sinta 3 "/>
    <s v="2023-02-20"/>
    <s v="2023-10-02"/>
    <n v="20222"/>
    <s v="Penulis dalam Jurnal &quot;Strategic Cyber Public Relations: A Case Study of PT PLN Nusantara Power’s Engagement on Instagram&quot;"/>
    <s v="Rumpun Keterampilan Penunjang"/>
    <s v="Jurnal terindeks sinta 3-4 "/>
    <s v="External National"/>
    <s v="Team"/>
    <n v="4"/>
    <n v="12"/>
    <s v="http://journal1.uad.ac.id/index.php/channel/articl"/>
    <m/>
    <s v="https://employee.uc.ac.id/index.php/file/get/sis/t_cp/7fbbc74a-9fad-11ee-9e96-000d3ac6bafe_assignmentletter.pdf"/>
    <s v="https://employee.uc.ac.id/index.php/file/get/sis/t_cp/7fbbc74a-9fad-11ee-9e96-000d3ac6bafe_report.pdf"/>
    <m/>
    <s v="CHANNEL: Jurnal Komunikasi published by Universita"/>
    <x v="3"/>
    <s v="Jurnal terindeks sinta 3-4 |External National|Team"/>
    <n v="20"/>
  </r>
  <r>
    <s v="0506012110007"/>
    <x v="621"/>
    <s v="Communication Science"/>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506012110007"/>
    <x v="621"/>
    <s v="Communication Science"/>
    <n v="2021"/>
    <s v="Kompetisi Film Pendek Move Uper"/>
    <s v="2023-04-20"/>
    <s v="2023-06-12"/>
    <n v="20222"/>
    <s v="Kompetisi Film Pendek ini diselenggarakan oleh Universitas Pertamina dengan salah satu kategori tingkat mahasiswa se-Indonesia."/>
    <s v="Rumpun Keterampilan Penunjang"/>
    <s v="Juara 2 Lomba/Kompetisi"/>
    <s v="External National"/>
    <s v="Team"/>
    <n v="14"/>
    <n v="20"/>
    <s v="https://instagram.com/move.uper?igshid=MzRlODBiNWF"/>
    <s v="https://employee.uc.ac.id/index.php/file/get/sis/t_cp/1ff7d762-314c-11ee-b17d-000d3ac6bafe.jpeg"/>
    <s v="https://employee.uc.ac.id/index.php/file/get/sis/t_cp/1ff7d762-314c-11ee-b17d-000d3ac6bafe_assignmentletter.pdf"/>
    <m/>
    <s v="https://employee.uc.ac.id/index.php/file/get/sis/t_cp/1ff7d762-314c-11ee-b17d-000d3ac6bafe_documentation.jpeg"/>
    <s v="Universitas Pertamina"/>
    <x v="2"/>
    <s v="Juara 2 Lomba/Kompetisi|External National|Team"/>
    <n v="11"/>
  </r>
  <r>
    <s v="0506012110007"/>
    <x v="621"/>
    <s v="Communication Science"/>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506012110007"/>
    <x v="621"/>
    <s v="Communication Science"/>
    <n v="2021"/>
    <s v="Talkshow EXPOSURE 2023"/>
    <s v="2023-09-26"/>
    <s v="2023-09-26"/>
    <n v="20231"/>
    <s v="Narasumber Talkshow EXPOSURE 2023"/>
    <s v="Rumpun Keterampilan Penunjang"/>
    <s v="Narasumber / Pemateri Acara Seminar / Workshop / Pemakalah"/>
    <s v="Internal Sekolah / Universitas"/>
    <s v="Individual"/>
    <n v="1"/>
    <n v="5"/>
    <m/>
    <s v="https://employee.uc.ac.id/index.php/file/get/sis/t_cp/multi/45916284-63e8-4077-8056-914670a50e9f.png"/>
    <s v="https://employee.uc.ac.id/index.php/file/get/sis/t_cp/multi/45916284-63e8-4077-8056-914670a50e9f_assignmentletter.png"/>
    <m/>
    <m/>
    <s v="Student Council"/>
    <x v="1"/>
    <s v="Narasumber / Pemateri Acara Seminar / Workshop / Pemakalah|Internal Sekolah / Universitas|Individual"/>
    <n v="0"/>
  </r>
  <r>
    <s v="0506012110007"/>
    <x v="621"/>
    <s v="Communication Science"/>
    <n v="2021"/>
    <s v="Exposure"/>
    <s v="2023-09-26"/>
    <s v="2023-09-26"/>
    <n v="20231"/>
    <m/>
    <s v="Rumpun Keterampilan Penunjang"/>
    <s v="Narasumber / Pemateri Acara Seminar / Workshop / Pemakalah"/>
    <s v="Internal Sekolah / Universitas"/>
    <s v="Individual"/>
    <n v="250"/>
    <n v="5"/>
    <m/>
    <s v="https://employee.uc.ac.id/index.php/file/get/sis/t_cp/multi/9966d465-8828-11ee-ae4d-000d3ac6bafe.png"/>
    <s v="https://employee.uc.ac.id/index.php/file/get/sis/t_cp/multi/9966d465-8828-11ee-ae4d-000d3ac6bafe_assignmentletter.png"/>
    <m/>
    <m/>
    <s v="Student Council"/>
    <x v="1"/>
    <s v="Narasumber / Pemateri Acara Seminar / Workshop / Pemakalah|Internal Sekolah / Universitas|Individual"/>
    <n v="0"/>
  </r>
  <r>
    <s v="0506012110007"/>
    <x v="621"/>
    <s v="Communication Science"/>
    <n v="2021"/>
    <s v="Jurnal Pengabdian Masyarakat"/>
    <s v="2023-10-01"/>
    <s v="2023-12-10"/>
    <n v="20231"/>
    <s v="Penulis Pertama dalam Jurnal &quot;Pembinaan Peningkatan Kapasitas Usaha dalam Program Sandang Terpandang Melalui Pelatihan Komunikasi Pemasaran&quot;"/>
    <s v="Rumpun Keterampilan Penunjang"/>
    <s v="Jurnal terindeks sinta 3-4 "/>
    <s v="External National"/>
    <s v="Team"/>
    <n v="8"/>
    <n v="24"/>
    <s v="https://www.ejurnalmalahayati.ac.id/index.php/krea"/>
    <m/>
    <s v="https://employee.uc.ac.id/index.php/file/get/sis/t_cp/bafc475e-9fae-11ee-9e96-000d3ac6bafe_assignmentletter.pdf"/>
    <m/>
    <m/>
    <s v="Malahayati"/>
    <x v="3"/>
    <s v="Jurnal terindeks sinta 3-4 |External National|Team"/>
    <n v="20"/>
  </r>
  <r>
    <s v="0506012110007"/>
    <x v="621"/>
    <s v="Communication Science"/>
    <n v="2021"/>
    <s v="Pembicara Flashclass CV"/>
    <s v="2023-10-15"/>
    <s v="2023-10-15"/>
    <n v="20231"/>
    <s v="Flashclass CV adalah kelas singkat yang diadakan oleh Student Union Fikom dengan tujuan menjadi wadah untuk memaksimalkan kemampuan dan pemahaman mahasiswa terkhususnya dari FIKOM."/>
    <s v="Rumpun Keterampilan Penunjang"/>
    <s v="Narasumber / Pemateri Acara Seminar / Workshop / Pemakalah"/>
    <s v="Internal Sekolah / Universitas"/>
    <s v="Individual"/>
    <n v="45"/>
    <n v="5"/>
    <m/>
    <s v="https://employee.uc.ac.id/index.php/file/get/sis/t_cp/1248c4a1-7201-11ee-b231-000d3ac6bafe.jpg"/>
    <m/>
    <m/>
    <m/>
    <s v="Student Union COM"/>
    <x v="1"/>
    <s v="Narasumber / Pemateri Acara Seminar / Workshop / Pemakalah|Internal Sekolah / Universitas|Individual"/>
    <n v="0"/>
  </r>
  <r>
    <s v="0506012110007"/>
    <x v="621"/>
    <s v="Communication Science"/>
    <n v="2021"/>
    <s v="HKI Video Dokumentasi Sandang Terpandang"/>
    <s v="2023-11-01"/>
    <s v="2023-12-25"/>
    <n v="20231"/>
    <s v="HKI Video Dokumentasi Sandang Terpandang"/>
    <s v="Rumpun Keterampilan Penunjang"/>
    <s v="Hak Kekayaan Intelektual (HKI) non paten (Hak Cipta)"/>
    <s v="External National"/>
    <s v="Team"/>
    <n v="9"/>
    <n v="1"/>
    <m/>
    <m/>
    <s v="https://employee.uc.ac.id/index.php/file/get/sis/t_cp/multi/9685e872-d6e1-11ee-bd6c-000d3ac6bafe_assignmentletter.png"/>
    <s v="https://employee.uc.ac.id/index.php/file/get/sis/t_cp/multi/9685e872-d6e1-11ee-bd6c-000d3ac6bafe_report.png"/>
    <m/>
    <s v="SU FIKOM x FPD "/>
    <x v="3"/>
    <s v="Hak Kekayaan Intelektual (HKI) non paten (Hak Cipta)|External National|Team"/>
    <n v="20"/>
  </r>
  <r>
    <s v="0506012110007"/>
    <x v="621"/>
    <s v="Communication Science"/>
    <n v="2021"/>
    <s v="HKI Poster Proposal Bisnis Sandang Terpandang"/>
    <s v="2023-11-22"/>
    <s v="2023-12-20"/>
    <n v="20231"/>
    <s v="HKI Poster Proposal Bisnis Sandang Terpandang"/>
    <s v="Rumpun Keterampilan Penunjang"/>
    <s v="Hak Kekayaan Intelektual (HKI) non paten (Hak Cipta)"/>
    <s v="External National"/>
    <s v="Team"/>
    <n v="9"/>
    <n v="1"/>
    <m/>
    <m/>
    <s v="https://employee.uc.ac.id/index.php/file/get/sis/t_cp/multi/6515aab6-d6e0-11ee-bd6c-000d3ac6bafe_assignmentletter.png"/>
    <s v="https://employee.uc.ac.id/index.php/file/get/sis/t_cp/multi/6515aab6-d6e0-11ee-bd6c-000d3ac6bafe_report.png"/>
    <m/>
    <s v="SU FIKOM x FPD "/>
    <x v="3"/>
    <s v="Hak Kekayaan Intelektual (HKI) non paten (Hak Cipta)|External National|Team"/>
    <n v="20"/>
  </r>
  <r>
    <s v="0506012110007"/>
    <x v="621"/>
    <s v="Communication Science"/>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506012110007"/>
    <x v="621"/>
    <s v="Communication Science"/>
    <n v="2021"/>
    <s v="HKI Poster Profil"/>
    <s v="2023-12-09"/>
    <s v="2023-12-18"/>
    <n v="20231"/>
    <s v="HKI Poster Profil"/>
    <s v="Rumpun Keterampilan Penunjang"/>
    <s v="Hak Kekayaan Intelektual (HKI) non paten (Hak Cipta)"/>
    <s v="External National"/>
    <s v="Team"/>
    <n v="9"/>
    <n v="1"/>
    <m/>
    <m/>
    <s v="https://employee.uc.ac.id/index.php/file/get/sis/t_cp/multi/23f7934a-d6e0-11ee-bd6c-000d3ac6bafe_assignmentletter.png"/>
    <s v="https://employee.uc.ac.id/index.php/file/get/sis/t_cp/multi/23f7934a-d6e0-11ee-bd6c-000d3ac6bafe_report.png"/>
    <m/>
    <s v="SU FIKOM x FPD "/>
    <x v="3"/>
    <s v="Hak Kekayaan Intelektual (HKI) non paten (Hak Cipta)|External National|Team"/>
    <n v="20"/>
  </r>
  <r>
    <s v="0506012110007"/>
    <x v="621"/>
    <s v="Communication Science"/>
    <n v="2021"/>
    <s v="Pembicara Internal Training 2 SRB"/>
    <s v="2024-03-02"/>
    <s v="2024-10-01"/>
    <n v="20232"/>
    <s v="Pembicara dalam kegiatan internal training dari Student Representative Board"/>
    <s v="Rumpun Keterampilan Penunjang"/>
    <s v="Narasumber / Pemateri Acara Seminar / Workshop / Pemakalah"/>
    <s v="Internal Sekolah / Universitas"/>
    <s v="Individual"/>
    <n v="1"/>
    <n v="5"/>
    <m/>
    <s v="https://employee.uc.ac.id/index.php/file/get/sis/t_cp/6237f0cb-4d45-4ef1-9e52-9bb18505a398.jpg"/>
    <m/>
    <m/>
    <m/>
    <s v="SRB UC"/>
    <x v="1"/>
    <s v="Narasumber / Pemateri Acara Seminar / Workshop / Pemakalah|Internal Sekolah / Universitas|Individual"/>
    <n v="0"/>
  </r>
  <r>
    <s v="0506012110008"/>
    <x v="622"/>
    <s v="Communication Science"/>
    <n v="2021"/>
    <s v="Student Union FIKOM Periode 2022/2023"/>
    <s v="2022-07-01"/>
    <s v="2023-06-30"/>
    <n v="20212"/>
    <s v="Pengurus Student Union FIKOM Periode 2022/2023"/>
    <s v="Rumpun Keterampilan Penunjang"/>
    <s v="Sekretaris/Bendahara/Kabid Organisasi Kemahasiswaan"/>
    <s v="Internal Jurusan"/>
    <s v="Team"/>
    <n v="20"/>
    <n v="45"/>
    <m/>
    <s v="https://employee.uc.ac.id/index.php/file/get/sis/t_cp/multi/040dca7a-b111-11ee-9c22-000d3ac6bafe.png"/>
    <m/>
    <m/>
    <m/>
    <s v="Student Union FIKOM Periode 2022/2023"/>
    <x v="4"/>
    <s v="Sekretaris/Bendahara/Kabid Organisasi Kemahasiswaan|Internal Jurusan|Team"/>
    <n v="0"/>
  </r>
  <r>
    <s v="0506012110008"/>
    <x v="622"/>
    <s v="Communication Science"/>
    <n v="2021"/>
    <s v="O-Week Committee 2022"/>
    <s v="2022-08-29"/>
    <s v="2022-09-03"/>
    <n v="20212"/>
    <m/>
    <s v="Rumpun Keterampilan Penunjang"/>
    <s v="Ka Bidang / Sekretaris / Bendahara O-Week"/>
    <s v="Internal Sekolah / Universitas"/>
    <s v="Individual"/>
    <n v="250"/>
    <n v="20"/>
    <m/>
    <s v="https://employee.uc.ac.id/index.php/file/get/sis/t_cp/multi/143b971b-d781-11ed-b8dd-000d3ac6bafe.png"/>
    <m/>
    <m/>
    <m/>
    <s v="Universitas Ciputra Surabaya"/>
    <x v="4"/>
    <s v="Ka Bidang / Sekretaris / Bendahara O-Week|Internal Sekolah / Universitas|Individual"/>
    <n v="0"/>
  </r>
  <r>
    <s v="0506012110008"/>
    <x v="622"/>
    <s v="Communication Science"/>
    <n v="2021"/>
    <s v="Seminar &quot;Creating a Good Content&quot; untuk remaja Karang Taruna Desa Lebo Agung RW02 Kelurahan Gading Y"/>
    <s v="2022-09-12"/>
    <s v="2023-11-15"/>
    <n v="20221"/>
    <s v="Pengabdian Masyarakat Matkul CCPR di Desa Lebo Agung"/>
    <s v="Rumpun Keterampilan Penunjang"/>
    <s v="Pengabdian kepada Masyarakat"/>
    <s v="External Regional"/>
    <s v="Individual"/>
    <n v="5"/>
    <n v="12"/>
    <m/>
    <m/>
    <s v="https://employee.uc.ac.id/index.php/file/get/sis/t_cp/be49f028-8368-11ee-9c7d-000d3ac6bafe_assignmentletter.pdf"/>
    <s v="https://employee.uc.ac.id/index.php/file/get/sis/t_cp/be49f028-8368-11ee-9c7d-000d3ac6bafe_report.pdf"/>
    <m/>
    <s v="Prodi"/>
    <x v="0"/>
    <s v="Pengabdian kepada Masyarakat|External Regional|Individual"/>
    <n v="15"/>
  </r>
  <r>
    <s v="0506012110008"/>
    <x v="622"/>
    <s v="Communication Science"/>
    <n v="2021"/>
    <s v="Orientation Week 2023"/>
    <s v="2023-01-02"/>
    <s v="2024-05-10"/>
    <n v="20221"/>
    <s v="Sekretaris O-Week Batch 1 2023 "/>
    <s v="Rumpun Keterampilan Penunjang"/>
    <s v="Ka Bidang / Sekretaris / Bendahara O-Week"/>
    <s v="Internal Sekolah / Universitas"/>
    <s v="Individual"/>
    <n v="500"/>
    <n v="30"/>
    <m/>
    <s v="https://employee.uc.ac.id/index.php/file/get/sis/t_cp/multi/dfac30fe-abbc-4557-93f3-66d45de81c3a.png"/>
    <m/>
    <m/>
    <m/>
    <s v="Universitas Ciputra Surabaya"/>
    <x v="4"/>
    <s v="Ka Bidang / Sekretaris / Bendahara O-Week|Internal Sekolah / Universitas|Individual"/>
    <n v="0"/>
  </r>
  <r>
    <s v="0506012110008"/>
    <x v="622"/>
    <s v="Communication Science"/>
    <n v="2021"/>
    <s v="PPK ORMAWA FIKOM x FPD 2023"/>
    <s v="2023-03-01"/>
    <s v="2023-12-10"/>
    <n v="20222"/>
    <s v="PPK ORMAWA FIKOM x FPD 2023"/>
    <s v="Rumpun Keterampilan Penunjang"/>
    <s v="Pengabdian kepada Masyarakat"/>
    <s v="External National"/>
    <s v="Team"/>
    <n v="100"/>
    <n v="2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506012110008"/>
    <x v="622"/>
    <s v="Communication Science"/>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506012110008"/>
    <x v="622"/>
    <s v="Communication Science"/>
    <n v="2021"/>
    <s v="ABDIMAS Pengembangan Produk Fesyen Religi Desa Bungurasih"/>
    <s v="2023-10-01"/>
    <s v="2024-07-31"/>
    <n v="20231"/>
    <s v="Membantu kegiatan pengabdian masyarakat dalam membuat produk sajadah anak dari kain perca"/>
    <s v="Rumpun Keterampilan Penunjang"/>
    <s v="Pengabdian kepada Masyarakat"/>
    <s v="External Regional"/>
    <s v="Team"/>
    <n v="10"/>
    <n v="8"/>
    <m/>
    <m/>
    <s v="https://employee.uc.ac.id/index.php/file/get/sis/t_cp/cb042d55-5f7f-4ff5-997c-3e282c145daf_assignmentletter.pdf"/>
    <s v="https://employee.uc.ac.id/index.php/file/get/sis/t_cp/cb042d55-5f7f-4ff5-997c-3e282c145daf_report.pdf"/>
    <m/>
    <s v="FIKOM UC"/>
    <x v="0"/>
    <s v="Pengabdian kepada Masyarakat|External Regional|Team"/>
    <n v="15"/>
  </r>
  <r>
    <s v="0506012110008"/>
    <x v="622"/>
    <s v="Communication Science"/>
    <n v="2021"/>
    <s v="Penulisan Jurnal Pengabdian Masyarakat"/>
    <s v="2023-10-01"/>
    <s v="2023-12-10"/>
    <n v="20231"/>
    <s v="Penulis ke-3 dalam jurnal Program Pelatihan Pemanfaatan Sisa Bahan Perca untuk Produksi Busana Binatang Peliharaan Pada Desa Bungurasih sebagai salah satu luaran PPK ORMAWA &quot;Sandang Terpandang' https://ejurnalmalahayati.ac.id/index.php/kreativitas/article/view/12976_x000a_Dokumen Lengkap: https://drive.g"/>
    <s v="Rumpun Keterampilan Penunjang"/>
    <s v="Jurnal terindeks sinta 3-4 "/>
    <s v="External National"/>
    <s v="Team"/>
    <n v="8"/>
    <n v="5"/>
    <m/>
    <m/>
    <s v="https://employee.uc.ac.id/index.php/file/get/sis/t_cp/00e50071-9d5f-11ee-9961-000d3ac6bafe_assignmentletter.pdf"/>
    <s v="https://employee.uc.ac.id/index.php/file/get/sis/t_cp/00e50071-9d5f-11ee-9961-000d3ac6bafe_report.png"/>
    <m/>
    <s v="Malahayati"/>
    <x v="3"/>
    <s v="Jurnal terindeks sinta 3-4 |External National|Team"/>
    <n v="20"/>
  </r>
  <r>
    <s v="0506012110008"/>
    <x v="622"/>
    <s v="Communication Science"/>
    <n v="2021"/>
    <s v="HKI Video Dokumentasi Sandang Terpandang"/>
    <s v="2023-11-01"/>
    <s v="2023-12-25"/>
    <n v="20231"/>
    <s v="HKI Video Dokumentasi Sandang Terpandang"/>
    <s v="Rumpun Keterampilan Penunjang"/>
    <s v="Hak Kekayaan Intelektual (HKI) non paten (Hak Cipta)"/>
    <s v="External National"/>
    <s v="Team"/>
    <n v="9"/>
    <n v="1"/>
    <m/>
    <m/>
    <s v="https://employee.uc.ac.id/index.php/file/get/sis/t_cp/multi/9685e872-d6e1-11ee-bd6c-000d3ac6bafe_assignmentletter.png"/>
    <s v="https://employee.uc.ac.id/index.php/file/get/sis/t_cp/multi/9685e872-d6e1-11ee-bd6c-000d3ac6bafe_report.png"/>
    <m/>
    <s v="SU FIKOM x FPD "/>
    <x v="3"/>
    <s v="Hak Kekayaan Intelektual (HKI) non paten (Hak Cipta)|External National|Team"/>
    <n v="20"/>
  </r>
  <r>
    <s v="0506012110008"/>
    <x v="622"/>
    <s v="Communication Science"/>
    <n v="2021"/>
    <s v="HKI Penggunaan Mesin Jahit Sandang Terpandang"/>
    <s v="2023-11-01"/>
    <s v="2023-12-26"/>
    <n v="20231"/>
    <s v="HKI Penggunaan Mesin Jahit Sandang Terpandang"/>
    <s v="Rumpun Keterampilan Penunjang"/>
    <s v="Hak Kekayaan Intelektual (HKI) non paten (Hak Cipta)"/>
    <s v="External National"/>
    <s v="Individual"/>
    <n v="8"/>
    <n v="1"/>
    <m/>
    <m/>
    <s v="https://employee.uc.ac.id/index.php/file/get/sis/t_cp/multi/40ed5135-d6e3-11ee-bd6c-000d3ac6bafe_assignmentletter.png"/>
    <s v="https://employee.uc.ac.id/index.php/file/get/sis/t_cp/multi/40ed5135-d6e3-11ee-bd6c-000d3ac6bafe_report.png"/>
    <m/>
    <s v="SU FIKOM x FPD "/>
    <x v="3"/>
    <s v="Hak Kekayaan Intelektual (HKI) non paten (Hak Cipta)|External National|Individual"/>
    <n v="20"/>
  </r>
  <r>
    <s v="0506012110008"/>
    <x v="622"/>
    <s v="Communication Science"/>
    <n v="2021"/>
    <s v="HKI Poster Proposal Bisnis Sandang Terpandang"/>
    <s v="2023-11-22"/>
    <s v="2023-12-20"/>
    <n v="20231"/>
    <s v="HKI Poster Proposal Bisnis Sandang Terpandang"/>
    <s v="Rumpun Keterampilan Penunjang"/>
    <s v="Hak Kekayaan Intelektual (HKI) non paten (Hak Cipta)"/>
    <s v="External National"/>
    <s v="Team"/>
    <n v="9"/>
    <n v="1"/>
    <m/>
    <m/>
    <s v="https://employee.uc.ac.id/index.php/file/get/sis/t_cp/multi/6515aab6-d6e0-11ee-bd6c-000d3ac6bafe_assignmentletter.png"/>
    <s v="https://employee.uc.ac.id/index.php/file/get/sis/t_cp/multi/6515aab6-d6e0-11ee-bd6c-000d3ac6bafe_report.png"/>
    <m/>
    <s v="SU FIKOM x FPD "/>
    <x v="3"/>
    <s v="Hak Kekayaan Intelektual (HKI) non paten (Hak Cipta)|External National|Team"/>
    <n v="20"/>
  </r>
  <r>
    <s v="0506012110008"/>
    <x v="622"/>
    <s v="Communication Science"/>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506012110008"/>
    <x v="622"/>
    <s v="Communication Science"/>
    <n v="2021"/>
    <s v="HKI Poster Profil"/>
    <s v="2023-12-09"/>
    <s v="2023-12-18"/>
    <n v="20231"/>
    <s v="HKI Poster Profil"/>
    <s v="Rumpun Keterampilan Penunjang"/>
    <s v="Hak Kekayaan Intelektual (HKI) non paten (Hak Cipta)"/>
    <s v="External National"/>
    <s v="Team"/>
    <n v="9"/>
    <n v="1"/>
    <m/>
    <m/>
    <s v="https://employee.uc.ac.id/index.php/file/get/sis/t_cp/multi/23f7934a-d6e0-11ee-bd6c-000d3ac6bafe_assignmentletter.png"/>
    <s v="https://employee.uc.ac.id/index.php/file/get/sis/t_cp/multi/23f7934a-d6e0-11ee-bd6c-000d3ac6bafe_report.png"/>
    <m/>
    <s v="SU FIKOM x FPD "/>
    <x v="3"/>
    <s v="Hak Kekayaan Intelektual (HKI) non paten (Hak Cipta)|External National|Team"/>
    <n v="20"/>
  </r>
  <r>
    <s v="0506012110009"/>
    <x v="623"/>
    <s v="Communication Science"/>
    <n v="2021"/>
    <s v="UC Esport Community Service"/>
    <s v="2023-09-01"/>
    <s v="2023-12-01"/>
    <n v="20222"/>
    <s v="UC Esport membantu teman² dari SMAK Gloria untuk mengetahui prospek dunia Esport yang lebih melalui edukasi yang dilakukan setiap minggunya."/>
    <s v="Rumpun Keterampilan Penunjang"/>
    <s v="Pengabdian kepada Masyarakat"/>
    <s v="External Regional"/>
    <s v="Individual"/>
    <n v="50"/>
    <n v="3"/>
    <m/>
    <m/>
    <s v="https://employee.uc.ac.id/index.php/file/get/sis/t_cp/0bb4edc1-b99d-11ee-bfa0-000d3ac6bafe_assignmentletter.pdf"/>
    <s v="https://employee.uc.ac.id/index.php/file/get/sis/t_cp/0bb4edc1-b99d-11ee-bfa0-000d3ac6bafe_report.pdf"/>
    <m/>
    <s v="UKM UC Esport"/>
    <x v="0"/>
    <s v="Pengabdian kepada Masyarakat|External Regional|Individual"/>
    <n v="15"/>
  </r>
  <r>
    <s v="0506012110009"/>
    <x v="623"/>
    <s v="Communication Science"/>
    <n v="2021"/>
    <s v="Pengabdian Kepada Masyarakat Sosialisasi &quot;Peran Orang Tua Dalam Membatasi Penggunaan HP yang Berlebi"/>
    <s v="2023-09-12"/>
    <s v="2023-01-06"/>
    <n v="20231"/>
    <s v="Kegiatan Pengmas Kerjasama Antara Prodi Fikom UC dan YKBS"/>
    <s v="Rumpun Keterampilan Penunjang"/>
    <s v="Pengabdian kepada Masyarakat"/>
    <s v="External Regional"/>
    <s v="Team"/>
    <n v="27"/>
    <n v="12"/>
    <s v="uc.ac.id"/>
    <m/>
    <s v="https://employee.uc.ac.id/index.php/file/get/sis/t_cp/794184ae-8b32-11ee-a0af-000d3ac6bafe_assignmentletter.pdf"/>
    <s v="https://employee.uc.ac.id/index.php/file/get/sis/t_cp/794184ae-8b32-11ee-a0af-000d3ac6bafe_report.pdf"/>
    <m/>
    <s v="Prodi Fikom UC"/>
    <x v="0"/>
    <s v="Pengabdian kepada Masyarakat|External Regional|Team"/>
    <n v="15"/>
  </r>
  <r>
    <s v="0506012110009"/>
    <x v="623"/>
    <s v="Communication Science"/>
    <n v="2021"/>
    <s v="Penulisan Jurnal Penelitian Esport Internasional"/>
    <s v="2023-09-23"/>
    <s v="2023-10-14"/>
    <n v="20231"/>
    <s v="Menjadi penulis keempat jurnal penelitian Esport bersama Pak Junko selaku pembina Esport dan juga BPH Esport, yaitu Thalia, Fernando dan Catherine"/>
    <s v="Rumpun Keterampilan Penunjang"/>
    <s v="Jurnal terindeks sinta 3-4 "/>
    <s v="External National"/>
    <s v="Team"/>
    <n v="0"/>
    <n v="9"/>
    <s v="https://jurnal.stie-aas.ac.id/index.php/IJEBAR/art"/>
    <m/>
    <s v="https://employee.uc.ac.id/index.php/file/get/sis/t_cp/95868aeb-ca1d-11ee-bbe6-000d3ac6bafe_assignmentletter.pdf"/>
    <s v="https://employee.uc.ac.id/index.php/file/get/sis/t_cp/95868aeb-ca1d-11ee-bbe6-000d3ac6bafe_report.pdf"/>
    <m/>
    <s v="International Journal of Economics, Business and A"/>
    <x v="3"/>
    <s v="Jurnal terindeks sinta 3-4 |External National|Team"/>
    <n v="20"/>
  </r>
  <r>
    <s v="0506012110009"/>
    <x v="623"/>
    <s v="Communication Science"/>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506012110009"/>
    <x v="623"/>
    <s v="Communication Science"/>
    <n v="2021"/>
    <s v="Abdimas UKM Esport ke SMA Gloria 1"/>
    <s v="2024-02-01"/>
    <s v="2024-05-17"/>
    <n v="20231"/>
    <s v="Pengabdian Masyarakat  Esport di SMA Gloria"/>
    <s v="Rumpun Keterampilan Penunjang"/>
    <s v="Pengabdian kepada Masyarakat"/>
    <s v="External Regional"/>
    <s v="Team"/>
    <n v="25"/>
    <n v="5"/>
    <m/>
    <m/>
    <s v="https://employee.uc.ac.id/index.php/file/get/sis/t_cp/8fd69f8d-fbfe-4c2d-b6f2-c4dd76e06741_assignmentletter.pdf"/>
    <s v="https://employee.uc.ac.id/index.php/file/get/sis/t_cp/8fd69f8d-fbfe-4c2d-b6f2-c4dd76e06741_report.pdf"/>
    <m/>
    <s v="UKM Esport UC"/>
    <x v="0"/>
    <s v="Pengabdian kepada Masyarakat|External Regional|Team"/>
    <n v="15"/>
  </r>
  <r>
    <s v="0506012110010"/>
    <x v="624"/>
    <s v="Communication Science"/>
    <n v="2021"/>
    <s v="Harmony In Diversity"/>
    <s v="2022-05-01"/>
    <s v="2022-05-20"/>
    <n v="20212"/>
    <m/>
    <s v="Rumpun Keterampilan Penunjang"/>
    <s v="Juara I Lomba/Kompetisi"/>
    <s v="External Regional"/>
    <s v="Team"/>
    <n v="10"/>
    <n v="20"/>
    <s v="https://ubaya.ac.id/2018/content/agenda_detail/125"/>
    <s v="https://employee.uc.ac.id/index.php/file/get/sis/t_cp/f2afe2f8-55f4-11ed-a863-000d3ac6bafe.jpg"/>
    <s v="https://employee.uc.ac.id/index.php/file/get/sis/t_cp/f2afe2f8-55f4-11ed-a863-000d3ac6bafe_assignmentletter.pdf"/>
    <m/>
    <m/>
    <s v="Universitas Surabaya"/>
    <x v="2"/>
    <s v="Juara I Lomba/Kompetisi|External Regional|Team"/>
    <n v="25"/>
  </r>
  <r>
    <s v="0506012110010"/>
    <x v="624"/>
    <s v="Communication Science"/>
    <n v="2021"/>
    <s v="Kampanye Sosial Edukasi Membatik Dengan Teknik Ecoprint Guna Menunjang Pertumbuhan Dunia Pendidikan "/>
    <s v="2022-09-12"/>
    <s v="2023-01-06"/>
    <n v="20221"/>
    <s v="SMM atau Sanggar Merah Merdeka memiliki tujuan untuk membantu anak-anak muda untuk lebih giat_x000a_dalam belajar dan lebih semangat untuk mengikuti aktivitas positif seperti belajar pelajaran sekolah,_x000a_mengasah skill non-akademik (menggambar, skill komunikasi, keterampilan, membangun kreatifitas,_x000a_olahr"/>
    <s v="Rumpun Keterampilan Penunjang"/>
    <s v="Pengabdian kepada Masyarakat"/>
    <s v="External Regional"/>
    <s v="Team"/>
    <n v="90"/>
    <n v="15"/>
    <m/>
    <m/>
    <s v="https://employee.uc.ac.id/index.php/file/get/sis/t_cp/b5eb3721-82da-11ee-8a78-000d3ac6bafe_assignmentletter.pdf"/>
    <s v="https://employee.uc.ac.id/index.php/file/get/sis/t_cp/b5eb3721-82da-11ee-8a78-000d3ac6bafe_report.pdf"/>
    <m/>
    <s v="Fakultas Ilmu Komunikasi Universitas Ciputra"/>
    <x v="0"/>
    <s v="Pengabdian kepada Masyarakat|External Regional|Team"/>
    <n v="15"/>
  </r>
  <r>
    <s v="0506012110010"/>
    <x v="624"/>
    <s v="Communication Science"/>
    <n v="2021"/>
    <s v="Orientation Week 2023"/>
    <s v="2023-01-02"/>
    <s v="2024-02-16"/>
    <n v="20221"/>
    <s v="Koordinator PDD Batch 1 O-Week 2023"/>
    <s v="Rumpun Keterampilan Penunjang"/>
    <s v="Ka Bidang / Sekretaris / Bendahara O-Week"/>
    <s v="Internal Sekolah / Universitas"/>
    <s v="Individual"/>
    <n v="500"/>
    <n v="25"/>
    <m/>
    <s v="https://employee.uc.ac.id/index.php/file/get/sis/t_cp/multi/5cdb48a3-5955-4370-ba6d-5d497a5c27ef.png"/>
    <m/>
    <m/>
    <m/>
    <s v="Universitas Ciputra Surabaya"/>
    <x v="4"/>
    <s v="Ka Bidang / Sekretaris / Bendahara O-Week|Internal Sekolah / Universitas|Individual"/>
    <n v="0"/>
  </r>
  <r>
    <s v="0506012110010"/>
    <x v="624"/>
    <s v="Communication Science"/>
    <n v="2021"/>
    <s v="HKI Karya Sinematografi"/>
    <s v="2024-08-09"/>
    <s v="2024-08-10"/>
    <n v="20232"/>
    <s v="HKI karya sinematografi di bidang ilmu pengetahuan, seni dan sastra berdasarkan Undang-Undang Nomor 28 Tahun 2014 tentang Hak Cipta"/>
    <s v="Rumpun Keterampilan Penunjang"/>
    <s v="Hak Kekayaan Intelektual (HKI) non paten (Hak Cipta)"/>
    <s v="External National"/>
    <s v="Team"/>
    <n v="6"/>
    <n v="3"/>
    <m/>
    <m/>
    <s v="https://employee.uc.ac.id/index.php/file/get/sis/t_cp/a9323d2f-c2f1-466e-aa88-f2afbdadea02_assignmentletter.pdf"/>
    <m/>
    <m/>
    <s v="KEMENTERIAN HUKUM DAN HAK ASASI MANUSIA"/>
    <x v="3"/>
    <s v="Hak Kekayaan Intelektual (HKI) non paten (Hak Cipta)|External National|Team"/>
    <n v="20"/>
  </r>
  <r>
    <s v="0506012110011"/>
    <x v="625"/>
    <s v="Communication Science"/>
    <n v="2021"/>
    <s v="Pelatihan Pengelolaan Bank Sampah bagi RW 10 Tales Yayasan Kasih Bangsa Surabaya"/>
    <s v="2022-09-12"/>
    <s v="2023-01-06"/>
    <n v="20221"/>
    <s v="Membuat suatu pelatihan pengelolaan bank sampah untuk warga Tales RW 10 Yayasan Kasih Bangsa Surabaya, yang dilakukan dengan cara membuat sosialisasi tentang pengelolaan bank sampah yang bisa terjun langsung ke dalam lingkungan bank sampah."/>
    <s v="Rumpun Keterampilan Penunjang"/>
    <s v="Pengabdian kepada Masyarakat"/>
    <s v="External Regional"/>
    <s v="Team"/>
    <n v="4"/>
    <n v="12"/>
    <m/>
    <m/>
    <s v="https://employee.uc.ac.id/index.php/file/get/sis/t_cp/3d855726-89ab-11ee-a7ca-000d3ac6bafe_assignmentletter.pdf"/>
    <s v="https://employee.uc.ac.id/index.php/file/get/sis/t_cp/3d855726-89ab-11ee-a7ca-000d3ac6bafe_report.pdf"/>
    <m/>
    <s v="-"/>
    <x v="0"/>
    <s v="Pengabdian kepada Masyarakat|External Regional|Team"/>
    <n v="15"/>
  </r>
  <r>
    <s v="0506012110014"/>
    <x v="626"/>
    <s v="Communication Science"/>
    <n v="2021"/>
    <s v="Accounting E-Sports League Vol. 2"/>
    <s v="2023-08-12"/>
    <s v="2023-08-13"/>
    <n v="20222"/>
    <s v="Juara 3 lomba Accounting E-Sports League Vol. 2"/>
    <s v="Rumpun Keterampilan Humanistik"/>
    <s v="Juara 3 Lomba/Kompetisi"/>
    <s v="External National"/>
    <s v="Individual"/>
    <n v="370"/>
    <n v="15"/>
    <m/>
    <s v="https://employee.uc.ac.id/index.php/file/get/sis/t_cp/multi/dba31b1a-6e2d-11ee-8cc9-000d3ac6bafe.jpg"/>
    <s v="https://employee.uc.ac.id/index.php/file/get/sis/t_cp/multi/dba31b1a-6e2d-11ee-8cc9-000d3ac6bafe_assignmentletter.jpg"/>
    <m/>
    <s v="https://employee.uc.ac.id/index.php/file/get/sis/t_cp/multi/dba31b1a-6e2d-11ee-8cc9-000d3ac6bafe_documentation.jpg"/>
    <s v="SU Accounting"/>
    <x v="2"/>
    <s v="Juara 3 Lomba/Kompetisi|External National|Individual"/>
    <n v="15"/>
  </r>
  <r>
    <s v="0506012110014"/>
    <x v="626"/>
    <s v="Communication Science"/>
    <n v="2021"/>
    <s v="Kegiatan Pengabdian kepada Masyarakat “Social Media for SchoolPromotion”"/>
    <s v="2024-05-19"/>
    <s v="2024-05-19"/>
    <n v="20232"/>
    <s v="In recognition of being a speaker in_x000a_Pengabdian kepada Masyarakat_x000a_&quot;Social Media for School Promotion&quot; in Yayasan Gloria Surabaya."/>
    <s v="Rumpun Keterampilan Penunjang"/>
    <s v="Pengabdian kepada Masyarakat"/>
    <s v="External Regional"/>
    <s v="Individual"/>
    <n v="30"/>
    <n v="30"/>
    <s v="www.ciputra.ac.id"/>
    <s v="https://employee.uc.ac.id/index.php/file/get/sis/t_cp/80a4a532-d54e-4e52-a656-d3af7ff45c15.jpg"/>
    <s v="https://employee.uc.ac.id/index.php/file/get/sis/t_cp/a208d922-df6c-464d-b59f-0726802209d9_assignmentletter.png"/>
    <s v="https://employee.uc.ac.id/index.php/file/get/sis/t_cp/28497cd0-3515-4afe-83cf-d820991591ce_report.jpg"/>
    <m/>
    <s v="Fakultas Ilmu Komunikasi dan Business Media UC"/>
    <x v="0"/>
    <s v="Pengabdian kepada Masyarakat|External Regional|Individual"/>
    <n v="15"/>
  </r>
  <r>
    <s v="0506012110015"/>
    <x v="627"/>
    <s v="Communication Science"/>
    <n v="2021"/>
    <s v="Pengabdian Masyakarat "/>
    <s v="2022-09-08"/>
    <s v="2022-12-22"/>
    <n v="20212"/>
    <s v="Kegiatan Pengabdian Masyarakat untuk kegiatan Mata Kuliah CCPR dan bekerjasama dengan pihak eskternal yaitu YKBS"/>
    <s v="Rumpun Keterampilan Penunjang"/>
    <s v="Pengabdian kepada Masyarakat"/>
    <s v="External Regional"/>
    <s v="Team"/>
    <n v="5"/>
    <n v="12"/>
    <m/>
    <m/>
    <s v="https://employee.uc.ac.id/index.php/file/get/sis/t_cp/341acc5d-8369-11ee-9c7d-000d3ac6bafe_assignmentletter.pdf"/>
    <s v="https://employee.uc.ac.id/index.php/file/get/sis/t_cp/341acc5d-8369-11ee-9c7d-000d3ac6bafe_report.pdf"/>
    <m/>
    <s v="Universitas Ciputra"/>
    <x v="0"/>
    <s v="Pengabdian kepada Masyarakat|External Regional|Team"/>
    <n v="15"/>
  </r>
  <r>
    <s v="0506012110015"/>
    <x v="627"/>
    <s v="Communication Science"/>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506012110015"/>
    <x v="627"/>
    <s v="Communication Science"/>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506012110015"/>
    <x v="627"/>
    <s v="Communication Science"/>
    <n v="2021"/>
    <s v="HKI Video Dokumentasi Sandang Terpandang"/>
    <s v="2023-11-01"/>
    <s v="2023-12-25"/>
    <n v="20231"/>
    <s v="HKI Video Dokumentasi Sandang Terpandang"/>
    <s v="Rumpun Keterampilan Penunjang"/>
    <s v="Hak Kekayaan Intelektual (HKI) non paten (Hak Cipta)"/>
    <s v="External National"/>
    <s v="Team"/>
    <n v="9"/>
    <n v="1"/>
    <m/>
    <m/>
    <s v="https://employee.uc.ac.id/index.php/file/get/sis/t_cp/multi/9685e872-d6e1-11ee-bd6c-000d3ac6bafe_assignmentletter.png"/>
    <s v="https://employee.uc.ac.id/index.php/file/get/sis/t_cp/multi/9685e872-d6e1-11ee-bd6c-000d3ac6bafe_report.png"/>
    <m/>
    <s v="SU FIKOM x FPD "/>
    <x v="3"/>
    <s v="Hak Kekayaan Intelektual (HKI) non paten (Hak Cipta)|External National|Team"/>
    <n v="20"/>
  </r>
  <r>
    <s v="0506012110015"/>
    <x v="627"/>
    <s v="Communication Science"/>
    <n v="2021"/>
    <s v="HKI Penggunaan Mesin Jahit Sandang Terpandang"/>
    <s v="2023-11-01"/>
    <s v="2023-12-26"/>
    <n v="20231"/>
    <s v="HKI Penggunaan Mesin Jahit Sandang Terpandang"/>
    <s v="Rumpun Keterampilan Penunjang"/>
    <s v="Hak Kekayaan Intelektual (HKI) non paten (Hak Cipta)"/>
    <s v="External National"/>
    <s v="Individual"/>
    <n v="8"/>
    <n v="1"/>
    <m/>
    <m/>
    <s v="https://employee.uc.ac.id/index.php/file/get/sis/t_cp/multi/40ed5135-d6e3-11ee-bd6c-000d3ac6bafe_assignmentletter.png"/>
    <s v="https://employee.uc.ac.id/index.php/file/get/sis/t_cp/multi/40ed5135-d6e3-11ee-bd6c-000d3ac6bafe_report.png"/>
    <m/>
    <s v="SU FIKOM x FPD "/>
    <x v="3"/>
    <s v="Hak Kekayaan Intelektual (HKI) non paten (Hak Cipta)|External National|Individual"/>
    <n v="20"/>
  </r>
  <r>
    <s v="0506012110015"/>
    <x v="627"/>
    <s v="Communication Science"/>
    <n v="2021"/>
    <s v="Penelitian Jurnal Pengabdian Masyarakat"/>
    <s v="2023-11-13"/>
    <s v="2023-11-15"/>
    <n v="20231"/>
    <s v="Jurnal Penelitian Pengabdian Masyarakat luaran dari PPK Ormawa Sandang Terpandang._x000a_Ketua Pelaksana: Fiorella Lauw_x000a_Anggota PPK Ormawa: _x000a_Ivana Clairine Sistiawan _x0009__x000a_Mehta Juwita Resi Iklas Darmagati_x000a_Ida Ayu Indira Cempaka Sari_x0009__x000a_Thalia Nikky Siswono_x000a_Natasha Lidya Margaretha _x0009__x000a_Dinda Ayu Windya Sa"/>
    <s v="Rumpun Keterampilan Penunjang"/>
    <s v="Jurnal terindeks sinta 3-4 "/>
    <s v="External National"/>
    <s v="Team"/>
    <n v="8"/>
    <n v="6"/>
    <m/>
    <m/>
    <s v="https://employee.uc.ac.id/index.php/file/get/sis/t_cp/3e644cb0-8368-11ee-9c7d-000d3ac6bafe_assignmentletter.pdf"/>
    <m/>
    <m/>
    <s v="Universitas Malayahati Lampung"/>
    <x v="3"/>
    <s v="Jurnal terindeks sinta 3-4 |External National|Team"/>
    <n v="20"/>
  </r>
  <r>
    <s v="0506012110015"/>
    <x v="627"/>
    <s v="Communication Science"/>
    <n v="2021"/>
    <s v="HKI Poster Proposal Bisnis Sandang Terpandang"/>
    <s v="2023-11-22"/>
    <s v="2023-12-20"/>
    <n v="20231"/>
    <s v="HKI Poster Proposal Bisnis Sandang Terpandang"/>
    <s v="Rumpun Keterampilan Penunjang"/>
    <s v="Hak Kekayaan Intelektual (HKI) non paten (Hak Cipta)"/>
    <s v="External National"/>
    <s v="Team"/>
    <n v="9"/>
    <n v="1"/>
    <m/>
    <m/>
    <s v="https://employee.uc.ac.id/index.php/file/get/sis/t_cp/multi/6515aab6-d6e0-11ee-bd6c-000d3ac6bafe_assignmentletter.png"/>
    <s v="https://employee.uc.ac.id/index.php/file/get/sis/t_cp/multi/6515aab6-d6e0-11ee-bd6c-000d3ac6bafe_report.png"/>
    <m/>
    <s v="SU FIKOM x FPD "/>
    <x v="3"/>
    <s v="Hak Kekayaan Intelektual (HKI) non paten (Hak Cipta)|External National|Team"/>
    <n v="20"/>
  </r>
  <r>
    <s v="0506012110015"/>
    <x v="627"/>
    <s v="Communication Science"/>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506012110015"/>
    <x v="627"/>
    <s v="Communication Science"/>
    <n v="2021"/>
    <s v="HKI Poster Profil"/>
    <s v="2023-12-09"/>
    <s v="2023-12-18"/>
    <n v="20231"/>
    <s v="HKI Poster Profil"/>
    <s v="Rumpun Keterampilan Penunjang"/>
    <s v="Hak Kekayaan Intelektual (HKI) non paten (Hak Cipta)"/>
    <s v="External National"/>
    <s v="Team"/>
    <n v="9"/>
    <n v="1"/>
    <m/>
    <m/>
    <s v="https://employee.uc.ac.id/index.php/file/get/sis/t_cp/multi/23f7934a-d6e0-11ee-bd6c-000d3ac6bafe_assignmentletter.png"/>
    <s v="https://employee.uc.ac.id/index.php/file/get/sis/t_cp/multi/23f7934a-d6e0-11ee-bd6c-000d3ac6bafe_report.png"/>
    <m/>
    <s v="SU FIKOM x FPD "/>
    <x v="3"/>
    <s v="Hak Kekayaan Intelektual (HKI) non paten (Hak Cipta)|External National|Team"/>
    <n v="20"/>
  </r>
  <r>
    <s v="0506012110016"/>
    <x v="628"/>
    <s v="Communication Science"/>
    <n v="2021"/>
    <s v="Kegiatan Pembinaan Cara Membuat Sabun Cuci Multifungsi Kepada Mantan Buruh Terdampak PHK"/>
    <s v="2022-09-12"/>
    <s v="2023-01-06"/>
    <n v="20221"/>
    <s v="Dari permasalahan yang saat ini dihadapi oleh para buruh diatas dan dihadapkan dengan potensi yang kami lihat dan pelajari dari beberapa hari melaksanakan survei di lokasi sasaran seperti semangat bekerja mereka masih sangatlah tinggi dan kemauan personal untuk menciptakan lapangan kerja baru dihada"/>
    <s v="Rumpun Keterampilan Penunjang"/>
    <s v="Pengabdian kepada Masyarakat"/>
    <s v="External Regional"/>
    <s v="Team"/>
    <n v="0"/>
    <n v="15"/>
    <s v="-"/>
    <m/>
    <s v="https://employee.uc.ac.id/index.php/file/get/sis/t_cp/6ed8f202-876d-11ee-8025-000d3ac6bafe_assignmentletter.pdf"/>
    <s v="https://employee.uc.ac.id/index.php/file/get/sis/t_cp/6ed8f202-876d-11ee-8025-000d3ac6bafe_report.pdf"/>
    <m/>
    <s v="-"/>
    <x v="0"/>
    <s v="Pengabdian kepada Masyarakat|External Regional|Team"/>
    <n v="15"/>
  </r>
  <r>
    <s v="0506012110016"/>
    <x v="628"/>
    <s v="Communication Science"/>
    <n v="2021"/>
    <s v="Kompetisi Film Pendek Move Uper 2023"/>
    <s v="2023-04-20"/>
    <s v="2023-06-11"/>
    <n v="20222"/>
    <s v="saya merupakan aggota team AKIBU yang meraih Juara 2 dalam Kompetisi Film Pendek Move Uper 2023 yang di adakan oleh Universitas Pertamina Jakarta, Indonesia."/>
    <s v="Rumpun Keterampilan Penunjang"/>
    <s v="Juara 2 Lomba/Kompetisi"/>
    <s v="External National"/>
    <s v="Team"/>
    <n v="14"/>
    <n v="25"/>
    <s v="https://www.instagram.com/move.uper?igsh=cDgxem1me"/>
    <s v="https://employee.uc.ac.id/index.php/file/get/sis/t_cp/0a8da73c-93f6-4e20-9e06-6f88224c245d.png"/>
    <s v="https://employee.uc.ac.id/index.php/file/get/sis/t_cp/0a8da73c-93f6-4e20-9e06-6f88224c245d_assignmentletter.pdf"/>
    <m/>
    <s v="https://employee.uc.ac.id/index.php/file/get/sis/t_cp/0a8da73c-93f6-4e20-9e06-6f88224c245d_documentation.jpeg"/>
    <s v="Universitas Pertamina Jakarta, Indonesia."/>
    <x v="2"/>
    <s v="Juara 2 Lomba/Kompetisi|External National|Team"/>
    <n v="11"/>
  </r>
  <r>
    <s v="0506012110016"/>
    <x v="628"/>
    <s v="Communication Science"/>
    <n v="2021"/>
    <s v="Pengabdian kepada Masyarakat "/>
    <s v="2024-02-23"/>
    <s v="2024-02-23"/>
    <n v="20232"/>
    <s v="menjadi pembiacara di pengabdian kepada masyarakat &quot;Social Media for School Promotion&quot; di Yayasan Gloria Surabaya yang pesertanya merupakan kepala sekolah dan guru dari beberapa sekolah Gloria yang berada di bawah Yayasan Gloria"/>
    <s v="Rumpun Keterampilan Penunjang"/>
    <s v="Narasumber / Pemateri Acara Seminar / Workshop / Pemakalah"/>
    <s v="External Regional"/>
    <s v="Individual"/>
    <n v="25"/>
    <n v="10"/>
    <m/>
    <s v="https://employee.uc.ac.id/index.php/file/get/sis/t_cp/58da1bfc-8763-48c1-bdd3-bc7a8408d7fb.pdf"/>
    <m/>
    <m/>
    <m/>
    <s v="Yayasan Gloria"/>
    <x v="1"/>
    <s v="Narasumber / Pemateri Acara Seminar / Workshop / Pemakalah|External Regional|Individual"/>
    <n v="20"/>
  </r>
  <r>
    <s v="0506012110017"/>
    <x v="629"/>
    <s v="Communication Science"/>
    <n v="2021"/>
    <s v="PENGADAAN FILTRASI AIR SUMUR WARGA LEBO AGUNG III RT 05 RW 2"/>
    <s v="2022-09-12"/>
    <s v="2023-01-06"/>
    <n v="20221"/>
    <s v="Kelompok kami, Little Hopes bekerja sama dengan Yayasan Kasih Bangsa Surabaya (YKBS) dengan Membantu dalam pengadaan filtrasi air sumur bagi warga Lebo Agung III RT 05 RW 02 dan memberikan sosialisasi dan edukasi mengenai pentingnya penggunaan air bersih. _x000a_"/>
    <s v="Rumpun Keterampilan Penunjang"/>
    <s v="Pengabdian kepada Masyarakat"/>
    <s v="External Regional"/>
    <s v="Team"/>
    <n v="100"/>
    <n v="15"/>
    <s v="-"/>
    <m/>
    <s v="https://employee.uc.ac.id/index.php/file/get/sis/t_cp/f29cd67a-845e-11ee-a037-000d3ac6bafe_assignmentletter.pdf"/>
    <s v="https://employee.uc.ac.id/index.php/file/get/sis/t_cp/f29cd67a-845e-11ee-a037-000d3ac6bafe_report.pdf"/>
    <m/>
    <s v="Kelompok 7 CCPR "/>
    <x v="0"/>
    <s v="Pengabdian kepada Masyarakat|External Regional|Team"/>
    <n v="15"/>
  </r>
  <r>
    <s v="0506012110017"/>
    <x v="629"/>
    <s v="Communication Science"/>
    <n v="2021"/>
    <s v="Respect Culture Series 2023"/>
    <s v="2023-02-25"/>
    <s v="2023-02-25"/>
    <n v="20222"/>
    <s v="Lomba dance yang diselenggarakan oleh Kormi, FBSI Kota Malang di Jawa Timur Park 3"/>
    <s v="Rumpun Keterampilan Penunjang"/>
    <s v="Juara I Lomba/Kompetisi"/>
    <s v="External Regional"/>
    <s v="Team"/>
    <n v="5"/>
    <n v="20"/>
    <s v="https://www.instagram.com/p/CodiEtBho4T/"/>
    <s v="https://employee.uc.ac.id/index.php/file/get/sis/t_cp/d5517f10-be3a-11ed-8a3c-000d3ac6bafe.jpg"/>
    <s v="https://employee.uc.ac.id/index.php/file/get/sis/t_cp/d5517f10-be3a-11ed-8a3c-000d3ac6bafe_assignmentletter.png"/>
    <m/>
    <s v="https://employee.uc.ac.id/index.php/file/get/sis/t_cp/d5517f10-be3a-11ed-8a3c-000d3ac6bafe_documentation.jpg"/>
    <s v="Kormi, FBSI Kota Malang"/>
    <x v="2"/>
    <s v="Juara I Lomba/Kompetisi|External Regional|Team"/>
    <n v="25"/>
  </r>
  <r>
    <s v="0506012110017"/>
    <x v="629"/>
    <s v="Communication Science"/>
    <n v="2021"/>
    <s v="E-Motion Dance Competition 2023"/>
    <s v="2023-05-27"/>
    <s v="2023-05-27"/>
    <n v="20222"/>
    <s v="E-Motion Dance Competition 2023 University Category yang dilaksanakan oleh Spirit Dance Company (SDC) Universitas Pelita Harapan Lippo Village, Jakarta."/>
    <s v="Rumpun Keterampilan Penunjang"/>
    <s v="Juara 2 Lomba/Kompetisi"/>
    <s v="External Regional"/>
    <s v="Team"/>
    <n v="5"/>
    <n v="15"/>
    <s v="@sdc_uph (instagram)"/>
    <s v="https://employee.uc.ac.id/index.php/file/get/sis/t_cp/c3c0bf5b-5923-11ee-ab89-000d3ac6bafe.jpg"/>
    <s v="https://employee.uc.ac.id/index.php/file/get/sis/t_cp/c3c0bf5b-5923-11ee-ab89-000d3ac6bafe_assignmentletter.png"/>
    <m/>
    <s v="https://employee.uc.ac.id/index.php/file/get/sis/t_cp/c3c0bf5b-5923-11ee-ab89-000d3ac6bafe_documentation.png"/>
    <s v="Spirit Dance Company (SDC) UPH"/>
    <x v="2"/>
    <s v="Juara 2 Lomba/Kompetisi|External Regional|Team"/>
    <n v="20"/>
  </r>
  <r>
    <s v="0506012110017"/>
    <x v="629"/>
    <s v="Communication Science"/>
    <n v="2021"/>
    <s v="Ketua UKM Dance 20231"/>
    <s v="2023-09-11"/>
    <s v="2024-01-07"/>
    <n v="20231"/>
    <m/>
    <s v="Rumpun Keterampilan Humanistik"/>
    <s v="Ketua UKM"/>
    <s v="Internal Sekolah / Universitas"/>
    <s v="Individual"/>
    <m/>
    <n v="20"/>
    <m/>
    <m/>
    <m/>
    <m/>
    <m/>
    <s v="UKM Dance"/>
    <x v="4"/>
    <s v="Ketua UKM|Internal Sekolah / Universitas|Individual"/>
    <n v="0"/>
  </r>
  <r>
    <s v="0506012110017"/>
    <x v="629"/>
    <s v="Communication Science"/>
    <n v="2021"/>
    <s v="Foodtopia Season 2 "/>
    <s v="2023-11-10"/>
    <s v="2023-11-10"/>
    <n v="20231"/>
    <s v="Foodtopia Season 2 "/>
    <s v="Rumpun Keterampilan Penunjang"/>
    <s v="Juara I Lomba/Kompetisi"/>
    <s v="External Regional"/>
    <s v="Team"/>
    <m/>
    <n v="20"/>
    <s v="https://www.instagram.com/p/CzLtnTxxNxX/?igshid=Mz"/>
    <s v="https://employee.uc.ac.id/index.php/file/get/sis/t_cp/de1775f4-b3a3-11ee-8890-000d3ac6bafe_sertifikat.pdf"/>
    <s v="https://employee.uc.ac.id/index.php/file/get/sis/t_cp/1f2af2d1-b5e4-11ee-b454-000d3ac6bafe_surat_tugas.pdf"/>
    <m/>
    <s v="https://employee.uc.ac.id/index.php/file/get/sis/t_cp/de1775f4-b3a3-11ee-8890-000d3ac6bafe_dokumentasi.jpg"/>
    <s v="Gracia Organizer dan D’Bronisth Famz"/>
    <x v="2"/>
    <s v="Juara I Lomba/Kompetisi|External Regional|Team"/>
    <n v="25"/>
  </r>
  <r>
    <s v="0506012110017"/>
    <x v="629"/>
    <s v="Communication Science"/>
    <n v="2021"/>
    <s v="Honda At Family Day"/>
    <s v="2023-11-11"/>
    <s v="2023-11-11"/>
    <n v="20231"/>
    <s v="Honda At Family Day"/>
    <s v="Rumpun Keterampilan Penunjang"/>
    <s v="Juara I Lomba/Kompetisi"/>
    <s v="External Regional"/>
    <s v="Team"/>
    <m/>
    <n v="20"/>
    <s v="https://www.instagram.com/p/CzLMiYtSGok/?igshid=Mz"/>
    <s v="https://employee.uc.ac.id/index.php/file/get/sis/t_cp/17c96803-b3a6-11ee-8890-000d3ac6bafe_sertifikat.jpg"/>
    <s v="https://employee.uc.ac.id/index.php/file/get/sis/t_cp/540f9f93-b5e4-11ee-b454-000d3ac6bafe_surat_tugas.pdf"/>
    <m/>
    <s v="https://employee.uc.ac.id/index.php/file/get/sis/t_cp/17c96803-b3a6-11ee-8890-000d3ac6bafe_dokumentasi.jpg"/>
    <s v="Honda "/>
    <x v="2"/>
    <s v="Juara I Lomba/Kompetisi|External Regional|Team"/>
    <n v="25"/>
  </r>
  <r>
    <s v="0506012110017"/>
    <x v="629"/>
    <s v="Communication Science"/>
    <n v="2021"/>
    <s v="J-Fest Dance Competition Vol.6"/>
    <s v="2023-11-25"/>
    <s v="2023-11-25"/>
    <n v="20231"/>
    <s v="J-Fest Dance Competition Vol.6"/>
    <s v="Rumpun Keterampilan Penunjang"/>
    <s v="Juara I Lomba/Kompetisi"/>
    <s v="External Regional"/>
    <s v="Team"/>
    <m/>
    <n v="20"/>
    <s v="https://www.instagram.com/p/CzJOWB_SyH6/?igshid=Mz"/>
    <s v="https://employee.uc.ac.id/index.php/file/get/sis/t_cp/6d61e49c-b3a3-11ee-8890-000d3ac6bafe_sertifikat.jpg"/>
    <s v="https://employee.uc.ac.id/index.php/file/get/sis/t_cp/443e1507-b5e1-11ee-83a6-000d3ac6bafe_surat_tugas.pdf"/>
    <m/>
    <s v="https://employee.uc.ac.id/index.php/file/get/sis/t_cp/6d61e49c-b3a3-11ee-8890-000d3ac6bafe_dokumentasi.jpg"/>
    <s v="Jatim Thrift Shop "/>
    <x v="2"/>
    <s v="Juara I Lomba/Kompetisi|External Regional|Team"/>
    <n v="25"/>
  </r>
  <r>
    <s v="0506012110017"/>
    <x v="629"/>
    <s v="Communication Science"/>
    <n v="2021"/>
    <s v="Ketua UKM Dance 20232"/>
    <s v="2024-02-19"/>
    <s v="2024-06-08"/>
    <n v="20232"/>
    <m/>
    <s v="Rumpun Keterampilan Humanistik"/>
    <s v="Ketua UKM"/>
    <s v="Internal Sekolah / Universitas"/>
    <s v="Individual"/>
    <m/>
    <n v="23"/>
    <m/>
    <m/>
    <m/>
    <m/>
    <m/>
    <s v="UKM Dance"/>
    <x v="4"/>
    <s v="Ketua UKM|Internal Sekolah / Universitas|Individual"/>
    <n v="0"/>
  </r>
  <r>
    <s v="0506012110017"/>
    <x v="629"/>
    <s v="Communication Science"/>
    <n v="2021"/>
    <s v="Lo Kreatif 2024 Kategori Lomba Unjuk Talenta"/>
    <s v="2024-09-16"/>
    <s v="2024-11-06"/>
    <n v="20241"/>
    <s v="Lo Kreatif 2024 Kategori Lomba Unjuk Talenta"/>
    <s v="Rumpun Keterampilan Penunjang"/>
    <s v="Juara 3 Lomba/Kompetisi"/>
    <s v="External National"/>
    <s v="Team"/>
    <m/>
    <n v="15"/>
    <s v="https://www.instagram.com/lo.kreatif/"/>
    <s v="https://employee.uc.ac.id/index.php/file/get/sis/t_cp/3d286141-6407-4057-a863-636902c0da18_sertifikat.pdf"/>
    <s v="https://employee.uc.ac.id/index.php/file/get/sis/t_cp/3d286141-6407-4057-a863-636902c0da18_surat_tugas.pdf"/>
    <m/>
    <s v="https://employee.uc.ac.id/index.php/file/get/sis/t_cp/3d286141-6407-4057-a863-636902c0da18_dokumentasi.jpg"/>
    <s v="APTISI Wilayah VII Jawa Timur"/>
    <x v="2"/>
    <s v="Juara 3 Lomba/Kompetisi|External National|Team"/>
    <n v="8"/>
  </r>
  <r>
    <s v="0506012110019"/>
    <x v="630"/>
    <s v="Communication Science"/>
    <n v="2021"/>
    <s v="Pembuatan Gerobak Sampah Bersama dengan Warga Tambaksari Yayasan Kasih Bangsa Surabaya"/>
    <s v="2022-09-12"/>
    <s v="2023-01-06"/>
    <n v="20221"/>
    <s v="Penumpukan sampah yang menggunung hingga mengeluarkan aroma yang tidak sedap di lingkungan sekitar, banjir, merusak pemandangan jalan yang indah di Lebo Agung dan sampah-sampah yang menggunung ini juga menjadi tempat berkumpulnya sarang penyakit juga pencemaran lingkungan. Solusi yang kelompok kami "/>
    <s v="Rumpun Keterampilan Penunjang"/>
    <s v="Pengabdian kepada Masyarakat"/>
    <s v="External Regional"/>
    <s v="Team"/>
    <n v="30"/>
    <n v="15"/>
    <m/>
    <m/>
    <s v="https://employee.uc.ac.id/index.php/file/get/sis/t_cp/ed6ee2ba-2b8e-11ee-ac54-000d3ac6bafe_assignmentletter.pdf"/>
    <s v="https://employee.uc.ac.id/index.php/file/get/sis/t_cp/ed6ee2ba-2b8e-11ee-ac54-000d3ac6bafe_report.pdf"/>
    <m/>
    <s v="Kelompok 6 CCPR"/>
    <x v="0"/>
    <s v="Pengabdian kepada Masyarakat|External Regional|Team"/>
    <n v="15"/>
  </r>
  <r>
    <s v="0506012110019"/>
    <x v="630"/>
    <s v="Communication Science"/>
    <n v="2021"/>
    <s v="The Digital Communication of Male Birth Control in Surabaya"/>
    <s v="2022-12-01"/>
    <s v="2023-11-30"/>
    <n v="20221"/>
    <s v="Melakukan penelitian dengan judul &quot;The Digital Communication of Male Birth Control in Surabaya&quot;"/>
    <s v="Rumpun Keterampilan Penunjang"/>
    <s v="Jurnal terindeks sinta 3-4 "/>
    <s v="External National"/>
    <s v="Team"/>
    <n v="3"/>
    <n v="12"/>
    <m/>
    <m/>
    <s v="https://employee.uc.ac.id/index.php/file/get/sis/t_cp/567002cb-89ca-11ee-a7ca-000d3ac6bafe_assignmentletter.pdf"/>
    <s v="https://employee.uc.ac.id/index.php/file/get/sis/t_cp/567002cb-89ca-11ee-a7ca-000d3ac6bafe_report.pdf"/>
    <m/>
    <s v="Kerua Program Studi Ilmu Komunikasi dan Bisnis Med"/>
    <x v="3"/>
    <s v="Jurnal terindeks sinta 3-4 |External National|Team"/>
    <n v="20"/>
  </r>
  <r>
    <s v="0506012110019"/>
    <x v="630"/>
    <s v="Communication Science"/>
    <n v="2021"/>
    <s v="Preferensi Media Sosial dalam Pemenuhan Informasi Studi Lanjut"/>
    <s v="2022-12-02"/>
    <s v="2023-11-30"/>
    <n v="20221"/>
    <s v="Melakukan penelitian dengan judul “Preferensi Media Sosial dalam Pemenuhan Informasi Studi Lanjut”"/>
    <s v="Rumpun Keterampilan Penunjang"/>
    <s v="Jurnal terindeks sinta 5-6"/>
    <s v="External National"/>
    <s v="Team"/>
    <n v="3"/>
    <n v="16"/>
    <m/>
    <m/>
    <s v="https://employee.uc.ac.id/index.php/file/get/sis/t_cp/21758b2b-9fbf-11ee-9e96-000d3ac6bafe_assignmentletter.pdf"/>
    <s v="https://employee.uc.ac.id/index.php/file/get/sis/t_cp/21758b2b-9fbf-11ee-9e96-000d3ac6bafe_report.docx"/>
    <m/>
    <s v="Ketua Program Studi Ilmu Komunikasi Fakultas Ilmu "/>
    <x v="3"/>
    <s v="Jurnal terindeks sinta 5-6|External National|Team"/>
    <n v="20"/>
  </r>
  <r>
    <s v="0506012110019"/>
    <x v="630"/>
    <s v="Communication Science"/>
    <n v="2021"/>
    <s v="Lomba Kesenian Nasional"/>
    <s v="2023-02-28"/>
    <s v="2023-03-06"/>
    <n v="20222"/>
    <s v="Mengikuti lomba kesenian nasional untuk kategori lomba fotomodel dengan tema bebas."/>
    <s v="Rumpun Keterampilan Penunjang"/>
    <s v="Juara I Lomba/Kompetisi"/>
    <s v="External National"/>
    <s v="Individual"/>
    <n v="165"/>
    <n v="25"/>
    <s v="https://www.instagram.com/p/CpPYgwfyKcu/?utm_sourc"/>
    <s v="https://employee.uc.ac.id/index.php/file/get/sis/t_cp/6c38b504-c246-11ed-b2e1-000d3ac6bafe.pdf"/>
    <s v="https://employee.uc.ac.id/index.php/file/get/sis/t_cp/6c38b504-c246-11ed-b2e1-000d3ac6bafe_assignmentletter.pdf"/>
    <m/>
    <m/>
    <s v="RedGolden Media"/>
    <x v="2"/>
    <s v="Juara I Lomba/Kompetisi|External National|Individual"/>
    <n v="25"/>
  </r>
  <r>
    <s v="0506012110019"/>
    <x v="630"/>
    <s v="Communication Science"/>
    <n v="2021"/>
    <s v="Consumer Preferences for Integrated Marketing Communication Expert28 Cafe Kediri"/>
    <s v="2023-03-01"/>
    <s v="2024-05-31"/>
    <n v="20222"/>
    <s v="Melakukan kegiatan penelitian dengan judul &quot;Consumer Preferences for Integrated Marketing Communcation Expert28 Café Kediri&quot;"/>
    <s v="Rumpun Keterampilan Penunjang"/>
    <s v="Jurnal terindeks sinta 3-4 "/>
    <s v="External National"/>
    <s v="Team"/>
    <n v="0"/>
    <n v="18"/>
    <m/>
    <m/>
    <s v="https://employee.uc.ac.id/index.php/file/get/sis/t_cp/7ca4a563-f2ef-428c-8d60-d51cec23b034_assignmentletter.pdf"/>
    <s v="https://employee.uc.ac.id/index.php/file/get/sis/t_cp/7ca4a563-f2ef-428c-8d60-d51cec23b034_report.pdf"/>
    <m/>
    <s v="Ketua Program Studi Ilmu Komunikasi Fakultas Ilmu "/>
    <x v="3"/>
    <s v="Jurnal terindeks sinta 3-4 |External National|Team"/>
    <n v="20"/>
  </r>
  <r>
    <s v="0506012110019"/>
    <x v="630"/>
    <s v="Communication Science"/>
    <n v="2021"/>
    <s v="IMC PREFERENCES IN THE ANNUAL MARKETING PROGRAM AT BMC SCHOOL GRESIK"/>
    <s v="2023-03-01"/>
    <s v="2024-05-31"/>
    <n v="20222"/>
    <s v="Melakukan kegiatan penelitian dengan judul “IMC Preferences in The Annual Marketing Program at BMC School”"/>
    <s v="Rumpun Keterampilan Penunjang"/>
    <s v="Jurnal terindeks sinta 3-4 "/>
    <s v="External National"/>
    <s v="Individual"/>
    <n v="3"/>
    <n v="18"/>
    <m/>
    <m/>
    <s v="https://employee.uc.ac.id/index.php/file/get/sis/t_cp/8529441c-4d7a-48d9-8177-0168430cdf77_assignmentletter.pdf"/>
    <s v="https://employee.uc.ac.id/index.php/file/get/sis/t_cp/8529441c-4d7a-48d9-8177-0168430cdf77_report.pdf"/>
    <m/>
    <s v="Ketua Program Studi Ilmu Komunikasi dan Bisnis Med"/>
    <x v="3"/>
    <s v="Jurnal terindeks sinta 3-4 |External National|Individual"/>
    <n v="30"/>
  </r>
  <r>
    <s v="0506012110019"/>
    <x v="630"/>
    <s v="Communication Science"/>
    <n v="2021"/>
    <s v="Kompetisi Film Pendek Move Upper 2023"/>
    <s v="2023-04-25"/>
    <s v="2023-06-30"/>
    <n v="20222"/>
    <s v="Kompetisi Film Pendek Move Upper 2023 diadakan oleh Universitas Pertamina._x000a_Kompetisi ini bertajuk: &quot;Vibing The Memories and Enjoy The Great Masterpiece.&quot;_x000a_"/>
    <s v="Rumpun Keterampilan Penunjang"/>
    <s v="Juara 2 Lomba/Kompetisi"/>
    <s v="External National"/>
    <s v="Team"/>
    <n v="50"/>
    <n v="20"/>
    <m/>
    <s v="https://employee.uc.ac.id/index.php/file/get/sis/t_cp/8bb14d06-29d7-11ee-b601-000d3ac6bafe.png"/>
    <s v="https://employee.uc.ac.id/index.php/file/get/sis/t_cp/8bb14d06-29d7-11ee-b601-000d3ac6bafe_assignmentletter.pdf"/>
    <m/>
    <s v="https://employee.uc.ac.id/index.php/file/get/sis/t_cp/8bb14d06-29d7-11ee-b601-000d3ac6bafe_documentation.png"/>
    <s v="Universitas Pertamina"/>
    <x v="2"/>
    <s v="Juara 2 Lomba/Kompetisi|External National|Team"/>
    <n v="11"/>
  </r>
  <r>
    <s v="0506012110019"/>
    <x v="630"/>
    <s v="Communication Science"/>
    <n v="2021"/>
    <s v="Pengabdian Masyarakat Internasional kerjasama antara School of Business and Management Universitas C"/>
    <s v="2023-08-01"/>
    <s v="2024-02-28"/>
    <n v="20222"/>
    <s v="Melakukan pengabdian masyarakat Pembekalan Wirausaha Muda _x000a_melalui Program Ready to Work bekerjasama dengan Yayasan Plan _x000a_International Indonesia (YPII)_x000a_"/>
    <s v="Rumpun Keterampilan Penunjang"/>
    <s v="Pengabdian kepada Masyarakat"/>
    <s v="External International"/>
    <s v="Team"/>
    <n v="40"/>
    <n v="27"/>
    <m/>
    <m/>
    <s v="https://employee.uc.ac.id/index.php/file/get/sis/t_cp/ea5cfe38-8dd0-11ee-b8fc-000d3ac6bafe_assignmentletter.pdf"/>
    <s v="https://employee.uc.ac.id/index.php/file/get/sis/t_cp/ea5cfe38-8dd0-11ee-b8fc-000d3ac6bafe_report.pdf"/>
    <m/>
    <s v="Ketua Program Studi Ilmu Komunikasi dan Bisnis Med"/>
    <x v="0"/>
    <s v="Pengabdian kepada Masyarakat|External International|Team"/>
    <n v="25"/>
  </r>
  <r>
    <s v="0506012110021"/>
    <x v="631"/>
    <s v="Communication Science"/>
    <n v="2021"/>
    <s v="Stop Wasting More Cleaning"/>
    <s v="2022-09-12"/>
    <s v="2022-12-12"/>
    <n v="20221"/>
    <s v="UC FIKOM berkolaborasi dengan Yayasan Kasih Bangsa Surabaya (YKBS) melaksanakan kegiatan Abdimas bertajuk &quot;Stop Wasting More Cleaning&quot; di Lebo Agung bersama para Karang Taruna."/>
    <s v="Rumpun Keterampilan Penunjang"/>
    <s v="Pengabdian kepada Masyarakat"/>
    <s v="Internal Jurusan"/>
    <s v="Team"/>
    <n v="4"/>
    <n v="12"/>
    <m/>
    <m/>
    <s v="https://employee.uc.ac.id/index.php/file/get/sis/t_cp/78d92c1f-330d-41a8-ae76-e0213fdfd757_assignmentletter.pdf"/>
    <s v="https://employee.uc.ac.id/index.php/file/get/sis/t_cp/78d92c1f-330d-41a8-ae76-e0213fdfd757_report.pdf"/>
    <m/>
    <s v="FIKOM UC"/>
    <x v="0"/>
    <s v="Pengabdian kepada Masyarakat|Internal Jurusan|Team"/>
    <n v="0"/>
  </r>
  <r>
    <s v="0506012110022"/>
    <x v="632"/>
    <s v="Communication Science"/>
    <n v="2021"/>
    <s v="Lomba Festival Film Pendek &quot;Move Upper&quot; Universitas Pertamina"/>
    <s v="2023-04-25"/>
    <s v="2023-06-11"/>
    <n v="20222"/>
    <s v="Menjadi juara 2 dalam kompetisi short movie"/>
    <s v="Rumpun Keterampilan Penunjang"/>
    <s v="Juara 2 Lomba/Kompetisi"/>
    <s v="External National"/>
    <s v="Individual"/>
    <n v="10"/>
    <n v="20"/>
    <s v="https://www.instagram.com/move.uper/?hl=id"/>
    <s v="https://employee.uc.ac.id/index.php/file/get/sis/t_cp/c6005e60-297e-11ee-948e-000d3ac6bafe.png"/>
    <s v="https://employee.uc.ac.id/index.php/file/get/sis/t_cp/c6005e60-297e-11ee-948e-000d3ac6bafe_assignmentletter.pdf"/>
    <m/>
    <s v="https://employee.uc.ac.id/index.php/file/get/sis/t_cp/c6005e60-297e-11ee-948e-000d3ac6bafe_documentation.jpg"/>
    <s v="Prodi Ilmu Komunikasi Universitas Pertamina"/>
    <x v="2"/>
    <s v="Juara 2 Lomba/Kompetisi|External National|Individual"/>
    <n v="20"/>
  </r>
  <r>
    <s v="0506012110023"/>
    <x v="633"/>
    <s v="Communication Science"/>
    <n v="2021"/>
    <s v="Yayasan Kasih Bangsa Surabaya"/>
    <s v="2022-09-30"/>
    <s v="2022-12-19"/>
    <n v="20221"/>
    <s v="Kerjasama antara Yayasan Kasih Bangsa Surabaya dengan mahasiswa di Ilmu Komunikasi Universitas Ciputra Surabaya dalam membantu anak anak yatim piatu di Lebak Arum"/>
    <s v="Rumpun Keterampilan Penunjang"/>
    <s v="Pengabdian kepada Masyarakat"/>
    <s v="Internal Sekolah / Universitas"/>
    <s v="Team"/>
    <n v="80"/>
    <n v="12"/>
    <m/>
    <m/>
    <s v="https://employee.uc.ac.id/index.php/file/get/sis/t_cp/3f895f5f-82c6-11ee-8a78-000d3ac6bafe_assignmentletter.pdf"/>
    <s v="https://employee.uc.ac.id/index.php/file/get/sis/t_cp/3f895f5f-82c6-11ee-8a78-000d3ac6bafe_report.pdf"/>
    <m/>
    <s v="Yayasan Kasih Bangsa Surabaya"/>
    <x v="0"/>
    <s v="Pengabdian kepada Masyarakat|Internal Sekolah / Universitas|Team"/>
    <n v="0"/>
  </r>
  <r>
    <s v="0506012110024"/>
    <x v="634"/>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25"/>
    <x v="635"/>
    <s v="Communication Science"/>
    <n v="2021"/>
    <s v="Learn and Grow with TikTok "/>
    <s v="2022-09-12"/>
    <s v="2023-01-06"/>
    <n v="20221"/>
    <s v="Membuat pelatihan jangka pendek tingkat lokal dengan nama kegiatan “Learn and Grow with Tiktok”. Kegiatan diisi dengan sosialisasi aplikasi Tiktok dan pembelajaran tata cara mengedit video kepada anak - anak Sanggar Merah Merdeka."/>
    <s v="Rumpun Keterampilan Penunjang"/>
    <s v="Pengabdian kepada Masyarakat"/>
    <s v="External Regional"/>
    <s v="Team"/>
    <n v="4"/>
    <n v="15"/>
    <s v="-"/>
    <m/>
    <s v="https://employee.uc.ac.id/index.php/file/get/sis/t_cp/703f95eb-89aa-11ee-a7ca-000d3ac6bafe_assignmentletter.pdf"/>
    <s v="https://employee.uc.ac.id/index.php/file/get/sis/t_cp/703f95eb-89aa-11ee-a7ca-000d3ac6bafe_report.pdf"/>
    <m/>
    <s v="-"/>
    <x v="0"/>
    <s v="Pengabdian kepada Masyarakat|External Regional|Team"/>
    <n v="15"/>
  </r>
  <r>
    <s v="0506012110025"/>
    <x v="635"/>
    <s v="Communication Science"/>
    <n v="2021"/>
    <s v="Lomba Festival Film Pendek “Move Uper”"/>
    <s v="2023-08-05"/>
    <s v="2023-08-05"/>
    <n v="20222"/>
    <s v="Lomba film pendek dengan tema &quot;Vibing The Memories and Enjoy The Great Masterpiece.&quot;_x000a_"/>
    <s v="Rumpun Keterampilan Penunjang"/>
    <s v="Juara 2 Lomba/Kompetisi"/>
    <s v="External National"/>
    <s v="Team"/>
    <n v="20"/>
    <n v="20"/>
    <m/>
    <s v="https://employee.uc.ac.id/index.php/file/get/sis/t_cp/3d55cf7d-336a-11ee-b206-000d3ac6bafe.png"/>
    <s v="https://employee.uc.ac.id/index.php/file/get/sis/t_cp/5ef1b67e-336a-11ee-b206-000d3ac6bafe_assignmentletter.jpg"/>
    <m/>
    <s v="https://employee.uc.ac.id/index.php/file/get/sis/t_cp/6256c3d0-336a-11ee-b206-000d3ac6bafe_documentation.jpg"/>
    <s v="Universitas Pertamina"/>
    <x v="2"/>
    <s v="Juara 2 Lomba/Kompetisi|External National|Team"/>
    <n v="11"/>
  </r>
  <r>
    <s v="0506012110026"/>
    <x v="636"/>
    <s v="Communication Science"/>
    <n v="2021"/>
    <s v="Festawijaya 8 "/>
    <s v="2021-11-20"/>
    <s v="2022-01-05"/>
    <n v="20211"/>
    <s v="Lomba Teater (Kategori Teater Terbaik Juara 1)"/>
    <s v="Rumpun Keterampilan Penunjang"/>
    <s v="Juara I Lomba/Kompetisi"/>
    <s v="External Regional"/>
    <s v="Team"/>
    <n v="4"/>
    <n v="20"/>
    <s v="Instagram @festawijaya"/>
    <s v="https://employee.uc.ac.id/index.php/file/get/sis/t_cp/ab7a5b41-a5da-11ec-a4bb-000d3ac6bafe.jpg"/>
    <m/>
    <m/>
    <m/>
    <s v="Festawijaya (Festival Teater Brawijaya)"/>
    <x v="2"/>
    <s v="Juara I Lomba/Kompetisi|External Regional|Team"/>
    <n v="25"/>
  </r>
  <r>
    <s v="0506012110026"/>
    <x v="636"/>
    <s v="Communication Science"/>
    <n v="2021"/>
    <s v="Juara 2 PUBG RektorCup 2021"/>
    <s v="2021-11-29"/>
    <s v="2021-12-10"/>
    <n v="20211"/>
    <s v="Juara 2 PUBG RektorCup 2021"/>
    <s v="Rumpun Keterampilan Penunjang"/>
    <s v="Juara 2 Lomba/Kompetisi"/>
    <s v="Internal Sekolah / Universitas"/>
    <s v="Individual"/>
    <n v="4"/>
    <n v="5"/>
    <m/>
    <s v="https://employee.uc.ac.id/index.php/file/get/sis/t_cp/multi/69cf2964-a5ba-11ec-a4bb-000d3ac6bafe.png"/>
    <m/>
    <m/>
    <m/>
    <s v="Student Council 2021/2022"/>
    <x v="2"/>
    <s v="Juara 2 Lomba/Kompetisi|Internal Sekolah / Universitas|Individual"/>
    <n v="0"/>
  </r>
  <r>
    <s v="0506012110026"/>
    <x v="636"/>
    <s v="Communication Science"/>
    <n v="2021"/>
    <s v="Juara 2 Tiktok RektorCup 2021 "/>
    <s v="2021-11-29"/>
    <s v="2021-12-10"/>
    <n v="20211"/>
    <s v="Juara 2 Tiktok RektorCup 2021 "/>
    <s v="Rumpun Keterampilan Penunjang"/>
    <s v="Juara 2 Lomba/Kompetisi"/>
    <s v="Internal Sekolah / Universitas"/>
    <s v="Individual"/>
    <n v="1"/>
    <n v="5"/>
    <m/>
    <s v="https://employee.uc.ac.id/index.php/file/get/sis/t_cp/multi/89015c57-a5bb-11ec-a4bb-000d3ac6bafe.png"/>
    <m/>
    <m/>
    <m/>
    <s v="Student Council 2021/2022"/>
    <x v="2"/>
    <s v="Juara 2 Lomba/Kompetisi|Internal Sekolah / Universitas|Individual"/>
    <n v="0"/>
  </r>
  <r>
    <s v="0506012110026"/>
    <x v="636"/>
    <s v="Communication Science"/>
    <n v="2021"/>
    <s v="Kampanye Sosial Edukasi Membatik Dengan Teknik Ecoprint Guna Menunjang Pertumbuhan Dunia Pendidikan"/>
    <s v="2022-09-12"/>
    <s v="2023-01-06"/>
    <n v="20221"/>
    <s v="Pendidikan dan Penyuluhan untuk Sanggar Merah Merdeka"/>
    <s v="Rumpun Keterampilan Penunjang"/>
    <s v="Pengabdian kepada Masyarakat"/>
    <s v="External Regional"/>
    <s v="Team"/>
    <n v="1"/>
    <n v="12"/>
    <s v="https://www.instagram.com/sanggarmerahmerdeka/"/>
    <m/>
    <s v="https://employee.uc.ac.id/index.php/file/get/sis/t_cp/829f5164-8372-11ee-9c7d-000d3ac6bafe_assignmentletter.pdf"/>
    <s v="https://employee.uc.ac.id/index.php/file/get/sis/t_cp/829f5164-8372-11ee-9c7d-000d3ac6bafe_report.pdf"/>
    <m/>
    <s v="Fakultas Ilmu Komunikasi dan Bisnis Media &amp; Sangga"/>
    <x v="0"/>
    <s v="Pengabdian kepada Masyarakat|External Regional|Team"/>
    <n v="15"/>
  </r>
  <r>
    <s v="0506012110026"/>
    <x v="636"/>
    <s v="Communication Science"/>
    <n v="2021"/>
    <s v="Rector Cup 2022"/>
    <s v="2022-11-28"/>
    <s v="2022-12-16"/>
    <n v="20221"/>
    <s v="Juara 2 lomba chess Rektor Cup 2022"/>
    <s v="Rumpun Keterampilan Penunjang"/>
    <s v="Juara 2 Lomba/Kompetisi"/>
    <s v="Internal Sekolah / Universitas"/>
    <s v="Individual"/>
    <n v="100"/>
    <n v="7"/>
    <m/>
    <s v="https://employee.uc.ac.id/index.php/file/get/sis/t_cp/multi/51bd6a4e-eefc-11ed-8dcc-000d3ac6bafe.jpeg"/>
    <m/>
    <m/>
    <m/>
    <s v="Student Council 2021/2022"/>
    <x v="2"/>
    <s v="Juara 2 Lomba/Kompetisi|Internal Sekolah / Universitas|Individual"/>
    <n v="0"/>
  </r>
  <r>
    <s v="0506012110026"/>
    <x v="636"/>
    <s v="Communication Science"/>
    <n v="2021"/>
    <s v="Dies Natalis Communication Science Festival"/>
    <s v="2023-01-24"/>
    <s v="2023-03-12"/>
    <n v="20221"/>
    <s v="Dencofe - Short Movie Competition &quot;Self Expression&quot; DENCOFE 2023"/>
    <s v="Rumpun Keterampilan Penunjang"/>
    <s v="Juara 2 Lomba/Kompetisi"/>
    <s v="External National"/>
    <s v="Team"/>
    <n v="12"/>
    <n v="20"/>
    <s v="https://www.instagram.com/dencofe/"/>
    <s v="https://employee.uc.ac.id/index.php/file/get/sis/t_cp/c79fccb5-c96b-11ed-a5be-000d3ac6bafe.jpg"/>
    <s v="https://employee.uc.ac.id/index.php/file/get/sis/t_cp/c79fccb5-c96b-11ed-a5be-000d3ac6bafe_assignmentletter.jpeg"/>
    <m/>
    <m/>
    <s v="Dies Natalis Communication"/>
    <x v="2"/>
    <s v="Juara 2 Lomba/Kompetisi|External National|Team"/>
    <n v="11"/>
  </r>
  <r>
    <s v="0506012110026"/>
    <x v="636"/>
    <s v="Communication Science"/>
    <n v="2021"/>
    <s v="COMMNIAFEST 3.0 ROAD TO MOVE UPER FESTIVAL 2024"/>
    <s v="2023-05-24"/>
    <s v="2023-06-30"/>
    <n v="20222"/>
    <s v="MOVE UPER LOMBA FESTIVAL FILM PENDEK"/>
    <s v="Rumpun Keterampilan Penunjang"/>
    <s v="Juara 2 Lomba/Kompetisi"/>
    <s v="External National"/>
    <s v="Team"/>
    <n v="13"/>
    <n v="20"/>
    <s v="https://www.instagram.com/p/CsoO-p-BmhI/?utm_sourc"/>
    <s v="https://employee.uc.ac.id/index.php/file/get/sis/t_cp/506d96a7-5a09-11ee-8d80-000d3ac6bafe.png"/>
    <s v="https://employee.uc.ac.id/index.php/file/get/sis/t_cp/506d96a7-5a09-11ee-8d80-000d3ac6bafe_assignmentletter.pdf"/>
    <m/>
    <s v="https://employee.uc.ac.id/index.php/file/get/sis/t_cp/506d96a7-5a09-11ee-8d80-000d3ac6bafe_documentation.JPG"/>
    <s v="COMMNIAFEST"/>
    <x v="2"/>
    <s v="Juara 2 Lomba/Kompetisi|External National|Team"/>
    <n v="11"/>
  </r>
  <r>
    <s v="0506012110026"/>
    <x v="636"/>
    <s v="Communication Science"/>
    <n v="2021"/>
    <s v="Lomba Nasional Video Contest CaritauBangsaku"/>
    <s v="2023-11-11"/>
    <s v="2023-11-11"/>
    <n v="20231"/>
    <s v="Lomba video kontes yang diadakan oleh caritahu.com dalam menyambut HUT ke-78 Republik Indonesia dan HUT ke-1 Caritau"/>
    <s v="Rumpun Keterampilan Penunjang"/>
    <s v="Juara I Lomba/Kompetisi"/>
    <s v="External National"/>
    <s v="Team"/>
    <n v="50"/>
    <n v="25"/>
    <s v="https://caritau.com/post/caritau-bangsaku-kampanye"/>
    <s v="https://employee.uc.ac.id/index.php/file/get/sis/t_cp/84ebc3de-8060-11ee-bdaa-000d3ac6bafe.jpg"/>
    <s v="https://employee.uc.ac.id/index.php/file/get/sis/t_cp/993d6274-8060-11ee-bdaa-000d3ac6bafe_assignmentletter.jpg"/>
    <m/>
    <s v="https://employee.uc.ac.id/index.php/file/get/sis/t_cp/cbde3f68-8060-11ee-bdaa-000d3ac6bafe_documentation.jpg"/>
    <s v="caritau.com"/>
    <x v="2"/>
    <s v="Juara I Lomba/Kompetisi|External National|Team"/>
    <n v="15"/>
  </r>
  <r>
    <s v="0506012110026"/>
    <x v="636"/>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27"/>
    <x v="637"/>
    <s v="Communication Science"/>
    <n v="2021"/>
    <s v="Peran orangtua dalam membatasi penggunaan HP yang berlebih terhadap Anak"/>
    <s v="2023-11-28"/>
    <s v="2023-11-28"/>
    <n v="20231"/>
    <s v="Memberikan materi mengenai &quot;Peran orangtua dlm membatasi penggunaan HP yang berlebih pada anak&quot; di Yayasan Kasih Bangsa Surabaya "/>
    <s v="Rumpun Keterampilan Penunjang"/>
    <s v="Pengabdian kepada Masyarakat"/>
    <s v="External Regional"/>
    <s v="Team"/>
    <n v="5"/>
    <n v="12"/>
    <m/>
    <s v="https://employee.uc.ac.id/index.php/file/get/sis/t_cp/5e918637-8d94-11ee-b8fc-000d3ac6bafe.jpg"/>
    <s v="https://employee.uc.ac.id/index.php/file/get/sis/t_cp/64437155-8d94-11ee-b8fc-000d3ac6bafe_assignmentletter.jpg"/>
    <s v="https://employee.uc.ac.id/index.php/file/get/sis/t_cp/6d029418-8d94-11ee-b8fc-000d3ac6bafe_report.jpg"/>
    <m/>
    <s v="UC FIKOM"/>
    <x v="0"/>
    <s v="Pengabdian kepada Masyarakat|External Regional|Team"/>
    <n v="15"/>
  </r>
  <r>
    <s v="0506012110028"/>
    <x v="638"/>
    <s v="Communication Science"/>
    <n v="2021"/>
    <s v="Lead Your Self"/>
    <s v="2022-02-02"/>
    <s v="2022-07-28"/>
    <n v="20211"/>
    <s v="pelaksanaan kegiatan pengabdian kepada masyarakat pelaksanaan masyarakat sesuai bidang kehalian "/>
    <s v="Rumpun Keterampilan Penunjang"/>
    <s v="Pengabdian kepada Masyarakat"/>
    <s v="External Regional"/>
    <s v="Team"/>
    <n v="5"/>
    <n v="12"/>
    <m/>
    <s v="https://employee.uc.ac.id/index.php/file/get/sis/t_cp/9d2202b7-878c-11ee-8025-000d3ac6bafe.pdf"/>
    <s v="https://employee.uc.ac.id/index.php/file/get/sis/t_cp/9d2202b7-878c-11ee-8025-000d3ac6bafe_assignmentletter.pdf"/>
    <s v="https://employee.uc.ac.id/index.php/file/get/sis/t_cp/9d2202b7-878c-11ee-8025-000d3ac6bafe_report.pdf"/>
    <m/>
    <s v="Uc Fikom"/>
    <x v="0"/>
    <s v="Pengabdian kepada Masyarakat|External Regional|Team"/>
    <n v="15"/>
  </r>
  <r>
    <s v="0506012110028"/>
    <x v="638"/>
    <s v="Communication Science"/>
    <n v="2021"/>
    <s v="Best Business Model Innovation Award in Trading IndustryEntrepreneurship Innovation 2023"/>
    <s v="2023-11-16"/>
    <s v="2023-11-16"/>
    <n v="20231"/>
    <s v="Best Business Model Innovation Award in Trading Industry_x000a_Entrepreneurship Innovation 2023"/>
    <s v="Rumpun Keterampilan Penunjang"/>
    <s v="Juara I Lomba/Kompetisi"/>
    <s v="Internal Jurusan"/>
    <s v="Team"/>
    <n v="5"/>
    <n v="8"/>
    <m/>
    <s v="https://employee.uc.ac.id/index.php/file/get/sis/t_cp/80357013-848a-11ee-ac09-000d3ac6bafe.jpg"/>
    <m/>
    <m/>
    <m/>
    <s v="UC FIKOM"/>
    <x v="2"/>
    <s v="Juara I Lomba/Kompetisi|Internal Jurusan|Team"/>
    <n v="0"/>
  </r>
  <r>
    <s v="0506012110028"/>
    <x v="638"/>
    <s v="Communication Science"/>
    <n v="2021"/>
    <s v="Lead Your selft "/>
    <s v="2023-11-17"/>
    <s v="2023-11-17"/>
    <n v="20231"/>
    <s v="PELAKSANAAN KEGIATAN PENGABDIAN KEPADA MASYARAKAT_x000a_pelaksanaan  Masvarakat sesuai Bidang Keahlian"/>
    <s v="Rumpun Keterampilan Penunjang"/>
    <s v="Pengabdian kepada Masyarakat"/>
    <s v="External Regional"/>
    <s v="Team"/>
    <n v="5"/>
    <n v="12"/>
    <m/>
    <s v="https://employee.uc.ac.id/index.php/file/get/sis/t_cp/61dcf087-853d-11ee-8b9b-000d3ac6bafe.png"/>
    <s v="https://employee.uc.ac.id/index.php/file/get/sis/t_cp/63e3b758-853d-11ee-8b9b-000d3ac6bafe_assignmentletter.png"/>
    <s v="https://employee.uc.ac.id/index.php/file/get/sis/t_cp/66430b95-853d-11ee-8b9b-000d3ac6bafe_report.png"/>
    <m/>
    <s v="UC FIKOM"/>
    <x v="0"/>
    <s v="Pengabdian kepada Masyarakat|External Regional|Team"/>
    <n v="15"/>
  </r>
  <r>
    <s v="0506012110029"/>
    <x v="639"/>
    <s v="Communication Science"/>
    <n v="2021"/>
    <s v="Let's Have Fun With English"/>
    <s v="2022-09-12"/>
    <s v="2023-01-06"/>
    <n v="20221"/>
    <s v="Melihat anak-anak yang sulit untuk memahami materi dengan cara yang biasa, “Let’s Have Fun with English” mengambil solusi dengan menggunakan metode belajar bermain bersama. "/>
    <s v="Rumpun Keterampilan Penunjang"/>
    <s v="Pengabdian kepada Masyarakat"/>
    <s v="External Regional"/>
    <s v="Team"/>
    <n v="50"/>
    <n v="15"/>
    <m/>
    <m/>
    <s v="https://employee.uc.ac.id/index.php/file/get/sis/t_cp/a9a6331a-84a3-11ee-8413-000d3ac6bafe_assignmentletter.pdf"/>
    <s v="https://employee.uc.ac.id/index.php/file/get/sis/t_cp/a9a6331a-84a3-11ee-8413-000d3ac6bafe_report.pdf"/>
    <m/>
    <s v="Kelompok dan Yayasan"/>
    <x v="0"/>
    <s v="Pengabdian kepada Masyarakat|External Regional|Team"/>
    <n v="15"/>
  </r>
  <r>
    <s v="0506012110029"/>
    <x v="639"/>
    <s v="Communication Science"/>
    <n v="2021"/>
    <s v="Karya Rekaman Video UMKM"/>
    <s v="2023-04-20"/>
    <s v="2023-04-20"/>
    <n v="20222"/>
    <s v="Peserta HKI Karya Rekaman Video"/>
    <s v="Rumpun Keterampilan Penunjang"/>
    <s v="Hak Kekayaan Intelektual (HKI) non paten (Hak Cipta)"/>
    <s v="External National"/>
    <s v="Individual"/>
    <n v="5"/>
    <n v="20"/>
    <m/>
    <m/>
    <m/>
    <s v="https://employee.uc.ac.id/index.php/file/get/sis/t_cp/397c6059-55ed-11ee-8778-000d3ac6bafe_report.pdf"/>
    <m/>
    <s v="FIKOM"/>
    <x v="3"/>
    <s v="Hak Kekayaan Intelektual (HKI) non paten (Hak Cipta)|External National|Individual"/>
    <n v="20"/>
  </r>
  <r>
    <s v="0506012110031"/>
    <x v="640"/>
    <s v="Communication Science"/>
    <n v="2021"/>
    <s v="pembuatan gerobak sampak bersama dengan warga tambaksari yayasan kasih bangsa surabaya"/>
    <s v="2022-09-12"/>
    <s v="2023-01-06"/>
    <n v="20221"/>
    <s v="penumpukan sampah yanh menggunung hingga mengeluarkan aroma yang tidak sedap di lingkungan sekitar, banjir, merusak pemandangan jalan yang indah di lebo agung dan sampah-sampah yang menggunung ini juga menjadi sarang penyakit dan pencemaran lingkungan"/>
    <s v="Rumpun Keterampilan Penunjang"/>
    <s v="Pengabdian kepada Masyarakat"/>
    <s v="Internal Jurusan"/>
    <s v="Team"/>
    <n v="4"/>
    <n v="12"/>
    <m/>
    <m/>
    <s v="https://employee.uc.ac.id/index.php/file/get/sis/t_cp/6137c0db-2bc0-11ee-ac54-000d3ac6bafe_assignmentletter.pdf"/>
    <s v="https://employee.uc.ac.id/index.php/file/get/sis/t_cp/6137c0db-2bc0-11ee-ac54-000d3ac6bafe_report.pdf"/>
    <m/>
    <s v="kelompok 6 CCPR"/>
    <x v="0"/>
    <s v="Pengabdian kepada Masyarakat|Internal Jurusan|Team"/>
    <n v="0"/>
  </r>
  <r>
    <s v="0506012110031"/>
    <x v="640"/>
    <s v="Communication Science"/>
    <n v="2021"/>
    <s v="Accounting E-Sports League Vol. 2"/>
    <s v="2023-08-12"/>
    <s v="2023-08-13"/>
    <n v="20222"/>
    <s v="Juara 3 lomba Accounting E-Sports League Vol. 2"/>
    <s v="Rumpun Keterampilan Humanistik"/>
    <s v="Juara 3 Lomba/Kompetisi"/>
    <s v="External National"/>
    <s v="Individual"/>
    <n v="370"/>
    <n v="15"/>
    <m/>
    <s v="https://employee.uc.ac.id/index.php/file/get/sis/t_cp/multi/dba31b1a-6e2d-11ee-8cc9-000d3ac6bafe.jpg"/>
    <s v="https://employee.uc.ac.id/index.php/file/get/sis/t_cp/multi/dba31b1a-6e2d-11ee-8cc9-000d3ac6bafe_assignmentletter.jpg"/>
    <m/>
    <s v="https://employee.uc.ac.id/index.php/file/get/sis/t_cp/multi/dba31b1a-6e2d-11ee-8cc9-000d3ac6bafe_documentation.jpg"/>
    <s v="SU Accounting"/>
    <x v="2"/>
    <s v="Juara 3 Lomba/Kompetisi|External National|Individual"/>
    <n v="15"/>
  </r>
  <r>
    <s v="0506012110032"/>
    <x v="641"/>
    <s v="Communication Science"/>
    <n v="2021"/>
    <s v="FESTAWIJAYA 8"/>
    <s v="2021-12-23"/>
    <s v="2022-01-20"/>
    <n v="20211"/>
    <m/>
    <s v="Rumpun Keterampilan Penunjang"/>
    <s v="Juara I Lomba/Kompetisi"/>
    <s v="External National"/>
    <s v="Team"/>
    <n v="15"/>
    <n v="25"/>
    <s v="https://instagram.com/festawijaya?utm_medium=copy_"/>
    <s v="https://employee.uc.ac.id/index.php/file/get/sis/t_cp/c2661c9c-9605-11ec-acc8-000d3ac6bafe.jpeg"/>
    <m/>
    <m/>
    <m/>
    <s v="Universitas Brawijaya"/>
    <x v="2"/>
    <s v="Juara I Lomba/Kompetisi|External National|Team"/>
    <n v="15"/>
  </r>
  <r>
    <s v="0506012110032"/>
    <x v="641"/>
    <s v="Communication Science"/>
    <n v="2021"/>
    <s v="&quot;ASING&quot; Asah Branding Yayasan Kasih Bangsa Surabaya"/>
    <s v="2022-09-12"/>
    <s v="2023-01-06"/>
    <n v="20221"/>
    <m/>
    <s v="Rumpun Keterampilan Penunjang"/>
    <s v="Pengabdian kepada Masyarakat"/>
    <s v="External Regional"/>
    <s v="Team"/>
    <n v="15"/>
    <n v="15"/>
    <m/>
    <m/>
    <s v="https://employee.uc.ac.id/index.php/file/get/sis/t_cp/355296e6-8b94-11ee-a0af-000d3ac6bafe_assignmentletter.pdf"/>
    <s v="https://employee.uc.ac.id/index.php/file/get/sis/t_cp/355296e6-8b94-11ee-a0af-000d3ac6bafe_report.pdf"/>
    <m/>
    <s v="Ilmu Komunikasi Universitas Ciputra"/>
    <x v="0"/>
    <s v="Pengabdian kepada Masyarakat|External Regional|Team"/>
    <n v="15"/>
  </r>
  <r>
    <s v="0506012110032"/>
    <x v="641"/>
    <s v="Communication Science"/>
    <n v="2021"/>
    <s v="Festival film pendek move uper 2023"/>
    <s v="2023-04-25"/>
    <s v="2023-06-30"/>
    <n v="20222"/>
    <m/>
    <s v="Rumpun Keterampilan Penunjang"/>
    <s v="Juara 2 Lomba/Kompetisi"/>
    <s v="External National"/>
    <s v="Team"/>
    <n v="15"/>
    <n v="20"/>
    <s v="https://www.instagram.com/p/CsoO-p-BmhI/?igshid=Mz"/>
    <s v="https://employee.uc.ac.id/index.php/file/get/sis/t_cp/2106995b-5a0b-11ee-8d80-000d3ac6bafe.jpg"/>
    <s v="https://employee.uc.ac.id/index.php/file/get/sis/t_cp/2106995b-5a0b-11ee-8d80-000d3ac6bafe_assignmentletter.pdf"/>
    <m/>
    <m/>
    <s v="universitas pertamina"/>
    <x v="2"/>
    <s v="Juara 2 Lomba/Kompetisi|External National|Team"/>
    <n v="11"/>
  </r>
  <r>
    <s v="0506012110032"/>
    <x v="641"/>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33"/>
    <x v="642"/>
    <s v="Communication Science"/>
    <n v="2021"/>
    <s v="Pengelolaan bank sampah bagi RW 10 Tales"/>
    <s v="2022-12-11"/>
    <s v="2022-09-12"/>
    <n v="20221"/>
    <s v="Kegiatan yang bertujuan untuk kemanusiaaan guna membantu perkembangan lingkungan warga sekitar"/>
    <s v="Rumpun Keterampilan Penunjang"/>
    <s v="Pengabdian kepada Masyarakat"/>
    <s v="Internal Jurusan"/>
    <s v="Team"/>
    <n v="5"/>
    <n v="12"/>
    <m/>
    <m/>
    <s v="https://employee.uc.ac.id/index.php/file/get/sis/t_cp/a22e30a5-8741-11ee-8025-000d3ac6bafe_assignmentletter.pdf"/>
    <s v="https://employee.uc.ac.id/index.php/file/get/sis/t_cp/a22e30a5-8741-11ee-8025-000d3ac6bafe_report.pdf"/>
    <m/>
    <s v="Hilda Yunita Wono, S.I.Kon, M.Med.Kom, CIQaR"/>
    <x v="0"/>
    <s v="Pengabdian kepada Masyarakat|Internal Jurusan|Team"/>
    <n v="0"/>
  </r>
  <r>
    <s v="0506012110035"/>
    <x v="643"/>
    <s v="Communication Science"/>
    <n v="2021"/>
    <s v="CCPR"/>
    <s v="2022-09-12"/>
    <s v="2023-01-10"/>
    <n v="20221"/>
    <s v="Peram orang tua dalam membatasi penggunaan HP yang berlebih pada anak yayasan kasih bangsa surabaya"/>
    <s v="Rumpun Keterampilan Penunjang"/>
    <s v="Pengabdian kepada Masyarakat"/>
    <s v="External Regional"/>
    <s v="Team"/>
    <n v="5"/>
    <n v="12"/>
    <m/>
    <m/>
    <s v="https://employee.uc.ac.id/index.php/file/get/sis/t_cp/adf9b393-bfc1-11ee-8384-000d3ac6bafe_assignmentletter.pdf"/>
    <s v="https://employee.uc.ac.id/index.php/file/get/sis/t_cp/adf9b393-bfc1-11ee-8384-000d3ac6bafe_report.pdf"/>
    <m/>
    <s v="Fikom UC"/>
    <x v="0"/>
    <s v="Pengabdian kepada Masyarakat|External Regional|Team"/>
    <n v="15"/>
  </r>
  <r>
    <s v="0506012110035"/>
    <x v="643"/>
    <s v="Communication Science"/>
    <n v="2021"/>
    <s v="UPER"/>
    <s v="2023-09-18"/>
    <s v="2023-09-18"/>
    <n v="20231"/>
    <s v="lomba film pendek UPER"/>
    <s v="Rumpun Keterampilan Penunjang"/>
    <s v="Juara 2 Lomba/Kompetisi"/>
    <s v="External National"/>
    <s v="Team"/>
    <n v="14"/>
    <n v="20"/>
    <s v="https://www.instagram.com/p/CuGiYsVhhyT/?igshid=Mz"/>
    <s v="https://employee.uc.ac.id/index.php/file/get/sis/t_cp/e4ea54cc-55e4-11ee-8778-000d3ac6bafe.png"/>
    <m/>
    <m/>
    <m/>
    <s v="prodi ilmu komunikasi universitas pertamina"/>
    <x v="2"/>
    <s v="Juara 2 Lomba/Kompetisi|External National|Team"/>
    <n v="11"/>
  </r>
  <r>
    <s v="0506012110036"/>
    <x v="644"/>
    <s v="Communication Science"/>
    <n v="2021"/>
    <s v="festival Teater Brawijaya 2021 Festawijaya"/>
    <s v="2021-11-11"/>
    <s v="2022-01-05"/>
    <n v="20211"/>
    <m/>
    <s v="Rumpun Keterampilan Penunjang"/>
    <s v="Juara I Lomba/Kompetisi"/>
    <s v="External National"/>
    <s v="Team"/>
    <n v="20"/>
    <n v="25"/>
    <m/>
    <s v="https://employee.uc.ac.id/index.php/file/get/sis/t_cp/deba8b23-34a2-11ed-a414-000d3ac6bafe.jpg"/>
    <m/>
    <m/>
    <m/>
    <s v="Universitas Brawijaya"/>
    <x v="2"/>
    <s v="Juara I Lomba/Kompetisi|External National|Team"/>
    <n v="15"/>
  </r>
  <r>
    <s v="0506012110036"/>
    <x v="644"/>
    <s v="Communication Science"/>
    <n v="2021"/>
    <s v="Festival Teater Brawijaya 2021"/>
    <s v="2021-11-11"/>
    <s v="2021-11-11"/>
    <n v="20211"/>
    <s v="Aktor terbaik 3 festival teater festawijaya universitas brawijaya"/>
    <s v="Rumpun Keterampilan Penunjang"/>
    <s v="Juara 3 Lomba/Kompetisi"/>
    <s v="External National"/>
    <s v="Team"/>
    <n v="20"/>
    <n v="15"/>
    <m/>
    <s v="https://employee.uc.ac.id/index.php/file/get/sis/t_cp/be4a78b7-34a3-11ed-a414-000d3ac6bafe.jpg"/>
    <m/>
    <m/>
    <m/>
    <s v="Universitas Brawijaya"/>
    <x v="2"/>
    <s v="Juara 3 Lomba/Kompetisi|External National|Team"/>
    <n v="8"/>
  </r>
  <r>
    <s v="0506012110036"/>
    <x v="644"/>
    <s v="Communication Science"/>
    <n v="2021"/>
    <s v="Putera Puteri Pendidikan Jawa Timur"/>
    <s v="2022-01-05"/>
    <s v="2022-01-05"/>
    <n v="20211"/>
    <s v="Duta Pendidikan Perguruan Tinggi Jawa Timur 2022"/>
    <s v="Rumpun Keterampilan Penunjang"/>
    <s v="Juara I Lomba/Kompetisi"/>
    <s v="External National"/>
    <s v="Individual"/>
    <n v="400"/>
    <n v="25"/>
    <m/>
    <s v="https://employee.uc.ac.id/index.php/file/get/sis/t_cp/7f43da19-34a5-11ed-a414-000d3ac6bafe.jpg"/>
    <s v="https://employee.uc.ac.id/index.php/file/get/sis/t_cp/8499f6c6-34a5-11ed-a414-000d3ac6bafe_assignmentletter.jpg"/>
    <m/>
    <s v="https://employee.uc.ac.id/index.php/file/get/sis/t_cp/a7a56f83-34a5-11ed-a414-000d3ac6bafe_documentation.jpg"/>
    <s v="Paguyuban Putera Puteri Pendidikan Jawa Timur"/>
    <x v="2"/>
    <s v="Juara I Lomba/Kompetisi|External National|Individual"/>
    <n v="25"/>
  </r>
  <r>
    <s v="0506012110036"/>
    <x v="644"/>
    <s v="Communication Science"/>
    <n v="2021"/>
    <s v="Wakil Ketua UKM Teater Gemintang 20221"/>
    <s v="2022-09-12"/>
    <s v="2022-12-24"/>
    <n v="20221"/>
    <m/>
    <s v="Rumpun Keterampilan Humanistik"/>
    <s v="Wakil Ketua UKM"/>
    <s v="Internal Sekolah / Universitas"/>
    <s v="Individual"/>
    <m/>
    <n v="18"/>
    <m/>
    <m/>
    <m/>
    <m/>
    <m/>
    <s v="UKM Teater Gemintang"/>
    <x v="4"/>
    <s v="Wakil Ketua UKM|Internal Sekolah / Universitas|Individual"/>
    <n v="0"/>
  </r>
  <r>
    <s v="0506012110036"/>
    <x v="644"/>
    <s v="Communication Science"/>
    <n v="2021"/>
    <s v="Pemilihan Duta Fakultas Ilmu Sosial dan Hukum Unesa"/>
    <s v="2022-09-14"/>
    <s v="2022-09-14"/>
    <n v="20221"/>
    <s v="Juri Grand Final Pemilihan Duta Fish Unesa 2022"/>
    <s v="Rumpun Keterampilan Penunjang"/>
    <s v="Juri"/>
    <s v="External Regional"/>
    <s v="Individual"/>
    <n v="10"/>
    <n v="10"/>
    <m/>
    <s v="https://employee.uc.ac.id/index.php/file/get/sis/t_cp/d7f4ecfc-3e15-11ed-a641-000d3ac6bafe.jpg"/>
    <m/>
    <m/>
    <m/>
    <s v="Paguyuban Duta Fish Unesa"/>
    <x v="1"/>
    <s v="Juri|External Regional|Individual"/>
    <n v="20"/>
  </r>
  <r>
    <s v="0506012110036"/>
    <x v="644"/>
    <s v="Communication Science"/>
    <n v="2021"/>
    <s v="LKMM &amp; CRISTA XI UNISMA"/>
    <s v="2023-02-15"/>
    <s v="2023-02-15"/>
    <n v="20221"/>
    <s v="pemateri personal branding lkmm &amp; crista XI universitas islam malang"/>
    <s v="Rumpun Keterampilan Penunjang"/>
    <s v="Narasumber / Pemateri Acara Seminar / Workshop / Pemakalah"/>
    <s v="External Regional"/>
    <s v="Individual"/>
    <n v="150"/>
    <n v="10"/>
    <s v="https://instagram.com/lkmmcrista11?igshid=YmMyMTA2"/>
    <s v="https://employee.uc.ac.id/index.php/file/get/sis/t_cp/9e27b819-ad0c-11ed-87f5-000d3ac6bafe.jpg"/>
    <m/>
    <m/>
    <m/>
    <s v="BEM FK UNISMA MALANG"/>
    <x v="1"/>
    <s v="Narasumber / Pemateri Acara Seminar / Workshop / Pemakalah|External Regional|Individual"/>
    <n v="20"/>
  </r>
  <r>
    <s v="0506012110036"/>
    <x v="644"/>
    <s v="Communication Science"/>
    <n v="2021"/>
    <s v="FESTIVAL TEATER  PELAJAR DAN MAHASISWA NASIONAL 2022"/>
    <s v="2023-02-15"/>
    <s v="2023-02-15"/>
    <n v="20221"/>
    <s v="juara 2 monolog ftpmn 2022"/>
    <s v="Rumpun Keterampilan Penunjang"/>
    <s v="Juara 2 Lomba/Kompetisi"/>
    <s v="External National"/>
    <s v="Team"/>
    <n v="15"/>
    <n v="20"/>
    <s v="https://www.instagram.com/p/CkqM9s3S3Uj/?igshid=Ym"/>
    <s v="https://employee.uc.ac.id/index.php/file/get/sis/t_cp/3d4f43e0-ad0d-11ed-87f5-000d3ac6bafe.jpg"/>
    <s v="https://employee.uc.ac.id/index.php/file/get/sis/t_cp/4ab8200a-ad0d-11ed-87f5-000d3ac6bafe_assignmentletter.jpg"/>
    <m/>
    <m/>
    <s v="fakultas sendratasik unesa"/>
    <x v="2"/>
    <s v="Juara 2 Lomba/Kompetisi|External National|Team"/>
    <n v="11"/>
  </r>
  <r>
    <s v="0506012110036"/>
    <x v="644"/>
    <s v="Communication Science"/>
    <n v="2021"/>
    <s v="Lomba Kesenian Nasional Indonesia"/>
    <s v="2023-04-06"/>
    <s v="2023-04-06"/>
    <n v="20222"/>
    <s v="Juara 1 Lomba Fotografi Umum Lomba Kesenian Nasional Indonesia"/>
    <s v="Rumpun Keterampilan Penunjang"/>
    <s v="Juara I Lomba/Kompetisi"/>
    <s v="External National"/>
    <s v="Individual"/>
    <n v="50"/>
    <n v="25"/>
    <s v="https://www.instagram.com/p/CqTSj13SiXx/?igshid=Y2"/>
    <s v="https://employee.uc.ac.id/index.php/file/get/sis/t_cp/c8ee43bc-158f-11ee-9279-000d3ac6bafe.jpg"/>
    <s v="https://employee.uc.ac.id/index.php/file/get/sis/t_cp/ca8b3def-158f-11ee-9279-000d3ac6bafe_assignmentletter.pdf"/>
    <m/>
    <m/>
    <s v="Lomba kesenian Nasional"/>
    <x v="2"/>
    <s v="Juara I Lomba/Kompetisi|External National|Individual"/>
    <n v="25"/>
  </r>
  <r>
    <s v="0506012110036"/>
    <x v="644"/>
    <s v="Communication Science"/>
    <n v="2021"/>
    <s v="Talkshow Hardiknas"/>
    <s v="2023-06-28"/>
    <s v="2023-06-28"/>
    <n v="20222"/>
    <s v="Pembicara Talkshow di event Hardiknas Universitas Ciputra Surabaya sebagai Duta  Pendidikan Perguruan Tinggi Jawa Timur tanggal 3 Mei 2023"/>
    <s v="Rumpun Keterampilan Penunjang"/>
    <s v="Narasumber / Pemateri Acara Seminar / Workshop / Pemakalah"/>
    <s v="Internal Sekolah / Universitas"/>
    <s v="Individual"/>
    <n v="100"/>
    <n v="5"/>
    <s v="https://www.instagram.com/p/CrmvDj4r9j0/?igshid=Y2"/>
    <s v="https://employee.uc.ac.id/index.php/file/get/sis/t_cp/481197d4-1590-11ee-9279-000d3ac6bafe.jpg"/>
    <s v="https://employee.uc.ac.id/index.php/file/get/sis/t_cp/4e8dccb7-1590-11ee-9279-000d3ac6bafe_assignmentletter.jpg"/>
    <m/>
    <m/>
    <s v="Universitas Ciputra"/>
    <x v="1"/>
    <s v="Narasumber / Pemateri Acara Seminar / Workshop / Pemakalah|Internal Sekolah / Universitas|Individual"/>
    <n v="0"/>
  </r>
  <r>
    <s v="0506012110037"/>
    <x v="645"/>
    <s v="Communication Science"/>
    <n v="2021"/>
    <s v="Festawijaya 8"/>
    <s v="2022-01-05"/>
    <s v="2022-01-05"/>
    <n v="20211"/>
    <s v="Saya disini sebagai editor memenangkan nominasi sebagai editor terbaik"/>
    <s v="Rumpun Keterampilan Penunjang"/>
    <s v="Juara I Lomba/Kompetisi"/>
    <s v="External National"/>
    <s v="Team"/>
    <n v="15"/>
    <n v="25"/>
    <s v="https://instagram.com/festawijaya?utm_medium=copy_"/>
    <s v="https://employee.uc.ac.id/index.php/file/get/sis/t_cp/f56d4fdc-8db2-11ec-8862-000d3ac6bafe.png"/>
    <m/>
    <m/>
    <m/>
    <s v="Universitas Brawijaya"/>
    <x v="2"/>
    <s v="Juara I Lomba/Kompetisi|External National|Team"/>
    <n v="15"/>
  </r>
  <r>
    <s v="0506012110037"/>
    <x v="645"/>
    <s v="Communication Science"/>
    <n v="2021"/>
    <s v="Dencofe Short Movie Competition"/>
    <s v="2023-03-23"/>
    <s v="2023-03-23"/>
    <n v="20222"/>
    <s v="Saya sebagai produser pelaksana dalam tim di film Sliyut yang berhasil mendapatkan juara 2 pada 18 Maret 2023"/>
    <s v="Rumpun Keterampilan Penunjang"/>
    <s v="Juara 2 Lomba/Kompetisi"/>
    <s v="External National"/>
    <s v="Team"/>
    <n v="12"/>
    <n v="20"/>
    <s v="https://instagram.com/dencofe?igshid=Mzc1MmZhNjY="/>
    <s v="https://employee.uc.ac.id/index.php/file/get/sis/t_cp/aa87e1d4-c94d-11ed-a5be-000d3ac6bafe.jpg"/>
    <s v="https://employee.uc.ac.id/index.php/file/get/sis/t_cp/b4b1e7da-c94d-11ed-a5be-000d3ac6bafe_assignmentletter.jpg"/>
    <m/>
    <s v="https://employee.uc.ac.id/index.php/file/get/sis/t_cp/bb381f1e-c94d-11ed-a5be-000d3ac6bafe_documentation.jpg"/>
    <s v="Universitas Islam Negri Sunan Ampel"/>
    <x v="2"/>
    <s v="Juara 2 Lomba/Kompetisi|External National|Team"/>
    <n v="11"/>
  </r>
  <r>
    <s v="0506012110037"/>
    <x v="645"/>
    <s v="Communication Science"/>
    <n v="2021"/>
    <s v="Lomba Nasional Video Contest CaritauBangsaku"/>
    <s v="2023-08-09"/>
    <s v="2023-08-31"/>
    <n v="20222"/>
    <s v="Lomba video kontes yang diadakan oleh caritau.com dalam menyambut HUT ke-78 Republik Indonesia dan Hut ke-1 Caritau.com"/>
    <s v="Rumpun Keterampilan Penunjang"/>
    <s v="Juara I Lomba/Kompetisi"/>
    <s v="External National"/>
    <s v="Team"/>
    <n v="50"/>
    <n v="25"/>
    <s v="https://caritau.com/post/caritau-bangsaku-kampanye"/>
    <s v="https://employee.uc.ac.id/index.php/file/get/sis/t_cp/1f58dc92-804c-11ee-bdaa-000d3ac6bafe.jpeg"/>
    <s v="https://employee.uc.ac.id/index.php/file/get/sis/t_cp/1f58dc92-804c-11ee-bdaa-000d3ac6bafe_assignmentletter.pdf"/>
    <m/>
    <m/>
    <s v="Caritau.com"/>
    <x v="2"/>
    <s v="Juara I Lomba/Kompetisi|External National|Team"/>
    <n v="15"/>
  </r>
  <r>
    <s v="0506012110037"/>
    <x v="645"/>
    <s v="Communication Science"/>
    <n v="2021"/>
    <s v="Workshop Digital Campaign: Membangun Opini Melalui Petisi yang Dikampayekan di Sosial Media. Menyent"/>
    <s v="2023-09-12"/>
    <s v="2023-01-06"/>
    <n v="20231"/>
    <s v="Pelatihan Jangka Pendek Tingkat Lokal"/>
    <s v="Rumpun Keterampilan Penunjang"/>
    <s v="Pengabdian kepada Masyarakat"/>
    <s v="External Regional"/>
    <s v="Team"/>
    <n v="25"/>
    <n v="12"/>
    <m/>
    <m/>
    <s v="https://employee.uc.ac.id/index.php/file/get/sis/t_cp/7babb32e-84a2-11ee-8413-000d3ac6bafe_assignmentletter.pdf"/>
    <s v="https://employee.uc.ac.id/index.php/file/get/sis/t_cp/7babb32e-84a2-11ee-8413-000d3ac6bafe_report.pdf"/>
    <m/>
    <s v="FIKOM UC"/>
    <x v="0"/>
    <s v="Pengabdian kepada Masyarakat|External Regional|Team"/>
    <n v="15"/>
  </r>
  <r>
    <s v="0506012110037"/>
    <x v="645"/>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38"/>
    <x v="646"/>
    <s v="Communication Science"/>
    <n v="2021"/>
    <s v="FESTAWIJAYA 8"/>
    <s v="2021-10-01"/>
    <s v="2022-01-20"/>
    <n v="20211"/>
    <m/>
    <s v="Rumpun Keterampilan Penunjang"/>
    <s v="Juara I Lomba/Kompetisi"/>
    <s v="External Regional"/>
    <s v="Team"/>
    <n v="40"/>
    <n v="20"/>
    <s v="https://instagram.com/festawijaya?utm"/>
    <s v="https://employee.uc.ac.id/index.php/file/get/sis/t_cp/01894fbc-ae5b-11ec-ae91-000d3ac6bafe.png"/>
    <m/>
    <m/>
    <m/>
    <s v="Universitas Brawijaya"/>
    <x v="2"/>
    <s v="Juara I Lomba/Kompetisi|External Regional|Team"/>
    <n v="25"/>
  </r>
  <r>
    <s v="0506012110038"/>
    <x v="646"/>
    <s v="Communication Science"/>
    <n v="2021"/>
    <s v="Student Union FIKOM Periode 2022/2023"/>
    <s v="2022-07-01"/>
    <s v="2023-06-30"/>
    <n v="20212"/>
    <s v="Pengurus Student Union FIKOM Periode 2022/2023"/>
    <s v="Rumpun Keterampilan Penunjang"/>
    <s v="Sekretaris/Bendahara/Kabid Organisasi Kemahasiswaan"/>
    <s v="Internal Jurusan"/>
    <s v="Team"/>
    <n v="20"/>
    <n v="40"/>
    <m/>
    <s v="https://employee.uc.ac.id/index.php/file/get/sis/t_cp/multi/040dca7a-b111-11ee-9c22-000d3ac6bafe.png"/>
    <m/>
    <m/>
    <m/>
    <s v="Student Union FIKOM Periode 2022/2023"/>
    <x v="4"/>
    <s v="Sekretaris/Bendahara/Kabid Organisasi Kemahasiswaan|Internal Jurusan|Team"/>
    <n v="0"/>
  </r>
  <r>
    <s v="0506012110038"/>
    <x v="646"/>
    <s v="Communication Science"/>
    <n v="2021"/>
    <s v="Festival Teater Pelajar dan Mahasiswa Nasional 2022"/>
    <s v="2022-10-12"/>
    <s v="2022-10-16"/>
    <n v="20221"/>
    <m/>
    <s v="Rumpun Keterampilan Penunjang"/>
    <s v="Juara 2 Lomba/Kompetisi"/>
    <s v="External National"/>
    <s v="Team"/>
    <n v="9"/>
    <n v="20"/>
    <s v="https://instagram.com/ftpmn2022?igshid=YmMyMTA2M2Y"/>
    <s v="https://employee.uc.ac.id/index.php/file/get/sis/t_cp/62b16193-55f7-11ed-a863-000d3ac6bafe.jpeg"/>
    <s v="https://employee.uc.ac.id/index.php/file/get/sis/t_cp/62b16193-55f7-11ed-a863-000d3ac6bafe_assignmentletter.pdf"/>
    <m/>
    <m/>
    <s v="Universitas Negeri Surabaya"/>
    <x v="2"/>
    <s v="Juara 2 Lomba/Kompetisi|External National|Team"/>
    <n v="11"/>
  </r>
  <r>
    <s v="0506012110038"/>
    <x v="646"/>
    <s v="Communication Science"/>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506012110038"/>
    <x v="646"/>
    <s v="Communication Science"/>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506012110038"/>
    <x v="646"/>
    <s v="Communication Science"/>
    <n v="2021"/>
    <s v="Penulisan jurnal"/>
    <s v="2023-06-13"/>
    <s v="2023-12-10"/>
    <n v="20222"/>
    <s v="Sebagai penulis kedua dan sebagai korespondensi _x000a_Sudah dikonfirmasi bahwa jurnal termasuk sinta 4. penulisan jurnal ini juga didampingi oleh dosen pembina._x000a_penulis : _x000a_1. Veccyl Olivia_x0009_0206062110016_x000a_2. Mehta Juwita Resi Iklas Darmagati_x0009_0506012110038_x000a_3. Fiorella Lauw_x0009_0506012110008_x000a_4. Adelene Kon"/>
    <s v="Rumpun Keterampilan Penunjang"/>
    <s v="Jurnal terindeks sinta 3-4 "/>
    <s v="External National"/>
    <s v="Team"/>
    <n v="8"/>
    <n v="5"/>
    <m/>
    <m/>
    <s v="https://employee.uc.ac.id/index.php/file/get/sis/t_cp/ffda6aff-89d9-11ee-a7ca-000d3ac6bafe_assignmentletter.pdf"/>
    <s v="https://employee.uc.ac.id/index.php/file/get/sis/t_cp/ffda6aff-89d9-11ee-a7ca-000d3ac6bafe_report.png"/>
    <m/>
    <s v="Jurnal Kreativitas Pengabdian Kepada Masyarakat Un"/>
    <x v="3"/>
    <s v="Jurnal terindeks sinta 3-4 |External National|Team"/>
    <n v="20"/>
  </r>
  <r>
    <s v="0506012110038"/>
    <x v="646"/>
    <s v="Communication Science"/>
    <n v="2021"/>
    <s v="HKI Video Dokumentasi Sandang Terpandang"/>
    <s v="2023-11-01"/>
    <s v="2023-12-25"/>
    <n v="20231"/>
    <s v="HKI Video Dokumentasi Sandang Terpandang"/>
    <s v="Rumpun Keterampilan Penunjang"/>
    <s v="Hak Kekayaan Intelektual (HKI) non paten (Hak Cipta)"/>
    <s v="External National"/>
    <s v="Team"/>
    <n v="9"/>
    <n v="1"/>
    <m/>
    <m/>
    <s v="https://employee.uc.ac.id/index.php/file/get/sis/t_cp/multi/9685e872-d6e1-11ee-bd6c-000d3ac6bafe_assignmentletter.png"/>
    <s v="https://employee.uc.ac.id/index.php/file/get/sis/t_cp/multi/9685e872-d6e1-11ee-bd6c-000d3ac6bafe_report.png"/>
    <m/>
    <s v="SU FIKOM x FPD "/>
    <x v="3"/>
    <s v="Hak Kekayaan Intelektual (HKI) non paten (Hak Cipta)|External National|Team"/>
    <n v="20"/>
  </r>
  <r>
    <s v="0506012110038"/>
    <x v="646"/>
    <s v="Communication Science"/>
    <n v="2021"/>
    <s v="HKI Penggunaan Mesin Jahit Sandang Terpandang"/>
    <s v="2023-11-01"/>
    <s v="2023-12-26"/>
    <n v="20231"/>
    <s v="HKI Penggunaan Mesin Jahit Sandang Terpandang"/>
    <s v="Rumpun Keterampilan Penunjang"/>
    <s v="Hak Kekayaan Intelektual (HKI) non paten (Hak Cipta)"/>
    <s v="External National"/>
    <s v="Individual"/>
    <n v="8"/>
    <n v="1"/>
    <m/>
    <m/>
    <s v="https://employee.uc.ac.id/index.php/file/get/sis/t_cp/multi/40ed5135-d6e3-11ee-bd6c-000d3ac6bafe_assignmentletter.png"/>
    <s v="https://employee.uc.ac.id/index.php/file/get/sis/t_cp/multi/40ed5135-d6e3-11ee-bd6c-000d3ac6bafe_report.png"/>
    <m/>
    <s v="SU FIKOM x FPD "/>
    <x v="3"/>
    <s v="Hak Kekayaan Intelektual (HKI) non paten (Hak Cipta)|External National|Individual"/>
    <n v="20"/>
  </r>
  <r>
    <s v="0506012110038"/>
    <x v="646"/>
    <s v="Communication Science"/>
    <n v="2021"/>
    <s v="Peran Orang Tua dalam Membatasi Penggunaan HP yang Berlebih Pada Anak Yayasan Kasih Bangsa Surabaya"/>
    <s v="2023-11-14"/>
    <s v="2023-11-14"/>
    <n v="20231"/>
    <m/>
    <s v="Rumpun Keterampilan Penunjang"/>
    <s v="Pengabdian kepada Masyarakat"/>
    <s v="External Regional"/>
    <s v="Team"/>
    <n v="5"/>
    <n v="12"/>
    <m/>
    <m/>
    <s v="https://employee.uc.ac.id/index.php/file/get/sis/t_cp/81d39169-82b4-11ee-8a78-000d3ac6bafe_assignmentletter.pdf"/>
    <s v="https://employee.uc.ac.id/index.php/file/get/sis/t_cp/81d39169-82b4-11ee-8a78-000d3ac6bafe_report.pdf"/>
    <m/>
    <s v="Prodi Ilmu Komunikasi"/>
    <x v="0"/>
    <s v="Pengabdian kepada Masyarakat|External Regional|Team"/>
    <n v="15"/>
  </r>
  <r>
    <s v="0506012110038"/>
    <x v="646"/>
    <s v="Communication Science"/>
    <n v="2021"/>
    <s v="HKI Poster Proposal Bisnis Sandang Terpandang"/>
    <s v="2023-11-22"/>
    <s v="2023-12-20"/>
    <n v="20231"/>
    <s v="HKI Poster Proposal Bisnis Sandang Terpandang"/>
    <s v="Rumpun Keterampilan Penunjang"/>
    <s v="Hak Kekayaan Intelektual (HKI) non paten (Hak Cipta)"/>
    <s v="External National"/>
    <s v="Team"/>
    <n v="9"/>
    <n v="1"/>
    <m/>
    <m/>
    <s v="https://employee.uc.ac.id/index.php/file/get/sis/t_cp/multi/6515aab6-d6e0-11ee-bd6c-000d3ac6bafe_assignmentletter.png"/>
    <s v="https://employee.uc.ac.id/index.php/file/get/sis/t_cp/multi/6515aab6-d6e0-11ee-bd6c-000d3ac6bafe_report.png"/>
    <m/>
    <s v="SU FIKOM x FPD "/>
    <x v="3"/>
    <s v="Hak Kekayaan Intelektual (HKI) non paten (Hak Cipta)|External National|Team"/>
    <n v="20"/>
  </r>
  <r>
    <s v="0506012110038"/>
    <x v="646"/>
    <s v="Communication Science"/>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506012110038"/>
    <x v="646"/>
    <s v="Communication Science"/>
    <n v="2021"/>
    <s v="HKI Poster Profil"/>
    <s v="2023-12-09"/>
    <s v="2023-12-18"/>
    <n v="20231"/>
    <s v="HKI Poster Profil"/>
    <s v="Rumpun Keterampilan Penunjang"/>
    <s v="Hak Kekayaan Intelektual (HKI) non paten (Hak Cipta)"/>
    <s v="External National"/>
    <s v="Team"/>
    <n v="9"/>
    <n v="1"/>
    <m/>
    <m/>
    <s v="https://employee.uc.ac.id/index.php/file/get/sis/t_cp/multi/23f7934a-d6e0-11ee-bd6c-000d3ac6bafe_assignmentletter.png"/>
    <s v="https://employee.uc.ac.id/index.php/file/get/sis/t_cp/multi/23f7934a-d6e0-11ee-bd6c-000d3ac6bafe_report.png"/>
    <m/>
    <s v="SU FIKOM x FPD "/>
    <x v="3"/>
    <s v="Hak Kekayaan Intelektual (HKI) non paten (Hak Cipta)|External National|Team"/>
    <n v="20"/>
  </r>
  <r>
    <s v="0506012110038"/>
    <x v="646"/>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39"/>
    <x v="647"/>
    <s v="Communication Science"/>
    <n v="2021"/>
    <s v="PENGADAAN FILTRASI AIR SUMUR WARGA LEBO AGUNG III RT 05 RW 2 Yayasan Kasih Bangsa Surabaya"/>
    <s v="2022-09-12"/>
    <s v="2023-01-06"/>
    <n v="20221"/>
    <s v="1. Membantu dalam pengadaan filtrasi air sumur bagi warga Lebo Agung III RT 05 RW 02. Pengadaan filtrasi air ini dilakukan oleh kelompok Little Hopes yang dibantu koordinasi oleh Pusat Pengembangan Sosial YKBS dan ketua RT warga Lebo Agung. 2. Memberikan sosialisasi dan edukasi mengenai pentingnya p"/>
    <s v="Rumpun Keterampilan Penunjang"/>
    <s v="Pengabdian kepada Masyarakat"/>
    <s v="External Regional"/>
    <s v="Team"/>
    <n v="50"/>
    <n v="15"/>
    <m/>
    <s v="https://employee.uc.ac.id/index.php/file/get/sis/t_cp/eadd2b73-830b-11ee-930d-000d3ac6bafe.pdf"/>
    <s v="https://employee.uc.ac.id/index.php/file/get/sis/t_cp/eadd2b73-830b-11ee-930d-000d3ac6bafe_assignmentletter.pdf"/>
    <s v="https://employee.uc.ac.id/index.php/file/get/sis/t_cp/eadd2b73-830b-11ee-930d-000d3ac6bafe_report.pdf"/>
    <m/>
    <s v="Kelompok Little hopes dan Yayasan Kasih Bangsa Sur"/>
    <x v="0"/>
    <s v="Pengabdian kepada Masyarakat|External Regional|Team"/>
    <n v="15"/>
  </r>
  <r>
    <s v="0506012110039"/>
    <x v="647"/>
    <s v="Communication Science"/>
    <n v="2021"/>
    <s v="PENGADAAN FILTRASI AIR SUMUR WARGA LEBO AGUNG III RT 05 RW 2 Yayasan  Kasih Bangsa Surabaya"/>
    <s v="2022-09-12"/>
    <s v="2023-01-06"/>
    <n v="20221"/>
    <s v="1. Membantu dalam pengadaan filtrasi air sumur bagi warga Lebo Agung III RT 05 RW 02. Pengadaan_x000a_filtrasi air ini dilakukan oleh kelompok Little Hopes yang dibantu koordinasi oleh Pusat Pengembangan_x000a_Sosial YKBS dan ketua RT warga Lebo Agung. 2. Memberikan sosialisasi dan edukasi mengenai_x000a_pentingny"/>
    <s v="Rumpun Keterampilan Penunjang"/>
    <s v="Pengabdian kepada Masyarakat"/>
    <s v="External Regional"/>
    <s v="Team"/>
    <n v="50"/>
    <n v="9"/>
    <m/>
    <m/>
    <s v="https://employee.uc.ac.id/index.php/file/get/sis/t_cp/b42a86b5-830d-11ee-930d-000d3ac6bafe_assignmentletter.pdf"/>
    <s v="https://employee.uc.ac.id/index.php/file/get/sis/t_cp/b42a86b5-830d-11ee-930d-000d3ac6bafe_report.pdf"/>
    <m/>
    <s v="Little Hope's dan Yayasan Kasih Bangsa Surabaya"/>
    <x v="0"/>
    <s v="Pengabdian kepada Masyarakat|External Regional|Team"/>
    <n v="15"/>
  </r>
  <r>
    <s v="0506012110040"/>
    <x v="648"/>
    <s v="Communication Science"/>
    <n v="2021"/>
    <s v="uc comms"/>
    <s v="2021-09-25"/>
    <s v="2021-09-25"/>
    <n v="20211"/>
    <s v="pembicara dari uc comms_x000a_"/>
    <s v="Rumpun Keterampilan Penunjang"/>
    <s v="Narasumber / Pemateri Acara Seminar / Workshop / Pemakalah"/>
    <s v="Internal Sekolah / Universitas"/>
    <s v="Individual"/>
    <n v="1"/>
    <n v="5"/>
    <s v="WWW.uc.ac.id"/>
    <s v="https://employee.uc.ac.id/index.php/file/get/sis/t_cp/c6f84176-4768-11ec-bde0-000d3ac6bafe.png"/>
    <m/>
    <m/>
    <m/>
    <s v="UC "/>
    <x v="1"/>
    <s v="Narasumber / Pemateri Acara Seminar / Workshop / Pemakalah|Internal Sekolah / Universitas|Individual"/>
    <n v="0"/>
  </r>
  <r>
    <s v="0506012110040"/>
    <x v="648"/>
    <s v="Communication Science"/>
    <n v="2021"/>
    <s v="INNOVA FORTUNER AUTOMATIVE MEETUP "/>
    <s v="2021-11-27"/>
    <s v="2021-11-28"/>
    <n v="20211"/>
    <s v="lomba mobil kategori perlampuan_x000a_juara 1 start up class_x000a_"/>
    <s v="Rumpun Keterampilan Penunjang"/>
    <s v="Juara I Lomba/Kompetisi"/>
    <s v="External Regional"/>
    <s v="Individual"/>
    <n v="40"/>
    <n v="20"/>
    <s v="-"/>
    <s v="https://employee.uc.ac.id/index.php/file/get/sis/t_cp/2847d5b5-7ac3-11ec-a8a5-000d3ac6bafe.jpg"/>
    <m/>
    <m/>
    <m/>
    <s v="SAPPHIRE INDONESIA"/>
    <x v="2"/>
    <s v="Juara I Lomba/Kompetisi|External Regional|Individual"/>
    <n v="35"/>
  </r>
  <r>
    <s v="0506012110040"/>
    <x v="648"/>
    <s v="Communication Science"/>
    <n v="2021"/>
    <s v="pelatihan pengelolaan bank sampah bagi RW 10 Tales"/>
    <s v="2022-09-12"/>
    <s v="2023-01-06"/>
    <n v="20221"/>
    <s v="kita memberikan pelatihan kepada masyarakat RW 10 Tales untuk pengelolaan bank sampah. supaya lingkungan lebih bersih dan sehat. dan dibantu oleh YKBS"/>
    <s v="Rumpun Keterampilan Penunjang"/>
    <s v="Pengabdian kepada Masyarakat"/>
    <s v="External Regional"/>
    <s v="Team"/>
    <n v="16"/>
    <n v="12"/>
    <m/>
    <m/>
    <s v="https://employee.uc.ac.id/index.php/file/get/sis/t_cp/bd5976a4-defe-11ee-bf43-000d3ac6bafe_assignmentletter.pdf"/>
    <m/>
    <m/>
    <s v="PRODI FIKOM"/>
    <x v="0"/>
    <s v="Pengabdian kepada Masyarakat|External Regional|Team"/>
    <n v="15"/>
  </r>
  <r>
    <s v="0506012110041"/>
    <x v="649"/>
    <s v="Communication Science"/>
    <n v="2021"/>
    <s v="Juri Lomba RektorCup 2021"/>
    <s v="2021-11-25"/>
    <s v="2021-12-15"/>
    <n v="20211"/>
    <s v="Juri Lomba RektorCup 2021"/>
    <s v="Rumpun Keterampilan Penunjang"/>
    <s v="Juri"/>
    <s v="Internal Sekolah / Universitas"/>
    <s v="Individual"/>
    <n v="31"/>
    <n v="8"/>
    <m/>
    <s v="https://employee.uc.ac.id/index.php/file/get/sis/t_cp/multi/afa7faff-a119-11ec-9a34-000d3ac6bafe.png"/>
    <m/>
    <m/>
    <m/>
    <s v="Student Council 2021/2022"/>
    <x v="1"/>
    <s v="Juri|Internal Sekolah / Universitas|Individual"/>
    <n v="0"/>
  </r>
  <r>
    <s v="0506012110041"/>
    <x v="649"/>
    <s v="Communication Science"/>
    <n v="2021"/>
    <s v="Juara 1 Musik RektorCup 2021"/>
    <s v="2021-11-29"/>
    <s v="2021-12-10"/>
    <n v="20211"/>
    <s v="Juara 1 Musik RektorCup 2021"/>
    <s v="Rumpun Keterampilan Penunjang"/>
    <s v="Juara I Lomba/Kompetisi"/>
    <s v="Internal Sekolah / Universitas"/>
    <s v="Individual"/>
    <n v="2"/>
    <n v="5"/>
    <m/>
    <s v="https://employee.uc.ac.id/index.php/file/get/sis/t_cp/multi/781ae134-a36a-11ec-b257-000d3ac6bafe.png"/>
    <m/>
    <m/>
    <m/>
    <s v="Student Council 2021/2022"/>
    <x v="2"/>
    <s v="Juara I Lomba/Kompetisi|Internal Sekolah / Universitas|Individual"/>
    <n v="0"/>
  </r>
  <r>
    <s v="0506012110041"/>
    <x v="649"/>
    <s v="Communication Science"/>
    <n v="2021"/>
    <s v="Student Council 2022/2023"/>
    <s v="2022-08-01"/>
    <s v="2023-07-31"/>
    <n v="20212"/>
    <s v="BPH dan Kepala Departement Student Council 2022/2023"/>
    <s v="Rumpun Keterampilan Humanistik"/>
    <s v="Sekretaris/Bendahara/Kabid Organisasi Kemahasiswaan"/>
    <s v="Internal Sekolah / Universitas"/>
    <s v="Team"/>
    <n v="35"/>
    <n v="44"/>
    <m/>
    <s v="https://employee.uc.ac.id/index.php/file/get/sis/t_cp/multi/cd843ff4-e1d4-11ee-9d64-000d3ac6bafe.png"/>
    <m/>
    <m/>
    <m/>
    <s v="BMA"/>
    <x v="4"/>
    <s v="Sekretaris/Bendahara/Kabid Organisasi Kemahasiswaan|Internal Sekolah / Universitas|Team"/>
    <n v="0"/>
  </r>
  <r>
    <s v="0506012110041"/>
    <x v="649"/>
    <s v="Communication Science"/>
    <n v="2021"/>
    <s v="PENGADAAN FILTRASI AIR SUMUR WARGA LEBO AGUNG III RT 05 RW 2"/>
    <s v="2022-09-12"/>
    <s v="2023-01-06"/>
    <n v="20221"/>
    <s v="1. Permasalahan Mitra_x000a_Inilah masalah yang dialami oleh warga Lebo Agung III RT. 05 RW. 02 saat ini. Para warga Lebo Agung III_x000a_menggunakan air sumur yang memiliki kualitas air tergolong tidak layak digunakan untuk kegiatan sehari_x000a_- hari sejak puluhan tahun yang lalu. Para warga Lebo Agung III tida"/>
    <s v="Rumpun Keterampilan Penunjang"/>
    <s v="Pengabdian kepada Masyarakat"/>
    <s v="External Regional"/>
    <s v="Team"/>
    <n v="4"/>
    <n v="15"/>
    <m/>
    <m/>
    <s v="https://employee.uc.ac.id/index.php/file/get/sis/t_cp/9fb12bf7-86f5-11ee-897e-000d3ac6bafe_assignmentletter.pdf"/>
    <s v="https://employee.uc.ac.id/index.php/file/get/sis/t_cp/9fb12bf7-86f5-11ee-897e-000d3ac6bafe_report.pdf"/>
    <m/>
    <s v="Little Hopes (CCPR)"/>
    <x v="0"/>
    <s v="Pengabdian kepada Masyarakat|External Regional|Team"/>
    <n v="15"/>
  </r>
  <r>
    <s v="0506012110041"/>
    <x v="649"/>
    <s v="Communication Science"/>
    <n v="2021"/>
    <s v="Student Council 2023/2024"/>
    <s v="2023-06-01"/>
    <s v="2024-06-30"/>
    <n v="20222"/>
    <s v="Ketua Student Council 2023/2024"/>
    <s v="Rumpun Keterampilan Humanistik"/>
    <s v="Ketua Organisasi Kemahasiswaan"/>
    <s v="Internal Sekolah / Universitas"/>
    <s v="Team"/>
    <n v="33"/>
    <n v="60"/>
    <m/>
    <s v="https://employee.uc.ac.id/index.php/file/get/sis/t_cp/multi/394ee67a-fb42-4f14-a9a7-6672f249fa91.png"/>
    <m/>
    <m/>
    <m/>
    <s v="Universitas Ciputra Surabaya"/>
    <x v="4"/>
    <s v="Ketua Organisasi Kemahasiswaan|Internal Sekolah / Universitas|Team"/>
    <n v="0"/>
  </r>
  <r>
    <s v="0506012110041"/>
    <x v="649"/>
    <s v="Communication Science"/>
    <n v="2021"/>
    <s v="INOVASI KEWIRAUSAHAAN KOMODITAS PERKEBUNAN DESA NGLIMAN DALAM PENGEMBANGAN PRODUK KECANTIKAN HERBAL "/>
    <s v="2023-08-01"/>
    <s v="2023-10-31"/>
    <n v="20222"/>
    <s v="INOVASI KEWIRAUSAHAAN KOMODITAS PERKEBUNAN DESA NGLIMAN_x000a_DALAM PENGEMBANGAN PRODUK KECANTIKAN HERBAL ORGANIK_x000a_MELALUI PROGRAM EON (ESTETIKA ORGANIK NGLIMAN)"/>
    <s v="Rumpun Keterampilan Penunjang"/>
    <s v="Pengabdian kepada Masyarakat"/>
    <s v="External Regional"/>
    <s v="Individual"/>
    <n v="30"/>
    <n v="20"/>
    <m/>
    <m/>
    <s v="https://employee.uc.ac.id/index.php/file/get/sis/t_cp/multi/9a52b3e9-0b53-4d6f-afc8-6d86f7dcc1f1_assignmentletter.png"/>
    <s v="https://employee.uc.ac.id/index.php/file/get/sis/t_cp/multi/9a52b3e9-0b53-4d6f-afc8-6d86f7dcc1f1_report.png"/>
    <m/>
    <s v="Student Council"/>
    <x v="0"/>
    <s v="Pengabdian kepada Masyarakat|External Regional|Individual"/>
    <n v="15"/>
  </r>
  <r>
    <s v="0506012110041"/>
    <x v="649"/>
    <s v="Communication Science"/>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506012110041"/>
    <x v="649"/>
    <s v="Communication Science"/>
    <n v="2021"/>
    <s v="Exposure"/>
    <s v="2023-09-26"/>
    <s v="2023-09-26"/>
    <n v="20231"/>
    <m/>
    <s v="Rumpun Keterampilan Penunjang"/>
    <s v="Narasumber / Pemateri Acara Seminar / Workshop / Pemakalah"/>
    <s v="Internal Sekolah / Universitas"/>
    <s v="Individual"/>
    <n v="250"/>
    <n v="5"/>
    <m/>
    <s v="https://employee.uc.ac.id/index.php/file/get/sis/t_cp/multi/9966d465-8828-11ee-ae4d-000d3ac6bafe.png"/>
    <s v="https://employee.uc.ac.id/index.php/file/get/sis/t_cp/multi/9966d465-8828-11ee-ae4d-000d3ac6bafe_assignmentletter.png"/>
    <m/>
    <m/>
    <s v="Student Council"/>
    <x v="1"/>
    <s v="Narasumber / Pemateri Acara Seminar / Workshop / Pemakalah|Internal Sekolah / Universitas|Individual"/>
    <n v="0"/>
  </r>
  <r>
    <s v="0506012110042"/>
    <x v="650"/>
    <s v="Communication Science"/>
    <n v="2021"/>
    <s v="Juara 2 Tiktok RektorCup 2021 "/>
    <s v="2021-11-29"/>
    <s v="2021-12-10"/>
    <n v="20211"/>
    <s v="Juara 2 Tiktok RektorCup 2021 "/>
    <s v="Rumpun Keterampilan Penunjang"/>
    <s v="Juara 2 Lomba/Kompetisi"/>
    <s v="Internal Sekolah / Universitas"/>
    <s v="Individual"/>
    <n v="1"/>
    <n v="5"/>
    <m/>
    <s v="https://employee.uc.ac.id/index.php/file/get/sis/t_cp/multi/89015c57-a5bb-11ec-a4bb-000d3ac6bafe.png"/>
    <m/>
    <m/>
    <m/>
    <s v="Student Council 2021/2022"/>
    <x v="2"/>
    <s v="Juara 2 Lomba/Kompetisi|Internal Sekolah / Universitas|Individual"/>
    <n v="0"/>
  </r>
  <r>
    <s v="0506012110042"/>
    <x v="650"/>
    <s v="Communication Science"/>
    <n v="2021"/>
    <s v="Festawijaya 8"/>
    <s v="2022-01-05"/>
    <s v="2022-01-05"/>
    <n v="20211"/>
    <s v="Lomba teater dengan lakon Citra"/>
    <s v="Rumpun Keterampilan Penunjang"/>
    <s v="Juara I Lomba/Kompetisi"/>
    <s v="External Regional"/>
    <s v="Team"/>
    <n v="15"/>
    <n v="20"/>
    <s v="https://instagram.com/festawijaya?_utmmedium=copy_"/>
    <s v="https://employee.uc.ac.id/index.php/file/get/sis/t_cp/09131a21-b453-11ec-b785-000d3ac6bafe.png"/>
    <m/>
    <m/>
    <m/>
    <s v="Universitas Brawijaya"/>
    <x v="2"/>
    <s v="Juara I Lomba/Kompetisi|External Regional|Team"/>
    <n v="25"/>
  </r>
  <r>
    <s v="0506012110042"/>
    <x v="650"/>
    <s v="Communication Science"/>
    <n v="2021"/>
    <s v="Melukis Senyuman"/>
    <s v="2022-09-12"/>
    <s v="2023-01-06"/>
    <n v="20221"/>
    <s v="Melukis senyuman adalah program abdimas yang dilaksanakan oleh mahasiswa fikom 21 di yayasan sanggar merah merdeka. Program melukis senyuman sendiri yaitu program pengajaran dan prakterk kepada anak TK hingga Sekolah Dasar mengenai teknik melukis dan menggambar."/>
    <s v="Rumpun Keterampilan Penunjang"/>
    <s v="Pengabdian kepada Masyarakat"/>
    <s v="External Regional"/>
    <s v="Team"/>
    <n v="5"/>
    <n v="12"/>
    <s v="https://www.instagram.com/p/Cmq12-Jh6pK/?igshid=Yj"/>
    <m/>
    <s v="https://employee.uc.ac.id/index.php/file/get/sis/t_cp/531670e3-82d2-11ee-8a78-000d3ac6bafe_assignmentletter.pdf"/>
    <s v="https://employee.uc.ac.id/index.php/file/get/sis/t_cp/531670e3-82d2-11ee-8a78-000d3ac6bafe_report.pdf"/>
    <m/>
    <s v="Fakultas Ilmu Komunikasi dan Bisnis Media Universi"/>
    <x v="0"/>
    <s v="Pengabdian kepada Masyarakat|External Regional|Team"/>
    <n v="15"/>
  </r>
  <r>
    <s v="0506012110043"/>
    <x v="651"/>
    <s v="Communication Science"/>
    <n v="2021"/>
    <s v="Student Union FIKOM Periode 2022/2023"/>
    <s v="2022-07-01"/>
    <s v="2023-06-30"/>
    <n v="20212"/>
    <s v="Pengurus Student Union FIKOM Periode 2022/2023"/>
    <s v="Rumpun Keterampilan Penunjang"/>
    <s v="Sekretaris/Bendahara/Kabid Organisasi Kemahasiswaan"/>
    <s v="Internal Jurusan"/>
    <s v="Team"/>
    <n v="20"/>
    <n v="40"/>
    <m/>
    <s v="https://employee.uc.ac.id/index.php/file/get/sis/t_cp/multi/040dca7a-b111-11ee-9c22-000d3ac6bafe.png"/>
    <m/>
    <m/>
    <m/>
    <s v="Student Union FIKOM Periode 2022/2023"/>
    <x v="4"/>
    <s v="Sekretaris/Bendahara/Kabid Organisasi Kemahasiswaan|Internal Jurusan|Team"/>
    <n v="0"/>
  </r>
  <r>
    <s v="0506012110043"/>
    <x v="651"/>
    <s v="Communication Science"/>
    <n v="2021"/>
    <s v="CCPR Pengabdian Masyarakat"/>
    <s v="2022-12-20"/>
    <s v="2023-12-01"/>
    <n v="20221"/>
    <s v="Kegiatan pengabdian masyarakat yang memberika pembelajaran Bahasa Inggris kepada anak-anak TK hingga Sekolah Dasar, dengan judul &quot;Let's Have Fun with English&quot;"/>
    <s v="Rumpun Keterampilan Penunjang"/>
    <s v="Pengabdian kepada Masyarakat"/>
    <s v="External Regional"/>
    <s v="Team"/>
    <n v="12"/>
    <n v="15"/>
    <m/>
    <m/>
    <m/>
    <s v="https://employee.uc.ac.id/index.php/file/get/sis/t_cp/063dc7a6-8369-11ee-9c7d-000d3ac6bafe_report.pdf"/>
    <m/>
    <s v="Prodi Fikom"/>
    <x v="0"/>
    <s v="Pengabdian kepada Masyarakat|External Regional|Team"/>
    <n v="15"/>
  </r>
  <r>
    <s v="0506012110043"/>
    <x v="651"/>
    <s v="Communication Science"/>
    <n v="2021"/>
    <s v="Orientation Week 2023"/>
    <s v="2023-01-02"/>
    <s v="2024-02-16"/>
    <n v="20221"/>
    <s v="Koordinator PCD O-Week Batch 1 "/>
    <s v="Rumpun Keterampilan Penunjang"/>
    <s v="Ka Bidang / Sekretaris / Bendahara O-Week"/>
    <s v="Internal Sekolah / Universitas"/>
    <s v="Individual"/>
    <n v="500"/>
    <n v="25"/>
    <m/>
    <s v="https://employee.uc.ac.id/index.php/file/get/sis/t_cp/multi/3d68b553-72e8-4a5c-99b1-f425c1f6cc16.png"/>
    <m/>
    <m/>
    <m/>
    <s v="Universitas Ciputra Surabaya"/>
    <x v="4"/>
    <s v="Ka Bidang / Sekretaris / Bendahara O-Week|Internal Sekolah / Universitas|Individual"/>
    <n v="0"/>
  </r>
  <r>
    <s v="0506012110043"/>
    <x v="651"/>
    <s v="Communication Science"/>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506012110043"/>
    <x v="651"/>
    <s v="Communication Science"/>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506012110043"/>
    <x v="651"/>
    <s v="Communication Science"/>
    <n v="2021"/>
    <s v="Penulisan Jurnal Pengabdian Masyarakat"/>
    <s v="2023-10-01"/>
    <s v="2023-12-01"/>
    <n v="20231"/>
    <s v="Penulis ketiga dari jurnal &quot;Pembinaan Peningkatan Kapasitas Usaha dalam Program Sandang Terpandang Melalui Pelatihan Komunikasi Pemasaran&quot; sebagai luaran dari PPK Ormawa"/>
    <s v="Rumpun Keterampilan Penunjang"/>
    <s v="Jurnal terindeks sinta 3-4 "/>
    <s v="External National"/>
    <s v="Team"/>
    <n v="8"/>
    <n v="6"/>
    <m/>
    <m/>
    <s v="https://employee.uc.ac.id/index.php/file/get/sis/t_cp/1c384e8a-9fa7-11ee-9e96-000d3ac6bafe_assignmentletter.pdf"/>
    <s v="https://employee.uc.ac.id/index.php/file/get/sis/t_cp/1c384e8a-9fa7-11ee-9e96-000d3ac6bafe_report.pdf"/>
    <m/>
    <s v="Malahayati"/>
    <x v="3"/>
    <s v="Jurnal terindeks sinta 3-4 |External National|Team"/>
    <n v="20"/>
  </r>
  <r>
    <s v="0506012110043"/>
    <x v="651"/>
    <s v="Communication Science"/>
    <n v="2021"/>
    <s v="HKI Video Dokumentasi Sandang Terpandang"/>
    <s v="2023-11-01"/>
    <s v="2023-12-25"/>
    <n v="20231"/>
    <s v="HKI Video Dokumentasi Sandang Terpandang"/>
    <s v="Rumpun Keterampilan Penunjang"/>
    <s v="Hak Kekayaan Intelektual (HKI) non paten (Hak Cipta)"/>
    <s v="External National"/>
    <s v="Team"/>
    <n v="9"/>
    <n v="1"/>
    <m/>
    <m/>
    <s v="https://employee.uc.ac.id/index.php/file/get/sis/t_cp/multi/9685e872-d6e1-11ee-bd6c-000d3ac6bafe_assignmentletter.png"/>
    <s v="https://employee.uc.ac.id/index.php/file/get/sis/t_cp/multi/9685e872-d6e1-11ee-bd6c-000d3ac6bafe_report.png"/>
    <m/>
    <s v="SU FIKOM x FPD "/>
    <x v="3"/>
    <s v="Hak Kekayaan Intelektual (HKI) non paten (Hak Cipta)|External National|Team"/>
    <n v="20"/>
  </r>
  <r>
    <s v="0506012110043"/>
    <x v="651"/>
    <s v="Communication Science"/>
    <n v="2021"/>
    <s v="HKI Penggunaan Mesin Jahit Sandang Terpandang"/>
    <s v="2023-11-01"/>
    <s v="2023-12-26"/>
    <n v="20231"/>
    <s v="HKI Penggunaan Mesin Jahit Sandang Terpandang"/>
    <s v="Rumpun Keterampilan Penunjang"/>
    <s v="Hak Kekayaan Intelektual (HKI) non paten (Hak Cipta)"/>
    <s v="External National"/>
    <s v="Individual"/>
    <n v="8"/>
    <n v="1"/>
    <m/>
    <m/>
    <s v="https://employee.uc.ac.id/index.php/file/get/sis/t_cp/multi/40ed5135-d6e3-11ee-bd6c-000d3ac6bafe_assignmentletter.png"/>
    <s v="https://employee.uc.ac.id/index.php/file/get/sis/t_cp/multi/40ed5135-d6e3-11ee-bd6c-000d3ac6bafe_report.png"/>
    <m/>
    <s v="SU FIKOM x FPD "/>
    <x v="3"/>
    <s v="Hak Kekayaan Intelektual (HKI) non paten (Hak Cipta)|External National|Individual"/>
    <n v="20"/>
  </r>
  <r>
    <s v="0506012110043"/>
    <x v="651"/>
    <s v="Communication Science"/>
    <n v="2021"/>
    <s v="HKI Poster Proposal Bisnis Sandang Terpandang"/>
    <s v="2023-11-22"/>
    <s v="2023-12-20"/>
    <n v="20231"/>
    <s v="HKI Poster Proposal Bisnis Sandang Terpandang"/>
    <s v="Rumpun Keterampilan Penunjang"/>
    <s v="Hak Kekayaan Intelektual (HKI) non paten (Hak Cipta)"/>
    <s v="External National"/>
    <s v="Team"/>
    <n v="9"/>
    <n v="8"/>
    <m/>
    <m/>
    <s v="https://employee.uc.ac.id/index.php/file/get/sis/t_cp/multi/6515aab6-d6e0-11ee-bd6c-000d3ac6bafe_assignmentletter.png"/>
    <s v="https://employee.uc.ac.id/index.php/file/get/sis/t_cp/multi/6515aab6-d6e0-11ee-bd6c-000d3ac6bafe_report.png"/>
    <m/>
    <s v="SU FIKOM x FPD "/>
    <x v="3"/>
    <s v="Hak Kekayaan Intelektual (HKI) non paten (Hak Cipta)|External National|Team"/>
    <n v="20"/>
  </r>
  <r>
    <s v="0506012110043"/>
    <x v="651"/>
    <s v="Communication Science"/>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506012110043"/>
    <x v="651"/>
    <s v="Communication Science"/>
    <n v="2021"/>
    <s v="HKI Poster Profil"/>
    <s v="2023-12-09"/>
    <s v="2023-12-18"/>
    <n v="20231"/>
    <s v="HKI Poster Profil"/>
    <s v="Rumpun Keterampilan Penunjang"/>
    <s v="Hak Kekayaan Intelektual (HKI) non paten (Hak Cipta)"/>
    <s v="External National"/>
    <s v="Team"/>
    <n v="9"/>
    <n v="8"/>
    <m/>
    <m/>
    <s v="https://employee.uc.ac.id/index.php/file/get/sis/t_cp/multi/23f7934a-d6e0-11ee-bd6c-000d3ac6bafe_assignmentletter.png"/>
    <s v="https://employee.uc.ac.id/index.php/file/get/sis/t_cp/multi/23f7934a-d6e0-11ee-bd6c-000d3ac6bafe_report.png"/>
    <m/>
    <s v="SU FIKOM x FPD "/>
    <x v="3"/>
    <s v="Hak Kekayaan Intelektual (HKI) non paten (Hak Cipta)|External National|Team"/>
    <n v="20"/>
  </r>
  <r>
    <s v="0506012110045"/>
    <x v="652"/>
    <s v="Communication Science"/>
    <n v="2021"/>
    <s v="Juri Lomba RektorCup 2021"/>
    <s v="2021-11-25"/>
    <s v="2021-12-15"/>
    <n v="20211"/>
    <s v="Juri Lomba RektorCup 2021"/>
    <s v="Rumpun Keterampilan Penunjang"/>
    <s v="Juri"/>
    <s v="Internal Sekolah / Universitas"/>
    <s v="Individual"/>
    <n v="31"/>
    <n v="8"/>
    <m/>
    <s v="https://employee.uc.ac.id/index.php/file/get/sis/t_cp/multi/afa7faff-a119-11ec-9a34-000d3ac6bafe.png"/>
    <m/>
    <m/>
    <m/>
    <s v="Student Council 2021/2022"/>
    <x v="1"/>
    <s v="Juri|Internal Sekolah / Universitas|Individual"/>
    <n v="0"/>
  </r>
  <r>
    <s v="0506012110046"/>
    <x v="653"/>
    <s v="Communication Science"/>
    <n v="2021"/>
    <s v="Luaran HAK Cipta Video UMKM"/>
    <s v="2022-01-01"/>
    <s v="2022-03-01"/>
    <n v="20211"/>
    <s v="Karya Rekaman Video UMKM Zaki Gitar Shop. UMKM Zaki Gitar Shop merupakan UMKM yang berada di Unggaran, Jawa Tengah. Dalam video terdapat professional marketing communicator dari Zaki Gitar Shop yang mempromosikan dan menjelaskan apa saja produk dari Zaki Gitar Shop hingga cabang Zaki Gitar Shop."/>
    <s v="Rumpun Keterampilan Penunjang"/>
    <s v="Hak Kekayaan Intelektual (HKI) non paten (Hak Cipta)"/>
    <s v="External National"/>
    <s v="Team"/>
    <n v="3"/>
    <n v="6"/>
    <s v="https://drive.google.com/file/d/1IUkmCSwEQ-IgCUSnX"/>
    <m/>
    <s v="https://employee.uc.ac.id/index.php/file/get/sis/t_cp/3ea3c5c9-7c4b-11ee-939c-000d3ac6bafe_assignmentletter.pdf"/>
    <s v="https://employee.uc.ac.id/index.php/file/get/sis/t_cp/3ea3c5c9-7c4b-11ee-939c-000d3ac6bafe_report.pdf"/>
    <m/>
    <s v="Prodi FIKOM"/>
    <x v="3"/>
    <s v="Hak Kekayaan Intelektual (HKI) non paten (Hak Cipta)|External National|Team"/>
    <n v="20"/>
  </r>
  <r>
    <s v="0506012110046"/>
    <x v="653"/>
    <s v="Communication Science"/>
    <n v="2021"/>
    <s v="Kampanye Sosial Edukasi Membatik Dengan Teknik Ecoprint Guna Menunjang Pertumbuhan Dunia Pendidikan "/>
    <s v="2022-09-01"/>
    <s v="2022-12-31"/>
    <n v="20212"/>
    <m/>
    <s v="Rumpun Keterampilan Penunjang"/>
    <s v="Pengabdian kepada Masyarakat"/>
    <s v="External Regional"/>
    <s v="Team"/>
    <n v="8"/>
    <n v="12"/>
    <m/>
    <m/>
    <s v="https://employee.uc.ac.id/index.php/file/get/sis/t_cp/d00821d2-b867-11ee-92ea-000d3ac6bafe_assignmentletter.pdf"/>
    <s v="https://employee.uc.ac.id/index.php/file/get/sis/t_cp/d00821d2-b867-11ee-92ea-000d3ac6bafe_report.pdf"/>
    <m/>
    <s v="Prodi FIKOM"/>
    <x v="0"/>
    <s v="Pengabdian kepada Masyarakat|External Regional|Team"/>
    <n v="15"/>
  </r>
  <r>
    <s v="0506012110047"/>
    <x v="654"/>
    <s v="Communication Science"/>
    <n v="2021"/>
    <s v="CC ART NIGHT 2021"/>
    <s v="2021-09-05"/>
    <s v="2021-09-25"/>
    <n v="20202"/>
    <s v="Mengikuti perlombaan kategori seni tari dalam kegiatan CC Art Night 2021 yang diselenggarakan oleh PMK Christian Community Fakultas Pertanian, Universitas Brawijaya  pada Sabtu, 25 September 2021 dan mendapatkan penghargaan Juara 1 dan Juara Favorit"/>
    <s v="Rumpun Keterampilan Penunjang"/>
    <s v="Juara I Lomba/Kompetisi"/>
    <s v="External Regional"/>
    <s v="Team"/>
    <n v="29"/>
    <n v="20"/>
    <s v="https://linktr.ee/CCArtNight2021"/>
    <s v="https://employee.uc.ac.id/index.php/file/get/sis/t_cp/d69f683a-2047-11ec-b0d3-000d3ac6bafe.pdf"/>
    <m/>
    <m/>
    <m/>
    <s v="kesenian budaya"/>
    <x v="2"/>
    <s v="Juara I Lomba/Kompetisi|External Regional|Team"/>
    <n v="25"/>
  </r>
  <r>
    <s v="0506012110047"/>
    <x v="654"/>
    <s v="Communication Science"/>
    <n v="2021"/>
    <s v="Pengabdi Masyarakat Yayasan Kasih bangsa Mata Kuliah CCPR"/>
    <s v="2022-09-12"/>
    <s v="2023-01-06"/>
    <n v="20221"/>
    <s v="Melakukan Pelatihan dan Pengelolaan Bank Sampah bagi RW 10 warga Tales, surabaya dengan mengadakan Sosialisasi bersama warga sekitar RW 10 yang sangat minim pembuangan dan pengelolaan bank sampah"/>
    <s v="Rumpun Keterampilan Penunjang"/>
    <s v="Pengabdian kepada Masyarakat"/>
    <s v="External Regional"/>
    <s v="Team"/>
    <n v="5"/>
    <n v="12"/>
    <m/>
    <m/>
    <s v="https://employee.uc.ac.id/index.php/file/get/sis/t_cp/a8e54657-8379-11ee-9c7d-000d3ac6bafe_assignmentletter.pdf"/>
    <s v="https://employee.uc.ac.id/index.php/file/get/sis/t_cp/a8e54657-8379-11ee-9c7d-000d3ac6bafe_report.pdf"/>
    <m/>
    <s v="Pengabdi Masyarakat Mahasiswa FIKOM"/>
    <x v="0"/>
    <s v="Pengabdian kepada Masyarakat|External Regional|Team"/>
    <n v="15"/>
  </r>
  <r>
    <s v="0506012110047"/>
    <x v="654"/>
    <s v="Communication Science"/>
    <n v="2021"/>
    <s v="Ketua UKM Tari Tradisional 20222"/>
    <s v="2023-02-20"/>
    <s v="2023-06-03"/>
    <n v="20222"/>
    <m/>
    <s v="Rumpun Keterampilan Humanistik"/>
    <s v="Ketua UKM"/>
    <s v="Internal Sekolah / Universitas"/>
    <s v="Individual"/>
    <m/>
    <n v="23"/>
    <m/>
    <m/>
    <m/>
    <m/>
    <m/>
    <s v="UKM Tari Tradisional"/>
    <x v="4"/>
    <s v="Ketua UKM|Internal Sekolah / Universitas|Individual"/>
    <n v="0"/>
  </r>
  <r>
    <s v="0506012110048"/>
    <x v="655"/>
    <s v="Communication Science"/>
    <n v="2021"/>
    <s v="CCPR Pengabdian Masyarakat"/>
    <s v="2022-09-12"/>
    <s v="2022-12-19"/>
    <n v="20221"/>
    <s v="Pelaksanaan Pengabdian Masyarakat dari FIKOM yang bekerjasama dengan organisasi WADAS dengan membuat Workshop Digital Campaign bagi komunitas buruh agar dapat melakukan kampanye melalui sosial media. "/>
    <s v="Rumpun Keterampilan Penunjang"/>
    <s v="Pengabdian kepada Masyarakat"/>
    <s v="External Regional"/>
    <s v="Team"/>
    <n v="25"/>
    <n v="12"/>
    <s v="-"/>
    <m/>
    <s v="https://employee.uc.ac.id/index.php/file/get/sis/t_cp/491cf004-f728-4c58-88bb-2f55b7fa6db5_assignmentletter.pdf"/>
    <s v="https://employee.uc.ac.id/index.php/file/get/sis/t_cp/491cf004-f728-4c58-88bb-2f55b7fa6db5_report.pdf"/>
    <m/>
    <s v="FIKOM x WADAS"/>
    <x v="0"/>
    <s v="Pengabdian kepada Masyarakat|External Regional|Team"/>
    <n v="15"/>
  </r>
  <r>
    <s v="0506012110048"/>
    <x v="655"/>
    <s v="Communication Science"/>
    <n v="2021"/>
    <s v="Competition "/>
    <s v="2023-03-18"/>
    <s v="2023-03-18"/>
    <n v="20222"/>
    <s v="Mengikuti Lomba Short Movie Competition &quot;Self Expression&quot; DENCOFE pada tanggal 18 Maret 2023 di Surabaya."/>
    <s v="Rumpun Keterampilan Penunjang"/>
    <s v="Juara 2 Lomba/Kompetisi"/>
    <s v="External National"/>
    <s v="Team"/>
    <n v="12"/>
    <n v="20"/>
    <s v="https://instagram.com/dencofe?igshid=Mzc1MmZhNjY="/>
    <s v="https://employee.uc.ac.id/index.php/file/get/sis/t_cp/513b071d-175d-11ee-a1d8-000d3ac6bafe.jpg"/>
    <s v="https://employee.uc.ac.id/index.php/file/get/sis/t_cp/513b071d-175d-11ee-a1d8-000d3ac6bafe_assignmentletter.jpg"/>
    <m/>
    <s v="https://employee.uc.ac.id/index.php/file/get/sis/t_cp/513b071d-175d-11ee-a1d8-000d3ac6bafe_documentation.jpg"/>
    <s v="UINSA"/>
    <x v="2"/>
    <s v="Juara 2 Lomba/Kompetisi|External National|Team"/>
    <n v="11"/>
  </r>
  <r>
    <s v="0506012110048"/>
    <x v="655"/>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49"/>
    <x v="656"/>
    <s v="Communication Science"/>
    <n v="2021"/>
    <s v="POMPROV Jawa Timur Tahun 2022 Cabor Bola Basket Putri"/>
    <s v="2022-03-19"/>
    <s v="2022-03-30"/>
    <n v="20212"/>
    <m/>
    <s v="Rumpun Keterampilan Penunjang"/>
    <s v="Juara I Lomba/Kompetisi"/>
    <s v="External Regional"/>
    <s v="Team"/>
    <n v="1000"/>
    <n v="20"/>
    <s v="https://www.instagram.com/bapomi_jatim/"/>
    <s v="https://employee.uc.ac.id/index.php/file/get/sis/t_cp/multi/8b6bbfa0-e604-11ec-b048-000d3ac6bafe.pdf"/>
    <s v="https://employee.uc.ac.id/index.php/file/get/sis/t_cp/multi/8b6bbfa0-e604-11ec-b048-000d3ac6bafe_assignmentletter.pdf"/>
    <m/>
    <s v="https://employee.uc.ac.id/index.php/file/get/sis/t_cp/multi/8b6bbfa0-e604-11ec-b048-000d3ac6bafe_documentation.jpeg"/>
    <s v="BAPOMI"/>
    <x v="2"/>
    <s v="Juara I Lomba/Kompetisi|External Regional|Team"/>
    <n v="25"/>
  </r>
  <r>
    <s v="0506012110049"/>
    <x v="656"/>
    <s v="Communication Science"/>
    <n v="2021"/>
    <s v="Melukis Senyuman Yayasan Kasih Bangsa "/>
    <s v="2022-09-12"/>
    <s v="2023-01-06"/>
    <n v="20221"/>
    <s v="Kegiatan  “Melukis Senyuman” merupakan acara kegiatan yang kelompok kami adakan, yang_x000a_dilaksanakan di Sanggar Merah Merdeka, Jl. Lebak Arum Barat No 21, Tambaksari, Surabaya. Melukis_x000a_Senyuman diartikan dengan Melukis sebagai kegiatan program kami dan Senyuman melambangkan_x000a_ekspresi anak bangsa unt"/>
    <s v="Rumpun Keterampilan Penunjang"/>
    <s v="Pengabdian kepada Masyarakat"/>
    <s v="External National"/>
    <s v="Team"/>
    <n v="30"/>
    <n v="12"/>
    <m/>
    <m/>
    <s v="https://employee.uc.ac.id/index.php/file/get/sis/t_cp/ee50f650-8ac7-11ee-9465-000d3ac6bafe_assignmentletter.pdf"/>
    <s v="https://employee.uc.ac.id/index.php/file/get/sis/t_cp/ee50f650-8ac7-11ee-9465-000d3ac6bafe_report.pdf"/>
    <m/>
    <s v="Kelas Corporate Communication and Public Relation"/>
    <x v="0"/>
    <s v="Pengabdian kepada Masyarakat|External National|Team"/>
    <n v="10"/>
  </r>
  <r>
    <s v="0506012110049"/>
    <x v="656"/>
    <s v="Communication Science"/>
    <n v="2021"/>
    <s v="UC Day 2023"/>
    <s v="2023-09-15"/>
    <s v="2023-09-15"/>
    <n v="20231"/>
    <m/>
    <s v="Rumpun Keterampilan Penunjang"/>
    <s v="Juri"/>
    <s v="Internal Sekolah / Universitas"/>
    <s v="Individual"/>
    <n v="50"/>
    <n v="4"/>
    <m/>
    <s v="https://employee.uc.ac.id/index.php/file/get/sis/t_cp/multi/c15ab80d-7c81-11ee-aca7-000d3ac6bafe.png"/>
    <s v="https://employee.uc.ac.id/index.php/file/get/sis/t_cp/multi/c15ab80d-7c81-11ee-aca7-000d3ac6bafe_assignmentletter.png"/>
    <m/>
    <m/>
    <s v="Universitas Ciputra Surabaya"/>
    <x v="1"/>
    <s v="Juri|Internal Sekolah / Universitas|Individual"/>
    <n v="0"/>
  </r>
  <r>
    <s v="0506012110049"/>
    <x v="656"/>
    <s v="Communication Science"/>
    <n v="2021"/>
    <s v="CAMPUS LEAGUE REGIONAL (5x5) PUTRI"/>
    <s v="2024-04-30"/>
    <s v="2024-05-04"/>
    <n v="20232"/>
    <s v="CAMPUS LEAGUE REGIONAL (5x5) PUTRI"/>
    <s v="Rumpun Keterampilan Penunjang"/>
    <s v="Juara I Lomba/Kompetisi"/>
    <s v="External Regional"/>
    <s v="Team"/>
    <m/>
    <n v="20"/>
    <s v="https://www.instagram.com/lacampusleague?igsh=NWU2"/>
    <s v="https://employee.uc.ac.id/index.php/file/get/sis/t_cp/6225bc21-64fa-49ce-82d5-04760033b0f5_sertifikat.pdf"/>
    <s v="https://employee.uc.ac.id/index.php/file/get/sis/t_cp/4f8f54ee-e181-4aff-8fa2-3812247cbc34_surat_tugas.pdf"/>
    <m/>
    <s v="https://employee.uc.ac.id/index.php/file/get/sis/t_cp/94e48669-4a6f-48c5-bbad-977a79edef50_dokumentasi.jpg"/>
    <s v="Campus League"/>
    <x v="2"/>
    <s v="Juara I Lomba/Kompetisi|External Regional|Team"/>
    <n v="25"/>
  </r>
  <r>
    <s v="0506012110049"/>
    <x v="656"/>
    <s v="Communication Science"/>
    <n v="2021"/>
    <s v="NEXTGEN CORPORATE LEAGUE"/>
    <s v="2024-05-31"/>
    <s v="2024-07-14"/>
    <n v="20232"/>
    <s v="NEXTGEN CORPORATE LEAGUE"/>
    <s v="Rumpun Keterampilan Penunjang"/>
    <s v="Juara 3 Lomba/Kompetisi"/>
    <s v="External Regional"/>
    <s v="Team"/>
    <m/>
    <n v="12"/>
    <s v="https://linktr.ee/NextgenCorporateLeague2024"/>
    <s v="https://employee.uc.ac.id/index.php/file/get/sis/t_cp/a26734cd-aa20-446d-bba6-536b347c99b2_sertifikat.pdf"/>
    <s v="https://employee.uc.ac.id/index.php/file/get/sis/t_cp/a26734cd-aa20-446d-bba6-536b347c99b2_surat_tugas.pdf"/>
    <m/>
    <s v="https://employee.uc.ac.id/index.php/file/get/sis/t_cp/a26734cd-aa20-446d-bba6-536b347c99b2_dokumentasi.jpg"/>
    <s v="NEXTGEN SPORTS ACADEMY INDONESIA"/>
    <x v="2"/>
    <s v="Juara 3 Lomba/Kompetisi|External Regional|Team"/>
    <n v="15"/>
  </r>
  <r>
    <s v="0506012110052"/>
    <x v="657"/>
    <s v="Communication Science"/>
    <n v="2021"/>
    <s v="Co Fasilitator Pra LDK Batch 1 &amp; Batch 2"/>
    <s v="2022-09-05"/>
    <s v="2022-09-07"/>
    <n v="20212"/>
    <m/>
    <s v="Rumpun Keterampilan Penunjang"/>
    <s v="Narasumber / Pemateri Acara Seminar / Workshop / Pemakalah"/>
    <s v="Internal Sekolah / Universitas"/>
    <s v="Individual"/>
    <n v="1000"/>
    <n v="10"/>
    <m/>
    <s v="https://employee.uc.ac.id/index.php/file/get/sis/t_cp/multi/2e89b39f-ca0e-11ee-814b-000d3ac6bafe.png"/>
    <s v="https://employee.uc.ac.id/index.php/file/get/sis/t_cp/multi/2e89b39f-ca0e-11ee-814b-000d3ac6bafe_assignmentletter.png"/>
    <m/>
    <m/>
    <s v="BMA"/>
    <x v="1"/>
    <s v="Narasumber / Pemateri Acara Seminar / Workshop / Pemakalah|Internal Sekolah / Universitas|Individual"/>
    <n v="0"/>
  </r>
  <r>
    <s v="0506012110052"/>
    <x v="657"/>
    <s v="Communication Science"/>
    <n v="2021"/>
    <s v="PELAKSANAAN KEPADA PENGABDIAN KEPADA MASYARAKAT &quot;Pelatihan Jangka Pendek Tingkat Lokal&quot;"/>
    <s v="2022-09-12"/>
    <s v="2023-01-06"/>
    <n v="20221"/>
    <s v="Pelaksanaan Kegiatan Pengabdian Masyarakat Pelatihan Jangka Pendek Tingkat Lokal &quot;Pelatihan Pembuatan Sabun Cuci Yayasan Kasih Bangsa Surabaya"/>
    <s v="Rumpun Keterampilan Penunjang"/>
    <s v="Pengabdian kepada Masyarakat"/>
    <s v="Internal Jurusan"/>
    <s v="Individual"/>
    <n v="50"/>
    <n v="15"/>
    <m/>
    <m/>
    <s v="https://employee.uc.ac.id/index.php/file/get/sis/t_cp/739d06ea-89f3-11ee-a2c7-000d3ac6bafe_assignmentletter.pdf"/>
    <s v="https://employee.uc.ac.id/index.php/file/get/sis/t_cp/739d06ea-89f3-11ee-a2c7-000d3ac6bafe_report.pdf"/>
    <m/>
    <s v=" Ilmu Komunikasi Dan Bisnis Media"/>
    <x v="0"/>
    <s v="Pengabdian kepada Masyarakat|Internal Jurusan|Individual"/>
    <n v="0"/>
  </r>
  <r>
    <s v="0506012110052"/>
    <x v="657"/>
    <s v="Communication Science"/>
    <n v="2021"/>
    <s v="Implikasi Indikator Trustworthy News AMSI Tingkat Mikro Ditinjau dari Perspektif Teori Dependensi"/>
    <s v="2024-04-01"/>
    <s v="2024-05-19"/>
    <n v="20232"/>
    <s v="Menjadi penulis kedua dalam penelitian yang berjudul &quot; Implikasi Indikator Trustworthy News AMSI Tingkat Mikro Ditinjau dari Perspektif Teori Dependensi &quot;"/>
    <s v="Rumpun Keterampilan Penunjang"/>
    <s v="Jurnal terindeks sinta 3-4 "/>
    <s v="External National"/>
    <s v="Team"/>
    <n v="2"/>
    <n v="24"/>
    <m/>
    <m/>
    <s v="https://employee.uc.ac.id/index.php/file/get/sis/t_cp/c15cd261-9414-4255-8f8c-81c38e7144e3_assignmentletter.pdf"/>
    <s v="https://employee.uc.ac.id/index.php/file/get/sis/t_cp/c15cd261-9414-4255-8f8c-81c38e7144e3_report.pdf"/>
    <m/>
    <s v="Ketua Program Studi Ilmu Komunikasi dan Bisnis Med"/>
    <x v="3"/>
    <s v="Jurnal terindeks sinta 3-4 |External National|Team"/>
    <n v="20"/>
  </r>
  <r>
    <s v="0506012110054"/>
    <x v="658"/>
    <s v="Communication Science"/>
    <n v="2021"/>
    <s v="Pelayanan masyarakat sesuai bidang keahlian UC-ComDev 20220326"/>
    <s v="2022-09-12"/>
    <s v="2023-01-06"/>
    <n v="20221"/>
    <s v="Kegiatan pengabdian masyarakat dibawah naungan mata kuliah CCPR, dengan membuat program kurikulum untuk diajarkan dan diterapkan oleh anggota sanggar merah merdeka"/>
    <s v="Rumpun Keterampilan Penunjang"/>
    <s v="Pengabdian kepada Masyarakat"/>
    <s v="Internal Jurusan"/>
    <s v="Team"/>
    <n v="8"/>
    <n v="12"/>
    <m/>
    <m/>
    <s v="https://employee.uc.ac.id/index.php/file/get/sis/t_cp/c2c673d3-94de-11ee-bdd6-000d3ac6bafe_assignmentletter.pdf"/>
    <s v="https://employee.uc.ac.id/index.php/file/get/sis/t_cp/c2c673d3-94de-11ee-bdd6-000d3ac6bafe_report.pdf"/>
    <m/>
    <s v="UC-ComDev 20220326 - FIKOM"/>
    <x v="0"/>
    <s v="Pengabdian kepada Masyarakat|Internal Jurusan|Team"/>
    <n v="0"/>
  </r>
  <r>
    <s v="0506012110055"/>
    <x v="659"/>
    <s v="Communication Science"/>
    <n v="2021"/>
    <s v="Workshop Digital Campaign: Membangun Opini Melalui Petisi yang Dikampayekan  di Sosial Media. Menyen"/>
    <s v="2022-09-12"/>
    <s v="2023-01-06"/>
    <n v="20221"/>
    <s v="Pihak WADAS (Wadah Asah Solidaritas) merupakan suatu pihak yang bergerak dalam pendampingan _x000a_buruh dan memiliki visi untuk mengembangkan, mendukung kegiatan dan gerakan perburuhan demi _x000a_terciptanya kehidupan buruh yang sejahtera, berkeadilan yang hidup dalam semangat solidaritas. _x000a_Sebelumnya mitr"/>
    <s v="Rumpun Keterampilan Penunjang"/>
    <s v="Pengabdian kepada Masyarakat"/>
    <s v="External Regional"/>
    <s v="Team"/>
    <n v="25"/>
    <n v="12"/>
    <m/>
    <m/>
    <s v="https://employee.uc.ac.id/index.php/file/get/sis/t_cp/6f5a16eb-87af-11ee-8025-000d3ac6bafe_assignmentletter.pdf"/>
    <s v="https://employee.uc.ac.id/index.php/file/get/sis/t_cp/6f5a16eb-87af-11ee-8025-000d3ac6bafe_report.pdf"/>
    <m/>
    <s v="Ilmu Komunikasi UC"/>
    <x v="0"/>
    <s v="Pengabdian kepada Masyarakat|External Regional|Team"/>
    <n v="15"/>
  </r>
  <r>
    <s v="0506012110055"/>
    <x v="659"/>
    <s v="Communication Science"/>
    <n v="2021"/>
    <s v="Lomba Fotografi Tingkat Nasional"/>
    <s v="2024-10-01"/>
    <s v="2024-10-10"/>
    <n v="20241"/>
    <s v="Lomba Fotografi Tingkat Nasional"/>
    <s v="Rumpun Keterampilan Penunjang"/>
    <s v="Juara I Lomba/Kompetisi"/>
    <s v="External National"/>
    <s v="Individual"/>
    <m/>
    <n v="25"/>
    <s v="https://www.instagram.com/p/DAnCcpkSrKn/?igsh=MWww"/>
    <s v="https://employee.uc.ac.id/index.php/file/get/sis/t_cp/030bd600-fc17-4a3a-8a47-cb593f069faf_sertifikat.jpg"/>
    <s v="https://employee.uc.ac.id/index.php/file/get/sis/t_cp/030bd600-fc17-4a3a-8a47-cb593f069faf_surat_tugas.pdf"/>
    <m/>
    <s v="https://employee.uc.ac.id/index.php/file/get/sis/t_cp/ba3a11da-455c-4bc1-a91e-dbe4c30aefc1_dokumentasi.pdf"/>
    <s v="Ruang Lomba Nasional Seni dan Sastra"/>
    <x v="2"/>
    <s v="Juara I Lomba/Kompetisi|External National|Individual"/>
    <n v="25"/>
  </r>
  <r>
    <s v="0506012110056"/>
    <x v="660"/>
    <s v="Communication Science"/>
    <n v="2021"/>
    <s v="Student Union FIKOM Periode 2022/2023"/>
    <s v="2022-07-01"/>
    <s v="2023-06-30"/>
    <n v="20212"/>
    <s v="Pengurus Student Union FIKOM Periode 2022/2023"/>
    <s v="Rumpun Keterampilan Penunjang"/>
    <s v="Sekretaris/Bendahara/Kabid Organisasi Kemahasiswaan"/>
    <s v="Internal Jurusan"/>
    <s v="Team"/>
    <n v="20"/>
    <n v="40"/>
    <m/>
    <s v="https://employee.uc.ac.id/index.php/file/get/sis/t_cp/multi/040dca7a-b111-11ee-9c22-000d3ac6bafe.png"/>
    <m/>
    <m/>
    <m/>
    <s v="Student Union FIKOM Periode 2022/2023"/>
    <x v="4"/>
    <s v="Sekretaris/Bendahara/Kabid Organisasi Kemahasiswaan|Internal Jurusan|Team"/>
    <n v="0"/>
  </r>
  <r>
    <s v="0506012110056"/>
    <x v="660"/>
    <s v="Communication Science"/>
    <n v="2021"/>
    <s v="Stop Wasting, More Cleaning "/>
    <s v="2022-09-12"/>
    <s v="2023-12-31"/>
    <n v="20221"/>
    <s v="Stop Wasting, More Cleaning di Desa Lebo Agung "/>
    <s v="Rumpun Keterampilan Penunjang"/>
    <s v="Pengabdian kepada Masyarakat"/>
    <s v="External Regional"/>
    <s v="Team"/>
    <n v="21"/>
    <n v="12"/>
    <m/>
    <m/>
    <s v="https://employee.uc.ac.id/index.php/file/get/sis/t_cp/c5ffef31-83a7-11ee-9c7d-000d3ac6bafe_assignmentletter.pdf"/>
    <s v="https://employee.uc.ac.id/index.php/file/get/sis/t_cp/c5ffef31-83a7-11ee-9c7d-000d3ac6bafe_report.pdf"/>
    <m/>
    <s v="Yayasan Kasih Bangsa Surabaya"/>
    <x v="0"/>
    <s v="Pengabdian kepada Masyarakat|External Regional|Team"/>
    <n v="15"/>
  </r>
  <r>
    <s v="0506012110056"/>
    <x v="660"/>
    <s v="Communication Science"/>
    <n v="2021"/>
    <s v="FESTIVAL PENJOR SURABAYA2022"/>
    <s v="2022-10-24"/>
    <s v="2022-10-24"/>
    <n v="20221"/>
    <s v="juara 3 cabang lomba gebogan dalam_x000a_festival penjor surabaya 2022 yang_x000a_diselenggarakan KMHDI Kota_x000a_Surabava"/>
    <s v="Rumpun Keterampilan Penunjang"/>
    <s v="Juara 3 Lomba/Kompetisi"/>
    <s v="External Regional"/>
    <s v="Team"/>
    <n v="27"/>
    <n v="12"/>
    <m/>
    <s v="https://employee.uc.ac.id/index.php/file/get/sis/t_cp/21ee14db-536f-11ed-8ce1-000d3ac6bafe.JPG"/>
    <s v="https://employee.uc.ac.id/index.php/file/get/sis/t_cp/21ee14db-536f-11ed-8ce1-000d3ac6bafe_assignmentletter.pdf"/>
    <m/>
    <m/>
    <s v=" KMHDI KOTA SURABAYA"/>
    <x v="2"/>
    <s v="Juara 3 Lomba/Kompetisi|External Regional|Team"/>
    <n v="15"/>
  </r>
  <r>
    <s v="0506012110056"/>
    <x v="660"/>
    <s v="Communication Science"/>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506012110056"/>
    <x v="660"/>
    <s v="Communication Science"/>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506012110056"/>
    <x v="660"/>
    <s v="Communication Science"/>
    <n v="2021"/>
    <s v="HKI Video Dokumentasi Sandang Terpandang"/>
    <s v="2023-11-01"/>
    <s v="2023-12-25"/>
    <n v="20231"/>
    <s v="HKI Video Dokumentasi Sandang Terpandang"/>
    <s v="Rumpun Keterampilan Penunjang"/>
    <s v="Hak Kekayaan Intelektual (HKI) non paten (Hak Cipta)"/>
    <s v="External National"/>
    <s v="Team"/>
    <n v="9"/>
    <n v="1"/>
    <m/>
    <m/>
    <s v="https://employee.uc.ac.id/index.php/file/get/sis/t_cp/multi/9685e872-d6e1-11ee-bd6c-000d3ac6bafe_assignmentletter.png"/>
    <s v="https://employee.uc.ac.id/index.php/file/get/sis/t_cp/multi/9685e872-d6e1-11ee-bd6c-000d3ac6bafe_report.png"/>
    <m/>
    <s v="SU FIKOM x FPD "/>
    <x v="3"/>
    <s v="Hak Kekayaan Intelektual (HKI) non paten (Hak Cipta)|External National|Team"/>
    <n v="20"/>
  </r>
  <r>
    <s v="0506012110056"/>
    <x v="660"/>
    <s v="Communication Science"/>
    <n v="2021"/>
    <s v="HKI Penggunaan Mesin Jahit Sandang Terpandang"/>
    <s v="2023-11-01"/>
    <s v="2023-12-26"/>
    <n v="20231"/>
    <s v="HKI Penggunaan Mesin Jahit Sandang Terpandang"/>
    <s v="Rumpun Keterampilan Penunjang"/>
    <s v="Hak Kekayaan Intelektual (HKI) non paten (Hak Cipta)"/>
    <s v="External National"/>
    <s v="Individual"/>
    <n v="8"/>
    <n v="1"/>
    <m/>
    <m/>
    <s v="https://employee.uc.ac.id/index.php/file/get/sis/t_cp/multi/40ed5135-d6e3-11ee-bd6c-000d3ac6bafe_assignmentletter.png"/>
    <s v="https://employee.uc.ac.id/index.php/file/get/sis/t_cp/multi/40ed5135-d6e3-11ee-bd6c-000d3ac6bafe_report.png"/>
    <m/>
    <s v="SU FIKOM x FPD "/>
    <x v="3"/>
    <s v="Hak Kekayaan Intelektual (HKI) non paten (Hak Cipta)|External National|Individual"/>
    <n v="20"/>
  </r>
  <r>
    <s v="0506012110056"/>
    <x v="660"/>
    <s v="Communication Science"/>
    <n v="2021"/>
    <s v="Penulisan Jurnal Pengabdian Masyarakat PPK Ormawa"/>
    <s v="2023-11-04"/>
    <s v="2023-11-19"/>
    <n v="20231"/>
    <s v="PENULIS KE -6 JURNAL SINTA 4 PEMBINAAN PENINGKATAN KAPASITAS USAHA DALAM PROGRAMSANDANG TERPANDANG MELALUI PELATIHAN KOMUNIKASI PEMASARAN_x000a__x000a_link jurnal : https://www.ejurnalmalahayati.ac.id/index.php/kreativitas/article/view/12902/Download%20Artikel_x000a__x000a_KETUA : _x000a_Fiorella lauw _x000a__x000a_Anggota : _x000a_Ivana "/>
    <s v="Rumpun Keterampilan Penunjang"/>
    <s v="Jurnal terindeks sinta 3-4 "/>
    <s v="External National"/>
    <s v="Team"/>
    <n v="8"/>
    <n v="5"/>
    <m/>
    <m/>
    <s v="https://employee.uc.ac.id/index.php/file/get/sis/t_cp/d1c7e1a7-b8d5-11ee-a24e-000d3ac6bafe_assignmentletter.png"/>
    <s v="https://employee.uc.ac.id/index.php/file/get/sis/t_cp/d1c7e1a7-b8d5-11ee-a24e-000d3ac6bafe_report.pdf"/>
    <m/>
    <s v="JURNAL KREATIVITAS PENGABDIAN MASYARAKAT (PKM ) JU"/>
    <x v="3"/>
    <s v="Jurnal terindeks sinta 3-4 |External National|Team"/>
    <n v="20"/>
  </r>
  <r>
    <s v="0506012110056"/>
    <x v="660"/>
    <s v="Communication Science"/>
    <n v="2021"/>
    <s v="HKI Poster Proposal Bisnis Sandang Terpandang"/>
    <s v="2023-11-22"/>
    <s v="2023-12-20"/>
    <n v="20231"/>
    <s v="HKI Poster Proposal Bisnis Sandang Terpandang"/>
    <s v="Rumpun Keterampilan Penunjang"/>
    <s v="Hak Kekayaan Intelektual (HKI) non paten (Hak Cipta)"/>
    <s v="External National"/>
    <s v="Team"/>
    <n v="9"/>
    <n v="1"/>
    <m/>
    <m/>
    <s v="https://employee.uc.ac.id/index.php/file/get/sis/t_cp/multi/6515aab6-d6e0-11ee-bd6c-000d3ac6bafe_assignmentletter.png"/>
    <s v="https://employee.uc.ac.id/index.php/file/get/sis/t_cp/multi/6515aab6-d6e0-11ee-bd6c-000d3ac6bafe_report.png"/>
    <m/>
    <s v="SU FIKOM x FPD "/>
    <x v="3"/>
    <s v="Hak Kekayaan Intelektual (HKI) non paten (Hak Cipta)|External National|Team"/>
    <n v="20"/>
  </r>
  <r>
    <s v="0506012110056"/>
    <x v="660"/>
    <s v="Communication Science"/>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506012110056"/>
    <x v="660"/>
    <s v="Communication Science"/>
    <n v="2021"/>
    <s v="HKI Poster Profil"/>
    <s v="2023-12-09"/>
    <s v="2023-12-18"/>
    <n v="20231"/>
    <s v="HKI Poster Profil"/>
    <s v="Rumpun Keterampilan Penunjang"/>
    <s v="Hak Kekayaan Intelektual (HKI) non paten (Hak Cipta)"/>
    <s v="External National"/>
    <s v="Team"/>
    <n v="9"/>
    <n v="1"/>
    <m/>
    <m/>
    <s v="https://employee.uc.ac.id/index.php/file/get/sis/t_cp/multi/23f7934a-d6e0-11ee-bd6c-000d3ac6bafe_assignmentletter.png"/>
    <s v="https://employee.uc.ac.id/index.php/file/get/sis/t_cp/multi/23f7934a-d6e0-11ee-bd6c-000d3ac6bafe_report.png"/>
    <m/>
    <s v="SU FIKOM x FPD "/>
    <x v="3"/>
    <s v="Hak Kekayaan Intelektual (HKI) non paten (Hak Cipta)|External National|Team"/>
    <n v="20"/>
  </r>
  <r>
    <s v="0506012110057"/>
    <x v="661"/>
    <s v="Communication Science"/>
    <n v="2021"/>
    <s v="POMPROV Jawa Timur Tahun 2022 Cabor Bola Basket Putri"/>
    <s v="2022-03-19"/>
    <s v="2022-03-30"/>
    <n v="20212"/>
    <m/>
    <s v="Rumpun Keterampilan Penunjang"/>
    <s v="Juara I Lomba/Kompetisi"/>
    <s v="External Regional"/>
    <s v="Team"/>
    <n v="1000"/>
    <n v="20"/>
    <s v="https://www.instagram.com/bapomi_jatim/"/>
    <s v="https://employee.uc.ac.id/index.php/file/get/sis/t_cp/multi/8b6bbfa0-e604-11ec-b048-000d3ac6bafe.pdf"/>
    <s v="https://employee.uc.ac.id/index.php/file/get/sis/t_cp/multi/8b6bbfa0-e604-11ec-b048-000d3ac6bafe_assignmentletter.pdf"/>
    <m/>
    <s v="https://employee.uc.ac.id/index.php/file/get/sis/t_cp/multi/8b6bbfa0-e604-11ec-b048-000d3ac6bafe_documentation.jpeg"/>
    <s v="BAPOMI"/>
    <x v="2"/>
    <s v="Juara I Lomba/Kompetisi|External Regional|Team"/>
    <n v="25"/>
  </r>
  <r>
    <s v="0506012110057"/>
    <x v="661"/>
    <s v="Communication Science"/>
    <n v="2021"/>
    <s v="Wakil Ketua UKM Abstract (Musik) 20221"/>
    <s v="2022-09-12"/>
    <s v="2022-12-24"/>
    <n v="20221"/>
    <m/>
    <s v="Rumpun Keterampilan Humanistik"/>
    <s v="Wakil Ketua UKM"/>
    <s v="Internal Sekolah / Universitas"/>
    <s v="Individual"/>
    <m/>
    <n v="20"/>
    <m/>
    <m/>
    <m/>
    <m/>
    <m/>
    <s v="UKM Abstract (Musik)"/>
    <x v="4"/>
    <s v="Wakil Ketua UKM|Internal Sekolah / Universitas|Individual"/>
    <n v="0"/>
  </r>
  <r>
    <s v="0506012110057"/>
    <x v="661"/>
    <s v="Communication Science"/>
    <n v="2021"/>
    <s v="Wakil Ketua UKM Abstract (Musik) 20222"/>
    <s v="2023-02-20"/>
    <s v="2023-06-03"/>
    <n v="20222"/>
    <m/>
    <s v="Rumpun Keterampilan Humanistik"/>
    <s v="Wakil Ketua UKM"/>
    <s v="Internal Sekolah / Universitas"/>
    <s v="Individual"/>
    <m/>
    <n v="20"/>
    <m/>
    <m/>
    <m/>
    <m/>
    <m/>
    <s v="UKM Abstract (Musik)"/>
    <x v="4"/>
    <s v="Wakil Ketua UKM|Internal Sekolah / Universitas|Individual"/>
    <n v="0"/>
  </r>
  <r>
    <s v="0506012110057"/>
    <x v="661"/>
    <s v="Communication Science"/>
    <n v="2021"/>
    <s v="Workshop Digital Campaign"/>
    <s v="2023-11-18"/>
    <s v="2023-11-18"/>
    <n v="20231"/>
    <s v="Wokrshop Digital Campaign dengan program untuk membangun opini melalui petisi yang dikampanyekan melalui sosial media yang dilaksanakan oleh mahasiswa fikom '21 yang bermitra dengan WADAS (Wadah Asah_x000a_Solidaritas) yang bergerak dalam pendampiangan dengan buruh."/>
    <s v="Rumpun Keterampilan Penunjang"/>
    <s v="Pengabdian kepada Masyarakat"/>
    <s v="External Regional"/>
    <s v="Team"/>
    <n v="5"/>
    <n v="12"/>
    <m/>
    <s v="https://employee.uc.ac.id/index.php/file/get/sis/t_cp/62a381c8-8601-11ee-9c28-000d3ac6bafe.jpg"/>
    <s v="https://employee.uc.ac.id/index.php/file/get/sis/t_cp/6d836fac-8601-11ee-9c28-000d3ac6bafe_assignmentletter.jpg"/>
    <s v="https://employee.uc.ac.id/index.php/file/get/sis/t_cp/670838b6-8601-11ee-9c28-000d3ac6bafe_report.jpg"/>
    <m/>
    <s v="Fakultas Ilmu Konunikasi dan Bisnis Media UC"/>
    <x v="0"/>
    <s v="Pengabdian kepada Masyarakat|External Regional|Team"/>
    <n v="15"/>
  </r>
  <r>
    <s v="0506012110058"/>
    <x v="662"/>
    <s v="Communication Science"/>
    <n v="2021"/>
    <s v="Sekretaris UKM Abstract (Musik) 20221"/>
    <s v="2022-09-12"/>
    <s v="2022-12-24"/>
    <n v="20221"/>
    <m/>
    <s v="Rumpun Keterampilan Humanistik"/>
    <s v="Sekretaris UKM"/>
    <s v="Internal Sekolah / Universitas"/>
    <s v="Individual"/>
    <m/>
    <n v="16"/>
    <m/>
    <m/>
    <m/>
    <m/>
    <m/>
    <s v="UKM Abstract (Musik)"/>
    <x v="4"/>
    <s v="Sekretaris UKM|Internal Sekolah / Universitas|Individual"/>
    <n v="0"/>
  </r>
  <r>
    <s v="0506012110058"/>
    <x v="662"/>
    <s v="Communication Science"/>
    <n v="2021"/>
    <s v="Mentor Olimpiade Entrepreneurship (JTV)"/>
    <s v="2022-10-01"/>
    <s v="2023-01-31"/>
    <n v="20221"/>
    <m/>
    <s v="Rumpun Keterampilan Humanistik"/>
    <s v="Pengabdian kepada Masyarakat"/>
    <s v="Internal Sekolah / Universitas"/>
    <s v="Individual"/>
    <n v="100"/>
    <n v="13"/>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506012110058"/>
    <x v="662"/>
    <s v="Communication Science"/>
    <n v="2021"/>
    <s v="Penharuh Upah Minimun terhadap kesejahteraan buruh di Jawa Timur"/>
    <s v="2022-12-27"/>
    <s v="2022-12-27"/>
    <n v="20221"/>
    <s v="Pengabdian masyarakat pelatihan jangka pendek tingkat lokal di YKBS"/>
    <s v="Rumpun Keterampilan Penunjang"/>
    <s v="Pengabdian kepada Masyarakat"/>
    <s v="External Regional"/>
    <s v="Team"/>
    <n v="50"/>
    <n v="12"/>
    <m/>
    <m/>
    <s v="https://employee.uc.ac.id/index.php/file/get/sis/t_cp/aac921b0-82b5-11ee-8a78-000d3ac6bafe_assignmentletter.pdf"/>
    <s v="https://employee.uc.ac.id/index.php/file/get/sis/t_cp/aac921b0-82b5-11ee-8a78-000d3ac6bafe_report.pdf"/>
    <m/>
    <s v="Fakultas Ilmu Komunikasi "/>
    <x v="0"/>
    <s v="Pengabdian kepada Masyarakat|External Regional|Team"/>
    <n v="15"/>
  </r>
  <r>
    <s v="0506012110058"/>
    <x v="662"/>
    <s v="Communication Science"/>
    <n v="2021"/>
    <s v="Sekretaris UKM Abstract (Musik) 20222"/>
    <s v="2023-02-20"/>
    <s v="2023-06-03"/>
    <n v="20222"/>
    <m/>
    <s v="Rumpun Keterampilan Humanistik"/>
    <s v="Sekretaris UKM"/>
    <s v="Internal Sekolah / Universitas"/>
    <s v="Individual"/>
    <m/>
    <n v="14"/>
    <m/>
    <m/>
    <m/>
    <m/>
    <m/>
    <s v="UKM Abstract (Musik)"/>
    <x v="4"/>
    <s v="Sekretaris UKM|Internal Sekolah / Universitas|Individual"/>
    <n v="0"/>
  </r>
  <r>
    <s v="0506012110058"/>
    <x v="662"/>
    <s v="Communication Science"/>
    <n v="2021"/>
    <s v="MOVEUPER"/>
    <s v="2023-04-20"/>
    <s v="2023-06-11"/>
    <n v="20222"/>
    <m/>
    <s v="Rumpun Keterampilan Penunjang"/>
    <s v="Juara 2 Lomba/Kompetisi"/>
    <s v="External National"/>
    <s v="Team"/>
    <n v="15"/>
    <n v="20"/>
    <m/>
    <s v="https://employee.uc.ac.id/index.php/file/get/sis/t_cp/519ef74c-2f9e-11ee-a0b7-000d3ac6bafe.png"/>
    <s v="https://employee.uc.ac.id/index.php/file/get/sis/t_cp/519ef74c-2f9e-11ee-a0b7-000d3ac6bafe_assignmentletter.pdf"/>
    <m/>
    <s v="https://employee.uc.ac.id/index.php/file/get/sis/t_cp/519ef74c-2f9e-11ee-a0b7-000d3ac6bafe_documentation.pdf"/>
    <s v="Universitas Pertamina "/>
    <x v="2"/>
    <s v="Juara 2 Lomba/Kompetisi|External National|Team"/>
    <n v="11"/>
  </r>
  <r>
    <s v="0506012110058"/>
    <x v="662"/>
    <s v="Communication Science"/>
    <n v="2021"/>
    <s v="Public Speaking and Negosiasi Bisnis (Elevator Pitch)"/>
    <s v="2023-09-06"/>
    <s v="2023-09-06"/>
    <n v="20222"/>
    <s v="Melakukan pengabdian masyarakat Pembekalan Wirausaha Muda melalui Program Ready to Work bekerjasama dengan Yayasan Plan International Indonesia (YPII)"/>
    <s v="Rumpun Keterampilan Penunjang"/>
    <s v="Pengabdian kepada Masyarakat"/>
    <s v="External International"/>
    <s v="Team"/>
    <n v="50"/>
    <n v="27"/>
    <m/>
    <m/>
    <s v="https://employee.uc.ac.id/index.php/file/get/sis/t_cp/c126cd5e-969d-11ee-b118-000d3ac6bafe_assignmentletter.pdf"/>
    <s v="https://employee.uc.ac.id/index.php/file/get/sis/t_cp/c126cd5e-969d-11ee-b118-000d3ac6bafe_report.pdf"/>
    <m/>
    <s v="Universitas Ciputra dan YPII"/>
    <x v="0"/>
    <s v="Pengabdian kepada Masyarakat|External International|Team"/>
    <n v="25"/>
  </r>
  <r>
    <s v="0506012110059"/>
    <x v="663"/>
    <s v="Communication Science"/>
    <n v="2021"/>
    <s v="festawijaya VIII"/>
    <s v="2022-01-05"/>
    <s v="2022-01-05"/>
    <n v="20211"/>
    <s v="lomba teater, membawakan teater berjudul citra"/>
    <s v="Rumpun Keterampilan Penunjang"/>
    <s v="Juara I Lomba/Kompetisi"/>
    <s v="External Regional"/>
    <s v="Team"/>
    <n v="15"/>
    <n v="20"/>
    <s v="www.instagram.com/festawijaya/"/>
    <s v="https://employee.uc.ac.id/index.php/file/get/sis/t_cp/722e5ab7-c4fa-11ec-bd1b-000d3ac6bafe.png"/>
    <m/>
    <m/>
    <s v="https://employee.uc.ac.id/index.php/file/get/sis/t_cp/722e5ab7-c4fa-11ec-bd1b-000d3ac6bafe_documentation.png"/>
    <s v="Universitas Brawijaya"/>
    <x v="2"/>
    <s v="Juara I Lomba/Kompetisi|External Regional|Team"/>
    <n v="25"/>
  </r>
  <r>
    <s v="0506012110059"/>
    <x v="663"/>
    <s v="Communication Science"/>
    <n v="2021"/>
    <s v="Creating a Good Content"/>
    <s v="2022-09-12"/>
    <s v="2023-01-06"/>
    <n v="20221"/>
    <s v="Creating a Good Content merupakan program abdimas yang dilaksanakan oleh mahasiswa fikom 21 dengan Yayasan Kasih Bangsa Surabaya. Pada program Creating a Good Content, kami mengadakan seminar terkait content, yang kami rasa para remaja karang taruna di desa lebo agung rw02 memiliki kemampuan yang bi"/>
    <s v="Rumpun Keterampilan Penunjang"/>
    <s v="Pengabdian kepada Masyarakat"/>
    <s v="External Regional"/>
    <s v="Team"/>
    <n v="5"/>
    <n v="12"/>
    <m/>
    <m/>
    <s v="https://employee.uc.ac.id/index.php/file/get/sis/t_cp/adbcc518-84ff-11ee-8b9b-000d3ac6bafe_assignmentletter.pdf"/>
    <s v="https://employee.uc.ac.id/index.php/file/get/sis/t_cp/adbcc518-84ff-11ee-8b9b-000d3ac6bafe_report.pdf"/>
    <m/>
    <s v="Fakultas Ilmu Komunikasi dan Bisnis Media Universi"/>
    <x v="0"/>
    <s v="Pengabdian kepada Masyarakat|External Regional|Team"/>
    <n v="15"/>
  </r>
  <r>
    <s v="0506012110059"/>
    <x v="663"/>
    <s v="Communication Science"/>
    <n v="2021"/>
    <s v="smamda edu fair 2022"/>
    <s v="2022-12-09"/>
    <s v="2022-12-09"/>
    <n v="20221"/>
    <s v="narasumber smamda edufair"/>
    <s v="Rumpun Keterampilan Penunjang"/>
    <s v="Narasumber / Pemateri Acara Seminar / Workshop / Pemakalah"/>
    <s v="External Regional"/>
    <s v="Individual"/>
    <n v="2"/>
    <n v="10"/>
    <m/>
    <s v="https://employee.uc.ac.id/index.php/file/get/sis/t_cp/43089dba-77ac-11ed-9e73-000d3ac6bafe.jpg"/>
    <m/>
    <m/>
    <m/>
    <s v="Sma muhammadiyah 2 surabaya"/>
    <x v="1"/>
    <s v="Narasumber / Pemateri Acara Seminar / Workshop / Pemakalah|External Regional|Individual"/>
    <n v="20"/>
  </r>
  <r>
    <s v="0506012110060"/>
    <x v="664"/>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61"/>
    <x v="665"/>
    <s v="Communication Science"/>
    <n v="2021"/>
    <s v="Juara 2 Tiktok RektorCup 2021 "/>
    <s v="2021-11-29"/>
    <s v="2021-12-10"/>
    <n v="20211"/>
    <s v="Juara 2 Tiktok RektorCup 2021 "/>
    <s v="Rumpun Keterampilan Penunjang"/>
    <s v="Juara 2 Lomba/Kompetisi"/>
    <s v="Internal Sekolah / Universitas"/>
    <s v="Individual"/>
    <n v="1"/>
    <n v="5"/>
    <m/>
    <s v="https://employee.uc.ac.id/index.php/file/get/sis/t_cp/multi/89015c57-a5bb-11ec-a4bb-000d3ac6bafe.png"/>
    <m/>
    <m/>
    <m/>
    <s v="Student Council 2021/2022"/>
    <x v="2"/>
    <s v="Juara 2 Lomba/Kompetisi|Internal Sekolah / Universitas|Individual"/>
    <n v="0"/>
  </r>
  <r>
    <s v="0506012110061"/>
    <x v="665"/>
    <s v="Communication Science"/>
    <n v="2021"/>
    <s v="FESTAWIJAYA 8"/>
    <s v="2022-01-05"/>
    <s v="2022-01-05"/>
    <n v="20211"/>
    <s v="dalam proses ini saya menjadi salah satu tim dalam penggarapan teater yang berjudul Citra dan berhasil memperoleh juara 1 sebagai teater terbaik"/>
    <s v="Rumpun Keterampilan Penunjang"/>
    <s v="Juara I Lomba/Kompetisi"/>
    <s v="External National"/>
    <s v="Team"/>
    <n v="15"/>
    <n v="25"/>
    <s v="https://instagram.com/festawijaya?utm_medium=copy_"/>
    <s v="https://employee.uc.ac.id/index.php/file/get/sis/t_cp/65ae059a-9c24-11ec-816e-000d3ac6bafe.jpg"/>
    <m/>
    <m/>
    <m/>
    <s v="universitas brawijaya"/>
    <x v="2"/>
    <s v="Juara I Lomba/Kompetisi|External National|Team"/>
    <n v="15"/>
  </r>
  <r>
    <s v="0506012110061"/>
    <x v="665"/>
    <s v="Communication Science"/>
    <n v="2021"/>
    <s v="Penelitian Pengaruh Upah Minimum Terhadap Kesejahteraan Buruh di Jawa Timur Tahun 2022 Yayasan Kasih"/>
    <s v="2022-09-12"/>
    <s v="2023-01-06"/>
    <n v="20221"/>
    <s v=" penelitian terhadap upah buruh jawa timur tahun 2022 yang dilatarbelakangi karena banyaknya keluhan buruh di jawa timur yang masih belum mendapatkan kesejahteraan dan haknya. harapannya penelitian ini dapat dijadikan acuan dalam aksi demontrasi oleh perserikatan buruh di jawa timur."/>
    <s v="Rumpun Keterampilan Penunjang"/>
    <s v="Pengabdian kepada Masyarakat"/>
    <s v="External Regional"/>
    <s v="Team"/>
    <n v="5"/>
    <n v="12"/>
    <m/>
    <m/>
    <s v="https://employee.uc.ac.id/index.php/file/get/sis/t_cp/1bf9cf6f-8504-11ee-8b9b-000d3ac6bafe_assignmentletter.pdf"/>
    <s v="https://employee.uc.ac.id/index.php/file/get/sis/t_cp/1bf9cf6f-8504-11ee-8b9b-000d3ac6bafe_report.pdf"/>
    <m/>
    <s v="fakultas ilmu komunikasi dan bisnis media universi"/>
    <x v="0"/>
    <s v="Pengabdian kepada Masyarakat|External Regional|Team"/>
    <n v="15"/>
  </r>
  <r>
    <s v="0506012110061"/>
    <x v="665"/>
    <s v="Communication Science"/>
    <n v="2021"/>
    <s v="PPK ORMAWA FIKOM x FPD 2023"/>
    <s v="2023-03-01"/>
    <s v="2023-12-10"/>
    <n v="20222"/>
    <s v="Tim support PPK ORMAWA FIKOM x FPD 2023"/>
    <s v="Rumpun Keterampilan Penunjang"/>
    <s v="Pengabdian kepada Masyarakat"/>
    <s v="External National"/>
    <s v="Team"/>
    <n v="100"/>
    <n v="6"/>
    <m/>
    <m/>
    <s v="https://employee.uc.ac.id/index.php/file/get/sis/t_cp/multi/788bf208-d6dc-11ee-bd6c-000d3ac6bafe_assignmentletter.png"/>
    <s v="https://employee.uc.ac.id/index.php/file/get/sis/t_cp/multi/788bf208-d6dc-11ee-bd6c-000d3ac6bafe_report.png"/>
    <m/>
    <s v="Dikti"/>
    <x v="0"/>
    <s v="Pengabdian kepada Masyarakat|External National|Team"/>
    <n v="10"/>
  </r>
  <r>
    <s v="0506012110062"/>
    <x v="666"/>
    <s v="Communication Science"/>
    <n v="2021"/>
    <s v="Juri Lomba RektorCup 2021"/>
    <s v="2021-11-25"/>
    <s v="2021-12-15"/>
    <n v="20211"/>
    <s v="Juri Lomba RektorCup 2021"/>
    <s v="Rumpun Keterampilan Penunjang"/>
    <s v="Juri"/>
    <s v="Internal Sekolah / Universitas"/>
    <s v="Individual"/>
    <n v="31"/>
    <n v="8"/>
    <m/>
    <s v="https://employee.uc.ac.id/index.php/file/get/sis/t_cp/multi/afa7faff-a119-11ec-9a34-000d3ac6bafe.png"/>
    <m/>
    <m/>
    <m/>
    <s v="Student Council 2021/2022"/>
    <x v="1"/>
    <s v="Juri|Internal Sekolah / Universitas|Individual"/>
    <n v="0"/>
  </r>
  <r>
    <s v="0506012110062"/>
    <x v="666"/>
    <s v="Communication Science"/>
    <n v="2021"/>
    <s v="toleranation"/>
    <s v="2022-04-20"/>
    <s v="2022-05-20"/>
    <n v="20212"/>
    <s v="lomba bikin film pendek yang diadakan oleh ubaya "/>
    <s v="Rumpun Keterampilan Penunjang"/>
    <s v="Juara I Lomba/Kompetisi"/>
    <s v="External National"/>
    <s v="Team"/>
    <n v="50"/>
    <n v="25"/>
    <s v="https://ubaya.ac.id/2018/content/agenda_detail/125"/>
    <s v="https://employee.uc.ac.id/index.php/file/get/sis/t_cp/389ecf4a-7ee6-11ed-a4e4-000d3ac6bafe.PNG"/>
    <s v="https://employee.uc.ac.id/index.php/file/get/sis/t_cp/389ecf4a-7ee6-11ed-a4e4-000d3ac6bafe_assignmentletter.pdf"/>
    <m/>
    <m/>
    <s v="UBAYA/NUNI"/>
    <x v="2"/>
    <s v="Juara I Lomba/Kompetisi|External National|Team"/>
    <n v="15"/>
  </r>
  <r>
    <s v="0506012110062"/>
    <x v="666"/>
    <s v="Communication Science"/>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506012110062"/>
    <x v="666"/>
    <s v="Communication Science"/>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506012110062"/>
    <x v="666"/>
    <s v="Communication Science"/>
    <n v="2021"/>
    <s v="HKI Video Dokumentasi Sandang Terpandang"/>
    <s v="2023-11-01"/>
    <s v="2023-12-25"/>
    <n v="20231"/>
    <s v="HKI Video Dokumentasi Sandang Terpandang"/>
    <s v="Rumpun Keterampilan Penunjang"/>
    <s v="Hak Kekayaan Intelektual (HKI) non paten (Hak Cipta)"/>
    <s v="External National"/>
    <s v="Team"/>
    <n v="9"/>
    <n v="8"/>
    <m/>
    <m/>
    <s v="https://employee.uc.ac.id/index.php/file/get/sis/t_cp/multi/9685e872-d6e1-11ee-bd6c-000d3ac6bafe_assignmentletter.png"/>
    <s v="https://employee.uc.ac.id/index.php/file/get/sis/t_cp/multi/9685e872-d6e1-11ee-bd6c-000d3ac6bafe_report.png"/>
    <m/>
    <s v="SU FIKOM x FPD "/>
    <x v="3"/>
    <s v="Hak Kekayaan Intelektual (HKI) non paten (Hak Cipta)|External National|Team"/>
    <n v="20"/>
  </r>
  <r>
    <s v="0506012110062"/>
    <x v="666"/>
    <s v="Communication Science"/>
    <n v="2021"/>
    <s v="HKI Penggunaan Mesin Jahit Sandang Terpandang"/>
    <s v="2023-11-01"/>
    <s v="2023-12-26"/>
    <n v="20231"/>
    <s v="HKI Penggunaan Mesin Jahit Sandang Terpandang"/>
    <s v="Rumpun Keterampilan Penunjang"/>
    <s v="Hak Kekayaan Intelektual (HKI) non paten (Hak Cipta)"/>
    <s v="External National"/>
    <s v="Individual"/>
    <n v="8"/>
    <n v="1"/>
    <m/>
    <m/>
    <s v="https://employee.uc.ac.id/index.php/file/get/sis/t_cp/multi/40ed5135-d6e3-11ee-bd6c-000d3ac6bafe_assignmentletter.png"/>
    <s v="https://employee.uc.ac.id/index.php/file/get/sis/t_cp/multi/40ed5135-d6e3-11ee-bd6c-000d3ac6bafe_report.png"/>
    <m/>
    <s v="SU FIKOM x FPD "/>
    <x v="3"/>
    <s v="Hak Kekayaan Intelektual (HKI) non paten (Hak Cipta)|External National|Individual"/>
    <n v="20"/>
  </r>
  <r>
    <s v="0506012110062"/>
    <x v="666"/>
    <s v="Communication Science"/>
    <n v="2021"/>
    <s v="HKI Poster Proposal Bisnis Sandang Terpandang"/>
    <s v="2023-11-22"/>
    <s v="2023-12-20"/>
    <n v="20231"/>
    <s v="HKI Poster Proposal Bisnis Sandang Terpandang"/>
    <s v="Rumpun Keterampilan Penunjang"/>
    <s v="Hak Kekayaan Intelektual (HKI) non paten (Hak Cipta)"/>
    <s v="External National"/>
    <s v="Team"/>
    <n v="9"/>
    <n v="1"/>
    <m/>
    <m/>
    <s v="https://employee.uc.ac.id/index.php/file/get/sis/t_cp/multi/6515aab6-d6e0-11ee-bd6c-000d3ac6bafe_assignmentletter.png"/>
    <s v="https://employee.uc.ac.id/index.php/file/get/sis/t_cp/multi/6515aab6-d6e0-11ee-bd6c-000d3ac6bafe_report.png"/>
    <m/>
    <s v="SU FIKOM x FPD "/>
    <x v="3"/>
    <s v="Hak Kekayaan Intelektual (HKI) non paten (Hak Cipta)|External National|Team"/>
    <n v="20"/>
  </r>
  <r>
    <s v="0506012110062"/>
    <x v="666"/>
    <s v="Communication Science"/>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506012110062"/>
    <x v="666"/>
    <s v="Communication Science"/>
    <n v="2021"/>
    <s v="HKI Poster Profil"/>
    <s v="2023-12-09"/>
    <s v="2023-12-18"/>
    <n v="20231"/>
    <s v="HKI Poster Profil"/>
    <s v="Rumpun Keterampilan Penunjang"/>
    <s v="Hak Kekayaan Intelektual (HKI) non paten (Hak Cipta)"/>
    <s v="External National"/>
    <s v="Team"/>
    <n v="9"/>
    <n v="1"/>
    <m/>
    <m/>
    <s v="https://employee.uc.ac.id/index.php/file/get/sis/t_cp/multi/23f7934a-d6e0-11ee-bd6c-000d3ac6bafe_assignmentletter.png"/>
    <s v="https://employee.uc.ac.id/index.php/file/get/sis/t_cp/multi/23f7934a-d6e0-11ee-bd6c-000d3ac6bafe_report.png"/>
    <m/>
    <s v="SU FIKOM x FPD "/>
    <x v="3"/>
    <s v="Hak Kekayaan Intelektual (HKI) non paten (Hak Cipta)|External National|Team"/>
    <n v="20"/>
  </r>
  <r>
    <s v="0506012110063"/>
    <x v="667"/>
    <s v="Communication Science"/>
    <n v="2021"/>
    <s v="COMMANIAFEST 3.0 ROAD TO MOVE UPPER FESTIVAL 2024"/>
    <s v="2023-05-24"/>
    <s v="2023-06-30"/>
    <n v="20222"/>
    <s v="MOVE UPPER LOMBA FESTIVAL FILM PENDEK"/>
    <s v="Rumpun Keterampilan Penunjang"/>
    <s v="Juara 2 Lomba/Kompetisi"/>
    <s v="External National"/>
    <s v="Team"/>
    <n v="13"/>
    <n v="20"/>
    <s v="https://instagram.com/move.uper?igshid=MzRlODBiNWF"/>
    <s v="https://employee.uc.ac.id/index.php/file/get/sis/t_cp/b6bf9c1c-5a09-11ee-8d80-000d3ac6bafe.png"/>
    <s v="https://employee.uc.ac.id/index.php/file/get/sis/t_cp/b6bf9c1c-5a09-11ee-8d80-000d3ac6bafe_assignmentletter.pdf"/>
    <m/>
    <s v="https://employee.uc.ac.id/index.php/file/get/sis/t_cp/b6bf9c1c-5a09-11ee-8d80-000d3ac6bafe_documentation.jpeg"/>
    <s v="COMMNIAFEST"/>
    <x v="2"/>
    <s v="Juara 2 Lomba/Kompetisi|External National|Team"/>
    <n v="11"/>
  </r>
  <r>
    <s v="0506012110063"/>
    <x v="667"/>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63"/>
    <x v="667"/>
    <s v="Communication Science"/>
    <n v="2021"/>
    <s v="CCPR"/>
    <s v="2024-10-15"/>
    <s v="2024-10-15"/>
    <n v="20241"/>
    <s v="kegiatan dari mata kuliah CCPR melakukan pengabdian berupa edukasi kepada yayasan SSM di daerah bendul kepada anak jalanan yang tidak memiliki kesempatan sekolah dengan range pengajara kelas 1 - 3 sd sekali di hari rabu di setiap minggunya"/>
    <s v="Rumpun Keterampilan Penunjang"/>
    <s v="Pengabdian kepada Masyarakat"/>
    <s v="Internal Jurusan"/>
    <s v="Team"/>
    <n v="4"/>
    <n v="15"/>
    <m/>
    <s v="https://employee.uc.ac.id/index.php/file/get/sis/t_cp/b1809999-098f-4812-893b-14df1eedd333.jpg"/>
    <s v="https://employee.uc.ac.id/index.php/file/get/sis/t_cp/b1809999-098f-4812-893b-14df1eedd333_assignmentletter.jpeg"/>
    <s v="https://employee.uc.ac.id/index.php/file/get/sis/t_cp/b1809999-098f-4812-893b-14df1eedd333_report.pdf"/>
    <m/>
    <s v="Kelompok dari fikom"/>
    <x v="0"/>
    <s v="Pengabdian kepada Masyarakat|Internal Jurusan|Team"/>
    <n v="0"/>
  </r>
  <r>
    <s v="0506012110064"/>
    <x v="668"/>
    <s v="Communication Science"/>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506012110065"/>
    <x v="669"/>
    <s v="Communication Science"/>
    <n v="2021"/>
    <s v="Mengikuti Lomba Short Movie Competition "/>
    <s v="2023-01-16"/>
    <s v="2023-01-18"/>
    <n v="20221"/>
    <s v="Mengikuti Lomba Short Movie Competition &quot;Self Expression&quot; DENCOFE https://www.instagram.com/reel/CpsXLXGp7qk/?igshid=MzRlODBiNWFlZA=="/>
    <s v="Rumpun Keterampilan Penunjang"/>
    <s v="Juara 2 Lomba/Kompetisi"/>
    <s v="External National"/>
    <s v="Team"/>
    <n v="13"/>
    <n v="20"/>
    <m/>
    <s v="https://employee.uc.ac.id/index.php/file/get/sis/t_cp/81ee9946-1647-11ee-908d-000d3ac6bafe.jpeg"/>
    <s v="https://employee.uc.ac.id/index.php/file/get/sis/t_cp/81ee9946-1647-11ee-908d-000d3ac6bafe_assignmentletter.pdf"/>
    <m/>
    <s v="https://employee.uc.ac.id/index.php/file/get/sis/t_cp/81ee9946-1647-11ee-908d-000d3ac6bafe_documentation.png"/>
    <s v="Uc Fikom"/>
    <x v="2"/>
    <s v="Juara 2 Lomba/Kompetisi|External National|Team"/>
    <n v="11"/>
  </r>
  <r>
    <s v="0506012110065"/>
    <x v="669"/>
    <s v="Communication Science"/>
    <n v="2021"/>
    <s v="lomba national video contest caritaubagsaku"/>
    <s v="2023-11-11"/>
    <s v="2023-11-11"/>
    <n v="20231"/>
    <s v="lomba video kontest yang diadakan oleh caritau.com dalam menyambut HUT ke-78 republik indonesia dan HUT ke 1 caritau.com"/>
    <s v="Rumpun Keterampilan Penunjang"/>
    <s v="Juara I Lomba/Kompetisi"/>
    <s v="External National"/>
    <s v="Team"/>
    <n v="50"/>
    <n v="25"/>
    <s v="https://caritau.com/post/caritau-bangsaku-kampanye"/>
    <s v="https://employee.uc.ac.id/index.php/file/get/sis/t_cp/c32b456d-8053-11ee-bdaa-000d3ac6bafe.jpg"/>
    <s v="https://employee.uc.ac.id/index.php/file/get/sis/t_cp/2cad3e91-8054-11ee-bdaa-000d3ac6bafe_assignmentletter.jpg"/>
    <m/>
    <m/>
    <s v="Caritau.com"/>
    <x v="2"/>
    <s v="Juara I Lomba/Kompetisi|External National|Team"/>
    <n v="15"/>
  </r>
  <r>
    <s v="0506012110065"/>
    <x v="669"/>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66"/>
    <x v="670"/>
    <s v="Communication Science"/>
    <n v="2021"/>
    <s v="Juara 2 PUBG RektorCup 2021"/>
    <s v="2021-11-29"/>
    <s v="2021-12-10"/>
    <n v="20211"/>
    <s v="Juara 2 PUBG RektorCup 2021"/>
    <s v="Rumpun Keterampilan Penunjang"/>
    <s v="Juara 2 Lomba/Kompetisi"/>
    <s v="Internal Sekolah / Universitas"/>
    <s v="Individual"/>
    <n v="4"/>
    <n v="5"/>
    <m/>
    <s v="https://employee.uc.ac.id/index.php/file/get/sis/t_cp/multi/69cf2964-a5ba-11ec-a4bb-000d3ac6bafe.png"/>
    <m/>
    <m/>
    <m/>
    <s v="Student Council 2021/2022"/>
    <x v="2"/>
    <s v="Juara 2 Lomba/Kompetisi|Internal Sekolah / Universitas|Individual"/>
    <n v="0"/>
  </r>
  <r>
    <s v="0506012110066"/>
    <x v="670"/>
    <s v="Communication Science"/>
    <n v="2021"/>
    <s v="Festa Wijaya"/>
    <s v="2021-12-13"/>
    <s v="2022-01-05"/>
    <n v="20211"/>
    <s v="Koor Artistik"/>
    <s v="Rumpun Keterampilan Penunjang"/>
    <s v="Juara I Lomba/Kompetisi"/>
    <s v="External National"/>
    <s v="Team"/>
    <n v="15"/>
    <n v="25"/>
    <s v="https://instagram.com/festawijaya?igshid=YzAyZWRlM"/>
    <s v="https://employee.uc.ac.id/index.php/file/get/sis/t_cp/18744837-d776-11ec-aea3-000d3ac6bafe.jpg"/>
    <s v="https://employee.uc.ac.id/index.php/file/get/sis/t_cp/1bd4f5dd-d776-11ec-aea3-000d3ac6bafe_assignmentletter.jpg"/>
    <m/>
    <m/>
    <s v="Universitas Brawijaya"/>
    <x v="2"/>
    <s v="Juara I Lomba/Kompetisi|External National|Team"/>
    <n v="15"/>
  </r>
  <r>
    <s v="0506012110066"/>
    <x v="670"/>
    <s v="Communication Science"/>
    <n v="2021"/>
    <s v="DENCOFE"/>
    <s v="2023-06-29"/>
    <s v="2023-06-29"/>
    <n v="20222"/>
    <s v="Mengikuti Lomba Short Movie_x000a_Competition &quot;Self Expression&quot; DENCOFE"/>
    <s v="Rumpun Keterampilan Penunjang"/>
    <s v="Juara 2 Lomba/Kompetisi"/>
    <s v="External National"/>
    <s v="Team"/>
    <n v="10"/>
    <n v="20"/>
    <s v="https://instagram.com/dencofe?igshid=YmM0MjE2YWMzO"/>
    <s v="https://employee.uc.ac.id/index.php/file/get/sis/t_cp/a7be243e-1650-11ee-908d-000d3ac6bafe.jpg"/>
    <s v="https://employee.uc.ac.id/index.php/file/get/sis/t_cp/ab09401c-1650-11ee-908d-000d3ac6bafe_assignmentletter.jpg"/>
    <m/>
    <m/>
    <s v="UINSA"/>
    <x v="2"/>
    <s v="Juara 2 Lomba/Kompetisi|External National|Team"/>
    <n v="11"/>
  </r>
  <r>
    <s v="0506012110066"/>
    <x v="670"/>
    <s v="Communication Science"/>
    <n v="2021"/>
    <s v="Abdimas Latihan Alam 2.0 UKM Teater Gemintang"/>
    <s v="2023-10-13"/>
    <s v="2023-10-15"/>
    <n v="20231"/>
    <s v="Kegiatan Latam 2.0 UMKM di sekitar lokasi untuk meningkatkan pengetahuan dalam branding dan digital marketing melalui workshop sebagai bentuk pengabdian masyarakat UKM Teater Gemintang  tujuannya untuk meningkatkan kompetensi UMKM sekitar Pantai Semilir dalam berbisnis melalui Branding dan Digital M"/>
    <s v="Rumpun Keterampilan Penunjang"/>
    <s v="Pengabdian kepada Masyarakat"/>
    <s v="External Regional"/>
    <s v="Individual"/>
    <n v="65"/>
    <n v="8"/>
    <m/>
    <m/>
    <s v="https://employee.uc.ac.id/index.php/file/get/sis/t_cp/multi/1bff4bbd-cba8-11ee-a493-000d3ac6bafe_assignmentletter.png"/>
    <s v="https://employee.uc.ac.id/index.php/file/get/sis/t_cp/multi/1bff4bbd-cba8-11ee-a493-000d3ac6bafe_report.pdf"/>
    <m/>
    <s v="UKM Teater Gemintang"/>
    <x v="0"/>
    <s v="Pengabdian kepada Masyarakat|External Regional|Individual"/>
    <n v="15"/>
  </r>
  <r>
    <s v="0506012110066"/>
    <x v="670"/>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68"/>
    <x v="671"/>
    <s v="Communication Science"/>
    <n v="2021"/>
    <s v="Kegiatan Abdimas “Melukis Seyuman”"/>
    <s v="2022-11-27"/>
    <s v="2022-12-11"/>
    <n v="20221"/>
    <s v="Nama kegiatan ini adalah “Melukis Senyuman”  diartikan dengan Melukis sebagai kegiatan program kami dan Senyuman melambangkan ekspresi anak bangsa untuk menumbuhkan semangat meraih masa depan. _x000a_"/>
    <s v="Rumpun Keterampilan Penunjang"/>
    <s v="Pengabdian kepada Masyarakat"/>
    <s v="External Regional"/>
    <s v="Team"/>
    <n v="30"/>
    <n v="12"/>
    <m/>
    <s v="https://employee.uc.ac.id/index.php/file/get/sis/t_cp/e9c9ea07-874c-11ee-8025-000d3ac6bafe.pdf"/>
    <s v="https://employee.uc.ac.id/index.php/file/get/sis/t_cp/e9c9ea07-874c-11ee-8025-000d3ac6bafe_assignmentletter.png"/>
    <s v="https://employee.uc.ac.id/index.php/file/get/sis/t_cp/e9c9ea07-874c-11ee-8025-000d3ac6bafe_report.pdf"/>
    <m/>
    <s v="Mata Kuliah CCPR"/>
    <x v="0"/>
    <s v="Pengabdian kepada Masyarakat|External Regional|Team"/>
    <n v="15"/>
  </r>
  <r>
    <s v="0506012110069"/>
    <x v="672"/>
    <s v="Communication Science"/>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506012110070"/>
    <x v="673"/>
    <s v="Communication Science"/>
    <n v="2021"/>
    <s v="FESTAWIJAYA"/>
    <s v="2022-03-17"/>
    <s v="2022-03-17"/>
    <n v="20212"/>
    <s v="Anggota Teater Gemintang sebagai Digital Imaging Tehnical and Soundman "/>
    <s v="Rumpun Keterampilan Penunjang"/>
    <s v="Juara I Lomba/Kompetisi"/>
    <s v="External Regional"/>
    <s v="Team"/>
    <n v="11"/>
    <n v="20"/>
    <s v="https://bit.ly/FestawijayaRegistration"/>
    <s v="https://employee.uc.ac.id/index.php/file/get/sis/t_cp/4f1334b6-a5cd-11ec-a4bb-000d3ac6bafe.jpg"/>
    <m/>
    <m/>
    <m/>
    <s v="Universitas Brawijaya"/>
    <x v="2"/>
    <s v="Juara I Lomba/Kompetisi|External Regional|Team"/>
    <n v="25"/>
  </r>
  <r>
    <s v="0506012110070"/>
    <x v="673"/>
    <s v="Communication Science"/>
    <n v="2021"/>
    <s v="FTPMN"/>
    <s v="2022-10-12"/>
    <s v="2022-10-16"/>
    <n v="20221"/>
    <s v="Lomba monolog teater gemintang. Mengikuti Lomba yang diselenggarakan oleh UNESA"/>
    <s v="Rumpun Keterampilan Penunjang"/>
    <s v="Juara 2 Lomba/Kompetisi"/>
    <s v="External National"/>
    <s v="Team"/>
    <n v="20"/>
    <n v="20"/>
    <s v="https://instagram.com/ftpmn2022?igshid=NDk5N2NlZjQ"/>
    <s v="https://employee.uc.ac.id/index.php/file/get/sis/t_cp/0bf97f66-ae0d-11ed-ac50-000d3ac6bafe.jpg"/>
    <s v="https://employee.uc.ac.id/index.php/file/get/sis/t_cp/0bf97f66-ae0d-11ed-ac50-000d3ac6bafe_assignmentletter.pdf"/>
    <m/>
    <s v="https://employee.uc.ac.id/index.php/file/get/sis/t_cp/0bf97f66-ae0d-11ed-ac50-000d3ac6bafe_documentation.jpg"/>
    <s v="Teater Gemintang"/>
    <x v="2"/>
    <s v="Juara 2 Lomba/Kompetisi|External National|Team"/>
    <n v="11"/>
  </r>
  <r>
    <s v="0506012110070"/>
    <x v="673"/>
    <s v="Communication Science"/>
    <n v="2021"/>
    <s v="Workshop "/>
    <s v="2022-10-28"/>
    <s v="2022-12-31"/>
    <n v="20221"/>
    <s v="Mahasiswa - Mahasiswi Universitas Ciputra, Jurusan Ilmu Komunikasi angkatan 2021 membuat kegiatan bersama Komunitas WADAS yang menyelenggarakan workshop Digital campaign . Dalam kegiatan tersebut kami mahasiswa memberikan ilmu yang kita peroleh dalam perkuliahan dengan dibantu oleh bapak dan ibu dos"/>
    <s v="Rumpun Keterampilan Penunjang"/>
    <s v="Pengabdian kepada Masyarakat"/>
    <s v="External Provinsi"/>
    <s v="Individual"/>
    <n v="35"/>
    <n v="12"/>
    <m/>
    <m/>
    <s v="https://employee.uc.ac.id/index.php/file/get/sis/t_cp/c49c1107-bf29-11ee-a756-000d3ac6bafe_assignmentletter.pdf"/>
    <s v="https://employee.uc.ac.id/index.php/file/get/sis/t_cp/c49c1107-bf29-11ee-a756-000d3ac6bafe_report.pdf"/>
    <m/>
    <s v="Fikom UC"/>
    <x v="0"/>
    <s v="Pengabdian kepada Masyarakat|External Provinsi|Individual"/>
    <n v="5"/>
  </r>
  <r>
    <s v="0506012110070"/>
    <x v="673"/>
    <s v="Communication Science"/>
    <n v="2021"/>
    <s v="DENCOFE UINSA"/>
    <s v="2023-06-29"/>
    <s v="2023-06-29"/>
    <n v="20222"/>
    <s v="Sebagai pemenang juara 2 lomba film pendek. Lomba film ini merupakan lomba nasional, karena pemenang juara 1 nya dari Yogyakarta._x000a_"/>
    <s v="Rumpun Keterampilan Penunjang"/>
    <s v="Juara 2 Lomba/Kompetisi"/>
    <s v="External National"/>
    <s v="Team"/>
    <n v="10"/>
    <n v="20"/>
    <s v="https://instagram.com/dencofe?igshid=NTc4MTIwNjQ2Y"/>
    <s v="https://employee.uc.ac.id/index.php/file/get/sis/t_cp/e44e7db5-1647-11ee-908d-000d3ac6bafe.jpg"/>
    <s v="https://employee.uc.ac.id/index.php/file/get/sis/t_cp/e44e7db5-1647-11ee-908d-000d3ac6bafe_assignmentletter.pdf"/>
    <m/>
    <s v="https://employee.uc.ac.id/index.php/file/get/sis/t_cp/e44e7db5-1647-11ee-908d-000d3ac6bafe_documentation.jpg"/>
    <s v="Uc Fikom"/>
    <x v="2"/>
    <s v="Juara 2 Lomba/Kompetisi|External National|Team"/>
    <n v="11"/>
  </r>
  <r>
    <s v="0506012110070"/>
    <x v="673"/>
    <s v="Communication Science"/>
    <n v="2021"/>
    <s v="Abdimas Latihan Alam 2.0 UKM Teater Gemintang"/>
    <s v="2023-10-13"/>
    <s v="2023-10-15"/>
    <n v="20231"/>
    <s v="Kegiatan Latam 2.0 UMKM di sekitar lokasi untuk meningkatkan pengetahuan dalam branding dan digital marketing melalui workshop sebagai bentuk pengabdian masyarakat UKM Teater Gemintang  tujuannya untuk meningkatkan kompetensi UMKM sekitar Pantai Semilir dalam berbisnis melalui Branding dan Digital M"/>
    <s v="Rumpun Keterampilan Penunjang"/>
    <s v="Pengabdian kepada Masyarakat"/>
    <s v="External Regional"/>
    <s v="Individual"/>
    <n v="65"/>
    <n v="8"/>
    <m/>
    <m/>
    <s v="https://employee.uc.ac.id/index.php/file/get/sis/t_cp/multi/1bff4bbd-cba8-11ee-a493-000d3ac6bafe_assignmentletter.png"/>
    <s v="https://employee.uc.ac.id/index.php/file/get/sis/t_cp/multi/1bff4bbd-cba8-11ee-a493-000d3ac6bafe_report.pdf"/>
    <m/>
    <s v="UKM Teater Gemintang"/>
    <x v="0"/>
    <s v="Pengabdian kepada Masyarakat|External Regional|Individual"/>
    <n v="15"/>
  </r>
  <r>
    <s v="0506012110070"/>
    <x v="673"/>
    <s v="Communication Science"/>
    <n v="2021"/>
    <s v="CARITAU.COM (Tunjukkan Kreativitasmu, Tampilkan Keindahan Daerahmu)"/>
    <s v="2023-11-10"/>
    <s v="2023-11-10"/>
    <n v="20231"/>
    <s v="Mengikuti Lomba Video Pendek"/>
    <s v="Rumpun Keterampilan Penunjang"/>
    <s v="Juara I Lomba/Kompetisi"/>
    <s v="External National"/>
    <s v="Team"/>
    <n v="40"/>
    <n v="25"/>
    <s v="https://instagram.com/caritaucom?igshid=OGQ5ZDc2OD"/>
    <s v="https://employee.uc.ac.id/index.php/file/get/sis/t_cp/6d5d54f6-7fe2-11ee-8a55-000d3ac6bafe.png"/>
    <s v="https://employee.uc.ac.id/index.php/file/get/sis/t_cp/85190803-7fe2-11ee-8a55-000d3ac6bafe_assignmentletter.jpg"/>
    <m/>
    <s v="https://employee.uc.ac.id/index.php/file/get/sis/t_cp/9e17eb6d-7fe2-11ee-8a55-000d3ac6bafe_documentation.jpg"/>
    <s v="Caritau.com"/>
    <x v="2"/>
    <s v="Juara I Lomba/Kompetisi|External National|Team"/>
    <n v="15"/>
  </r>
  <r>
    <s v="0506012110070"/>
    <x v="673"/>
    <s v="Communication Science"/>
    <n v="2021"/>
    <s v="Lomba Seni Nusantara"/>
    <s v="2024-01-18"/>
    <s v="2024-01-28"/>
    <n v="20231"/>
    <s v="Lomba Seni Nusantara"/>
    <s v="Rumpun Keterampilan Penunjang"/>
    <s v="Juara I Lomba/Kompetisi"/>
    <s v="External National"/>
    <s v="Individual"/>
    <m/>
    <n v="25"/>
    <s v="https://www.instagram.com/p/C2ocT0qJOOA/?igsh=MTY1"/>
    <s v="https://employee.uc.ac.id/index.php/file/get/sis/t_cp/b9796fa8-c0ad-11ee-ae12-000d3ac6bafe_sertifikat.pdf"/>
    <s v="https://employee.uc.ac.id/index.php/file/get/sis/t_cp/b9796fa8-c0ad-11ee-ae12-000d3ac6bafe_surat_tugas.pdf"/>
    <m/>
    <s v="https://employee.uc.ac.id/index.php/file/get/sis/t_cp/b9796fa8-c0ad-11ee-ae12-000d3ac6bafe_dokumentasi.jpg"/>
    <m/>
    <x v="2"/>
    <s v="Juara I Lomba/Kompetisi|External National|Individual"/>
    <n v="25"/>
  </r>
  <r>
    <s v="0506012110070"/>
    <x v="673"/>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72"/>
    <x v="674"/>
    <s v="Communication Science"/>
    <n v="2021"/>
    <s v="Juara 2 Tiktok RektorCup 2021 "/>
    <s v="2021-11-29"/>
    <s v="2021-12-10"/>
    <n v="20211"/>
    <s v="Juara 2 Tiktok RektorCup 2021 "/>
    <s v="Rumpun Keterampilan Penunjang"/>
    <s v="Juara 2 Lomba/Kompetisi"/>
    <s v="Internal Sekolah / Universitas"/>
    <s v="Individual"/>
    <n v="1"/>
    <n v="5"/>
    <m/>
    <s v="https://employee.uc.ac.id/index.php/file/get/sis/t_cp/multi/89015c57-a5bb-11ec-a4bb-000d3ac6bafe.png"/>
    <m/>
    <m/>
    <m/>
    <s v="Student Council 2021/2022"/>
    <x v="2"/>
    <s v="Juara 2 Lomba/Kompetisi|Internal Sekolah / Universitas|Individual"/>
    <n v="0"/>
  </r>
  <r>
    <s v="0506012110072"/>
    <x v="674"/>
    <s v="Communication Science"/>
    <n v="2021"/>
    <s v="Festawijaya VIII"/>
    <s v="2022-01-05"/>
    <s v="2022-01-05"/>
    <n v="20211"/>
    <s v="JUARA 1 LOMBA TEATER YANG DISELENGGARAKAN OLEH UNIVERSITAS BRAWIJAYA "/>
    <s v="Rumpun Keterampilan Penunjang"/>
    <s v="Juara I Lomba/Kompetisi"/>
    <s v="External Regional"/>
    <s v="Team"/>
    <n v="25"/>
    <n v="20"/>
    <s v="https://instagram.com/festawijaya?igshid=YmMyMTA2M"/>
    <s v="https://employee.uc.ac.id/index.php/file/get/sis/t_cp/86a9112c-c15d-11ec-8c3d-000d3ac6bafe.png"/>
    <m/>
    <m/>
    <m/>
    <s v="UNIVERSITAS BRAWIJAYA"/>
    <x v="2"/>
    <s v="Juara I Lomba/Kompetisi|External Regional|Team"/>
    <n v="25"/>
  </r>
  <r>
    <s v="0506012110072"/>
    <x v="674"/>
    <s v="Communication Science"/>
    <n v="2021"/>
    <s v="Creating a Good Content"/>
    <s v="2022-09-12"/>
    <s v="2023-01-06"/>
    <n v="20221"/>
    <s v="Creating a good content merupakan program abdimas yang dilaksanakan oleh mahasiswa fikom 21 dengan yayasan kasih bangsa surabaya. pada program creating a good content ,kami mengadakan sebuah seminar terkait membuat content, creating a good content ini sangat bermanfaat untuk anak remaja karang tarun"/>
    <s v="Rumpun Keterampilan Penunjang"/>
    <s v="Pengabdian kepada Masyarakat"/>
    <s v="External Regional"/>
    <s v="Team"/>
    <n v="5"/>
    <n v="12"/>
    <m/>
    <m/>
    <s v="https://employee.uc.ac.id/index.php/file/get/sis/t_cp/21cd470d-8502-11ee-8b9b-000d3ac6bafe_assignmentletter.pdf"/>
    <s v="https://employee.uc.ac.id/index.php/file/get/sis/t_cp/21cd470d-8502-11ee-8b9b-000d3ac6bafe_report.pdf"/>
    <m/>
    <s v="Fakultas Ilmu Komunikasi dan Bisnis Media Universi"/>
    <x v="0"/>
    <s v="Pengabdian kepada Masyarakat|External Regional|Team"/>
    <n v="15"/>
  </r>
  <r>
    <s v="0506012110073"/>
    <x v="675"/>
    <s v="Communication Science"/>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506012110073"/>
    <x v="675"/>
    <s v="Communication Science"/>
    <n v="2021"/>
    <s v="Stop Wasting, More Cleaning Pendidikan dan Penyeluhan "/>
    <s v="2023-11-29"/>
    <s v="2023-11-29"/>
    <n v="20231"/>
    <s v="sebagai Pelaksana kegiatan Pengabdian Masyarakat Pelatihan Jangka Pendek Tingkat Lokal UC-ComDev 20222023"/>
    <s v="Rumpun Keterampilan Penunjang"/>
    <s v="Pengabdian kepada Masyarakat"/>
    <s v="External Regional"/>
    <s v="Team"/>
    <n v="5"/>
    <n v="12"/>
    <s v="-"/>
    <s v="https://employee.uc.ac.id/index.php/file/get/sis/t_cp/1a422b71-8eb3-11ee-8544-000d3ac6bafe.jpg"/>
    <s v="https://employee.uc.ac.id/index.php/file/get/sis/t_cp/1c2145aa-8eb3-11ee-8544-000d3ac6bafe_assignmentletter.jpg"/>
    <s v="https://employee.uc.ac.id/index.php/file/get/sis/t_cp/1de5dd3e-8eb3-11ee-8544-000d3ac6bafe_report.jpg"/>
    <m/>
    <s v="UC FIKOM"/>
    <x v="0"/>
    <s v="Pengabdian kepada Masyarakat|External Regional|Team"/>
    <n v="15"/>
  </r>
  <r>
    <s v="0506012110074"/>
    <x v="676"/>
    <s v="Communication Science"/>
    <n v="2021"/>
    <s v="Festawijaya 8"/>
    <s v="2022-01-05"/>
    <s v="2022-02-17"/>
    <n v="20211"/>
    <s v="selain memenangkan nominasi teater terbaik 1, saya sebagai peran utama juga memenangkan nominasi aktris terbaik 1"/>
    <s v="Rumpun Keterampilan Penunjang"/>
    <s v="Juara I Lomba/Kompetisi"/>
    <s v="External National"/>
    <s v="Team"/>
    <n v="15"/>
    <n v="25"/>
    <s v="https://instagram.com/festawijaya?utm_medium=copy_"/>
    <s v="https://employee.uc.ac.id/index.php/file/get/sis/t_cp/15ce5bb8-8fd3-11ec-8fa9-000d3ac6bafe.png"/>
    <m/>
    <m/>
    <m/>
    <s v="Universitas Brawijaya "/>
    <x v="2"/>
    <s v="Juara I Lomba/Kompetisi|External National|Team"/>
    <n v="15"/>
  </r>
  <r>
    <s v="0506012110074"/>
    <x v="676"/>
    <s v="Communication Science"/>
    <n v="2021"/>
    <s v="Kampanye Sosial Edukasi Membatik Dengan Teknik Ecoprint Guna Menunjang Pertumbuhan Dunia Pendidikan "/>
    <s v="2022-09-12"/>
    <s v="2023-01-06"/>
    <n v="20221"/>
    <s v="Kegiatan Abdimas ini dilakukan di Sanggar Merah Merdeka yang dinaungi oleh Yayasan Kasih Bangsa Surabaya"/>
    <s v="Rumpun Keterampilan Penunjang"/>
    <s v="Pengabdian kepada Masyarakat"/>
    <s v="External Regional"/>
    <s v="Individual"/>
    <n v="20"/>
    <n v="12"/>
    <s v="https://www.instagram.com/p/ClLt9VltglL/?igshid=Yj"/>
    <m/>
    <s v="https://employee.uc.ac.id/index.php/file/get/sis/t_cp/503d4067-82d7-11ee-8a78-000d3ac6bafe_assignmentletter.pdf"/>
    <s v="https://employee.uc.ac.id/index.php/file/get/sis/t_cp/503d4067-82d7-11ee-8a78-000d3ac6bafe_report.pdf"/>
    <m/>
    <s v="FIKOM Universitas Ciputra"/>
    <x v="0"/>
    <s v="Pengabdian kepada Masyarakat|External Regional|Individual"/>
    <n v="15"/>
  </r>
  <r>
    <s v="0506012110074"/>
    <x v="676"/>
    <s v="Communication Science"/>
    <n v="2021"/>
    <s v="FESTAWIJAYA VIII"/>
    <s v="2022-11-22"/>
    <s v="2022-11-22"/>
    <n v="20221"/>
    <s v="Lomba Teater dan saya memenangkan nominasi Aktris Terbaik"/>
    <s v="Rumpun Keterampilan Penunjang"/>
    <s v="Juara I Lomba/Kompetisi"/>
    <s v="External National"/>
    <s v="Individual"/>
    <n v="15"/>
    <n v="25"/>
    <s v="https://www.instagram.com/tv/CY8XIOwheae/?igshid=M"/>
    <s v="https://employee.uc.ac.id/index.php/file/get/sis/t_cp/1168b99f-6a52-11ed-a5c5-000d3ac6bafe.jpg"/>
    <s v="https://employee.uc.ac.id/index.php/file/get/sis/t_cp/2c13d5de-6a52-11ed-a5c5-000d3ac6bafe_assignmentletter.jpg"/>
    <m/>
    <s v="https://employee.uc.ac.id/index.php/file/get/sis/t_cp/22545666-6a52-11ed-a5c5-000d3ac6bafe_documentation.png"/>
    <s v="FESTAWIJAYA VIII"/>
    <x v="2"/>
    <s v="Juara I Lomba/Kompetisi|External National|Individual"/>
    <n v="25"/>
  </r>
  <r>
    <s v="0506012110074"/>
    <x v="676"/>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75"/>
    <x v="677"/>
    <s v="Communication Science"/>
    <n v="2021"/>
    <s v="Pelayanan Masyarakat Sesuai Bidang Keahlian UC ComDev 20220326"/>
    <s v="2022-09-12"/>
    <s v="2023-01-06"/>
    <n v="20221"/>
    <s v="kegiatan pengabdian masyarakat dibawah naungan mata kuliah CCPR, dengan membuat program kurikulum untuk diajarkan dan diterapkan oleh anggota sanggar merah merdeka"/>
    <s v="Rumpun Keterampilan Penunjang"/>
    <s v="Pengabdian kepada Masyarakat"/>
    <s v="Internal Jurusan"/>
    <s v="Individual"/>
    <n v="8"/>
    <n v="12"/>
    <m/>
    <m/>
    <s v="https://employee.uc.ac.id/index.php/file/get/sis/t_cp/c27ccaab-8476-11ee-ac09-000d3ac6bafe_assignmentletter.pdf"/>
    <s v="https://employee.uc.ac.id/index.php/file/get/sis/t_cp/c27ccaab-8476-11ee-ac09-000d3ac6bafe_report.pdf"/>
    <m/>
    <s v="UC ComDev 20220326"/>
    <x v="0"/>
    <s v="Pengabdian kepada Masyarakat|Internal Jurusan|Individual"/>
    <n v="0"/>
  </r>
  <r>
    <s v="0506012110075"/>
    <x v="677"/>
    <s v="Communication Science"/>
    <n v="2021"/>
    <s v="UNIVERSITAS CIPUTRA PRESIDENT ELECTION 2024"/>
    <s v="2024-06-05"/>
    <s v="2024-06-05"/>
    <n v="20232"/>
    <m/>
    <s v="Rumpun Keterampilan Humanistik"/>
    <s v="Wakil Ketua Panitia Ad Hoc"/>
    <s v="Internal Sekolah / Universitas"/>
    <s v="Individual"/>
    <n v="39"/>
    <n v="24"/>
    <m/>
    <s v="https://employee.uc.ac.id/index.php/file/get/sis/t_cp/multi/daea6d0f-26f2-4919-b9d7-f94e2fc8475f.xlsx"/>
    <m/>
    <m/>
    <m/>
    <s v="SRB"/>
    <x v="4"/>
    <s v="Wakil Ketua Panitia Ad Hoc|Internal Sekolah / Universitas|Individual"/>
    <n v="0"/>
  </r>
  <r>
    <s v="0506012110075"/>
    <x v="677"/>
    <s v="Communication Science"/>
    <n v="2021"/>
    <s v="Leadership 101"/>
    <s v="2024-12-07"/>
    <s v="2024-12-07"/>
    <n v="20241"/>
    <s v="berbagi dan belajr bersama mengenai keorganisasian yang berimpact pada diri sendiri dan kampus pada acara leadership 101"/>
    <s v="Rumpun Keterampilan Penunjang"/>
    <s v="Narasumber / Pemateri Acara Seminar / Workshop / Pemakalah"/>
    <s v="Internal Sekolah / Universitas"/>
    <s v="Individual"/>
    <n v="50"/>
    <n v="5"/>
    <s v="https://www.instagram.com/leadership101.uc?igsh=MT"/>
    <s v="https://employee.uc.ac.id/index.php/file/get/sis/t_cp/5a42c218-3003-49a4-8dd6-a9ac2a1d26b9.jpg"/>
    <m/>
    <m/>
    <m/>
    <s v="Leadership 101 &amp; SA"/>
    <x v="1"/>
    <s v="Narasumber / Pemateri Acara Seminar / Workshop / Pemakalah|Internal Sekolah / Universitas|Individual"/>
    <n v="0"/>
  </r>
  <r>
    <s v="0506012110076"/>
    <x v="678"/>
    <s v="Communication Science"/>
    <n v="2021"/>
    <s v="Pengabdian Masyarakat Melukis Senyuman Yayasan Kasih Bangsa "/>
    <s v="2022-09-12"/>
    <s v="2023-01-06"/>
    <n v="20221"/>
    <s v="Kegiatan yang bernama kegiatan ini adalah “Melukis Senyuman” yang_x000a_dilaksanakan di Sanggar Merah Merdeka, Jl. Lebak Arum Barat No 21, Tambaksari, Surabaya. Melukis_x000a_Senyuman diartikan dengan Melukis sebagai kegiatan program kami dan Senyuman melambangkan_x000a_ekspresi anak bangsa untuk menumbuhkan seman"/>
    <s v="Rumpun Keterampilan Penunjang"/>
    <s v="Pengabdian kepada Masyarakat"/>
    <s v="External Regional"/>
    <s v="Individual"/>
    <n v="30"/>
    <n v="12"/>
    <m/>
    <m/>
    <s v="https://employee.uc.ac.id/index.php/file/get/sis/t_cp/c1829fe7-94e5-11ee-bdd6-000d3ac6bafe_assignmentletter.pdf"/>
    <s v="https://employee.uc.ac.id/index.php/file/get/sis/t_cp/c1829fe7-94e5-11ee-bdd6-000d3ac6bafe_report.pdf"/>
    <m/>
    <s v="kelas Corporate Communication and public Relation"/>
    <x v="0"/>
    <s v="Pengabdian kepada Masyarakat|External Regional|Individual"/>
    <n v="15"/>
  </r>
  <r>
    <s v="0506012110076"/>
    <x v="678"/>
    <s v="Communication Science"/>
    <n v="2021"/>
    <s v="Lomba Film Move Uper Universitas Pertamina "/>
    <s v="2023-04-25"/>
    <s v="2023-06-30"/>
    <n v="20222"/>
    <s v="Kompetisi Film Pendek Move Uper yang diadakan universita pertamina _x000a_( link penyelenggara https://www.instagram.com/move.uper/ )"/>
    <s v="Rumpun Keterampilan Penunjang"/>
    <s v="Juara 2 Lomba/Kompetisi"/>
    <s v="External National"/>
    <s v="Team"/>
    <n v="14"/>
    <n v="25"/>
    <m/>
    <s v="https://employee.uc.ac.id/index.php/file/get/sis/t_cp/59b125bc-94e7-11ee-bdd6-000d3ac6bafe.png"/>
    <s v="https://employee.uc.ac.id/index.php/file/get/sis/t_cp/59b125bc-94e7-11ee-bdd6-000d3ac6bafe_assignmentletter.pdf"/>
    <m/>
    <m/>
    <s v="Universitas Ciputra "/>
    <x v="2"/>
    <s v="Juara 2 Lomba/Kompetisi|External National|Team"/>
    <n v="11"/>
  </r>
  <r>
    <s v="0506012110077"/>
    <x v="679"/>
    <s v="Communication Science"/>
    <n v="2021"/>
    <s v="Festawijaya"/>
    <s v="2021-12-25"/>
    <s v="2021-12-25"/>
    <n v="20211"/>
    <s v="Lomba makeup tema cerita nusantara"/>
    <s v="Rumpun Keterampilan Penunjang"/>
    <s v="Juara 3 Lomba/Kompetisi"/>
    <s v="External Regional"/>
    <s v="Individual"/>
    <n v="10"/>
    <n v="12"/>
    <s v="https://instagram.com/unitedfestival2022?igshid=Ym"/>
    <s v="https://employee.uc.ac.id/index.php/file/get/sis/t_cp/e998883e-40ca-11ed-8891-000d3ac6bafe.png"/>
    <m/>
    <m/>
    <m/>
    <s v="UKM Teater Universitas Brawijaya"/>
    <x v="2"/>
    <s v="Juara 3 Lomba/Kompetisi|External Regional|Individual"/>
    <n v="25"/>
  </r>
  <r>
    <s v="0506012110077"/>
    <x v="679"/>
    <s v="Communication Science"/>
    <n v="2021"/>
    <s v="Festawijaya 8 Lomba Teater"/>
    <s v="2022-01-05"/>
    <s v="2022-01-05"/>
    <n v="20211"/>
    <s v="Lomba Teater Jawa Timur"/>
    <s v="Rumpun Keterampilan Penunjang"/>
    <s v="Juara I Lomba/Kompetisi"/>
    <s v="External Regional"/>
    <s v="Team"/>
    <n v="20"/>
    <n v="20"/>
    <m/>
    <s v="https://employee.uc.ac.id/index.php/file/get/sis/t_cp/23e591d0-3134-11ed-bb51-000d3ac6bafe.jpg"/>
    <m/>
    <m/>
    <m/>
    <s v="UKM Teater Universitas Brawijaya"/>
    <x v="2"/>
    <s v="Juara I Lomba/Kompetisi|External Regional|Team"/>
    <n v="25"/>
  </r>
  <r>
    <s v="0506012110077"/>
    <x v="679"/>
    <s v="Communication Science"/>
    <n v="2021"/>
    <s v="Surat Pencatatan Ciptaan"/>
    <s v="2022-04-11"/>
    <s v="2022-04-11"/>
    <n v="20212"/>
    <s v="Surat Pencatatan Ciptaan Karya Rekaman Video"/>
    <s v="Rumpun Keterampilan Penunjang"/>
    <s v="Hak Kekayaan Intelektual (HKI) non paten (Hak Cipta)"/>
    <s v="External National"/>
    <s v="Individual"/>
    <n v="0"/>
    <n v="20"/>
    <m/>
    <m/>
    <s v="https://employee.uc.ac.id/index.php/file/get/sis/t_cp/e8c028d3-42d6-11ed-9174-000d3ac6bafe_assignmentletter.pdf"/>
    <s v="https://employee.uc.ac.id/index.php/file/get/sis/t_cp/e8c028d3-42d6-11ed-9174-000d3ac6bafe_report.pdf"/>
    <m/>
    <s v="KEMENTERIAN HUKUM DAN HAK ASASI MANUSIA"/>
    <x v="3"/>
    <s v="Hak Kekayaan Intelektual (HKI) non paten (Hak Cipta)|External National|Individual"/>
    <n v="20"/>
  </r>
  <r>
    <s v="0506012110077"/>
    <x v="679"/>
    <s v="Communication Science"/>
    <n v="2021"/>
    <s v="United Festival Toleranation"/>
    <s v="2022-04-20"/>
    <s v="2022-05-20"/>
    <n v="20212"/>
    <s v="Lomba Film Pendek Mahasiswa"/>
    <s v="Rumpun Keterampilan Penunjang"/>
    <s v="Juara I Lomba/Kompetisi"/>
    <s v="External National"/>
    <s v="Team"/>
    <n v="110"/>
    <n v="25"/>
    <m/>
    <s v="https://employee.uc.ac.id/index.php/file/get/sis/t_cp/0d133905-2eab-11ed-9173-000d3ac6bafe.png"/>
    <s v="https://employee.uc.ac.id/index.php/file/get/sis/t_cp/0d133905-2eab-11ed-9173-000d3ac6bafe_assignmentletter.pdf"/>
    <m/>
    <m/>
    <s v="Universitas Surabaya"/>
    <x v="2"/>
    <s v="Juara I Lomba/Kompetisi|External National|Team"/>
    <n v="15"/>
  </r>
  <r>
    <s v="0506012110077"/>
    <x v="679"/>
    <s v="Communication Science"/>
    <n v="2021"/>
    <s v="Pelatihan Pengelolaan Bank Sampah bagi RW 10 Tales Yayasan Kasih Bangsa Surabaya"/>
    <s v="2022-09-12"/>
    <s v="2023-01-06"/>
    <n v="20221"/>
    <s v="Sosialisasi berupa pelatihan dan kegiatan terjun langsung mengenai pengelolaan bank sampah bagi RW 10 Tales Yayasan Kasih Bangsa Surabaya."/>
    <s v="Rumpun Keterampilan Penunjang"/>
    <s v="Pengabdian kepada Masyarakat"/>
    <s v="External Regional"/>
    <s v="Team"/>
    <n v="30"/>
    <n v="12"/>
    <m/>
    <m/>
    <s v="https://employee.uc.ac.id/index.php/file/get/sis/t_cp/7ab2020f-8f60-11ee-b216-000d3ac6bafe_assignmentletter.pdf"/>
    <s v="https://employee.uc.ac.id/index.php/file/get/sis/t_cp/7ab2020f-8f60-11ee-b216-000d3ac6bafe_report.pdf"/>
    <m/>
    <s v="Fakultas Ilmu Komunikasi Universitas Ciputra Surab"/>
    <x v="0"/>
    <s v="Pengabdian kepada Masyarakat|External Regional|Team"/>
    <n v="15"/>
  </r>
  <r>
    <s v="0506012110077"/>
    <x v="679"/>
    <s v="Communication Science"/>
    <n v="2021"/>
    <s v="Orientation Week 2023"/>
    <s v="2023-01-02"/>
    <s v="2024-05-10"/>
    <n v="20221"/>
    <s v="Vice President O-Week Batch 1 2023"/>
    <s v="Rumpun Keterampilan Penunjang"/>
    <s v="Ketua O-Week"/>
    <s v="Internal Sekolah / Universitas"/>
    <s v="Individual"/>
    <n v="500"/>
    <n v="35"/>
    <m/>
    <s v="https://employee.uc.ac.id/index.php/file/get/sis/t_cp/multi/ee2eddd8-510d-4e91-8f47-0546d1bc4faf.png"/>
    <m/>
    <m/>
    <m/>
    <s v="Universitas Ciputra Surabaya"/>
    <x v="4"/>
    <s v="Ketua O-Week|Internal Sekolah / Universitas|Individual"/>
    <n v="0"/>
  </r>
  <r>
    <s v="0506012110077"/>
    <x v="679"/>
    <s v="Communication Science"/>
    <n v="2021"/>
    <s v="Short Movie Competition Dencofe 2023"/>
    <s v="2023-01-16"/>
    <s v="2023-03-18"/>
    <n v="20221"/>
    <m/>
    <s v="Rumpun Keterampilan Penunjang"/>
    <s v="Juara 2 Lomba/Kompetisi"/>
    <s v="External National"/>
    <s v="Individual"/>
    <n v="0"/>
    <n v="20"/>
    <s v="www.instagram.com/dencofe"/>
    <s v="https://employee.uc.ac.id/index.php/file/get/sis/t_cp/17ec5c19-55dc-11ee-8778-000d3ac6bafe.jpg"/>
    <s v="https://employee.uc.ac.id/index.php/file/get/sis/t_cp/17ec5c19-55dc-11ee-8778-000d3ac6bafe_assignmentletter.pdf"/>
    <m/>
    <m/>
    <s v="UIN Sunan Ampel"/>
    <x v="2"/>
    <s v="Juara 2 Lomba/Kompetisi|External National|Individual"/>
    <n v="20"/>
  </r>
  <r>
    <s v="0506012110077"/>
    <x v="679"/>
    <s v="Communication Science"/>
    <n v="2021"/>
    <s v="Advertising Week Festival 2023"/>
    <s v="2023-01-17"/>
    <s v="2023-03-17"/>
    <n v="20221"/>
    <s v="Lomba Fotografi Produk"/>
    <s v="Rumpun Keterampilan Penunjang"/>
    <s v="Juara I Lomba/Kompetisi"/>
    <s v="External National"/>
    <s v="Individual"/>
    <n v="40"/>
    <n v="25"/>
    <m/>
    <s v="https://employee.uc.ac.id/index.php/file/get/sis/t_cp/87e2f1e9-cc8f-11ed-8930-000d3ac6bafe.pdf"/>
    <s v="https://employee.uc.ac.id/index.php/file/get/sis/t_cp/87e2f1e9-cc8f-11ed-8930-000d3ac6bafe_assignmentletter.pdf"/>
    <m/>
    <m/>
    <s v="Universitas Indonesia"/>
    <x v="2"/>
    <s v="Juara I Lomba/Kompetisi|External National|Individual"/>
    <n v="25"/>
  </r>
  <r>
    <s v="0506012110077"/>
    <x v="679"/>
    <s v="Communication Science"/>
    <n v="2021"/>
    <s v="Move Uper"/>
    <s v="2023-05-24"/>
    <s v="2023-06-30"/>
    <n v="20222"/>
    <s v="Lomba Film Pendek"/>
    <s v="Rumpun Keterampilan Penunjang"/>
    <s v="Juara 2 Lomba/Kompetisi"/>
    <s v="External National"/>
    <s v="Team"/>
    <n v="15"/>
    <n v="20"/>
    <s v="https://www.instagram.com/move.uper/"/>
    <s v="https://employee.uc.ac.id/index.php/file/get/sis/t_cp/d3640024-29d6-11ee-b601-000d3ac6bafe.png"/>
    <s v="https://employee.uc.ac.id/index.php/file/get/sis/t_cp/d3640024-29d6-11ee-b601-000d3ac6bafe_assignmentletter.pdf"/>
    <m/>
    <m/>
    <s v="Universitas Pertamina"/>
    <x v="2"/>
    <s v="Juara 2 Lomba/Kompetisi|External National|Team"/>
    <n v="11"/>
  </r>
  <r>
    <s v="0506012110077"/>
    <x v="679"/>
    <s v="Communication Science"/>
    <n v="2021"/>
    <s v="Orientation Week 2023"/>
    <s v="2023-09-11"/>
    <s v="2023-11-24"/>
    <n v="20231"/>
    <s v="President O-Week Batch 2 2023"/>
    <s v="Rumpun Keterampilan Penunjang"/>
    <s v="Ketua O-Week"/>
    <s v="Internal Sekolah / Universitas"/>
    <s v="Individual"/>
    <n v="250"/>
    <n v="18"/>
    <m/>
    <s v="https://employee.uc.ac.id/index.php/file/get/sis/t_cp/multi/c5369ab2-7ce6-4a8b-8ad1-ede48412c37d.png"/>
    <m/>
    <m/>
    <m/>
    <s v="Universitas Ciputra Surabaya"/>
    <x v="4"/>
    <s v="Ketua O-Week|Internal Sekolah / Universitas|Individual"/>
    <n v="0"/>
  </r>
  <r>
    <s v="0506012110077"/>
    <x v="679"/>
    <s v="Communication Science"/>
    <n v="2021"/>
    <s v="Flash Class CV"/>
    <s v="2023-09-15"/>
    <s v="2023-09-15"/>
    <n v="20231"/>
    <s v="Membawakan materi mengenai pembuatan CV"/>
    <s v="Rumpun Keterampilan Penunjang"/>
    <s v="Narasumber / Pemateri Acara Seminar / Workshop / Pemakalah"/>
    <s v="Internal Sekolah / Universitas"/>
    <s v="Individual"/>
    <n v="50"/>
    <n v="5"/>
    <m/>
    <s v="https://employee.uc.ac.id/index.php/file/get/sis/t_cp/3b29a2fa-55da-11ee-8778-000d3ac6bafe.jpg"/>
    <m/>
    <m/>
    <m/>
    <s v="Student Union Fakultas Ilmu Komunikasi"/>
    <x v="1"/>
    <s v="Narasumber / Pemateri Acara Seminar / Workshop / Pemakalah|Internal Sekolah / Universitas|Individual"/>
    <n v="0"/>
  </r>
  <r>
    <s v="0506012110077"/>
    <x v="679"/>
    <s v="Communication Science"/>
    <n v="2021"/>
    <s v="HKI"/>
    <s v="2024-04-05"/>
    <s v="2024-04-05"/>
    <n v="20232"/>
    <s v="HKI untuk film pendek"/>
    <s v="Rumpun Keterampilan Penunjang"/>
    <s v="Hak Kekayaan Intelektual (HKI) non paten (Hak Cipta)"/>
    <s v="External National"/>
    <s v="Team"/>
    <n v="5"/>
    <n v="8"/>
    <m/>
    <m/>
    <s v="https://employee.uc.ac.id/index.php/file/get/sis/t_cp/7f8e4273-3bee-4ae1-89d0-5343620c7202_assignmentletter.pdf"/>
    <s v="https://employee.uc.ac.id/index.php/file/get/sis/t_cp/7f8e4273-3bee-4ae1-89d0-5343620c7202_report.pdf"/>
    <m/>
    <s v="KEMENTERIAN HUKUM DAN HAK ASASI MANUSIA"/>
    <x v="3"/>
    <s v="Hak Kekayaan Intelektual (HKI) non paten (Hak Cipta)|External National|Team"/>
    <n v="20"/>
  </r>
  <r>
    <s v="0506012110077"/>
    <x v="679"/>
    <s v="Communication Science"/>
    <n v="2021"/>
    <s v="HKI"/>
    <s v="2024-04-05"/>
    <s v="2024-04-05"/>
    <n v="20232"/>
    <s v="HKI untuk video pendek"/>
    <s v="Rumpun Keterampilan Penunjang"/>
    <s v="Hak Kekayaan Intelektual (HKI) non paten (Hak Cipta)"/>
    <s v="External National"/>
    <s v="Team"/>
    <n v="5"/>
    <n v="8"/>
    <m/>
    <m/>
    <s v="https://employee.uc.ac.id/index.php/file/get/sis/t_cp/0d397798-1eab-4f62-a227-5bb3a11056da_assignmentletter.pdf"/>
    <s v="https://employee.uc.ac.id/index.php/file/get/sis/t_cp/0d397798-1eab-4f62-a227-5bb3a11056da_report.pdf"/>
    <m/>
    <s v="KEMENTERIAN HUKUM DAN HAK ASASI MANUSIA"/>
    <x v="3"/>
    <s v="Hak Kekayaan Intelektual (HKI) non paten (Hak Cipta)|External National|Team"/>
    <n v="20"/>
  </r>
  <r>
    <s v="0506012110078"/>
    <x v="680"/>
    <s v="Communication Science"/>
    <n v="2021"/>
    <s v="festival teater pelajar dan mahasiswa nasional (FTPMN)"/>
    <s v="2022-12-16"/>
    <s v="2022-12-16"/>
    <n v="20221"/>
    <s v="juara 2 FTPMN"/>
    <s v="Rumpun Keterampilan Penunjang"/>
    <s v="Juara 2 Lomba/Kompetisi"/>
    <s v="External National"/>
    <s v="Team"/>
    <n v="6"/>
    <n v="20"/>
    <s v="https://instagram.com/ftpmn2022?igshid=YWJhMjlhZTc"/>
    <s v="https://employee.uc.ac.id/index.php/file/get/sis/t_cp/b1aafcde-7d06-11ed-9a57-000d3ac6bafe.jpg"/>
    <s v="https://employee.uc.ac.id/index.php/file/get/sis/t_cp/b1aafcde-7d06-11ed-9a57-000d3ac6bafe_assignmentletter.pdf"/>
    <m/>
    <s v="https://employee.uc.ac.id/index.php/file/get/sis/t_cp/b1aafcde-7d06-11ed-9a57-000d3ac6bafe_documentation.jpg"/>
    <s v="Fakultas Seni Dan Budaya Unesa"/>
    <x v="2"/>
    <s v="Juara 2 Lomba/Kompetisi|External National|Team"/>
    <n v="11"/>
  </r>
  <r>
    <s v="0506012110078"/>
    <x v="680"/>
    <s v="Communication Science"/>
    <n v="2021"/>
    <s v="COMMNIAFEST 3.0 ROAD TO MOVE UPPER FESTIVAL 2024"/>
    <s v="2023-05-24"/>
    <s v="2023-06-29"/>
    <n v="20222"/>
    <s v="MOVE UPPER LOMBA FESTIVAL FILM PENDEK"/>
    <s v="Rumpun Keterampilan Penunjang"/>
    <s v="Juara 2 Lomba/Kompetisi"/>
    <s v="External National"/>
    <s v="Team"/>
    <n v="13"/>
    <n v="20"/>
    <s v="https://instagram.com/move.uper?igshid=MzRlODBiNWF"/>
    <s v="https://employee.uc.ac.id/index.php/file/get/sis/t_cp/093e2c1d-5a0a-11ee-8d80-000d3ac6bafe.png"/>
    <s v="https://employee.uc.ac.id/index.php/file/get/sis/t_cp/093e2c1d-5a0a-11ee-8d80-000d3ac6bafe_assignmentletter.pdf"/>
    <m/>
    <s v="https://employee.uc.ac.id/index.php/file/get/sis/t_cp/093e2c1d-5a0a-11ee-8d80-000d3ac6bafe_documentation.jpeg"/>
    <s v="COMMNIAFEST"/>
    <x v="2"/>
    <s v="Juara 2 Lomba/Kompetisi|External National|Team"/>
    <n v="11"/>
  </r>
  <r>
    <s v="0506012110078"/>
    <x v="680"/>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79"/>
    <x v="681"/>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80"/>
    <x v="682"/>
    <s v="Communication Science"/>
    <n v="2021"/>
    <s v="apresiasi sastra"/>
    <s v="2022-06-06"/>
    <s v="2022-06-06"/>
    <n v="20212"/>
    <s v="pembacaan terbaik karya sastra puisi yang diadakan MKU bahasa Indonesia semester 1 (2021). "/>
    <s v="Rumpun Keterampilan Penunjang"/>
    <s v="Juara I Lomba/Kompetisi"/>
    <s v="Internal Sekolah / Universitas"/>
    <s v="Individual"/>
    <n v="0"/>
    <n v="10"/>
    <m/>
    <s v="https://employee.uc.ac.id/index.php/file/get/sis/t_cp/0fa074a2-e506-11ec-b85b-000d3ac6bafe.png"/>
    <m/>
    <m/>
    <m/>
    <s v="MPK Ciputra"/>
    <x v="2"/>
    <s v="Juara I Lomba/Kompetisi|Internal Sekolah / Universitas|Individual"/>
    <n v="0"/>
  </r>
  <r>
    <s v="0506012110080"/>
    <x v="682"/>
    <s v="Communication Science"/>
    <n v="2021"/>
    <s v="LEAD YOURSELF"/>
    <s v="2023-09-01"/>
    <s v="2023-12-14"/>
    <n v="20222"/>
    <s v="Fakultas Ilmu Komunikasi Universitas Ciputra bekerjasama dengan SRK (Solidaritas Relawan Kemanusiaan) untuk mengadakan acara edukasi mengenai mitigasi saat terjadinya bencana dan juga saat setelah bencana terjadi di SMAK Kalam Kudus Surabaya."/>
    <s v="Rumpun Keterampilan Penunjang"/>
    <s v="Pengabdian kepada Masyarakat"/>
    <s v="External Regional"/>
    <s v="Team"/>
    <n v="5"/>
    <n v="12"/>
    <m/>
    <m/>
    <s v="https://employee.uc.ac.id/index.php/file/get/sis/t_cp/6b252c34-835c-11ee-9c7d-000d3ac6bafe_assignmentletter.pdf"/>
    <s v="https://employee.uc.ac.id/index.php/file/get/sis/t_cp/6b252c34-835c-11ee-9c7d-000d3ac6bafe_report.pdf"/>
    <m/>
    <s v="Fikom"/>
    <x v="0"/>
    <s v="Pengabdian kepada Masyarakat|External Regional|Team"/>
    <n v="15"/>
  </r>
  <r>
    <s v="0506012110081"/>
    <x v="683"/>
    <s v="Communication Science"/>
    <n v="2021"/>
    <s v="Juara 1 Musik RektorCup 2021"/>
    <s v="2021-11-29"/>
    <s v="2021-12-10"/>
    <n v="20211"/>
    <s v="Juara 1 Musik RektorCup 2021"/>
    <s v="Rumpun Keterampilan Penunjang"/>
    <s v="Juara I Lomba/Kompetisi"/>
    <s v="Internal Sekolah / Universitas"/>
    <s v="Individual"/>
    <n v="2"/>
    <n v="5"/>
    <m/>
    <s v="https://employee.uc.ac.id/index.php/file/get/sis/t_cp/multi/781ae134-a36a-11ec-b257-000d3ac6bafe.png"/>
    <m/>
    <m/>
    <m/>
    <s v="Student Council 2021/2022"/>
    <x v="2"/>
    <s v="Juara I Lomba/Kompetisi|Internal Sekolah / Universitas|Individual"/>
    <n v="0"/>
  </r>
  <r>
    <s v="0506012110081"/>
    <x v="683"/>
    <s v="Communication Science"/>
    <n v="2021"/>
    <s v="UC Solution"/>
    <s v="2022-07-13"/>
    <s v="2022-07-13"/>
    <n v="20212"/>
    <m/>
    <s v="Rumpun Keterampilan Humanistik"/>
    <s v="Pengabdian kepada Masyarakat"/>
    <s v="External Regional"/>
    <s v="Individual"/>
    <n v="65"/>
    <n v="6"/>
    <m/>
    <m/>
    <s v="https://employee.uc.ac.id/index.php/file/get/sis/t_cp/multi/48021c0a-024d-11ed-949e-000d3ac6bafe_assignmentletter.png"/>
    <s v="https://employee.uc.ac.id/index.php/file/get/sis/t_cp/multi/48021c0a-024d-11ed-949e-000d3ac6bafe_report.png"/>
    <m/>
    <s v="UC Solution"/>
    <x v="0"/>
    <s v="Pengabdian kepada Masyarakat|External Regional|Individual"/>
    <n v="15"/>
  </r>
  <r>
    <s v="0506012110081"/>
    <x v="683"/>
    <s v="Communication Science"/>
    <n v="2021"/>
    <s v="KEJURPROV JATIM 2022"/>
    <s v="2022-12-08"/>
    <s v="2022-12-11"/>
    <n v="20221"/>
    <s v="Juara 1 medali emas Kejuaraan tingkat Provinsi Jawa Timur (KEJURPROV) Taekwondo "/>
    <s v="Rumpun Keterampilan Penunjang"/>
    <s v="Juara I Lomba/Kompetisi"/>
    <s v="External Regional"/>
    <s v="Individual"/>
    <n v="900"/>
    <n v="20"/>
    <m/>
    <s v="https://employee.uc.ac.id/index.php/file/get/sis/t_cp/c2a59b84-ab66-11ed-86ff-000d3ac6bafe.jpeg"/>
    <s v="https://employee.uc.ac.id/index.php/file/get/sis/t_cp/c2a59b84-ab66-11ed-86ff-000d3ac6bafe_assignmentletter.jpeg"/>
    <m/>
    <s v="https://employee.uc.ac.id/index.php/file/get/sis/t_cp/c2a59b84-ab66-11ed-86ff-000d3ac6bafe_documentation.jpeg"/>
    <s v="KONI JATIM"/>
    <x v="2"/>
    <s v="Juara I Lomba/Kompetisi|External Regional|Individual"/>
    <n v="35"/>
  </r>
  <r>
    <s v="0506012110082"/>
    <x v="684"/>
    <s v="Communication Science"/>
    <n v="2021"/>
    <s v="&quot;ASING&quot; Asah Branding Yayasan Kasih Bangsa Surabaya"/>
    <s v="2022-09-12"/>
    <s v="2023-01-06"/>
    <n v="20221"/>
    <s v="Melalui mata kuliah CCPR yang bekerjasama dengan Yayasan Kasih Bangsa Surabaya, kami menggagas kegiatan pengabdian masyarakat tentang bagaimana cara membuat/membangun branding sebuah produk  dan usaha yang disasarkan pada buruh yang terkena dampak PHK."/>
    <s v="Rumpun Keterampilan Penunjang"/>
    <s v="Pengabdian kepada Masyarakat"/>
    <s v="External Regional"/>
    <s v="Team"/>
    <n v="40"/>
    <n v="15"/>
    <m/>
    <m/>
    <s v="https://employee.uc.ac.id/index.php/file/get/sis/t_cp/4070a9d6-d174-11ee-a3dd-000d3ac6bafe_assignmentletter.pdf"/>
    <s v="https://employee.uc.ac.id/index.php/file/get/sis/t_cp/4070a9d6-d174-11ee-a3dd-000d3ac6bafe_report.pdf"/>
    <m/>
    <s v="Kelompok 5 CCPR"/>
    <x v="0"/>
    <s v="Pengabdian kepada Masyarakat|External Regional|Team"/>
    <n v="15"/>
  </r>
  <r>
    <s v="0506012110086"/>
    <x v="685"/>
    <s v="Communication Science"/>
    <n v="2021"/>
    <s v="Juara 3 PKM-GFK RektorCup 2021 "/>
    <s v="2021-11-29"/>
    <s v="2021-12-10"/>
    <n v="20211"/>
    <s v="Juara 3 PKM-GFK RektorCup 2021 "/>
    <s v="Rumpun Keterampilan Penunjang"/>
    <s v="Juara 3 Lomba/Kompetisi"/>
    <s v="Internal Sekolah / Universitas"/>
    <s v="Individual"/>
    <n v="3"/>
    <n v="5"/>
    <m/>
    <s v="https://employee.uc.ac.id/index.php/file/get/sis/t_cp/multi/e4dd3445-a5b9-11ec-a4bb-000d3ac6bafe.png"/>
    <m/>
    <m/>
    <m/>
    <s v="Student Council 2021/2022"/>
    <x v="2"/>
    <s v="Juara 3 Lomba/Kompetisi|Internal Sekolah / Universitas|Individual"/>
    <n v="0"/>
  </r>
  <r>
    <s v="0506012110086"/>
    <x v="685"/>
    <s v="Communication Science"/>
    <n v="2021"/>
    <s v="Entrepreneurship Course Closing Ceremony"/>
    <s v="2022-01-12"/>
    <s v="2022-01-12"/>
    <n v="20211"/>
    <s v="Integrate Sustainability For Your Scale-Up Strategies"/>
    <s v="Rumpun Keterampilan Penunjang"/>
    <s v="Juara I Lomba/Kompetisi"/>
    <s v="Internal Jurusan"/>
    <s v="Team"/>
    <n v="161"/>
    <n v="8"/>
    <s v="-"/>
    <s v="https://employee.uc.ac.id/index.php/file/get/sis/t_cp/04236f00-9e89-11ec-941c-000d3ac6bafe.jpeg"/>
    <m/>
    <m/>
    <m/>
    <s v="Universitas Ciputra"/>
    <x v="2"/>
    <s v="Juara I Lomba/Kompetisi|Internal Jurusan|Team"/>
    <n v="0"/>
  </r>
  <r>
    <s v="0506012110086"/>
    <x v="685"/>
    <s v="Communication Science"/>
    <n v="2021"/>
    <s v="PPK ORMAWA FIKOM x FPD 2023"/>
    <s v="2023-03-01"/>
    <s v="2023-12-10"/>
    <n v="20222"/>
    <s v="PPK ORMAWA FIKOM x FPD 2023"/>
    <s v="Rumpun Keterampilan Penunjang"/>
    <s v="Pengabdian kepada Masyarakat"/>
    <s v="External National"/>
    <s v="Team"/>
    <n v="100"/>
    <n v="15"/>
    <m/>
    <m/>
    <s v="https://employee.uc.ac.id/index.php/file/get/sis/t_cp/multi/6807a0c6-d6da-11ee-bd6c-000d3ac6bafe_assignmentletter.png"/>
    <s v="https://employee.uc.ac.id/index.php/file/get/sis/t_cp/multi/6807a0c6-d6da-11ee-bd6c-000d3ac6bafe_report.png"/>
    <m/>
    <s v="Dikti"/>
    <x v="0"/>
    <s v="Pengabdian kepada Masyarakat|External National|Team"/>
    <n v="10"/>
  </r>
  <r>
    <s v="0506012110086"/>
    <x v="685"/>
    <s v="Communication Science"/>
    <n v="2021"/>
    <s v="PPK ORMAWA 2023"/>
    <s v="2023-06-01"/>
    <s v="2023-12-10"/>
    <n v="20222"/>
    <s v="Tim juara 3 PPK ORMAWA 2023"/>
    <s v="Rumpun Keterampilan Penunjang"/>
    <s v="Juara 3 Lomba/Kompetisi"/>
    <s v="External National"/>
    <s v="Team"/>
    <n v="5000"/>
    <n v="20"/>
    <m/>
    <s v="https://employee.uc.ac.id/index.php/file/get/sis/t_cp/multi/f46ed08e-cfd3-11ee-94b2-000d3ac6bafe.png"/>
    <s v="https://employee.uc.ac.id/index.php/file/get/sis/t_cp/multi/f46ed08e-cfd3-11ee-94b2-000d3ac6bafe_assignmentletter.png"/>
    <m/>
    <s v="https://employee.uc.ac.id/index.php/file/get/sis/t_cp/multi/f46ed08e-cfd3-11ee-94b2-000d3ac6bafe_documentation.png"/>
    <s v="Dikti"/>
    <x v="2"/>
    <s v="Juara 3 Lomba/Kompetisi|External National|Team"/>
    <n v="8"/>
  </r>
  <r>
    <s v="0506012110086"/>
    <x v="685"/>
    <s v="Communication Science"/>
    <n v="2021"/>
    <s v="HKI Video Dokumentasi Sandang Terpandang"/>
    <s v="2023-11-01"/>
    <s v="2023-12-25"/>
    <n v="20231"/>
    <s v="HKI Video Dokumentasi Sandang Terpandang"/>
    <s v="Rumpun Keterampilan Penunjang"/>
    <s v="Hak Kekayaan Intelektual (HKI) non paten (Hak Cipta)"/>
    <s v="External National"/>
    <s v="Team"/>
    <n v="9"/>
    <n v="1"/>
    <m/>
    <m/>
    <s v="https://employee.uc.ac.id/index.php/file/get/sis/t_cp/multi/9685e872-d6e1-11ee-bd6c-000d3ac6bafe_assignmentletter.png"/>
    <s v="https://employee.uc.ac.id/index.php/file/get/sis/t_cp/multi/9685e872-d6e1-11ee-bd6c-000d3ac6bafe_report.png"/>
    <m/>
    <s v="SU FIKOM x FPD "/>
    <x v="3"/>
    <s v="Hak Kekayaan Intelektual (HKI) non paten (Hak Cipta)|External National|Team"/>
    <n v="20"/>
  </r>
  <r>
    <s v="0506012110086"/>
    <x v="685"/>
    <s v="Communication Science"/>
    <n v="2021"/>
    <s v="HKI Penggunaan Mesin Jahit Sandang Terpandang"/>
    <s v="2023-11-01"/>
    <s v="2023-12-26"/>
    <n v="20231"/>
    <s v="HKI Penggunaan Mesin Jahit Sandang Terpandang"/>
    <s v="Rumpun Keterampilan Penunjang"/>
    <s v="Hak Kekayaan Intelektual (HKI) non paten (Hak Cipta)"/>
    <s v="External National"/>
    <s v="Individual"/>
    <n v="8"/>
    <n v="8"/>
    <m/>
    <m/>
    <s v="https://employee.uc.ac.id/index.php/file/get/sis/t_cp/multi/40ed5135-d6e3-11ee-bd6c-000d3ac6bafe_assignmentletter.png"/>
    <s v="https://employee.uc.ac.id/index.php/file/get/sis/t_cp/multi/40ed5135-d6e3-11ee-bd6c-000d3ac6bafe_report.png"/>
    <m/>
    <s v="SU FIKOM x FPD "/>
    <x v="3"/>
    <s v="Hak Kekayaan Intelektual (HKI) non paten (Hak Cipta)|External National|Individual"/>
    <n v="20"/>
  </r>
  <r>
    <s v="0506012110086"/>
    <x v="685"/>
    <s v="Communication Science"/>
    <n v="2021"/>
    <s v="HKI Poster Proposal Bisnis Sandang Terpandang"/>
    <s v="2023-11-22"/>
    <s v="2023-12-20"/>
    <n v="20231"/>
    <s v="HKI Poster Proposal Bisnis Sandang Terpandang"/>
    <s v="Rumpun Keterampilan Penunjang"/>
    <s v="Hak Kekayaan Intelektual (HKI) non paten (Hak Cipta)"/>
    <s v="External National"/>
    <s v="Team"/>
    <n v="9"/>
    <n v="1"/>
    <m/>
    <m/>
    <s v="https://employee.uc.ac.id/index.php/file/get/sis/t_cp/multi/6515aab6-d6e0-11ee-bd6c-000d3ac6bafe_assignmentletter.png"/>
    <s v="https://employee.uc.ac.id/index.php/file/get/sis/t_cp/multi/6515aab6-d6e0-11ee-bd6c-000d3ac6bafe_report.png"/>
    <m/>
    <s v="SU FIKOM x FPD "/>
    <x v="3"/>
    <s v="Hak Kekayaan Intelektual (HKI) non paten (Hak Cipta)|External National|Team"/>
    <n v="20"/>
  </r>
  <r>
    <s v="0506012110086"/>
    <x v="685"/>
    <s v="Communication Science"/>
    <n v="2021"/>
    <s v="Modul Sandang Terpandang"/>
    <s v="2023-12-01"/>
    <s v="2023-12-28"/>
    <n v="20231"/>
    <s v="Modul Sandang Terpandang"/>
    <s v="Rumpun Keterampilan Penunjang"/>
    <s v="Hak Kekayaan Intelektual (HKI) non paten (Hak Cipta)"/>
    <s v="External National"/>
    <s v="Team"/>
    <n v="14"/>
    <n v="1"/>
    <m/>
    <m/>
    <s v="https://employee.uc.ac.id/index.php/file/get/sis/t_cp/multi/65304aaa-d6dd-11ee-bd6c-000d3ac6bafe_assignmentletter.png"/>
    <s v="https://employee.uc.ac.id/index.php/file/get/sis/t_cp/multi/65304aaa-d6dd-11ee-bd6c-000d3ac6bafe_report.png"/>
    <m/>
    <s v="SU FIKOM x FPD "/>
    <x v="3"/>
    <s v="Hak Kekayaan Intelektual (HKI) non paten (Hak Cipta)|External National|Team"/>
    <n v="20"/>
  </r>
  <r>
    <s v="0506012110086"/>
    <x v="685"/>
    <s v="Communication Science"/>
    <n v="2021"/>
    <s v="HKI Poster Profil"/>
    <s v="2023-12-09"/>
    <s v="2023-12-18"/>
    <n v="20231"/>
    <s v="HKI Poster Profil"/>
    <s v="Rumpun Keterampilan Penunjang"/>
    <s v="Hak Kekayaan Intelektual (HKI) non paten (Hak Cipta)"/>
    <s v="External National"/>
    <s v="Team"/>
    <n v="9"/>
    <n v="1"/>
    <m/>
    <m/>
    <s v="https://employee.uc.ac.id/index.php/file/get/sis/t_cp/multi/23f7934a-d6e0-11ee-bd6c-000d3ac6bafe_assignmentletter.png"/>
    <s v="https://employee.uc.ac.id/index.php/file/get/sis/t_cp/multi/23f7934a-d6e0-11ee-bd6c-000d3ac6bafe_report.png"/>
    <m/>
    <s v="SU FIKOM x FPD "/>
    <x v="3"/>
    <s v="Hak Kekayaan Intelektual (HKI) non paten (Hak Cipta)|External National|Team"/>
    <n v="20"/>
  </r>
  <r>
    <s v="0506012110088"/>
    <x v="686"/>
    <s v="Communication Science"/>
    <n v="2021"/>
    <s v="ASING (Asah Branding) Dalam Mata Kuliah CCPR yang bekerja sama dengan YKBS"/>
    <s v="2022-09-02"/>
    <s v="2022-12-02"/>
    <n v="20212"/>
    <s v="bekerja sama dengan YKBS dalam mata kuliah CCPR dan membuat sebuah pelatihan untuk mengasah branding yang disingkat sebagai ASING"/>
    <s v="Rumpun Keterampilan Penunjang"/>
    <s v="Pengabdian kepada Masyarakat"/>
    <s v="External Regional"/>
    <s v="Team"/>
    <n v="4"/>
    <n v="15"/>
    <m/>
    <m/>
    <s v="https://employee.uc.ac.id/index.php/file/get/sis/t_cp/85252cce-82f8-11ee-8a78-000d3ac6bafe_assignmentletter.pdf"/>
    <s v="https://employee.uc.ac.id/index.php/file/get/sis/t_cp/85252cce-82f8-11ee-8a78-000d3ac6bafe_report.pdf"/>
    <m/>
    <s v="Mata Kuliah CCPR"/>
    <x v="0"/>
    <s v="Pengabdian kepada Masyarakat|External Regional|Team"/>
    <n v="15"/>
  </r>
  <r>
    <s v="0506012110088"/>
    <x v="686"/>
    <s v="Communication Science"/>
    <n v="2021"/>
    <s v="Udayana Film Festival "/>
    <s v="2024-08-06"/>
    <s v="2024-08-06"/>
    <n v="20232"/>
    <s v="Udayana Film Festival "/>
    <s v="Rumpun Keterampilan Penunjang"/>
    <s v="Juara I Lomba/Kompetisi"/>
    <s v="External National"/>
    <s v="Team"/>
    <m/>
    <n v="25"/>
    <s v="https://www.instagram.com/p/C9E8uhDylk3/?igsh=Z24y"/>
    <s v="https://employee.uc.ac.id/index.php/file/get/sis/t_cp/81225527-d84a-4d1c-9f94-b00819172e24_sertifikat.jpeg"/>
    <s v="https://employee.uc.ac.id/index.php/file/get/sis/t_cp/81225527-d84a-4d1c-9f94-b00819172e24_surat_tugas.pdf"/>
    <m/>
    <s v="https://employee.uc.ac.id/index.php/file/get/sis/t_cp/81225527-d84a-4d1c-9f94-b00819172e24_dokumentasi.jpeg"/>
    <s v="Universitas Udayana "/>
    <x v="2"/>
    <s v="Juara I Lomba/Kompetisi|External National|Team"/>
    <n v="15"/>
  </r>
  <r>
    <s v="0506012110090"/>
    <x v="687"/>
    <s v="Communication Science"/>
    <n v="2021"/>
    <s v="Kompetisi Film Pendek Move Upper 2023"/>
    <s v="2023-04-25"/>
    <s v="2023-06-30"/>
    <n v="20222"/>
    <s v="Kompetisi Film Pendek Move Upper 2023 diadakan oleh Universitas Pertamina._x000a_Kompetisi ini bertajuk: &quot;Vibing The Memories and Enjoy The Great Masterpiece.&quot;"/>
    <s v="Rumpun Keterampilan Penunjang"/>
    <s v="Juara 2 Lomba/Kompetisi"/>
    <s v="External National"/>
    <s v="Team"/>
    <n v="14"/>
    <n v="20"/>
    <m/>
    <s v="https://employee.uc.ac.id/index.php/file/get/sis/t_cp/c9a0a260-536f-11ee-921b-000d3ac6bafe.JPG"/>
    <s v="https://employee.uc.ac.id/index.php/file/get/sis/t_cp/c9a0a260-536f-11ee-921b-000d3ac6bafe_assignmentletter.pdf"/>
    <m/>
    <s v="https://employee.uc.ac.id/index.php/file/get/sis/t_cp/c9a0a260-536f-11ee-921b-000d3ac6bafe_documentation.JPG"/>
    <s v="Universitas Pertamina"/>
    <x v="2"/>
    <s v="Juara 2 Lomba/Kompetisi|External National|Team"/>
    <n v="11"/>
  </r>
  <r>
    <s v="0506012110092"/>
    <x v="688"/>
    <s v="Communication Science"/>
    <n v="2021"/>
    <s v="Pelatihan Pembuatan Sabun Cuci Yayasan Kasih Bangsa Surabaya"/>
    <s v="2022-09-12"/>
    <s v="2023-01-06"/>
    <n v="20221"/>
    <s v="Dari permasalahan yang saat ini dihadapi oleh para buruh diatas dan dihadapkan dengan potensi yang kami lihat dan pelajari dari beberapa hari melaksanakan survei di lokasi sasaran seperti semangat bekerja menga desian keatian da ang arus talent, maka kan aassa rom daerias_x000a_Ciputra memberikan alterna"/>
    <s v="Rumpun Keterampilan Penunjang"/>
    <s v="Pengabdian kepada Masyarakat"/>
    <s v="External Regional"/>
    <s v="Team"/>
    <n v="50"/>
    <n v="15"/>
    <s v="-"/>
    <s v="https://employee.uc.ac.id/index.php/file/get/sis/t_cp/22bec6fa-8d19-11ee-85e6-000d3ac6bafe.pdf"/>
    <s v="https://employee.uc.ac.id/index.php/file/get/sis/t_cp/22bec6fa-8d19-11ee-85e6-000d3ac6bafe_assignmentletter.pdf"/>
    <s v="https://employee.uc.ac.id/index.php/file/get/sis/t_cp/22bec6fa-8d19-11ee-85e6-000d3ac6bafe_report.pdf"/>
    <m/>
    <s v="-"/>
    <x v="0"/>
    <s v="Pengabdian kepada Masyarakat|External Regional|Team"/>
    <n v="15"/>
  </r>
  <r>
    <s v="0606012110001"/>
    <x v="689"/>
    <s v="Medical"/>
    <n v="2021"/>
    <s v="Dekan Cup 2.0 FK"/>
    <s v="2023-02-11"/>
    <s v="2023-02-20"/>
    <n v="20221"/>
    <s v="juara 1 lomba neuro Dekan Cup 2.0 FK"/>
    <s v="Rumpun Keterampilan Penunjang"/>
    <s v="Juara I Lomba/Kompetisi"/>
    <s v="Internal Jurusan"/>
    <s v="Individual"/>
    <n v="132"/>
    <n v="6"/>
    <m/>
    <s v="https://employee.uc.ac.id/index.php/file/get/sis/t_cp/multi/a779b720-8496-11ee-ac09-000d3ac6bafe.jpeg"/>
    <m/>
    <m/>
    <m/>
    <s v="SU MED 22/23"/>
    <x v="2"/>
    <s v="Juara I Lomba/Kompetisi|Internal Jurusan|Individual"/>
    <n v="0"/>
  </r>
  <r>
    <s v="0606012110001"/>
    <x v="689"/>
    <s v="Medical"/>
    <n v="2021"/>
    <s v="Dekan Cup 2.0 2023"/>
    <s v="2023-02-11"/>
    <s v="2023-02-19"/>
    <n v="20221"/>
    <m/>
    <s v="Rumpun Keterampilan Penunjang"/>
    <s v="Juara I Lomba/Kompetisi"/>
    <s v="Internal Jurusan"/>
    <s v="Team"/>
    <n v="50"/>
    <n v="8"/>
    <m/>
    <s v="https://employee.uc.ac.id/index.php/file/get/sis/t_cp/9138cf1a-ff84-11ed-a9ae-000d3ac6bafe.pdf"/>
    <m/>
    <m/>
    <m/>
    <s v="SU FKUC"/>
    <x v="2"/>
    <s v="Juara I Lomba/Kompetisi|Internal Jurusan|Team"/>
    <n v="0"/>
  </r>
  <r>
    <s v="0606012110002"/>
    <x v="690"/>
    <s v="Medical"/>
    <n v="2021"/>
    <s v="Juara 3 Cerdas Cermat RektorCup 2021"/>
    <s v="2021-11-29"/>
    <s v="2021-12-10"/>
    <n v="20211"/>
    <s v="Juara 3 Cerdas Cermat RektorCup 2021"/>
    <s v="Rumpun Keterampilan Penunjang"/>
    <s v="Juara 3 Lomba/Kompetisi"/>
    <s v="Internal Sekolah / Universitas"/>
    <s v="Individual"/>
    <n v="5"/>
    <n v="5"/>
    <m/>
    <s v="https://employee.uc.ac.id/index.php/file/get/sis/t_cp/multi/dc53a7d5-a366-11ec-b257-000d3ac6bafe.png"/>
    <m/>
    <m/>
    <m/>
    <s v="Student Council 2021/2022"/>
    <x v="2"/>
    <s v="Juara 3 Lomba/Kompetisi|Internal Sekolah / Universitas|Individual"/>
    <n v="0"/>
  </r>
  <r>
    <s v="0606012110002"/>
    <x v="690"/>
    <s v="Medical"/>
    <n v="2021"/>
    <s v="Regional Medical Olympiad 2023"/>
    <s v="2023-09-12"/>
    <s v="2023-09-17"/>
    <n v="20231"/>
    <s v="Olimpiade Kedokteran Regional Wilayah 4 ISMKI"/>
    <s v="Rumpun Keterampilan Penunjang"/>
    <s v="Juara 3 Lomba/Kompetisi"/>
    <s v="External Regional"/>
    <s v="Team"/>
    <n v="200"/>
    <n v="12"/>
    <m/>
    <s v="https://employee.uc.ac.id/index.php/file/get/sis/t_cp/7323e178-788c-11ee-a0ef-000d3ac6bafe.jpeg"/>
    <s v="https://employee.uc.ac.id/index.php/file/get/sis/t_cp/7323e178-788c-11ee-a0ef-000d3ac6bafe_assignmentletter.pdf"/>
    <m/>
    <m/>
    <s v="ISMKI"/>
    <x v="2"/>
    <s v="Juara 3 Lomba/Kompetisi|External Regional|Team"/>
    <n v="15"/>
  </r>
  <r>
    <s v="0606012110003"/>
    <x v="691"/>
    <s v="Medical"/>
    <n v="2021"/>
    <s v="Anggota UCS Solution 2022/2023"/>
    <s v="2022-11-02"/>
    <s v="2023-04-01"/>
    <n v="20221"/>
    <s v="anggota panitia program kerja pengabdian masyarakat UCS Student Mentor"/>
    <s v="Rumpun Keterampilan Humanistik"/>
    <s v="Pengabdian kepada Masyarakat"/>
    <s v="Internal Sekolah / Universitas"/>
    <s v="Individual"/>
    <n v="90"/>
    <n v="10"/>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606012110007"/>
    <x v="692"/>
    <s v="Medical"/>
    <n v="2021"/>
    <s v="Student Union MED Periode 2022/2023"/>
    <s v="2022-07-01"/>
    <s v="2023-06-30"/>
    <n v="20212"/>
    <s v="Pengurus Student Union MED Periode 2022/2023"/>
    <s v="Rumpun Keterampilan Penunjang"/>
    <s v="Sekretaris/Bendahara/Kabid Organisasi Kemahasiswaan"/>
    <s v="Internal Jurusan"/>
    <s v="Team"/>
    <n v="26"/>
    <n v="40"/>
    <m/>
    <s v="https://employee.uc.ac.id/index.php/file/get/sis/t_cp/multi/e158c79f-b0fb-11ee-9c22-000d3ac6bafe.png"/>
    <m/>
    <m/>
    <m/>
    <s v="Student Union MED Periode 2022/2023"/>
    <x v="4"/>
    <s v="Sekretaris/Bendahara/Kabid Organisasi Kemahasiswaan|Internal Jurusan|Team"/>
    <n v="0"/>
  </r>
  <r>
    <s v="0606012110007"/>
    <x v="692"/>
    <s v="Medical"/>
    <n v="2021"/>
    <s v="Ketua UKM Basket 20221"/>
    <s v="2022-09-12"/>
    <s v="2022-12-24"/>
    <n v="20221"/>
    <m/>
    <s v="Rumpun Keterampilan Humanistik"/>
    <s v="Ketua UKM"/>
    <s v="Internal Sekolah / Universitas"/>
    <s v="Individual"/>
    <m/>
    <n v="22"/>
    <m/>
    <m/>
    <m/>
    <m/>
    <m/>
    <s v="UKM Basket"/>
    <x v="4"/>
    <s v="Ketua UKM|Internal Sekolah / Universitas|Individual"/>
    <n v="0"/>
  </r>
  <r>
    <s v="0606012110007"/>
    <x v="692"/>
    <s v="Medical"/>
    <n v="2021"/>
    <s v="Dekan Cup 2.0 FK"/>
    <s v="2023-02-11"/>
    <s v="2023-02-20"/>
    <n v="20221"/>
    <s v="juara 2 telent show Dekan Cup 2.0 FK"/>
    <s v="Rumpun Keterampilan Penunjang"/>
    <s v="Juara 2 Lomba/Kompetisi"/>
    <s v="Internal Jurusan"/>
    <s v="Individual"/>
    <n v="132"/>
    <n v="5"/>
    <m/>
    <s v="https://employee.uc.ac.id/index.php/file/get/sis/t_cp/multi/5d28f820-848d-11ee-ac09-000d3ac6bafe.jpeg"/>
    <m/>
    <m/>
    <m/>
    <s v="SU MED 22/23"/>
    <x v="2"/>
    <s v="Juara 2 Lomba/Kompetisi|Internal Jurusan|Individual"/>
    <n v="0"/>
  </r>
  <r>
    <s v="0606012110007"/>
    <x v="692"/>
    <s v="Medical"/>
    <n v="2021"/>
    <s v="Dekan Cup 2.0 FK"/>
    <s v="2023-02-11"/>
    <s v="2023-02-20"/>
    <n v="20221"/>
    <s v="juara 2 Muskuloskeletal Dekan Cup 2.0 FK"/>
    <s v="Rumpun Keterampilan Penunjang"/>
    <s v="Juara 2 Lomba/Kompetisi"/>
    <s v="Internal Jurusan"/>
    <s v="Individual"/>
    <n v="132"/>
    <n v="5"/>
    <m/>
    <s v="https://employee.uc.ac.id/index.php/file/get/sis/t_cp/multi/fd3b1471-8495-11ee-ac09-000d3ac6bafe.jpeg"/>
    <m/>
    <m/>
    <m/>
    <s v="SU MED 22/23"/>
    <x v="2"/>
    <s v="Juara 2 Lomba/Kompetisi|Internal Jurusan|Individual"/>
    <n v="0"/>
  </r>
  <r>
    <s v="0606012110007"/>
    <x v="692"/>
    <s v="Medical"/>
    <n v="2021"/>
    <s v="Ketua UKM Basket 20222"/>
    <s v="2023-02-20"/>
    <s v="2023-06-03"/>
    <n v="20222"/>
    <m/>
    <s v="Rumpun Keterampilan Humanistik"/>
    <s v="Ketua UKM"/>
    <s v="Internal Sekolah / Universitas"/>
    <s v="Individual"/>
    <m/>
    <n v="14"/>
    <m/>
    <m/>
    <m/>
    <m/>
    <m/>
    <s v="UKM Basket"/>
    <x v="4"/>
    <s v="Ketua UKM|Internal Sekolah / Universitas|Individual"/>
    <n v="0"/>
  </r>
  <r>
    <s v="0606012110007"/>
    <x v="692"/>
    <s v="Medical"/>
    <n v="2021"/>
    <s v="Talkshow Ciputra Fair 2024"/>
    <s v="2024-04-22"/>
    <s v="2024-04-22"/>
    <n v="20232"/>
    <s v="Narasumber Talkshow Ciputra Fair 2024"/>
    <s v="Rumpun Keterampilan Penunjang"/>
    <s v="Narasumber / Pemateri Acara Seminar / Workshop / Pemakalah"/>
    <s v="External Regional"/>
    <s v="Individual"/>
    <n v="16"/>
    <n v="5"/>
    <m/>
    <s v="https://employee.uc.ac.id/index.php/file/get/sis/t_cp/multi/ab8893fe-6443-47f2-a856-5b46f9285b88.png"/>
    <m/>
    <m/>
    <m/>
    <s v="Student Council"/>
    <x v="1"/>
    <s v="Narasumber / Pemateri Acara Seminar / Workshop / Pemakalah|External Regional|Individual"/>
    <n v="20"/>
  </r>
  <r>
    <s v="0606012110008"/>
    <x v="693"/>
    <s v="Medical"/>
    <n v="2021"/>
    <s v="Student Union MED Periode 2022/2023"/>
    <s v="2022-07-01"/>
    <s v="2023-06-30"/>
    <n v="20212"/>
    <s v="Pengurus Student Union MED Periode 2022/2023"/>
    <s v="Rumpun Keterampilan Penunjang"/>
    <s v="Sekretaris/Bendahara/Kabid Organisasi Kemahasiswaan"/>
    <s v="Internal Jurusan"/>
    <s v="Team"/>
    <n v="26"/>
    <n v="40"/>
    <m/>
    <s v="https://employee.uc.ac.id/index.php/file/get/sis/t_cp/multi/e158c79f-b0fb-11ee-9c22-000d3ac6bafe.png"/>
    <m/>
    <m/>
    <m/>
    <s v="Student Union MED Periode 2022/2023"/>
    <x v="4"/>
    <s v="Sekretaris/Bendahara/Kabid Organisasi Kemahasiswaan|Internal Jurusan|Team"/>
    <n v="0"/>
  </r>
  <r>
    <s v="0606012110010"/>
    <x v="694"/>
    <s v="Medical"/>
    <n v="2021"/>
    <s v="Lomba Online Mother's Day"/>
    <s v="2022-12-26"/>
    <s v="2023-01-04"/>
    <n v="20221"/>
    <s v="Merayakan hari ibu"/>
    <s v="Rumpun Keterampilan Penunjang"/>
    <s v="Juara 3 Lomba/Kompetisi"/>
    <s v="External National"/>
    <s v="Individual"/>
    <n v="139"/>
    <n v="15"/>
    <s v="https://www.instagram.com/p/CmrBJXKBhpg/?igshid=Zj"/>
    <s v="https://employee.uc.ac.id/index.php/file/get/sis/t_cp/c95728c7-a47b-11ed-b2de-000d3ac6bafe.pdf"/>
    <s v="https://employee.uc.ac.id/index.php/file/get/sis/t_cp/c95728c7-a47b-11ed-b2de-000d3ac6bafe_assignmentletter.pdf"/>
    <m/>
    <m/>
    <s v="CCEO Event"/>
    <x v="2"/>
    <s v="Juara 3 Lomba/Kompetisi|External National|Individual"/>
    <n v="15"/>
  </r>
  <r>
    <s v="0606012110013"/>
    <x v="695"/>
    <s v="Medical"/>
    <n v="2021"/>
    <s v="Lomba Tiktok Bahaya Radiasi dan Kecanduan Gadget."/>
    <s v="2022-08-18"/>
    <s v="2022-09-19"/>
    <n v="20212"/>
    <s v="KMKFKI ( Keluarga Mahasiswa Katolik Fakultas Kedokteran Indonesia ) adalah sebuah organisasi yang menjadi wadah perkumpulan Mahasiswa/i FK yang beragama katolik diseluruh Indonesia. Lomba online jadi saya tidak mendapat surat tugas ."/>
    <s v="Rumpun Keterampilan Penunjang"/>
    <s v="Juara 2 Lomba/Kompetisi"/>
    <s v="External Regional"/>
    <s v="Individual"/>
    <n v="50"/>
    <n v="15"/>
    <s v="https://www.instagram.com/p/CgRhGblp0Bg/?igshid=Ym"/>
    <s v="https://employee.uc.ac.id/index.php/file/get/sis/t_cp/8a348eeb-9e0f-11ed-9d29-000d3ac6bafe.png"/>
    <m/>
    <m/>
    <m/>
    <s v="KMKFKI"/>
    <x v="2"/>
    <s v="Juara 2 Lomba/Kompetisi|External Regional|Individual"/>
    <n v="30"/>
  </r>
  <r>
    <s v="0606012110013"/>
    <x v="695"/>
    <s v="Medical"/>
    <n v="2021"/>
    <s v="Rector Cup 2022"/>
    <s v="2022-11-28"/>
    <s v="2022-12-16"/>
    <n v="20221"/>
    <s v="Juara 1 lomba PKM Rektor Cup 2022"/>
    <s v="Rumpun Keterampilan Penunjang"/>
    <s v="Juara I Lomba/Kompetisi"/>
    <s v="Internal Sekolah / Universitas"/>
    <s v="Individual"/>
    <n v="1000"/>
    <n v="8"/>
    <m/>
    <s v="https://employee.uc.ac.id/index.php/file/get/sis/t_cp/multi/315e2fd7-f553-11ed-9e31-000d3ac6bafe.jpeg"/>
    <m/>
    <m/>
    <m/>
    <s v="Student Council 2021/2022"/>
    <x v="2"/>
    <s v="Juara I Lomba/Kompetisi|Internal Sekolah / Universitas|Individual"/>
    <n v="0"/>
  </r>
  <r>
    <s v="0606012110013"/>
    <x v="695"/>
    <s v="Medical"/>
    <n v="2021"/>
    <s v="Dekan Cup 2.0 FK"/>
    <s v="2023-02-11"/>
    <s v="2023-02-20"/>
    <n v="20221"/>
    <s v="juara 1 lomba neuro Dekan Cup 2.0 FK"/>
    <s v="Rumpun Keterampilan Penunjang"/>
    <s v="Juara I Lomba/Kompetisi"/>
    <s v="Internal Jurusan"/>
    <s v="Individual"/>
    <n v="132"/>
    <n v="6"/>
    <m/>
    <s v="https://employee.uc.ac.id/index.php/file/get/sis/t_cp/multi/a779b720-8496-11ee-ac09-000d3ac6bafe.jpeg"/>
    <m/>
    <m/>
    <m/>
    <s v="SU MED 22/23"/>
    <x v="2"/>
    <s v="Juara I Lomba/Kompetisi|Internal Jurusan|Individual"/>
    <n v="0"/>
  </r>
  <r>
    <s v="0606012110013"/>
    <x v="695"/>
    <s v="Medical"/>
    <n v="2021"/>
    <s v="Publikasi artikel di Jurnal  Dharma Bakti Ekuitas Sinta 5"/>
    <s v="2023-06-13"/>
    <s v="2024-05-14"/>
    <n v="20222"/>
    <s v="Membantu  dosen dalam penelitian dan menghasilkan artikel dengan judul Penguatan Konsep Sistem Pendengaran, Pembau, dan Perasa pada Komunitas Guru Biologi Sidoarjo di jurnal Dharma Bakti Ekuitas SINTA 5.  saya menampilkan LoA dan juga artikel yang sudah jadi, dan tercantum nama saya: Anacy Simproza "/>
    <s v="Rumpun Keterampilan Penunjang"/>
    <s v="Jurnal terindeks sinta 5-6"/>
    <s v="External National"/>
    <s v="Team"/>
    <n v="0"/>
    <n v="4"/>
    <s v="http://ojs.ekuitas.ac.id/index.php/dharma-bhakti/a"/>
    <m/>
    <s v="https://employee.uc.ac.id/index.php/file/get/sis/t_cp/048dbfef-8718-4390-afb9-d5c8eb63e362_assignmentletter.pdf"/>
    <s v="https://employee.uc.ac.id/index.php/file/get/sis/t_cp/048dbfef-8718-4390-afb9-d5c8eb63e362_report.pdf"/>
    <m/>
    <s v="FK UC"/>
    <x v="3"/>
    <s v="Jurnal terindeks sinta 5-6|External National|Team"/>
    <n v="20"/>
  </r>
  <r>
    <s v="0606012110013"/>
    <x v="695"/>
    <s v="Medical"/>
    <n v="2021"/>
    <s v="Melakukan pengabdian masyarakat dengan judul “Melawan Stunting dengan Skrining dan Edukasi"/>
    <s v="2023-11-29"/>
    <s v="2023-11-21"/>
    <n v="20231"/>
    <s v="Bersama dengan TIM FK UC melakukan pengabdian masyakat dinongkojajar, pasuruan . Persiapan untuk pengmas ini sekitar 3 bulan, dari persiapan proposal , surat perizinan dan berakhir pada pelaksanaan pengabdian masyarakat. Pengmas kali ini berfokus pada kondisi Anemia pada ibu ibu dinongkojajar sehing"/>
    <s v="Rumpun Keterampilan Penunjang"/>
    <s v="Pengabdian kepada Masyarakat"/>
    <s v="Internal Sekolah / Universitas"/>
    <s v="Team"/>
    <n v="100"/>
    <n v="7"/>
    <m/>
    <s v="https://employee.uc.ac.id/index.php/file/get/sis/t_cp/b6bcfb19-880e-11ee-ae4d-000d3ac6bafe.pdf"/>
    <s v="https://employee.uc.ac.id/index.php/file/get/sis/t_cp/b6bcfb19-880e-11ee-ae4d-000d3ac6bafe_assignmentletter.pdf"/>
    <s v="https://employee.uc.ac.id/index.php/file/get/sis/t_cp/b6bcfb19-880e-11ee-ae4d-000d3ac6bafe_report.pdf"/>
    <m/>
    <s v="FK UC "/>
    <x v="0"/>
    <s v="Pengabdian kepada Masyarakat|Internal Sekolah / Universitas|Team"/>
    <n v="0"/>
  </r>
  <r>
    <s v="0606012110014"/>
    <x v="696"/>
    <s v="Medical"/>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606012110019"/>
    <x v="697"/>
    <s v="Medical"/>
    <n v="2021"/>
    <s v="Pencegahan Kanker Serviks Melalui Implementasi Program Ciputra Plus : Pap Smear, Pelatihan Kader dan"/>
    <s v="2023-07-01"/>
    <s v="2024-06-01"/>
    <n v="20222"/>
    <m/>
    <s v="Rumpun Keterampilan Penunjang"/>
    <s v="Pengabdian kepada Masyarakat"/>
    <s v="Internal Jurusan"/>
    <s v="Team"/>
    <n v="70"/>
    <n v="3"/>
    <m/>
    <m/>
    <m/>
    <s v="https://employee.uc.ac.id/index.php/file/get/sis/t_cp/ed1037e8-2b0b-4761-a916-a653953a1fa3_report.pdf"/>
    <m/>
    <s v="Fakultas Kedokteran Universitas Ciputra"/>
    <x v="0"/>
    <s v="Pengabdian kepada Masyarakat|Internal Jurusan|Team"/>
    <n v="0"/>
  </r>
  <r>
    <s v="0606012110021"/>
    <x v="698"/>
    <s v="Medical"/>
    <n v="2021"/>
    <s v="Juara 2 Debat RektorCup 2021 "/>
    <s v="2021-11-29"/>
    <s v="2021-12-10"/>
    <n v="20211"/>
    <s v="Juara 2 Debat RektorCup 2021 "/>
    <s v="Rumpun Keterampilan Penunjang"/>
    <s v="Juara 2 Lomba/Kompetisi"/>
    <s v="Internal Sekolah / Universitas"/>
    <s v="Individual"/>
    <n v="3"/>
    <n v="5"/>
    <m/>
    <s v="https://employee.uc.ac.id/index.php/file/get/sis/t_cp/multi/5e0ea4c5-a368-11ec-b257-000d3ac6bafe.png"/>
    <m/>
    <m/>
    <m/>
    <s v="Student Council 2021/2022"/>
    <x v="2"/>
    <s v="Juara 2 Lomba/Kompetisi|Internal Sekolah / Universitas|Individual"/>
    <n v="0"/>
  </r>
  <r>
    <s v="0606012110021"/>
    <x v="698"/>
    <s v="Medical"/>
    <n v="2021"/>
    <s v="English Debate DEKAN CUP 2022"/>
    <s v="2022-02-12"/>
    <s v="2022-02-12"/>
    <n v="20211"/>
    <s v="English Debate DEKAN CUP Fakultas Kedokteran Universitas Ciputra Surabaya 2022"/>
    <s v="Rumpun Keterampilan Penunjang"/>
    <s v="Juara 2 Lomba/Kompetisi"/>
    <s v="Internal Jurusan"/>
    <s v="Team"/>
    <n v="8"/>
    <n v="7"/>
    <m/>
    <s v="https://employee.uc.ac.id/index.php/file/get/sis/t_cp/7b0cccb6-97f5-11ed-af4b-000d3ac6bafe.jpeg"/>
    <m/>
    <m/>
    <m/>
    <s v="Student Union Fakultas Kedokteran Universitas Cipu"/>
    <x v="2"/>
    <s v="Juara 2 Lomba/Kompetisi|Internal Jurusan|Team"/>
    <n v="0"/>
  </r>
  <r>
    <s v="0606012110021"/>
    <x v="698"/>
    <s v="Medical"/>
    <n v="2021"/>
    <s v="Ko-or UCS Solution 2022/2023"/>
    <s v="2022-11-02"/>
    <s v="2023-04-01"/>
    <n v="20221"/>
    <s v="koor program kerja pengabdian masyarakat UCS Student Mentor"/>
    <s v="Rumpun Keterampilan Humanistik"/>
    <s v="Pengabdian kepada Masyarakat"/>
    <s v="Internal Sekolah / Universitas"/>
    <s v="Individual"/>
    <n v="90"/>
    <n v="15"/>
    <m/>
    <m/>
    <s v="https://employee.uc.ac.id/index.php/file/get/sis/t_cp/multi/ef514a19-1fab-11ee-8fa6-000d3ac6bafe_assignmentletter.jpeg"/>
    <s v="https://employee.uc.ac.id/index.php/file/get/sis/t_cp/multi/ef514a19-1fab-11ee-8fa6-000d3ac6bafe_report.pdf"/>
    <m/>
    <s v="Mentoring Departement"/>
    <x v="0"/>
    <s v="Pengabdian kepada Masyarakat|Internal Sekolah / Universitas|Individual"/>
    <n v="0"/>
  </r>
  <r>
    <s v="0606012110021"/>
    <x v="698"/>
    <s v="Medical"/>
    <n v="2021"/>
    <s v="Juri Rektor Cup"/>
    <s v="2022-12-09"/>
    <s v="2022-12-28"/>
    <n v="20221"/>
    <s v="Juri Rektor Cup"/>
    <s v="Rumpun Keterampilan Penunjang"/>
    <s v="Juri"/>
    <s v="Internal Sekolah / Universitas"/>
    <s v="Individual"/>
    <n v="300"/>
    <n v="5"/>
    <m/>
    <s v="https://employee.uc.ac.id/index.php/file/get/sis/t_cp/multi/ecbe2f3e-d528-11ee-b97d-000d3ac6bafe.png"/>
    <s v="https://employee.uc.ac.id/index.php/file/get/sis/t_cp/multi/ecbe2f3e-d528-11ee-b97d-000d3ac6bafe_assignmentletter.png"/>
    <m/>
    <m/>
    <s v="SC "/>
    <x v="1"/>
    <s v="Juri|Internal Sekolah / Universitas|Individual"/>
    <n v="0"/>
  </r>
  <r>
    <s v="0606012110021"/>
    <x v="698"/>
    <s v="Medical"/>
    <n v="2021"/>
    <s v="Dekan Cup 2.0 FK"/>
    <s v="2023-02-11"/>
    <s v="2023-02-20"/>
    <n v="20221"/>
    <s v="Juara 1 lomba debat Dekan Cup 2.0 FK"/>
    <s v="Rumpun Keterampilan Penunjang"/>
    <s v="Juara I Lomba/Kompetisi"/>
    <s v="Internal Jurusan"/>
    <s v="Individual"/>
    <n v="132"/>
    <n v="6"/>
    <m/>
    <s v="https://employee.uc.ac.id/index.php/file/get/sis/t_cp/multi/aca86f35-8488-11ee-ac09-000d3ac6bafe.jpeg"/>
    <m/>
    <m/>
    <m/>
    <s v="SU MED 22/23"/>
    <x v="2"/>
    <s v="Juara I Lomba/Kompetisi|Internal Jurusan|Individual"/>
    <n v="0"/>
  </r>
  <r>
    <s v="0606012110021"/>
    <x v="698"/>
    <s v="Medical"/>
    <n v="2021"/>
    <s v="Regional Medical Olympiad (RMO) 2023"/>
    <s v="2023-09-12"/>
    <s v="2023-10-06"/>
    <n v="20231"/>
    <s v="Regional Medical Olympiad (RMO) 2023 Bidang GastroenteroHepatologi"/>
    <s v="Rumpun Keterampilan Penunjang"/>
    <s v="Juara 3 Lomba/Kompetisi"/>
    <s v="External National"/>
    <s v="Team"/>
    <n v="100"/>
    <n v="15"/>
    <m/>
    <s v="https://employee.uc.ac.id/index.php/file/get/sis/t_cp/be7fa553-61bb-11ee-bb53-000d3ac6bafe.pdf"/>
    <s v="https://employee.uc.ac.id/index.php/file/get/sis/t_cp/be7fa553-61bb-11ee-bb53-000d3ac6bafe_assignmentletter.pdf"/>
    <m/>
    <s v="https://employee.uc.ac.id/index.php/file/get/sis/t_cp/be7fa553-61bb-11ee-bb53-000d3ac6bafe_documentation.jpg"/>
    <s v="Ikatan Senat Mahasiswa Kedokteran Indonesia Wilaya"/>
    <x v="2"/>
    <s v="Juara 3 Lomba/Kompetisi|External National|Team"/>
    <n v="8"/>
  </r>
  <r>
    <s v="0606012110022"/>
    <x v="699"/>
    <s v="Medical"/>
    <n v="2021"/>
    <s v="Rector Cup 2022"/>
    <s v="2022-11-28"/>
    <s v="2022-12-16"/>
    <n v="20221"/>
    <s v="Juara 2 lomba band Rektor Cup 2022"/>
    <s v="Rumpun Keterampilan Penunjang"/>
    <s v="Juara 2 Lomba/Kompetisi"/>
    <s v="Internal Sekolah / Universitas"/>
    <s v="Individual"/>
    <n v="100"/>
    <n v="7"/>
    <m/>
    <s v="https://employee.uc.ac.id/index.php/file/get/sis/t_cp/multi/405cd897-f25b-11ed-8b2e-000d3ac6bafe.jpeg"/>
    <m/>
    <m/>
    <m/>
    <s v="Student Council 2021/2022"/>
    <x v="2"/>
    <s v="Juara 2 Lomba/Kompetisi|Internal Sekolah / Universitas|Individual"/>
    <n v="0"/>
  </r>
  <r>
    <s v="0606012110022"/>
    <x v="699"/>
    <s v="Medical"/>
    <n v="2021"/>
    <s v="Dekan Cup 2.0 FK"/>
    <s v="2023-02-11"/>
    <s v="2023-02-20"/>
    <n v="20221"/>
    <s v="juara I kompetisi ML Dekan Cup 2.0 FK"/>
    <s v="Rumpun Keterampilan Penunjang"/>
    <s v="Juara I Lomba/Kompetisi"/>
    <s v="Internal Jurusan"/>
    <s v="Individual"/>
    <n v="132"/>
    <n v="6"/>
    <m/>
    <s v="https://employee.uc.ac.id/index.php/file/get/sis/t_cp/multi/2a418450-8498-11ee-ac09-000d3ac6bafe.xlsx"/>
    <m/>
    <m/>
    <m/>
    <s v="SU MED 22/23"/>
    <x v="2"/>
    <s v="Juara I Lomba/Kompetisi|Internal Jurusan|Individual"/>
    <n v="0"/>
  </r>
  <r>
    <s v="0606012110023"/>
    <x v="700"/>
    <s v="Medical"/>
    <n v="2021"/>
    <s v="Dekan Cup 2.0 FK"/>
    <s v="2023-02-11"/>
    <s v="2023-02-20"/>
    <n v="20221"/>
    <s v="juara I kompetisi ML Dekan Cup 2.0 FK"/>
    <s v="Rumpun Keterampilan Penunjang"/>
    <s v="Juara I Lomba/Kompetisi"/>
    <s v="Internal Jurusan"/>
    <s v="Individual"/>
    <n v="132"/>
    <n v="6"/>
    <m/>
    <s v="https://employee.uc.ac.id/index.php/file/get/sis/t_cp/multi/2a418450-8498-11ee-ac09-000d3ac6bafe.xlsx"/>
    <m/>
    <m/>
    <m/>
    <s v="SU MED 22/23"/>
    <x v="2"/>
    <s v="Juara I Lomba/Kompetisi|Internal Jurusan|Individual"/>
    <n v="0"/>
  </r>
  <r>
    <s v="0606012110025"/>
    <x v="701"/>
    <s v="Medical"/>
    <n v="2021"/>
    <s v="Dekan cup"/>
    <s v="2022-02-12"/>
    <s v="2022-08-07"/>
    <n v="20211"/>
    <s v="Lomba dekan cup mobile legend pada tanggal 12 februari sampai 13 februari. "/>
    <s v="Rumpun Keterampilan Penunjang"/>
    <s v="Juara 2 Lomba/Kompetisi"/>
    <s v="Internal Jurusan"/>
    <s v="Team"/>
    <n v="20"/>
    <n v="7"/>
    <m/>
    <s v="https://employee.uc.ac.id/index.php/file/get/sis/t_cp/c562f02d-1658-11ed-b765-000d3ac6bafe.jpg"/>
    <m/>
    <m/>
    <m/>
    <s v="Dekan Fakultas Kedokteran UC"/>
    <x v="2"/>
    <s v="Juara 2 Lomba/Kompetisi|Internal Jurusan|Team"/>
    <n v="0"/>
  </r>
  <r>
    <s v="0606012110025"/>
    <x v="701"/>
    <s v="Medical"/>
    <n v="2021"/>
    <s v="Dekan Cup 2.0 FK"/>
    <s v="2023-02-11"/>
    <s v="2023-02-20"/>
    <n v="20221"/>
    <s v="juara I kompetisi ML Dekan Cup 2.0 FK"/>
    <s v="Rumpun Keterampilan Penunjang"/>
    <s v="Juara I Lomba/Kompetisi"/>
    <s v="Internal Jurusan"/>
    <s v="Individual"/>
    <n v="132"/>
    <n v="6"/>
    <m/>
    <s v="https://employee.uc.ac.id/index.php/file/get/sis/t_cp/multi/2a418450-8498-11ee-ac09-000d3ac6bafe.xlsx"/>
    <m/>
    <m/>
    <m/>
    <s v="SU MED 22/23"/>
    <x v="2"/>
    <s v="Juara I Lomba/Kompetisi|Internal Jurusan|Individual"/>
    <n v="0"/>
  </r>
  <r>
    <s v="0606012110025"/>
    <x v="701"/>
    <s v="Medical"/>
    <n v="2021"/>
    <s v="Pengabdian Masyarakat Pap Smear"/>
    <s v="2023-07-01"/>
    <s v="2024-06-01"/>
    <n v="20222"/>
    <s v="Pencegahan Kanker Serviks Melalui Implementasi Program Ciputra Plus : Pap Smear, Pelatihan Kader dan Sosialisasi Kanker Serviks untuk Awam Bagi 50 Wanita di Kelurahan Made, Kecamatan Sambikerep, Provinsi Jawa Timur"/>
    <s v="Rumpun Keterampilan Penunjang"/>
    <s v="Pengabdian kepada Masyarakat"/>
    <s v="External Regional"/>
    <s v="Team"/>
    <n v="24"/>
    <n v="3"/>
    <m/>
    <m/>
    <s v="https://employee.uc.ac.id/index.php/file/get/sis/t_cp/6c27f384-7136-494b-a580-1715f94b049d_assignmentletter.pdf"/>
    <s v="https://employee.uc.ac.id/index.php/file/get/sis/t_cp/6c27f384-7136-494b-a580-1715f94b049d_report.pdf"/>
    <m/>
    <s v="Fakultas Kedokteran UC Surabaya"/>
    <x v="0"/>
    <s v="Pengabdian kepada Masyarakat|External Regional|Team"/>
    <n v="15"/>
  </r>
  <r>
    <s v="0606012110026"/>
    <x v="702"/>
    <s v="Medical"/>
    <n v="2021"/>
    <s v="Rector Cup 2022"/>
    <s v="2022-11-28"/>
    <s v="2022-12-16"/>
    <n v="20221"/>
    <s v="Juara 3 lomba futsal Rektor Cup 2022_x000a_"/>
    <s v="Rumpun Keterampilan Penunjang"/>
    <s v="Juara 3 Lomba/Kompetisi"/>
    <s v="Internal Sekolah / Universitas"/>
    <s v="Individual"/>
    <n v="1000"/>
    <n v="6"/>
    <m/>
    <s v="https://employee.uc.ac.id/index.php/file/get/sis/t_cp/multi/304f62d2-f53b-11ed-9e31-000d3ac6bafe.jpeg"/>
    <m/>
    <m/>
    <m/>
    <s v="Student Council 2021/2022"/>
    <x v="2"/>
    <s v="Juara 3 Lomba/Kompetisi|Internal Sekolah / Universitas|Individual"/>
    <n v="0"/>
  </r>
  <r>
    <s v="0606012110026"/>
    <x v="702"/>
    <s v="Medical"/>
    <n v="2021"/>
    <s v="Dekan Cup 2.0 FK"/>
    <s v="2023-02-11"/>
    <s v="2023-02-20"/>
    <n v="20221"/>
    <s v="Juara 1 Lomba  Stumble Guys Dekan Cup 2.0 FK"/>
    <s v="Rumpun Keterampilan Penunjang"/>
    <s v="Juara I Lomba/Kompetisi"/>
    <s v="Internal Jurusan"/>
    <s v="Individual"/>
    <n v="132"/>
    <n v="6"/>
    <m/>
    <s v="https://employee.uc.ac.id/index.php/file/get/sis/t_cp/multi/8fd8a7dc-8469-11ee-a037-000d3ac6bafe.jpeg"/>
    <m/>
    <m/>
    <m/>
    <s v="SU MED 22/23"/>
    <x v="2"/>
    <s v="Juara I Lomba/Kompetisi|Internal Jurusan|Individual"/>
    <n v="0"/>
  </r>
  <r>
    <s v="0606012110026"/>
    <x v="702"/>
    <s v="Medical"/>
    <n v="2021"/>
    <s v="Rektor Cup"/>
    <s v="2024-02-19"/>
    <s v="2024-03-15"/>
    <n v="20232"/>
    <s v="Juara 2 Cabang Lomba Futsal"/>
    <s v="Rumpun Keterampilan Penunjang"/>
    <s v="Juara 2 Lomba/Kompetisi"/>
    <s v="Internal Sekolah / Universitas"/>
    <s v="Team"/>
    <n v="7"/>
    <n v="7"/>
    <m/>
    <s v="https://employee.uc.ac.id/index.php/file/get/sis/t_cp/multi/029fa17c-3b35-41f9-82f5-f991a9473ec2.png"/>
    <m/>
    <m/>
    <m/>
    <s v="Student Council"/>
    <x v="2"/>
    <s v="Juara 2 Lomba/Kompetisi|Internal Sekolah / Universitas|Team"/>
    <n v="0"/>
  </r>
  <r>
    <s v="0606012110027"/>
    <x v="703"/>
    <s v="Medical"/>
    <n v="2021"/>
    <s v="Rector Cup 2022"/>
    <s v="2022-11-28"/>
    <s v="2022-12-16"/>
    <n v="20221"/>
    <s v="Juara 3 lomba futsal Rektor Cup 2022_x000a_"/>
    <s v="Rumpun Keterampilan Penunjang"/>
    <s v="Juara 3 Lomba/Kompetisi"/>
    <s v="Internal Sekolah / Universitas"/>
    <s v="Individual"/>
    <n v="1000"/>
    <n v="6"/>
    <m/>
    <s v="https://employee.uc.ac.id/index.php/file/get/sis/t_cp/multi/304f62d2-f53b-11ed-9e31-000d3ac6bafe.jpeg"/>
    <m/>
    <m/>
    <m/>
    <s v="Student Council 2021/2022"/>
    <x v="2"/>
    <s v="Juara 3 Lomba/Kompetisi|Internal Sekolah / Universitas|Individual"/>
    <n v="0"/>
  </r>
  <r>
    <s v="0606012110027"/>
    <x v="703"/>
    <s v="Medical"/>
    <n v="2021"/>
    <s v="DEKAN CUP "/>
    <s v="2023-02-18"/>
    <s v="2023-02-19"/>
    <n v="20221"/>
    <s v="Juara 1 lomba basket Dekan cup UC"/>
    <s v="Rumpun Keterampilan Penunjang"/>
    <s v="Juara I Lomba/Kompetisi"/>
    <s v="Internal Jurusan"/>
    <s v="Team"/>
    <n v="5"/>
    <n v="8"/>
    <m/>
    <m/>
    <m/>
    <m/>
    <m/>
    <s v="SU"/>
    <x v="2"/>
    <s v="Juara I Lomba/Kompetisi|Internal Jurusan|Team"/>
    <n v="0"/>
  </r>
  <r>
    <s v="0606012110029"/>
    <x v="704"/>
    <s v="Medical"/>
    <n v="2021"/>
    <s v="Unjuk Talenta Hari Sumpah Pemuda Tahun 2021"/>
    <s v="2021-10-28"/>
    <s v="2021-10-28"/>
    <n v="20211"/>
    <m/>
    <s v="Rumpun Keterampilan Penunjang"/>
    <s v="Juara 3 Lomba/Kompetisi"/>
    <s v="Internal Sekolah / Universitas"/>
    <s v="Individual"/>
    <n v="10"/>
    <n v="8"/>
    <m/>
    <s v="https://employee.uc.ac.id/index.php/file/get/sis/t_cp/multi/8f5a2fe2-d01b-11ec-934b-000d3ac6bafe.png"/>
    <m/>
    <m/>
    <m/>
    <s v="BMA"/>
    <x v="2"/>
    <s v="Juara 3 Lomba/Kompetisi|Internal Sekolah / Universitas|Individual"/>
    <n v="0"/>
  </r>
  <r>
    <s v="0606012110030"/>
    <x v="705"/>
    <s v="Medical"/>
    <n v="2021"/>
    <s v="Dekan Cup"/>
    <s v="2022-02-12"/>
    <s v="2022-02-13"/>
    <n v="20211"/>
    <s v="Lomba Mobile Legends melalui event Dekan Cup 1.0 2022 bersama dengan team saya “Kwando_x000a_yang dimulai dari tanggal 12 Februari 2022 - 13 Februari 2022_x000a_"/>
    <s v="Rumpun Keterampilan Penunjang"/>
    <s v="Juara 2 Lomba/Kompetisi"/>
    <s v="Internal Sekolah / Universitas"/>
    <s v="Team"/>
    <n v="20"/>
    <n v="9"/>
    <s v="Dekan Cup"/>
    <s v="https://employee.uc.ac.id/index.php/file/get/sis/t_cp/951765e7-1658-11ed-b765-000d3ac6bafe.jpg"/>
    <m/>
    <m/>
    <m/>
    <s v="Dekan Fakultas Kedokteran UC"/>
    <x v="2"/>
    <s v="Juara 2 Lomba/Kompetisi|Internal Sekolah / Universitas|Team"/>
    <n v="0"/>
  </r>
  <r>
    <s v="0606012110030"/>
    <x v="705"/>
    <s v="Medical"/>
    <n v="2021"/>
    <s v="Dekan Cup 2.0 FK"/>
    <s v="2023-02-11"/>
    <s v="2023-02-20"/>
    <n v="20221"/>
    <s v="juara I kompetisi ML Dekan Cup 2.0 FK"/>
    <s v="Rumpun Keterampilan Penunjang"/>
    <s v="Juara I Lomba/Kompetisi"/>
    <s v="Internal Jurusan"/>
    <s v="Individual"/>
    <n v="132"/>
    <n v="6"/>
    <m/>
    <s v="https://employee.uc.ac.id/index.php/file/get/sis/t_cp/multi/2a418450-8498-11ee-ac09-000d3ac6bafe.xlsx"/>
    <m/>
    <m/>
    <m/>
    <s v="SU MED 22/23"/>
    <x v="2"/>
    <s v="Juara I Lomba/Kompetisi|Internal Jurusan|Individual"/>
    <n v="0"/>
  </r>
  <r>
    <s v="0606012110032"/>
    <x v="706"/>
    <s v="Medical"/>
    <n v="2021"/>
    <s v="Juara 2 Debat RektorCup 2021 "/>
    <s v="2021-11-29"/>
    <s v="2021-12-10"/>
    <n v="20211"/>
    <s v="Juara 2 Debat RektorCup 2021 "/>
    <s v="Rumpun Keterampilan Penunjang"/>
    <s v="Juara 2 Lomba/Kompetisi"/>
    <s v="Internal Sekolah / Universitas"/>
    <s v="Individual"/>
    <n v="3"/>
    <n v="5"/>
    <m/>
    <s v="https://employee.uc.ac.id/index.php/file/get/sis/t_cp/multi/5e0ea4c5-a368-11ec-b257-000d3ac6bafe.png"/>
    <m/>
    <m/>
    <m/>
    <s v="Student Council 2021/2022"/>
    <x v="2"/>
    <s v="Juara 2 Lomba/Kompetisi|Internal Sekolah / Universitas|Individual"/>
    <n v="0"/>
  </r>
  <r>
    <s v="0606012110032"/>
    <x v="706"/>
    <s v="Medical"/>
    <n v="2021"/>
    <s v="Dekan Cup"/>
    <s v="2022-01-17"/>
    <s v="2022-03-05"/>
    <n v="20211"/>
    <m/>
    <s v="Rumpun Keterampilan Penunjang"/>
    <s v="Juara 2 Lomba/Kompetisi"/>
    <s v="Internal Jurusan"/>
    <s v="Team"/>
    <n v="8"/>
    <n v="7"/>
    <s v="https://instagram.com/uc_fk?igshid=MWI4MTIyMDE="/>
    <s v="https://employee.uc.ac.id/index.php/file/get/sis/t_cp/c71628a4-97f5-11ed-af4b-000d3ac6bafe.jpeg"/>
    <m/>
    <m/>
    <m/>
    <s v="Universitas Ciputra"/>
    <x v="2"/>
    <s v="Juara 2 Lomba/Kompetisi|Internal Jurusan|Team"/>
    <n v="0"/>
  </r>
  <r>
    <s v="0606012110032"/>
    <x v="706"/>
    <s v="Medical"/>
    <n v="2021"/>
    <s v="Juri Rektor Cup"/>
    <s v="2022-12-09"/>
    <s v="2022-12-28"/>
    <n v="20221"/>
    <s v="Juri Rektor Cup"/>
    <s v="Rumpun Keterampilan Penunjang"/>
    <s v="Juri"/>
    <s v="Internal Sekolah / Universitas"/>
    <s v="Individual"/>
    <n v="300"/>
    <n v="5"/>
    <m/>
    <s v="https://employee.uc.ac.id/index.php/file/get/sis/t_cp/multi/ecbe2f3e-d528-11ee-b97d-000d3ac6bafe.png"/>
    <s v="https://employee.uc.ac.id/index.php/file/get/sis/t_cp/multi/ecbe2f3e-d528-11ee-b97d-000d3ac6bafe_assignmentletter.png"/>
    <m/>
    <m/>
    <s v="SC "/>
    <x v="1"/>
    <s v="Juri|Internal Sekolah / Universitas|Individual"/>
    <n v="0"/>
  </r>
  <r>
    <s v="0606012110032"/>
    <x v="706"/>
    <s v="Medical"/>
    <n v="2021"/>
    <s v="Dekan Cup 2.0 FK"/>
    <s v="2023-02-11"/>
    <s v="2023-02-20"/>
    <n v="20221"/>
    <s v="Juara 1 lomba debat Dekan Cup 2.0 FK"/>
    <s v="Rumpun Keterampilan Penunjang"/>
    <s v="Juara I Lomba/Kompetisi"/>
    <s v="Internal Jurusan"/>
    <s v="Individual"/>
    <n v="132"/>
    <n v="6"/>
    <m/>
    <s v="https://employee.uc.ac.id/index.php/file/get/sis/t_cp/multi/aca86f35-8488-11ee-ac09-000d3ac6bafe.jpeg"/>
    <m/>
    <m/>
    <m/>
    <s v="SU MED 22/23"/>
    <x v="2"/>
    <s v="Juara I Lomba/Kompetisi|Internal Jurusan|Individual"/>
    <n v="0"/>
  </r>
  <r>
    <s v="0606012110033"/>
    <x v="707"/>
    <s v="Medical"/>
    <n v="2021"/>
    <s v="Juara 1 Chess RektorCup 2021"/>
    <s v="2021-11-29"/>
    <s v="2021-12-10"/>
    <n v="20211"/>
    <s v="Juara 1 Chess RektorCup 2021"/>
    <s v="Rumpun Keterampilan Penunjang"/>
    <s v="Juara I Lomba/Kompetisi"/>
    <s v="Internal Sekolah / Universitas"/>
    <s v="Individual"/>
    <n v="3"/>
    <n v="5"/>
    <m/>
    <s v="https://employee.uc.ac.id/index.php/file/get/sis/t_cp/multi/193f15f7-a367-11ec-b257-000d3ac6bafe.png"/>
    <m/>
    <m/>
    <m/>
    <s v="Student Council 2021/2022"/>
    <x v="2"/>
    <s v="Juara I Lomba/Kompetisi|Internal Sekolah / Universitas|Individual"/>
    <n v="0"/>
  </r>
  <r>
    <s v="0606012110033"/>
    <x v="707"/>
    <s v="Medical"/>
    <n v="2021"/>
    <s v="Orientation Week 2023"/>
    <s v="2023-01-02"/>
    <s v="2024-02-16"/>
    <n v="20221"/>
    <s v="Koordinator RHD O-Week Batch 1 2023"/>
    <s v="Rumpun Keterampilan Penunjang"/>
    <s v="Ka Bidang / Sekretaris / Bendahara O-Week"/>
    <s v="Internal Sekolah / Universitas"/>
    <s v="Individual"/>
    <n v="500"/>
    <n v="25"/>
    <m/>
    <s v="https://employee.uc.ac.id/index.php/file/get/sis/t_cp/multi/553da246-2003-4439-bac4-28514582b0c6.png"/>
    <m/>
    <m/>
    <m/>
    <s v="Universitas Ciputra Surabaya"/>
    <x v="4"/>
    <s v="Ka Bidang / Sekretaris / Bendahara O-Week|Internal Sekolah / Universitas|Individual"/>
    <n v="0"/>
  </r>
  <r>
    <s v="0606012110034"/>
    <x v="708"/>
    <s v="Medical"/>
    <n v="2021"/>
    <s v="Mini Workshop "/>
    <s v="2022-06-28"/>
    <s v="2022-07-26"/>
    <n v="20212"/>
    <s v="Sebagai pembicara pada acara Mini Workshop &quot;Lima Organ Penting dan Bagaimana Cara Merawatnya serta Penyakit Hepatitis (gejala, pencegahan, dan pengobatan)&quot; yang di paparkan kepada siswa SD kelas 3 di Sekolah CIta Hati East."/>
    <s v="Rumpun Keterampilan Penunjang"/>
    <s v="Narasumber / Pemateri Acara Seminar / Workshop / Pemakalah"/>
    <s v="External Regional"/>
    <s v="Individual"/>
    <n v="60"/>
    <n v="10"/>
    <m/>
    <s v="https://employee.uc.ac.id/index.php/file/get/sis/t_cp/ca876fd6-e6bd-11ee-b9ac-000d3ac6bafe.pdf"/>
    <m/>
    <m/>
    <m/>
    <s v="Cita Hati Christian Elementary East Campus"/>
    <x v="1"/>
    <s v="Narasumber / Pemateri Acara Seminar / Workshop / Pemakalah|External Regional|Individual"/>
    <n v="20"/>
  </r>
  <r>
    <s v="0606012110034"/>
    <x v="708"/>
    <s v="Medical"/>
    <n v="2021"/>
    <s v="Ketua UKM Choir 20221"/>
    <s v="2022-09-12"/>
    <s v="2022-12-24"/>
    <n v="20221"/>
    <m/>
    <s v="Rumpun Keterampilan Humanistik"/>
    <s v="Ketua UKM"/>
    <s v="Internal Sekolah / Universitas"/>
    <s v="Individual"/>
    <m/>
    <n v="18"/>
    <m/>
    <m/>
    <m/>
    <m/>
    <m/>
    <s v="UKM Choir"/>
    <x v="4"/>
    <s v="Ketua UKM|Internal Sekolah / Universitas|Individual"/>
    <n v="0"/>
  </r>
  <r>
    <s v="0606012110034"/>
    <x v="708"/>
    <s v="Medical"/>
    <n v="2021"/>
    <s v="Ketua UKM Choir 20222"/>
    <s v="2023-02-20"/>
    <s v="2023-06-03"/>
    <n v="20222"/>
    <m/>
    <s v="Rumpun Keterampilan Humanistik"/>
    <s v="Ketua UKM"/>
    <s v="Internal Sekolah / Universitas"/>
    <s v="Individual"/>
    <m/>
    <n v="20"/>
    <m/>
    <m/>
    <m/>
    <m/>
    <m/>
    <s v="UKM Choir"/>
    <x v="4"/>
    <s v="Ketua UKM|Internal Sekolah / Universitas|Individual"/>
    <n v="0"/>
  </r>
  <r>
    <s v="0606012110034"/>
    <x v="708"/>
    <s v="Medical"/>
    <n v="2021"/>
    <s v="Pencegahan Kanker Serviks Melalui Implementasi Program Ciputra Plus : Pap Smear, Pelatihan Kader dan"/>
    <s v="2024-05-15"/>
    <s v="2024-05-15"/>
    <n v="20232"/>
    <s v="Acara pengmas ini berisikan promosi dan sosialisasi mengenai pentingnya untuk dilakukan pap smear rutin. 50 wanita mendapatkan fasilitas pap smear gratis, penjelasan hasil, dan rujukan bila diperlukan."/>
    <s v="Rumpun Keterampilan Penunjang"/>
    <s v="Pengabdian kepada Masyarakat"/>
    <s v="External Regional"/>
    <s v="Individual"/>
    <n v="50"/>
    <n v="3"/>
    <m/>
    <m/>
    <s v="https://employee.uc.ac.id/index.php/file/get/sis/t_cp/f7b67370-47de-4392-bb37-65b0f1f57804_assignmentletter.pdf"/>
    <s v="https://employee.uc.ac.id/index.php/file/get/sis/t_cp/f7b67370-47de-4392-bb37-65b0f1f57804_report.pdf"/>
    <m/>
    <s v="Fakultas Kedokteran Universitas Ciputra"/>
    <x v="0"/>
    <s v="Pengabdian kepada Masyarakat|External Regional|Individual"/>
    <n v="15"/>
  </r>
  <r>
    <s v="0606012110036"/>
    <x v="709"/>
    <s v="Medical"/>
    <n v="2021"/>
    <s v="Rector Cup 2022"/>
    <s v="2022-11-28"/>
    <s v="2022-12-16"/>
    <n v="20221"/>
    <s v="Juara 2 lomba dance Rektor Cup 2022"/>
    <s v="Rumpun Keterampilan Penunjang"/>
    <s v="Juara 2 Lomba/Kompetisi"/>
    <s v="Internal Sekolah / Universitas"/>
    <s v="Individual"/>
    <n v="1000"/>
    <n v="7"/>
    <m/>
    <s v="https://employee.uc.ac.id/index.php/file/get/sis/t_cp/multi/d88ecf73-f553-11ed-9e31-000d3ac6bafe.jpeg"/>
    <m/>
    <m/>
    <m/>
    <s v="Student Council 2021/2022"/>
    <x v="2"/>
    <s v="Juara 2 Lomba/Kompetisi|Internal Sekolah / Universitas|Individual"/>
    <n v="0"/>
  </r>
  <r>
    <s v="0606012110036"/>
    <x v="709"/>
    <s v="Medical"/>
    <n v="2021"/>
    <s v="KONAS PDK3MI &amp; MUNAS BKS-IKM-IKK-IKP"/>
    <s v="2023-06-25"/>
    <s v="2023-06-25"/>
    <n v="20222"/>
    <s v="Lomba poster publik berjudul PERKASA atau pencegahan kekerasan seksual pada anak. Saya memberikan data kemudian cara pencegahan serta pusat pelaporan. "/>
    <s v="Rumpun Keterampilan Penunjang"/>
    <s v="Juara I Lomba/Kompetisi"/>
    <s v="External Regional"/>
    <s v="Team"/>
    <n v="11"/>
    <n v="20"/>
    <m/>
    <s v="https://employee.uc.ac.id/index.php/file/get/sis/t_cp/1a273707-5048-11ee-8cc1-000d3ac6bafe.pdf"/>
    <s v="https://employee.uc.ac.id/index.php/file/get/sis/t_cp/1a273707-5048-11ee-8cc1-000d3ac6bafe_assignmentletter.pdf"/>
    <m/>
    <m/>
    <s v="PDK3MI &amp; BKS-IKM-IKK-IKP"/>
    <x v="2"/>
    <s v="Juara I Lomba/Kompetisi|External Regional|Team"/>
    <n v="25"/>
  </r>
  <r>
    <s v="0606012110036"/>
    <x v="709"/>
    <s v="Medical"/>
    <n v="2021"/>
    <s v="Pencegahan Kanker Serviks Melalui Implementasi Program Ciputra Plus : Pap Smear, Pelatihan Kader dan"/>
    <s v="2024-05-15"/>
    <s v="2024-05-15"/>
    <n v="20232"/>
    <s v="Pengabdian Masyarakat ini bertujuan untuk mengetahui prevalensi lesi prakanker serviks dengan cara melakukan skrining kanker serviks menggunakan pemeriksaan Pap smear. Sehingga mengurangi angka komplikasi kesehatan, dengan adanya kerjasama antara fakultas kedokteran Universitas ciputra Surabaya "/>
    <s v="Rumpun Keterampilan Penunjang"/>
    <s v="Pengabdian kepada Masyarakat"/>
    <s v="External Regional"/>
    <s v="Team"/>
    <n v="26"/>
    <n v="3"/>
    <m/>
    <m/>
    <s v="https://employee.uc.ac.id/index.php/file/get/sis/t_cp/499cb9fc-99b1-4288-bc21-c80f796f37ed_assignmentletter.pdf"/>
    <s v="https://employee.uc.ac.id/index.php/file/get/sis/t_cp/499cb9fc-99b1-4288-bc21-c80f796f37ed_report.pdf"/>
    <m/>
    <s v="MED"/>
    <x v="0"/>
    <s v="Pengabdian kepada Masyarakat|External Regional|Team"/>
    <n v="15"/>
  </r>
  <r>
    <s v="0606012110039"/>
    <x v="710"/>
    <s v="Medical"/>
    <n v="2021"/>
    <s v="Juara 3 Cerdas Cermat RektorCup 2021"/>
    <s v="2021-11-29"/>
    <s v="2021-12-10"/>
    <n v="20211"/>
    <s v="Juara 3 Cerdas Cermat RektorCup 2021"/>
    <s v="Rumpun Keterampilan Penunjang"/>
    <s v="Juara 3 Lomba/Kompetisi"/>
    <s v="Internal Sekolah / Universitas"/>
    <s v="Individual"/>
    <n v="5"/>
    <n v="5"/>
    <m/>
    <s v="https://employee.uc.ac.id/index.php/file/get/sis/t_cp/multi/dc53a7d5-a366-11ec-b257-000d3ac6bafe.png"/>
    <m/>
    <m/>
    <m/>
    <s v="Student Council 2021/2022"/>
    <x v="2"/>
    <s v="Juara 3 Lomba/Kompetisi|Internal Sekolah / Universitas|Individual"/>
    <n v="0"/>
  </r>
  <r>
    <s v="0606012110040"/>
    <x v="711"/>
    <s v="Medical"/>
    <n v="2021"/>
    <s v="Rector Cup 2022"/>
    <s v="2022-11-28"/>
    <s v="2022-12-16"/>
    <n v="20221"/>
    <s v="Juara 1 lomba debat Rektor Cup 2022"/>
    <s v="Rumpun Keterampilan Penunjang"/>
    <s v="Juara I Lomba/Kompetisi"/>
    <s v="Internal Sekolah / Universitas"/>
    <s v="Individual"/>
    <n v="100"/>
    <n v="8"/>
    <m/>
    <s v="https://employee.uc.ac.id/index.php/file/get/sis/t_cp/multi/074e9925-eee3-11ed-8dcc-000d3ac6bafe.jpeg"/>
    <m/>
    <m/>
    <m/>
    <s v="Student Council 2021/2022"/>
    <x v="2"/>
    <s v="Juara I Lomba/Kompetisi|Internal Sekolah / Universitas|Individual"/>
    <n v="0"/>
  </r>
  <r>
    <s v="0606012110040"/>
    <x v="711"/>
    <s v="Medical"/>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606012110043"/>
    <x v="712"/>
    <s v="Medical"/>
    <n v="2021"/>
    <s v="Student Union MED Periode 2022/2023"/>
    <s v="2022-07-01"/>
    <s v="2023-06-30"/>
    <n v="20212"/>
    <s v="Pengurus Student Union MED Periode 2022/2023"/>
    <s v="Rumpun Keterampilan Penunjang"/>
    <s v="Sekretaris/Bendahara/Kabid Organisasi Kemahasiswaan"/>
    <s v="Internal Jurusan"/>
    <s v="Team"/>
    <n v="26"/>
    <n v="45"/>
    <m/>
    <s v="https://employee.uc.ac.id/index.php/file/get/sis/t_cp/multi/e158c79f-b0fb-11ee-9c22-000d3ac6bafe.png"/>
    <m/>
    <m/>
    <m/>
    <s v="Student Union MED Periode 2022/2023"/>
    <x v="4"/>
    <s v="Sekretaris/Bendahara/Kabid Organisasi Kemahasiswaan|Internal Jurusan|Team"/>
    <n v="0"/>
  </r>
  <r>
    <s v="0606012110043"/>
    <x v="712"/>
    <s v="Medical"/>
    <n v="2021"/>
    <s v="Rector Cup 2022"/>
    <s v="2022-11-28"/>
    <s v="2022-12-16"/>
    <n v="20221"/>
    <s v="Juara 3 lomba futsal Rektor Cup 2022_x000a_"/>
    <s v="Rumpun Keterampilan Penunjang"/>
    <s v="Juara 3 Lomba/Kompetisi"/>
    <s v="Internal Sekolah / Universitas"/>
    <s v="Individual"/>
    <n v="1000"/>
    <n v="6"/>
    <m/>
    <s v="https://employee.uc.ac.id/index.php/file/get/sis/t_cp/multi/304f62d2-f53b-11ed-9e31-000d3ac6bafe.jpeg"/>
    <m/>
    <m/>
    <m/>
    <s v="Student Council 2021/2022"/>
    <x v="2"/>
    <s v="Juara 3 Lomba/Kompetisi|Internal Sekolah / Universitas|Individual"/>
    <n v="0"/>
  </r>
  <r>
    <s v="0606012110043"/>
    <x v="712"/>
    <s v="Medical"/>
    <n v="2021"/>
    <s v="Rector Cup 2022"/>
    <s v="2022-11-29"/>
    <s v="2022-12-15"/>
    <n v="20221"/>
    <s v="Juara 3 lomba PUBG Rektor Cup 2022"/>
    <s v="Rumpun Keterampilan Penunjang"/>
    <s v="Juara 3 Lomba/Kompetisi"/>
    <s v="Internal Sekolah / Universitas"/>
    <s v="Individual"/>
    <n v="1000"/>
    <n v="6"/>
    <m/>
    <s v="https://employee.uc.ac.id/index.php/file/get/sis/t_cp/multi/7d73c53e-f541-11ed-9e31-000d3ac6bafe.jpeg"/>
    <m/>
    <m/>
    <m/>
    <s v="Student Council 2021/2022"/>
    <x v="2"/>
    <s v="Juara 3 Lomba/Kompetisi|Internal Sekolah / Universitas|Individual"/>
    <n v="0"/>
  </r>
  <r>
    <s v="0606012110047"/>
    <x v="713"/>
    <s v="Medical"/>
    <n v="2021"/>
    <s v="Rector Cup 2022"/>
    <s v="2022-11-28"/>
    <s v="2022-12-16"/>
    <n v="20221"/>
    <s v="Juara 3 lomba PUBG Rektor Cup 2022"/>
    <s v="Rumpun Keterampilan Penunjang"/>
    <s v="Juara 3 Lomba/Kompetisi"/>
    <s v="Internal Sekolah / Universitas"/>
    <s v="Individual"/>
    <n v="1000"/>
    <n v="6"/>
    <m/>
    <s v="https://employee.uc.ac.id/index.php/file/get/sis/t_cp/multi/c9d8f44f-f540-11ed-9e31-000d3ac6bafe.jpeg"/>
    <m/>
    <m/>
    <m/>
    <s v="Student Council 2021/2022"/>
    <x v="2"/>
    <s v="Juara 3 Lomba/Kompetisi|Internal Sekolah / Universitas|Individual"/>
    <n v="0"/>
  </r>
  <r>
    <s v="0606012110047"/>
    <x v="713"/>
    <s v="Medical"/>
    <n v="2021"/>
    <s v="Pengabdian Masyarakat "/>
    <s v="2023-07-01"/>
    <s v="2024-06-01"/>
    <n v="20222"/>
    <s v="Pengabdian Masyarakat mengenai Pap Smear kepada 50 orang wanita"/>
    <s v="Rumpun Keterampilan Penunjang"/>
    <s v="Pengabdian kepada Masyarakat"/>
    <s v="Internal Jurusan"/>
    <s v="Individual"/>
    <n v="50"/>
    <n v="3"/>
    <m/>
    <m/>
    <m/>
    <s v="https://employee.uc.ac.id/index.php/file/get/sis/t_cp/17b770e8-d919-420f-a214-49247a963892_report.pdf"/>
    <m/>
    <s v="Fakultas Kedokteran Universitas Ciputra "/>
    <x v="0"/>
    <s v="Pengabdian kepada Masyarakat|Internal Jurusan|Individual"/>
    <n v="0"/>
  </r>
  <r>
    <s v="0606012110049"/>
    <x v="714"/>
    <s v="Medical"/>
    <n v="2021"/>
    <s v="Dekan Cup 2.0 FK"/>
    <s v="2023-02-11"/>
    <s v="2023-02-20"/>
    <n v="20221"/>
    <s v="juara 2 lomba neuro Dekan Cup 2.0 FK"/>
    <s v="Rumpun Keterampilan Penunjang"/>
    <s v="Juara 2 Lomba/Kompetisi"/>
    <s v="Internal Jurusan"/>
    <s v="Individual"/>
    <n v="132"/>
    <n v="5"/>
    <m/>
    <s v="https://employee.uc.ac.id/index.php/file/get/sis/t_cp/multi/2514ad7e-8497-11ee-ac09-000d3ac6bafe.jpeg"/>
    <m/>
    <m/>
    <m/>
    <s v="SU MED 22/23"/>
    <x v="2"/>
    <s v="Juara 2 Lomba/Kompetisi|Internal Jurusan|Individual"/>
    <n v="0"/>
  </r>
  <r>
    <s v="0606012110051"/>
    <x v="715"/>
    <s v="Medical"/>
    <n v="2021"/>
    <s v="Lomba Pesentasi Oral Poster dan Karya Ilmiah"/>
    <s v="2023-06-24"/>
    <s v="2023-08-25"/>
    <n v="20222"/>
    <m/>
    <s v="Rumpun Keterampilan Penunjang"/>
    <s v="Juara 2 Lomba/Kompetisi"/>
    <s v="External National"/>
    <s v="Team"/>
    <n v="18"/>
    <n v="20"/>
    <s v="bit.ly/m/konasmunas2023"/>
    <s v="https://employee.uc.ac.id/index.php/file/get/sis/t_cp/de1b3498-367a-11ee-b2c6-000d3ac6bafe.pdf"/>
    <s v="https://employee.uc.ac.id/index.php/file/get/sis/t_cp/de1b3498-367a-11ee-b2c6-000d3ac6bafe_assignmentletter.pdf"/>
    <m/>
    <m/>
    <s v="Perhimpunan Dokter Kedokteran Komunitas dan Keseha"/>
    <x v="2"/>
    <s v="Juara 2 Lomba/Kompetisi|External National|Team"/>
    <n v="11"/>
  </r>
  <r>
    <s v="0606012110051"/>
    <x v="715"/>
    <s v="Medical"/>
    <n v="2021"/>
    <s v="Peka dengan PAP SMEAR"/>
    <s v="2024-05-15"/>
    <s v="2024-05-15"/>
    <n v="20232"/>
    <s v="Pengabdian masyarakat dengan mengadakan kegiatan screening kanker serviks dengan pemeriksaan pap smear"/>
    <s v="Rumpun Keterampilan Penunjang"/>
    <s v="Pengabdian kepada Masyarakat"/>
    <s v="External Regional"/>
    <s v="Team"/>
    <n v="40"/>
    <n v="3"/>
    <m/>
    <m/>
    <m/>
    <s v="https://employee.uc.ac.id/index.php/file/get/sis/t_cp/784e36d7-c836-4547-9c0b-bf11f16389ba_report.pdf"/>
    <m/>
    <s v="Fakultas Kedokteran Universitas Ciputra Surabaya"/>
    <x v="0"/>
    <s v="Pengabdian kepada Masyarakat|External Regional|Team"/>
    <n v="15"/>
  </r>
  <r>
    <s v="0606012110052"/>
    <x v="716"/>
    <s v="Medical"/>
    <n v="2021"/>
    <s v="Lomba Karya Terbaik Mata Kuliah Menjadi Indonesia"/>
    <s v="2022-06-17"/>
    <s v="2022-06-18"/>
    <n v="20212"/>
    <s v="Saya sebagai Juara 1 dalam Lomba Karya Terbaik Mata Kuliah Menjadi Indonesia, yang dilaksanakan pada tanggal 17 Juni 2022 hingga 18 Juni 2022. Lomba ini diadakan oleh para dosen dan panitia lomba mata kuliah Menjadi Indonesia, serta lomba ini juga diadakan untuk mengapresiasi hasil karya essai Sejar"/>
    <s v="Rumpun Keterampilan Penunjang"/>
    <s v="Juara I Lomba/Kompetisi"/>
    <s v="Internal Sekolah / Universitas"/>
    <s v="Individual"/>
    <n v="510"/>
    <n v="10"/>
    <m/>
    <s v="https://employee.uc.ac.id/index.php/file/get/sis/t_cp/b36770f1-f4aa-11ec-82cb-000d3ac6bafe.JPG"/>
    <m/>
    <m/>
    <m/>
    <s v="Dosen dan Panitia mata kuliah Menjadi Indonesia, U"/>
    <x v="2"/>
    <s v="Juara I Lomba/Kompetisi|Internal Sekolah / Universitas|Individual"/>
    <n v="0"/>
  </r>
  <r>
    <s v="0606012110055"/>
    <x v="717"/>
    <s v="Medical"/>
    <n v="2021"/>
    <s v="Dekan Cup  1.0"/>
    <s v="2022-01-17"/>
    <s v="2022-03-03"/>
    <n v="20211"/>
    <s v="Fakultas Kedokteran Universitas Ciputra mempersembahkan Dekan Cup 1.0 dengan tema &quot;The Inspiring Competition for Advanced Generation&quot;. Lomba diikuti secara perseorangan maupun berkelompok sesuai dengan bidang dan guideline. Bidang tersebut adalah MoC, Debate, Seni dan E-Sport"/>
    <s v="Rumpun Keterampilan Penunjang"/>
    <s v="Juara 2 Lomba/Kompetisi"/>
    <s v="Internal Sekolah / Universitas"/>
    <s v="Individual"/>
    <n v="88"/>
    <n v="9"/>
    <m/>
    <s v="https://employee.uc.ac.id/index.php/file/get/sis/t_cp/c42825d2-9e27-11ec-bda4-000d3ac6bafe.pdf"/>
    <m/>
    <m/>
    <m/>
    <s v="Fakultas Kedokteran Universitas Ciputra"/>
    <x v="2"/>
    <s v="Juara 2 Lomba/Kompetisi|Internal Sekolah / Universitas|Individual"/>
    <n v="0"/>
  </r>
  <r>
    <s v="0606012110055"/>
    <x v="717"/>
    <s v="Medical"/>
    <n v="2021"/>
    <s v="Pencegahan Ca Servix melalui program Ciputra Pluas: pap smear di Kelurahan Made"/>
    <s v="2023-05-15"/>
    <s v="2024-05-15"/>
    <n v="20222"/>
    <s v="Fakultas Kedokteran Universitas Ciputra memberikan tindakan screening seperti pap smear kepada wanita guna untuk mencegah dan mendeteksi secara dini adanya kanker serviks. Pap smear memiliki manfaat mengetahui lebih dini terkait kondisi keganasan dari kanker serviks sehingga dapat ditangani dengan b"/>
    <s v="Rumpun Keterampilan Penunjang"/>
    <s v="Pengabdian kepada Masyarakat"/>
    <s v="Internal Jurusan"/>
    <s v="Individual"/>
    <n v="25"/>
    <n v="3"/>
    <m/>
    <m/>
    <s v="https://employee.uc.ac.id/index.php/file/get/sis/t_cp/4c41d7be-9a23-4318-b98c-f03f64996784_assignmentletter.pdf"/>
    <s v="https://employee.uc.ac.id/index.php/file/get/sis/t_cp/4c41d7be-9a23-4318-b98c-f03f64996784_report.pdf"/>
    <m/>
    <s v="Fakultas Kedokteran Universitas Ciputra"/>
    <x v="0"/>
    <s v="Pengabdian kepada Masyarakat|Internal Jurusan|Individual"/>
    <n v="0"/>
  </r>
  <r>
    <s v="0606012110055"/>
    <x v="717"/>
    <s v="Medical"/>
    <n v="2021"/>
    <s v="Pencegahan Penyakit Kardiovaskuler Pada Lansia di GKI Sepanjang Sidoarjo"/>
    <s v="2023-09-17"/>
    <s v="2023-09-16"/>
    <n v="20231"/>
    <s v="Penyuluhan kesehatan yang diberikan kepada para peserta pengabdian masyarakat adalah berkaitan dengan penyakit kardiovaskuler, cara penanganan dan pencegahannya. Pemeriksaan kesehatan yang dilakukan adalah berupa cek tekanan darah, pemeriksaan asam urat, kolesterol dan gula darah acak. Health corner"/>
    <s v="Rumpun Keterampilan Penunjang"/>
    <s v="Pengabdian kepada Masyarakat"/>
    <s v="Internal Jurusan"/>
    <s v="Team"/>
    <n v="9"/>
    <n v="4"/>
    <m/>
    <m/>
    <s v="https://employee.uc.ac.id/index.php/file/get/sis/t_cp/bc9710cf-6773-11ee-a721-000d3ac6bafe_assignmentletter.pdf"/>
    <s v="https://employee.uc.ac.id/index.php/file/get/sis/t_cp/bc9710cf-6773-11ee-a721-000d3ac6bafe_report.pdf"/>
    <m/>
    <s v="FKUC"/>
    <x v="0"/>
    <s v="Pengabdian kepada Masyarakat|Internal Jurusan|Team"/>
    <n v="0"/>
  </r>
  <r>
    <s v="0606012110056"/>
    <x v="718"/>
    <s v="Medical"/>
    <n v="2021"/>
    <s v="Student Union MED Periode 2022/2023"/>
    <s v="2022-07-01"/>
    <s v="2023-06-30"/>
    <n v="20212"/>
    <s v="Pengurus Student Union MED Periode 2022/2023"/>
    <s v="Rumpun Keterampilan Penunjang"/>
    <s v="Sekretaris/Bendahara/Kabid Organisasi Kemahasiswaan"/>
    <s v="Internal Jurusan"/>
    <s v="Team"/>
    <n v="26"/>
    <n v="40"/>
    <m/>
    <s v="https://employee.uc.ac.id/index.php/file/get/sis/t_cp/multi/e158c79f-b0fb-11ee-9c22-000d3ac6bafe.png"/>
    <m/>
    <m/>
    <m/>
    <s v="Student Union MED Periode 2022/2023"/>
    <x v="4"/>
    <s v="Sekretaris/Bendahara/Kabid Organisasi Kemahasiswaan|Internal Jurusan|Team"/>
    <n v="0"/>
  </r>
  <r>
    <s v="0606012110056"/>
    <x v="718"/>
    <s v="Medical"/>
    <n v="2021"/>
    <s v="Dekan Cup 2.0 FK"/>
    <s v="2023-02-11"/>
    <s v="2023-02-20"/>
    <n v="20221"/>
    <s v="juara 2 Muskuloskeletal Dekan Cup 2.0 FK"/>
    <s v="Rumpun Keterampilan Penunjang"/>
    <s v="Juara 2 Lomba/Kompetisi"/>
    <s v="Internal Jurusan"/>
    <s v="Individual"/>
    <n v="132"/>
    <n v="5"/>
    <m/>
    <s v="https://employee.uc.ac.id/index.php/file/get/sis/t_cp/multi/fd3b1471-8495-11ee-ac09-000d3ac6bafe.jpeg"/>
    <m/>
    <m/>
    <m/>
    <s v="SU MED 22/23"/>
    <x v="2"/>
    <s v="Juara 2 Lomba/Kompetisi|Internal Jurusan|Individual"/>
    <n v="0"/>
  </r>
  <r>
    <s v="0606012110057"/>
    <x v="719"/>
    <s v="Medical"/>
    <n v="2021"/>
    <s v="PENCEGAHAN PENYAKIT KARDIOVASKULER PADA LANSIA DI GKI SEPANJANG SIDOARJO"/>
    <s v="2023-09-16"/>
    <s v="2023-09-16"/>
    <n v="20231"/>
    <s v="PENCEGAHAN PENYAKIT KARDIOVASKULER PADA LANSIA DI GKI SEPANJANG SIDOARJO"/>
    <s v="Rumpun Keterampilan Penunjang"/>
    <s v="Pengabdian kepada Masyarakat"/>
    <s v="External Regional"/>
    <s v="Individual"/>
    <n v="9"/>
    <n v="7"/>
    <m/>
    <m/>
    <s v="https://employee.uc.ac.id/index.php/file/get/sis/t_cp/f4ebf2b6-7201-11ee-b231-000d3ac6bafe_assignmentletter.pdf"/>
    <s v="https://employee.uc.ac.id/index.php/file/get/sis/t_cp/f4ebf2b6-7201-11ee-b231-000d3ac6bafe_report.pdf"/>
    <m/>
    <s v="Fakultas Kedokteran Universitas Ciputra"/>
    <x v="0"/>
    <s v="Pengabdian kepada Masyarakat|External Regional|Individual"/>
    <n v="15"/>
  </r>
  <r>
    <s v="0606012110059"/>
    <x v="720"/>
    <s v="Medical"/>
    <n v="2021"/>
    <s v="Unjuk Talenta Hari Sumpah Pemuda Tahun 2021"/>
    <s v="2022-05-10"/>
    <s v="2021-10-28"/>
    <n v="20212"/>
    <m/>
    <s v="Rumpun Keterampilan Penunjang"/>
    <s v="Juara 2 Lomba/Kompetisi"/>
    <s v="Internal Sekolah / Universitas"/>
    <s v="Individual"/>
    <n v="12"/>
    <n v="9"/>
    <m/>
    <s v="https://employee.uc.ac.id/index.php/file/get/sis/t_cp/multi/0754c7ae-d01c-11ec-934b-000d3ac6bafe.png"/>
    <m/>
    <m/>
    <m/>
    <s v="BMA"/>
    <x v="2"/>
    <s v="Juara 2 Lomba/Kompetisi|Internal Sekolah / Universitas|Individual"/>
    <n v="0"/>
  </r>
  <r>
    <s v="0606012110061"/>
    <x v="721"/>
    <s v="Medical"/>
    <n v="2021"/>
    <s v="PENGABDIAN KEPADA MASYARAKAT HIBAH FAKULTAS KEDOKTERAN PENCEGAHAN PENYAKIT KARDIOVASKULER PADA LANSI"/>
    <s v="2023-09-16"/>
    <s v="2023-09-15"/>
    <n v="20231"/>
    <s v="Gereka Kristen Indonesia (GKI) Sepanjang Sidoarjo memiliki visi_x000a_melaksanakan karya keselamatan dengan mewujudkan keadilan dan damai sejahtera di dunia. Banyak warga jemaat telah memasuki usia lansia dan berisiko terhadap penyakit kardiovaskuler. Permasalahan yang dihadapi oleh jemaat di GKI adalah "/>
    <s v="Rumpun Keterampilan Penunjang"/>
    <s v="Pengabdian kepada Masyarakat"/>
    <s v="External Regional"/>
    <s v="Team"/>
    <n v="9"/>
    <n v="7"/>
    <m/>
    <m/>
    <s v="https://employee.uc.ac.id/index.php/file/get/sis/t_cp/9589cd99-6c89-11ee-bdc1-000d3ac6bafe_assignmentletter.pdf"/>
    <s v="https://employee.uc.ac.id/index.php/file/get/sis/t_cp/9589cd99-6c89-11ee-bdc1-000d3ac6bafe_report.HEIC"/>
    <m/>
    <s v="FKUC"/>
    <x v="0"/>
    <s v="Pengabdian kepada Masyarakat|External Regional|Team"/>
    <n v="15"/>
  </r>
  <r>
    <s v="0606012110063"/>
    <x v="722"/>
    <s v="Medical"/>
    <n v="2021"/>
    <s v="Dekan Cup 2.0 FK"/>
    <s v="2023-02-11"/>
    <s v="2023-02-20"/>
    <n v="20221"/>
    <s v="juara 2 lomba neuro Dekan Cup 2.0 FK"/>
    <s v="Rumpun Keterampilan Penunjang"/>
    <s v="Juara 2 Lomba/Kompetisi"/>
    <s v="Internal Jurusan"/>
    <s v="Individual"/>
    <n v="132"/>
    <n v="5"/>
    <m/>
    <s v="https://employee.uc.ac.id/index.php/file/get/sis/t_cp/multi/2514ad7e-8497-11ee-ac09-000d3ac6bafe.jpeg"/>
    <m/>
    <m/>
    <m/>
    <s v="SU MED 22/23"/>
    <x v="2"/>
    <s v="Juara 2 Lomba/Kompetisi|Internal Jurusan|Individual"/>
    <n v="0"/>
  </r>
  <r>
    <s v="0606012110063"/>
    <x v="722"/>
    <s v="Medical"/>
    <n v="2021"/>
    <s v="Pencegahan Kanker Serviks Melalui Implementasi Program Ciputra Plus : Pap Smear, Pelatihan Kader dan"/>
    <s v="2023-04-02"/>
    <s v="2024-05-15"/>
    <n v="20222"/>
    <s v="Pemeriksaan Kanker Serviks Melalui Pap Smear dan Sosialisasi Kanker Serviks untuk Awam Bagi 50 Wanita di Kelurahan Made, Kecamatan_x000a_Sambikerep, Provinsi Jawa Timur"/>
    <s v="Rumpun Keterampilan Penunjang"/>
    <s v="Pengabdian kepada Masyarakat"/>
    <s v="External Regional"/>
    <s v="Individual"/>
    <n v="50"/>
    <n v="3"/>
    <m/>
    <m/>
    <s v="https://employee.uc.ac.id/index.php/file/get/sis/t_cp/f0d5743a-51ed-4007-abbb-aa81d3fd1b8a_assignmentletter.pdf"/>
    <s v="https://employee.uc.ac.id/index.php/file/get/sis/t_cp/f0d5743a-51ed-4007-abbb-aa81d3fd1b8a_report.jpeg"/>
    <m/>
    <s v="Universitas Ciputra"/>
    <x v="0"/>
    <s v="Pengabdian kepada Masyarakat|External Regional|Individual"/>
    <n v="15"/>
  </r>
  <r>
    <s v="0606012110063"/>
    <x v="722"/>
    <s v="Medical"/>
    <n v="2021"/>
    <s v="Bakti Sosial Pencegahan Penyakit Kardiovascular Pada Lansia dI GKI Sepanjang Sidoarjo"/>
    <s v="2023-09-16"/>
    <s v="2023-09-16"/>
    <n v="20231"/>
    <m/>
    <s v="Rumpun Keterampilan Penunjang"/>
    <s v="Pengabdian kepada Masyarakat"/>
    <s v="Internal Jurusan"/>
    <s v="Individual"/>
    <n v="70"/>
    <n v="7"/>
    <m/>
    <m/>
    <s v="https://employee.uc.ac.id/index.php/file/get/sis/t_cp/f84e97e6-5cc3-11ee-b688-000d3ac6bafe_assignmentletter.pdf"/>
    <s v="https://employee.uc.ac.id/index.php/file/get/sis/t_cp/f84e97e6-5cc3-11ee-b688-000d3ac6bafe_report.pdf"/>
    <m/>
    <s v="Universitas Ciputra"/>
    <x v="0"/>
    <s v="Pengabdian kepada Masyarakat|Internal Jurusan|Individual"/>
    <n v="0"/>
  </r>
  <r>
    <s v="0606012110065"/>
    <x v="723"/>
    <s v="Medical"/>
    <n v="2021"/>
    <s v="Dekan Cup 2.0 FK"/>
    <s v="2023-02-11"/>
    <s v="2023-02-20"/>
    <n v="20221"/>
    <s v="juara I kompetisi ML Dekan Cup 2.0 FK"/>
    <s v="Rumpun Keterampilan Penunjang"/>
    <s v="Juara I Lomba/Kompetisi"/>
    <s v="Internal Jurusan"/>
    <s v="Individual"/>
    <n v="132"/>
    <n v="6"/>
    <m/>
    <s v="https://employee.uc.ac.id/index.php/file/get/sis/t_cp/multi/2a418450-8498-11ee-ac09-000d3ac6bafe.xlsx"/>
    <m/>
    <m/>
    <m/>
    <s v="SU MED 22/23"/>
    <x v="2"/>
    <s v="Juara I Lomba/Kompetisi|Internal Jurusan|Individual"/>
    <n v="0"/>
  </r>
  <r>
    <s v="0606012110065"/>
    <x v="723"/>
    <s v="Medical"/>
    <n v="2021"/>
    <s v="Pengmas Pap Smear"/>
    <s v="2023-07-01"/>
    <s v="2024-07-01"/>
    <n v="20222"/>
    <s v="Pencegahan Kanker Serviks Melalui Implementasi Program Ciputra Plus : Pap Smear, Pelatihan Kader dan Sosialisasi Kanker Serviks untuk Awam Bagi 50 Wanita di Kelurahan Made, Kecamatan Sambikerep, Provinsi Jawa Timur"/>
    <s v="Rumpun Keterampilan Penunjang"/>
    <s v="Pengabdian kepada Masyarakat"/>
    <s v="External Regional"/>
    <s v="Team"/>
    <n v="24"/>
    <n v="3"/>
    <m/>
    <m/>
    <s v="https://employee.uc.ac.id/index.php/file/get/sis/t_cp/ec49802f-ad9a-4ca9-96cf-61c477bf6c68_assignmentletter.pdf"/>
    <m/>
    <m/>
    <s v="FK UC"/>
    <x v="0"/>
    <s v="Pengabdian kepada Masyarakat|External Regional|Team"/>
    <n v="15"/>
  </r>
  <r>
    <s v="0606012110069"/>
    <x v="724"/>
    <s v="Medical"/>
    <n v="2021"/>
    <s v="Pencegahan Kanker Serviks Melalui Implementasi Program Ciputra Plus : Pap Smear, Pelatihan Kader dan"/>
    <s v="2023-07-01"/>
    <s v="2024-09-01"/>
    <n v="20222"/>
    <m/>
    <s v="Rumpun Keterampilan Penunjang"/>
    <s v="Pengabdian kepada Masyarakat"/>
    <s v="Internal Jurusan"/>
    <s v="Team"/>
    <n v="24"/>
    <n v="3"/>
    <m/>
    <s v="https://employee.uc.ac.id/index.php/file/get/sis/t_cp/5cf28ba7-3173-440e-b793-dc53d78e3e61.pdf"/>
    <s v="https://employee.uc.ac.id/index.php/file/get/sis/t_cp/5cf28ba7-3173-440e-b793-dc53d78e3e61_assignmentletter.pdf"/>
    <s v="https://employee.uc.ac.id/index.php/file/get/sis/t_cp/5cf28ba7-3173-440e-b793-dc53d78e3e61_report.pdf"/>
    <m/>
    <s v="FK UC"/>
    <x v="0"/>
    <s v="Pengabdian kepada Masyarakat|Internal Jurusan|Team"/>
    <n v="0"/>
  </r>
  <r>
    <s v="0706012110001"/>
    <x v="725"/>
    <s v="Informatics"/>
    <n v="2021"/>
    <s v="SU IMT 22/23"/>
    <s v="2022-08-03"/>
    <s v="2023-07-31"/>
    <n v="20212"/>
    <s v="BPH SU IMT 22/23"/>
    <s v="Rumpun Keterampilan Humanistik"/>
    <s v="Sekretaris/Bendahara/Kabid Organisasi Kemahasiswaan"/>
    <s v="Internal Jurusan"/>
    <s v="Team"/>
    <n v="30"/>
    <n v="40"/>
    <m/>
    <s v="https://employee.uc.ac.id/index.php/file/get/sis/t_cp/multi/6743c8c3-7de9-11ee-b33d-000d3ac6bafe.png"/>
    <m/>
    <m/>
    <m/>
    <s v="BMA"/>
    <x v="4"/>
    <s v="Sekretaris/Bendahara/Kabid Organisasi Kemahasiswaan|Internal Jurusan|Team"/>
    <n v="0"/>
  </r>
  <r>
    <s v="0706012110001"/>
    <x v="725"/>
    <s v="Informatics"/>
    <n v="2021"/>
    <s v="Biro Bebras Universitas Ciputra"/>
    <s v="2023-03-01"/>
    <s v="2023-10-15"/>
    <n v="20222"/>
    <m/>
    <s v="Rumpun Keterampilan Penunjang"/>
    <s v="Pengabdian kepada Masyarakat"/>
    <s v="External National"/>
    <s v="Team"/>
    <n v="100"/>
    <n v="9"/>
    <m/>
    <m/>
    <s v="https://employee.uc.ac.id/index.php/file/get/sis/t_cp/430ead3c-c0ee-11ee-ae12-000d3ac6bafe_assignmentletter.pdf"/>
    <s v="https://employee.uc.ac.id/index.php/file/get/sis/t_cp/430ead3c-c0ee-11ee-ae12-000d3ac6bafe_report.pdf"/>
    <m/>
    <s v="Informatika Universitas Ciputra"/>
    <x v="0"/>
    <s v="Pengabdian kepada Masyarakat|External National|Team"/>
    <n v="10"/>
  </r>
  <r>
    <s v="0706012110002"/>
    <x v="726"/>
    <s v="Informatics"/>
    <n v="2021"/>
    <s v="Lo Kreatif 2024 Kategori Lomba Game Dev"/>
    <s v="2024-09-16"/>
    <s v="2024-11-06"/>
    <n v="20241"/>
    <s v="Lo Kreatif 2024 Kategori Lomba Game Dev"/>
    <s v="Rumpun Keterampilan Penunjang"/>
    <s v="Juara 2 Lomba/Kompetisi"/>
    <s v="External International"/>
    <s v="Team"/>
    <m/>
    <n v="25"/>
    <s v="https://www.instagram.com/lo.kreatif/"/>
    <s v="https://employee.uc.ac.id/index.php/file/get/sis/t_cp/3743822c-6e06-4719-bdbb-74e487a4124c_sertifikat.pdf"/>
    <s v="https://employee.uc.ac.id/index.php/file/get/sis/t_cp/c91ec46d-65a2-450e-bbb6-98dad3678976_surat_tugas.pdf"/>
    <m/>
    <s v="https://employee.uc.ac.id/index.php/file/get/sis/t_cp/3743822c-6e06-4719-bdbb-74e487a4124c_dokumentasi.jpeg"/>
    <s v="Aptisi Wilayah VII"/>
    <x v="2"/>
    <s v="Juara 2 Lomba/Kompetisi|External International|Team"/>
    <n v="30"/>
  </r>
  <r>
    <s v="0706012110003"/>
    <x v="727"/>
    <s v="Informatics"/>
    <n v="2021"/>
    <s v="JCI KIM Hackathon 2023"/>
    <s v="2023-09-22"/>
    <s v="2023-09-24"/>
    <n v="20231"/>
    <s v="JCI Kim Hackathon 2023 adalah lomba hackathon yang diadakan selama 3 hari 2 malam, bertujuan untuk membuat website yang membantu KIM (kelompok informasi masyarakat) dan mendigitalisasi desa."/>
    <s v="Rumpun Keterampilan Penunjang"/>
    <s v="Juara 3 Lomba/Kompetisi"/>
    <s v="External National"/>
    <s v="Team"/>
    <n v="110"/>
    <n v="15"/>
    <s v="https://jcieastjava.or.id/view/945"/>
    <s v="https://employee.uc.ac.id/index.php/file/get/sis/t_cp/88b64c64-6807-11ee-876c-000d3ac6bafe.pdf"/>
    <s v="https://employee.uc.ac.id/index.php/file/get/sis/t_cp/88b64c64-6807-11ee-876c-000d3ac6bafe_assignmentletter.pdf"/>
    <m/>
    <s v="https://employee.uc.ac.id/index.php/file/get/sis/t_cp/88b64c64-6807-11ee-876c-000d3ac6bafe_documentation.jpg"/>
    <s v="JCI East Java"/>
    <x v="2"/>
    <s v="Juara 3 Lomba/Kompetisi|External National|Team"/>
    <n v="8"/>
  </r>
  <r>
    <s v="0706012110003"/>
    <x v="727"/>
    <s v="Informatics"/>
    <n v="2021"/>
    <s v="Pelatihan Computational Thinking dan Micro Teaching"/>
    <s v="2023-10-06"/>
    <s v="2023-10-06"/>
    <n v="20231"/>
    <s v="Panitia Inventory Pelatihan Computational Thinking dan Micro Teaching"/>
    <s v="Rumpun Keterampilan Penunjang"/>
    <s v="Pengabdian kepada Masyarakat"/>
    <s v="External National"/>
    <s v="Individual"/>
    <n v="16"/>
    <n v="5"/>
    <m/>
    <m/>
    <s v="https://employee.uc.ac.id/index.php/file/get/sis/t_cp/7d9c5b5e-8833-11ee-ae4d-000d3ac6bafe_assignmentletter.pdf"/>
    <s v="https://employee.uc.ac.id/index.php/file/get/sis/t_cp/7d9c5b5e-8833-11ee-ae4d-000d3ac6bafe_report.pdf"/>
    <m/>
    <s v="Biro Bebras UC"/>
    <x v="0"/>
    <s v="Pengabdian kepada Masyarakat|External National|Individual"/>
    <n v="10"/>
  </r>
  <r>
    <s v="0706012110005"/>
    <x v="728"/>
    <s v="Informatics"/>
    <n v="2021"/>
    <s v="Mentor Olimpiade Entrepreneurship (JTV)"/>
    <s v="2022-10-01"/>
    <s v="2023-01-31"/>
    <n v="20221"/>
    <m/>
    <s v="Rumpun Keterampilan Humanistik"/>
    <s v="Pengabdian kepada Masyarakat"/>
    <s v="Internal Sekolah / Universitas"/>
    <s v="Individual"/>
    <n v="100"/>
    <n v="14"/>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706012110005"/>
    <x v="728"/>
    <s v="Informatics"/>
    <n v="2021"/>
    <s v="Rector Cup 2022"/>
    <s v="2022-11-28"/>
    <s v="2022-12-16"/>
    <n v="20221"/>
    <s v="Juara 1 lomba Stumble Guys Rektor Cup 2022_x000a_"/>
    <s v="Rumpun Keterampilan Penunjang"/>
    <s v="Juara I Lomba/Kompetisi"/>
    <s v="Internal Sekolah / Universitas"/>
    <s v="Individual"/>
    <n v="100"/>
    <n v="8"/>
    <m/>
    <s v="https://employee.uc.ac.id/index.php/file/get/sis/t_cp/multi/7986ae01-eedd-11ed-8dcc-000d3ac6bafe.jpeg"/>
    <m/>
    <m/>
    <m/>
    <s v="Student Council 2021/2022"/>
    <x v="2"/>
    <s v="Juara I Lomba/Kompetisi|Internal Sekolah / Universitas|Individual"/>
    <n v="0"/>
  </r>
  <r>
    <s v="0706012110005"/>
    <x v="728"/>
    <s v="Informatics"/>
    <n v="2021"/>
    <s v="INOVASI KEWIRAUSAHAAN KOMODITAS PERKEBUNAN DESA NGLIMAN DALAM PENGEMBANGAN PRODUK KECANTIKAN HERBAL "/>
    <s v="2023-08-01"/>
    <s v="2023-10-31"/>
    <n v="20222"/>
    <s v="INOVASI KEWIRAUSAHAAN KOMODITAS PERKEBUNAN DESA NGLIMAN_x000a_DALAM PENGEMBANGAN PRODUK KECANTIKAN HERBAL ORGANIK_x000a_MELALUI PROGRAM EON (ESTETIKA ORGANIK NGLIMAN)"/>
    <s v="Rumpun Keterampilan Penunjang"/>
    <s v="Pengabdian kepada Masyarakat"/>
    <s v="External Regional"/>
    <s v="Individual"/>
    <n v="30"/>
    <n v="4"/>
    <m/>
    <m/>
    <s v="https://employee.uc.ac.id/index.php/file/get/sis/t_cp/multi/9a52b3e9-0b53-4d6f-afc8-6d86f7dcc1f1_assignmentletter.png"/>
    <s v="https://employee.uc.ac.id/index.php/file/get/sis/t_cp/multi/9a52b3e9-0b53-4d6f-afc8-6d86f7dcc1f1_report.png"/>
    <m/>
    <s v="Student Council"/>
    <x v="0"/>
    <s v="Pengabdian kepada Masyarakat|External Regional|Individual"/>
    <n v="15"/>
  </r>
  <r>
    <s v="0706012110005"/>
    <x v="728"/>
    <s v="Informatics"/>
    <n v="2021"/>
    <s v="JCI KIM Hackathon 2023"/>
    <s v="2023-09-22"/>
    <s v="2023-09-24"/>
    <n v="20231"/>
    <s v="JCI Kim Hackathon 2023 adalah lomba hackathon yang diadakan selama 3 hari 2 malam, bertujuan untuk membuat website yang membantu KIM (kelompok informasi masyarakat) dan mendigitalisasi desa.mengerjakan sebuah proyek untuk mendukung program KIM di daerah, selama 3 hari dengan total 60 jam di Singapor"/>
    <s v="Rumpun Keterampilan Penunjang"/>
    <s v="Juara 3 Lomba/Kompetisi"/>
    <s v="External National"/>
    <s v="Team"/>
    <n v="110"/>
    <n v="15"/>
    <s v="https://jcieastjava.or.id/view/945"/>
    <s v="https://employee.uc.ac.id/index.php/file/get/sis/t_cp/55a248cd-6807-11ee-876c-000d3ac6bafe.pdf"/>
    <s v="https://employee.uc.ac.id/index.php/file/get/sis/t_cp/55a248cd-6807-11ee-876c-000d3ac6bafe_assignmentletter.pdf"/>
    <m/>
    <s v="https://employee.uc.ac.id/index.php/file/get/sis/t_cp/55a248cd-6807-11ee-876c-000d3ac6bafe_documentation.JPG"/>
    <s v="JCI East Java"/>
    <x v="2"/>
    <s v="Juara 3 Lomba/Kompetisi|External National|Team"/>
    <n v="8"/>
  </r>
  <r>
    <s v="0706012110006"/>
    <x v="729"/>
    <s v="Informatics"/>
    <n v="2021"/>
    <s v="Juara 2 Cerdas Cermat RektorCup 2021"/>
    <s v="2021-11-29"/>
    <s v="2021-12-10"/>
    <n v="20211"/>
    <s v="Juara 2 Cerdas Cermat RektorCup 2021"/>
    <s v="Rumpun Keterampilan Penunjang"/>
    <s v="Juara 2 Lomba/Kompetisi"/>
    <s v="Internal Sekolah / Universitas"/>
    <s v="Individual"/>
    <n v="5"/>
    <n v="5"/>
    <m/>
    <s v="https://employee.uc.ac.id/index.php/file/get/sis/t_cp/multi/939390bb-a366-11ec-b257-000d3ac6bafe.png"/>
    <m/>
    <m/>
    <m/>
    <s v="Student Council 2021/2022"/>
    <x v="2"/>
    <s v="Juara 2 Lomba/Kompetisi|Internal Sekolah / Universitas|Individual"/>
    <n v="0"/>
  </r>
  <r>
    <s v="0706012110006"/>
    <x v="729"/>
    <s v="Informatics"/>
    <n v="2021"/>
    <s v="Workshop Peningkatan Kompetensi Guru Informatika SMK JATIM"/>
    <s v="2024-09-14"/>
    <s v="2024-09-14"/>
    <n v="20232"/>
    <s v="Saya menjadi anggota dari event ini sebagai panitia dokumentasi yang memiliki tugas untuk mendokumentasikan acara. Acara ini adalah Workshop Peningkatan Kompetensi Guru Informatika SMK JATIM yang. "/>
    <s v="Rumpun Keterampilan Penunjang"/>
    <s v="Pengabdian kepada Masyarakat"/>
    <s v="External Provinsi"/>
    <s v="Team"/>
    <n v="3"/>
    <n v="30"/>
    <m/>
    <m/>
    <s v="https://employee.uc.ac.id/index.php/file/get/sis/t_cp/d27e9ff8-d85b-4fdb-80a1-626b0a46e9c5_assignmentletter.pdf"/>
    <s v="https://employee.uc.ac.id/index.php/file/get/sis/t_cp/d27e9ff8-d85b-4fdb-80a1-626b0a46e9c5_report.pdf"/>
    <m/>
    <s v="MGMP Informatika Jatim"/>
    <x v="0"/>
    <s v="Pengabdian kepada Masyarakat|External Provinsi|Team"/>
    <n v="5"/>
  </r>
  <r>
    <s v="0706012110009"/>
    <x v="730"/>
    <s v="Informatics"/>
    <n v="2021"/>
    <s v="Juara 1 Valorant RektorCup 2021"/>
    <s v="2021-11-29"/>
    <s v="2021-12-10"/>
    <n v="20211"/>
    <s v="Juara 1 Valorant RektorCup 2021"/>
    <s v="Rumpun Keterampilan Penunjang"/>
    <s v="Juara I Lomba/Kompetisi"/>
    <s v="Internal Sekolah / Universitas"/>
    <s v="Individual"/>
    <n v="6"/>
    <n v="5"/>
    <m/>
    <s v="https://employee.uc.ac.id/index.php/file/get/sis/t_cp/multi/22b62438-a5bc-11ec-a4bb-000d3ac6bafe.png"/>
    <m/>
    <m/>
    <m/>
    <s v="Student Council 2021/2022"/>
    <x v="2"/>
    <s v="Juara I Lomba/Kompetisi|Internal Sekolah / Universitas|Individual"/>
    <n v="0"/>
  </r>
  <r>
    <s v="0706012110009"/>
    <x v="730"/>
    <s v="Informatics"/>
    <n v="2021"/>
    <s v="Rektor Cup 2021 Valorant"/>
    <s v="2021-12-29"/>
    <s v="2021-12-07"/>
    <n v="20211"/>
    <s v="Juara 1 lomba Esport Valorant dari jurusan IMT"/>
    <s v="Rumpun Keterampilan Penunjang"/>
    <s v="Juara I Lomba/Kompetisi"/>
    <s v="Internal Sekolah / Universitas"/>
    <s v="Team"/>
    <n v="11"/>
    <n v="10"/>
    <m/>
    <s v="https://employee.uc.ac.id/index.php/file/get/sis/t_cp/0daea54a-8df6-11ec-8e45-000d3ac6bafe.png"/>
    <m/>
    <m/>
    <m/>
    <s v="Universitas Ciputra"/>
    <x v="2"/>
    <s v="Juara I Lomba/Kompetisi|Internal Sekolah / Universitas|Team"/>
    <n v="0"/>
  </r>
  <r>
    <s v="0706012110009"/>
    <x v="730"/>
    <s v="Informatics"/>
    <n v="2021"/>
    <s v="FIFO 2023"/>
    <s v="2023-11-03"/>
    <s v="2023-11-03"/>
    <n v="20231"/>
    <s v="FIFO 2023"/>
    <s v="Rumpun Keterampilan Penunjang"/>
    <s v="Juara 2 Lomba/Kompetisi"/>
    <s v="External National"/>
    <s v="Team"/>
    <m/>
    <n v="20"/>
    <s v="https://linktr.ee/FIFo2023"/>
    <s v="https://employee.uc.ac.id/index.php/file/get/sis/t_cp/09080c46-b6e7-4209-8f71-a0f64d5bff07_sertifikat.pdf"/>
    <s v="https://employee.uc.ac.id/index.php/file/get/sis/t_cp/09080c46-b6e7-4209-8f71-a0f64d5bff07_surat_tugas.pdf"/>
    <m/>
    <s v="https://employee.uc.ac.id/index.php/file/get/sis/t_cp/09080c46-b6e7-4209-8f71-a0f64d5bff07_dokumentasi.png"/>
    <s v="Universitas Ciputra"/>
    <x v="2"/>
    <s v="Juara 2 Lomba/Kompetisi|External National|Team"/>
    <n v="11"/>
  </r>
  <r>
    <s v="0706012110009"/>
    <x v="730"/>
    <s v="Informatics"/>
    <n v="2021"/>
    <s v="Workshop Figma bagi SMU Petra 1 (kelas XII)"/>
    <s v="2023-12-04"/>
    <s v="2023-12-04"/>
    <n v="20231"/>
    <s v="Menjadi divisi perlengkapan dan juga membantu pengajaran materi dalam workshop figma (tutor ketika ada yang tidak mengerti materi)"/>
    <s v="Rumpun Keterampilan Penunjang"/>
    <s v="Pengabdian kepada Masyarakat"/>
    <s v="External Regional"/>
    <s v="Individual"/>
    <n v="60"/>
    <n v="9"/>
    <m/>
    <m/>
    <s v="https://employee.uc.ac.id/index.php/file/get/sis/t_cp/748225dd-a69f-430b-9260-7068cdfbcdfc_assignmentletter.pdf"/>
    <s v="https://employee.uc.ac.id/index.php/file/get/sis/t_cp/748225dd-a69f-430b-9260-7068cdfbcdfc_report.pdf"/>
    <m/>
    <s v="MNA &amp; IMT Universitas Ciputra"/>
    <x v="0"/>
    <s v="Pengabdian kepada Masyarakat|External Regional|Individual"/>
    <n v="15"/>
  </r>
  <r>
    <s v="0706012110009"/>
    <x v="730"/>
    <s v="Informatics"/>
    <n v="2021"/>
    <s v="Workshop Petra 1 Kelas X-1 SMUK Petra 1 Surabaya SMUK Petra 1 Surabaya"/>
    <s v="2023-12-07"/>
    <s v="2023-12-07"/>
    <n v="20231"/>
    <s v="Menjadi Mentor untuk workshop tentang google site"/>
    <s v="Rumpun Keterampilan Penunjang"/>
    <s v="Pengabdian kepada Masyarakat"/>
    <s v="External Regional"/>
    <s v="Individual"/>
    <n v="500"/>
    <n v="20"/>
    <m/>
    <m/>
    <s v="https://employee.uc.ac.id/index.php/file/get/sis/t_cp/827dc8ec-9563-4f69-b413-ed2ea80e28f5_assignmentletter.pdf"/>
    <s v="https://employee.uc.ac.id/index.php/file/get/sis/t_cp/827dc8ec-9563-4f69-b413-ed2ea80e28f5_report.pdf"/>
    <m/>
    <s v="MNA &amp; IMT Universitas Ciputra"/>
    <x v="0"/>
    <s v="Pengabdian kepada Masyarakat|External Regional|Individual"/>
    <n v="15"/>
  </r>
  <r>
    <s v="0706012110011"/>
    <x v="731"/>
    <s v="Informatics"/>
    <n v="2021"/>
    <s v="LO Kreatif Web Development"/>
    <s v="2021-09-08"/>
    <s v="2021-11-30"/>
    <n v="20202"/>
    <s v="Memenangkan juara 1 lomba mobile app / web development di LO Kreatif 2021 yang diadakan oleh APTISI bersama tim 4 orang"/>
    <s v="Rumpun Keterampilan Penunjang"/>
    <s v="Juara I Lomba/Kompetisi"/>
    <s v="External National"/>
    <s v="Team"/>
    <n v="36"/>
    <n v="25"/>
    <s v="https://lokreatif.org/"/>
    <s v="https://employee.uc.ac.id/index.php/file/get/sis/t_cp/1339c857-5e1c-11ec-b357-000d3ac6bafe.png"/>
    <m/>
    <m/>
    <m/>
    <s v="APTISI 7 JATIM"/>
    <x v="2"/>
    <s v="Juara I Lomba/Kompetisi|External National|Team"/>
    <n v="15"/>
  </r>
  <r>
    <s v="0706012110011"/>
    <x v="731"/>
    <s v="Informatics"/>
    <n v="2021"/>
    <s v="Juara 2 Cerdas Cermat RektorCup 2021"/>
    <s v="2021-11-29"/>
    <s v="2021-12-10"/>
    <n v="20211"/>
    <s v="Juara 2 Cerdas Cermat RektorCup 2021"/>
    <s v="Rumpun Keterampilan Penunjang"/>
    <s v="Juara 2 Lomba/Kompetisi"/>
    <s v="Internal Sekolah / Universitas"/>
    <s v="Individual"/>
    <n v="5"/>
    <n v="5"/>
    <m/>
    <s v="https://employee.uc.ac.id/index.php/file/get/sis/t_cp/multi/939390bb-a366-11ec-b257-000d3ac6bafe.png"/>
    <m/>
    <m/>
    <m/>
    <s v="Student Council 2021/2022"/>
    <x v="2"/>
    <s v="Juara 2 Lomba/Kompetisi|Internal Sekolah / Universitas|Individual"/>
    <n v="0"/>
  </r>
  <r>
    <s v="0706012110011"/>
    <x v="731"/>
    <s v="Informatics"/>
    <n v="2021"/>
    <s v="FIT Competition 2024 (Mobile Application Development)"/>
    <s v="2024-05-01"/>
    <s v="2024-08-01"/>
    <n v="20232"/>
    <s v="FIT Competition 2024 (Mobile Application Development)"/>
    <s v="Rumpun Keterampilan Penunjang"/>
    <s v="Juara I Lomba/Kompetisi"/>
    <s v="External National"/>
    <s v="Team"/>
    <m/>
    <n v="25"/>
    <s v="https://www.uksw.edu/agendakampus/fit-competition-"/>
    <s v="https://employee.uc.ac.id/index.php/file/get/sis/t_cp/4f065f18-cb95-478c-b960-94c6fe7e40ce_sertifikat.pdf"/>
    <s v="https://employee.uc.ac.id/index.php/file/get/sis/t_cp/4f065f18-cb95-478c-b960-94c6fe7e40ce_surat_tugas.pdf"/>
    <m/>
    <s v="https://employee.uc.ac.id/index.php/file/get/sis/t_cp/4f065f18-cb95-478c-b960-94c6fe7e40ce_dokumentasi.jpeg"/>
    <s v="Universitas Kristen Satya Wacana"/>
    <x v="2"/>
    <s v="Juara I Lomba/Kompetisi|External National|Team"/>
    <n v="15"/>
  </r>
  <r>
    <s v="0706012110012"/>
    <x v="732"/>
    <s v="Informatics"/>
    <n v="2021"/>
    <s v="Dean's CUP SIFT"/>
    <s v="2022-09-01"/>
    <s v="2022-10-31"/>
    <n v="20212"/>
    <s v="Juara I lomba Dean's CUP SIFT"/>
    <s v="Rumpun Keterampilan Penunjang"/>
    <s v="Juara I Lomba/Kompetisi"/>
    <s v="Internal Sekolah / Universitas"/>
    <s v="Individual"/>
    <n v="400"/>
    <n v="8"/>
    <m/>
    <s v="https://employee.uc.ac.id/index.php/file/get/sis/t_cp/multi/f93fa4a5-04ef-11ee-8e8c-000d3ac6bafe.jpeg"/>
    <m/>
    <m/>
    <m/>
    <s v="SU IMT dan ISB 22/23"/>
    <x v="2"/>
    <s v="Juara I Lomba/Kompetisi|Internal Sekolah / Universitas|Individual"/>
    <n v="0"/>
  </r>
  <r>
    <s v="0706012110012"/>
    <x v="732"/>
    <s v="Informatics"/>
    <n v="2021"/>
    <s v="SIFT Dean's Cup 2022"/>
    <s v="2022-10-14"/>
    <s v="2022-10-20"/>
    <n v="20221"/>
    <s v="Juara 1 Lomba Mobile Legend Dean's Cup 2022 yang diselenggarakan oleh SIFT"/>
    <s v="Rumpun Keterampilan Penunjang"/>
    <s v="Juara I Lomba/Kompetisi"/>
    <s v="Internal Jurusan"/>
    <s v="Team"/>
    <n v="11"/>
    <n v="8"/>
    <m/>
    <s v="https://employee.uc.ac.id/index.php/file/get/sis/t_cp/multi/5c8f388e-d958-11ed-9422-000d3ac6bafe.png"/>
    <m/>
    <m/>
    <m/>
    <s v="SU IMT &amp; SU ISB"/>
    <x v="2"/>
    <s v="Juara I Lomba/Kompetisi|Internal Jurusan|Team"/>
    <n v="0"/>
  </r>
  <r>
    <s v="0706012110012"/>
    <x v="732"/>
    <s v="Informatics"/>
    <n v="2021"/>
    <s v="Bebras UC - Pelatihan Computational Thinking untuk Guru Batch-6"/>
    <s v="2023-10-05"/>
    <s v="2023-10-06"/>
    <n v="20231"/>
    <s v="Pengmas CT - Pelatihan Jangka Pendek Tingkat Nasional. Pelatihan Gerakan PANDAI dalam Mempersiapkan Micro-Teaching Berbasis Computational Thinking untuk Guru-Guru SMA/SMK MGMP Informatika se-Jawa Timur Tahun 2023 oleh BEBRAS BIRO UC"/>
    <s v="Rumpun Keterampilan Penunjang"/>
    <s v="Pengabdian kepada Masyarakat"/>
    <s v="External National"/>
    <s v="Individual"/>
    <n v="16"/>
    <n v="5"/>
    <m/>
    <m/>
    <s v="https://employee.uc.ac.id/index.php/file/get/sis/t_cp/5bc7c8de-8625-11ee-9c28-000d3ac6bafe_assignmentletter.pdf"/>
    <s v="https://employee.uc.ac.id/index.php/file/get/sis/t_cp/5bc7c8de-8625-11ee-9c28-000d3ac6bafe_report.pdf"/>
    <m/>
    <s v="Bebras Biro UC"/>
    <x v="0"/>
    <s v="Pengabdian kepada Masyarakat|External National|Individual"/>
    <n v="10"/>
  </r>
  <r>
    <s v="0706012110013"/>
    <x v="733"/>
    <s v="Informatics"/>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706012110013"/>
    <x v="733"/>
    <s v="Informatics"/>
    <n v="2021"/>
    <s v="Hari Pendidikan Nasional 2023"/>
    <s v="2023-01-10"/>
    <s v="2023-05-04"/>
    <n v="20221"/>
    <s v="Panitia Perayaan Hardiknas 2023 UCS"/>
    <s v="Rumpun Keterampilan Humanistik"/>
    <s v="Sekretaris/Bendahara Panitia Ad Hoc"/>
    <s v="Internal Sekolah / Universitas"/>
    <s v="Individual"/>
    <n v="1000"/>
    <n v="10"/>
    <m/>
    <s v="https://employee.uc.ac.id/index.php/file/get/sis/t_cp/multi/bf94d583-91c0-40e8-a3d1-e56e896a78bb.png"/>
    <m/>
    <m/>
    <m/>
    <s v="MD"/>
    <x v="4"/>
    <s v="Sekretaris/Bendahara Panitia Ad Hoc|Internal Sekolah / Universitas|Individual"/>
    <n v="0"/>
  </r>
  <r>
    <s v="0706012110013"/>
    <x v="733"/>
    <s v="Informatics"/>
    <n v="2021"/>
    <s v="Jurnal Artikel Internasional untuk International Journal of Computer and Information System (IJCIS)"/>
    <s v="2024-03-05"/>
    <s v="2024-04-01"/>
    <n v="20232"/>
    <s v="Jurnal Artikel membahas mengenai prediksi harga dari Used Car atau mobil bekas."/>
    <s v="Rumpun Keterampilan Penunjang"/>
    <s v="Jurnal terindeks sinta 5-6"/>
    <s v="External National"/>
    <s v="Team"/>
    <n v="4"/>
    <n v="8"/>
    <s v="https://ijcis.net/index.php/ijcis/article/view/147"/>
    <m/>
    <m/>
    <s v="https://employee.uc.ac.id/index.php/file/get/sis/t_cp/b76b4809-ca67-469b-97a6-6122655f88bf_report.pdf"/>
    <m/>
    <s v="IJCIS"/>
    <x v="3"/>
    <s v="Jurnal terindeks sinta 5-6|External National|Team"/>
    <n v="20"/>
  </r>
  <r>
    <s v="0706012110013"/>
    <x v="733"/>
    <s v="Informatics"/>
    <n v="2021"/>
    <s v="FIT Competition 2024 (Mobile Application Development)"/>
    <s v="2024-05-01"/>
    <s v="2024-08-01"/>
    <n v="20232"/>
    <s v="FIT Competition 2024 (Mobile Application Development)"/>
    <s v="Rumpun Keterampilan Penunjang"/>
    <s v="Juara I Lomba/Kompetisi"/>
    <s v="External National"/>
    <s v="Team"/>
    <m/>
    <n v="25"/>
    <s v="https://www.uksw.edu/agendakampus/fit-competition-"/>
    <s v="https://employee.uc.ac.id/index.php/file/get/sis/t_cp/4f065f18-cb95-478c-b960-94c6fe7e40ce_sertifikat.pdf"/>
    <s v="https://employee.uc.ac.id/index.php/file/get/sis/t_cp/4f065f18-cb95-478c-b960-94c6fe7e40ce_surat_tugas.pdf"/>
    <m/>
    <s v="https://employee.uc.ac.id/index.php/file/get/sis/t_cp/4f065f18-cb95-478c-b960-94c6fe7e40ce_dokumentasi.jpeg"/>
    <s v="Universitas Kristen Satya Wacana"/>
    <x v="2"/>
    <s v="Juara I Lomba/Kompetisi|External National|Team"/>
    <n v="15"/>
  </r>
  <r>
    <s v="0706012110013"/>
    <x v="733"/>
    <s v="Informatics"/>
    <n v="2021"/>
    <s v="Jurnal Artikel Nasional untuk Journal of Applied Informatics and Computing"/>
    <s v="2024-05-30"/>
    <s v="2024-11-26"/>
    <n v="20232"/>
    <s v="Publikasi Artikel Jurnal sebagai salah satu syarat alternatif tugas akhir dari School of Information Technology._x000a__x000a_Judul: The Effects of Preprocessing Techniques on Nasnetmobile's Performance for Classifying Knee Osteoarthritis Based on the Kellgren-Lawrence System_x000a_Link preview artikel jurnal: htt"/>
    <s v="Rumpun Keterampilan Penunjang"/>
    <s v="Jurnal terindeks sinta 3-4 "/>
    <s v="External National"/>
    <s v="Individual"/>
    <n v="1"/>
    <n v="36"/>
    <m/>
    <m/>
    <m/>
    <s v="https://employee.uc.ac.id/index.php/file/get/sis/t_cp/98ff3a16-36ff-4ddb-b424-885f10573233_report.pdf"/>
    <m/>
    <s v="School of Information Technology, Universitas Cipu"/>
    <x v="3"/>
    <s v="Jurnal terindeks sinta 3-4 |External National|Individual"/>
    <n v="30"/>
  </r>
  <r>
    <s v="0706012110013"/>
    <x v="733"/>
    <s v="Informatics"/>
    <n v="2021"/>
    <s v="Lo Kreatif 2024 Kategori Lomba Game Dev"/>
    <s v="2024-09-16"/>
    <s v="2024-11-06"/>
    <n v="20241"/>
    <s v="Lo Kreatif 2024 Kategori Lomba Game Dev"/>
    <s v="Rumpun Keterampilan Penunjang"/>
    <s v="Juara 2 Lomba/Kompetisi"/>
    <s v="External International"/>
    <s v="Team"/>
    <m/>
    <n v="25"/>
    <s v="https://www.instagram.com/lo.kreatif/"/>
    <s v="https://employee.uc.ac.id/index.php/file/get/sis/t_cp/3743822c-6e06-4719-bdbb-74e487a4124c_sertifikat.pdf"/>
    <s v="https://employee.uc.ac.id/index.php/file/get/sis/t_cp/c91ec46d-65a2-450e-bbb6-98dad3678976_surat_tugas.pdf"/>
    <m/>
    <s v="https://employee.uc.ac.id/index.php/file/get/sis/t_cp/3743822c-6e06-4719-bdbb-74e487a4124c_dokumentasi.jpeg"/>
    <s v="Aptisi Wilayah VII"/>
    <x v="2"/>
    <s v="Juara 2 Lomba/Kompetisi|External International|Team"/>
    <n v="30"/>
  </r>
  <r>
    <s v="0706012110014"/>
    <x v="734"/>
    <s v="Informatics"/>
    <n v="2021"/>
    <s v="Dean's CUP SIFT"/>
    <s v="2022-09-01"/>
    <s v="2022-10-31"/>
    <n v="20212"/>
    <s v="Juara I lomba Dean's CUP SIFT"/>
    <s v="Rumpun Keterampilan Penunjang"/>
    <s v="Juara I Lomba/Kompetisi"/>
    <s v="Internal Sekolah / Universitas"/>
    <s v="Individual"/>
    <n v="400"/>
    <n v="8"/>
    <m/>
    <s v="https://employee.uc.ac.id/index.php/file/get/sis/t_cp/multi/f93fa4a5-04ef-11ee-8e8c-000d3ac6bafe.jpeg"/>
    <m/>
    <m/>
    <m/>
    <s v="SU IMT dan ISB 22/23"/>
    <x v="2"/>
    <s v="Juara I Lomba/Kompetisi|Internal Sekolah / Universitas|Individual"/>
    <n v="0"/>
  </r>
  <r>
    <s v="0706012110014"/>
    <x v="734"/>
    <s v="Informatics"/>
    <n v="2021"/>
    <s v="SIFT Dean's Cup 2022"/>
    <s v="2022-10-14"/>
    <s v="2022-10-20"/>
    <n v="20221"/>
    <s v="Juara 1 Lomba Mobile Legend Dean's Cup 2022 yang diselenggarakan oleh SIFT"/>
    <s v="Rumpun Keterampilan Penunjang"/>
    <s v="Juara I Lomba/Kompetisi"/>
    <s v="Internal Jurusan"/>
    <s v="Team"/>
    <n v="11"/>
    <n v="8"/>
    <m/>
    <s v="https://employee.uc.ac.id/index.php/file/get/sis/t_cp/multi/5c8f388e-d958-11ed-9422-000d3ac6bafe.png"/>
    <m/>
    <m/>
    <m/>
    <s v="SU IMT &amp; SU ISB"/>
    <x v="2"/>
    <s v="Juara I Lomba/Kompetisi|Internal Jurusan|Team"/>
    <n v="0"/>
  </r>
  <r>
    <s v="0706012110015"/>
    <x v="735"/>
    <s v="Informatics"/>
    <n v="2021"/>
    <s v="Dean's CUP SIFT"/>
    <s v="2022-09-01"/>
    <s v="2022-10-31"/>
    <n v="20212"/>
    <s v="Juara I lomba Dean's CUP SIFT"/>
    <s v="Rumpun Keterampilan Penunjang"/>
    <s v="Juara I Lomba/Kompetisi"/>
    <s v="Internal Sekolah / Universitas"/>
    <s v="Individual"/>
    <n v="400"/>
    <n v="8"/>
    <m/>
    <s v="https://employee.uc.ac.id/index.php/file/get/sis/t_cp/multi/f93fa4a5-04ef-11ee-8e8c-000d3ac6bafe.jpeg"/>
    <m/>
    <m/>
    <m/>
    <s v="SU IMT dan ISB 22/23"/>
    <x v="2"/>
    <s v="Juara I Lomba/Kompetisi|Internal Sekolah / Universitas|Individual"/>
    <n v="0"/>
  </r>
  <r>
    <s v="0706012110015"/>
    <x v="735"/>
    <s v="Informatics"/>
    <n v="2021"/>
    <s v="SIFT Dean's Cup 2022"/>
    <s v="2022-10-14"/>
    <s v="2022-10-20"/>
    <n v="20221"/>
    <s v="Juara 1 Lomba Mobile Legend Dean's Cup 2022 yang diselenggarakan oleh SIFT"/>
    <s v="Rumpun Keterampilan Penunjang"/>
    <s v="Juara I Lomba/Kompetisi"/>
    <s v="Internal Jurusan"/>
    <s v="Team"/>
    <n v="11"/>
    <n v="8"/>
    <m/>
    <s v="https://employee.uc.ac.id/index.php/file/get/sis/t_cp/multi/5c8f388e-d958-11ed-9422-000d3ac6bafe.png"/>
    <m/>
    <m/>
    <m/>
    <s v="SU IMT &amp; SU ISB"/>
    <x v="2"/>
    <s v="Juara I Lomba/Kompetisi|Internal Jurusan|Team"/>
    <n v="0"/>
  </r>
  <r>
    <s v="0706012110016"/>
    <x v="736"/>
    <s v="Informatics"/>
    <n v="2021"/>
    <s v="Juara 3 Mobile Legend RektorCup 2021"/>
    <s v="2021-11-29"/>
    <s v="2021-12-10"/>
    <n v="20211"/>
    <s v="Juara 3 Mobile Legend RektorCup 2021"/>
    <s v="Rumpun Keterampilan Penunjang"/>
    <s v="Juara 3 Lomba/Kompetisi"/>
    <s v="Internal Sekolah / Universitas"/>
    <s v="Individual"/>
    <n v="6"/>
    <n v="5"/>
    <m/>
    <s v="https://employee.uc.ac.id/index.php/file/get/sis/t_cp/multi/1a6881ad-a36a-11ec-b257-000d3ac6bafe.png"/>
    <m/>
    <m/>
    <m/>
    <s v="Student Council 2021/2022"/>
    <x v="2"/>
    <s v="Juara 3 Lomba/Kompetisi|Internal Sekolah / Universitas|Individual"/>
    <n v="0"/>
  </r>
  <r>
    <s v="0706012110016"/>
    <x v="736"/>
    <s v="Informatics"/>
    <n v="2021"/>
    <s v="Dean's CUP SIFT"/>
    <s v="2022-09-01"/>
    <s v="2022-10-31"/>
    <n v="20212"/>
    <s v="Juara I lomba Dean's CUP SIFT"/>
    <s v="Rumpun Keterampilan Penunjang"/>
    <s v="Juara I Lomba/Kompetisi"/>
    <s v="Internal Sekolah / Universitas"/>
    <s v="Individual"/>
    <n v="400"/>
    <n v="8"/>
    <m/>
    <s v="https://employee.uc.ac.id/index.php/file/get/sis/t_cp/multi/f93fa4a5-04ef-11ee-8e8c-000d3ac6bafe.jpeg"/>
    <m/>
    <m/>
    <m/>
    <s v="SU IMT dan ISB 22/23"/>
    <x v="2"/>
    <s v="Juara I Lomba/Kompetisi|Internal Sekolah / Universitas|Individual"/>
    <n v="0"/>
  </r>
  <r>
    <s v="0706012110016"/>
    <x v="736"/>
    <s v="Informatics"/>
    <n v="2021"/>
    <s v="SIFT Dean's Cup 2022"/>
    <s v="2022-10-14"/>
    <s v="2022-10-20"/>
    <n v="20221"/>
    <s v="Juara 1 Lomba Mobile Legend Dean's Cup 2022 yang diselenggarakan oleh SIFT"/>
    <s v="Rumpun Keterampilan Penunjang"/>
    <s v="Juara I Lomba/Kompetisi"/>
    <s v="Internal Jurusan"/>
    <s v="Team"/>
    <n v="11"/>
    <n v="8"/>
    <m/>
    <s v="https://employee.uc.ac.id/index.php/file/get/sis/t_cp/multi/5c8f388e-d958-11ed-9422-000d3ac6bafe.png"/>
    <m/>
    <m/>
    <m/>
    <s v="SU IMT &amp; SU ISB"/>
    <x v="2"/>
    <s v="Juara I Lomba/Kompetisi|Internal Jurusan|Team"/>
    <n v="0"/>
  </r>
  <r>
    <s v="0706012110016"/>
    <x v="736"/>
    <s v="Informatics"/>
    <n v="2021"/>
    <s v="biro bebras UC - pelatihan CT Batch 6"/>
    <s v="2023-10-05"/>
    <s v="2023-11-06"/>
    <n v="20231"/>
    <s v="Biro Bebras UC - Pelatihan CT Untuk Pengajar Se-Jawa Timur Batch 6"/>
    <s v="Rumpun Keterampilan Penunjang"/>
    <s v="Pengabdian kepada Masyarakat"/>
    <s v="External National"/>
    <s v="Individual"/>
    <n v="16"/>
    <n v="5"/>
    <m/>
    <m/>
    <s v="https://employee.uc.ac.id/index.php/file/get/sis/t_cp/dd2770c0-875b-11ee-8025-000d3ac6bafe_assignmentletter.pdf"/>
    <s v="https://employee.uc.ac.id/index.php/file/get/sis/t_cp/dd2770c0-875b-11ee-8025-000d3ac6bafe_report.pdf"/>
    <m/>
    <s v="Biro Bebras UC"/>
    <x v="0"/>
    <s v="Pengabdian kepada Masyarakat|External National|Individual"/>
    <n v="10"/>
  </r>
  <r>
    <s v="0706012110018"/>
    <x v="737"/>
    <s v="Informatics"/>
    <n v="2021"/>
    <s v="O-Week Committee 2023"/>
    <s v="2023-01-02"/>
    <s v="2024-02-16"/>
    <n v="20221"/>
    <s v="Koordinator FND"/>
    <s v="Rumpun Keterampilan Penunjang"/>
    <s v="Ka Bidang / Sekretaris / Bendahara O-Week"/>
    <s v="Internal Sekolah / Universitas"/>
    <s v="Individual"/>
    <n v="500"/>
    <n v="25"/>
    <m/>
    <s v="https://employee.uc.ac.id/index.php/file/get/sis/t_cp/multi/3b11c407-b526-42ba-b3b0-33bc8c83df4d.png"/>
    <m/>
    <m/>
    <m/>
    <s v="Universitas Ciputra Surabaya"/>
    <x v="4"/>
    <s v="Ka Bidang / Sekretaris / Bendahara O-Week|Internal Sekolah / Universitas|Individual"/>
    <n v="0"/>
  </r>
  <r>
    <s v="0706012110018"/>
    <x v="737"/>
    <s v="Informatics"/>
    <n v="2021"/>
    <s v="Pelatihan Gerakan Pandai Informatika Untuk Guru Informatika Sekolah se-Indonesia Tahun 2023"/>
    <s v="2023-03-06"/>
    <s v="2023-10-16"/>
    <n v="20222"/>
    <s v="Memberikan pelatihan informatika untuk para guru-guru sd-sma se-Indonesia"/>
    <s v="Rumpun Keterampilan Penunjang"/>
    <s v="Pengabdian kepada Masyarakat"/>
    <s v="External National"/>
    <s v="Individual"/>
    <n v="200"/>
    <n v="10"/>
    <m/>
    <s v="https://employee.uc.ac.id/index.php/file/get/sis/t_cp/69fae7d6-717f-11ee-8c98-000d3ac6bafe.pdf"/>
    <s v="https://employee.uc.ac.id/index.php/file/get/sis/t_cp/69fae7d6-717f-11ee-8c98-000d3ac6bafe_assignmentletter.pdf"/>
    <s v="https://employee.uc.ac.id/index.php/file/get/sis/t_cp/69fae7d6-717f-11ee-8c98-000d3ac6bafe_report.pdf"/>
    <m/>
    <s v="Biro Bebras UC"/>
    <x v="0"/>
    <s v="Pengabdian kepada Masyarakat|External National|Individual"/>
    <n v="10"/>
  </r>
  <r>
    <s v="0706012110018"/>
    <x v="737"/>
    <s v="Informatics"/>
    <n v="2021"/>
    <s v="Jurnal SINTA 4 &quot;TECHNOLOGY ACCEPTANCE MODEL (TAM): THE EFFECT OF FINANCIAL LITERACY ON EFFECTIVENESS"/>
    <s v="2023-10-11"/>
    <s v="2024-01-25"/>
    <n v="20231"/>
    <s v="link jurnal https://www.jurnal.stie-aas.ac.id/index.php/IJEBAR/article/view/11550/4794_x000a_link akreditasi jurnal https://sinta.kemdikbud.go.id/journals/profile/6510"/>
    <s v="Rumpun Keterampilan Penunjang"/>
    <s v="Jurnal terindeks sinta 3-4 "/>
    <s v="External National"/>
    <s v="Individual"/>
    <n v="300"/>
    <n v="36"/>
    <s v="https://www.jurnal.stie-aas.ac.id/index.php/IJEBAR"/>
    <m/>
    <m/>
    <s v="https://employee.uc.ac.id/index.php/file/get/sis/t_cp/6ab313e8-d0a2-11ee-ab7b-000d3ac6bafe_report.pdf"/>
    <m/>
    <s v="LPPM STIE AAS SURAKARTA"/>
    <x v="3"/>
    <s v="Jurnal terindeks sinta 3-4 |External National|Individual"/>
    <n v="30"/>
  </r>
  <r>
    <s v="0706012110018"/>
    <x v="737"/>
    <s v="Informatics"/>
    <n v="2021"/>
    <s v="The 10th International Conference on Entrepreneurship 2023 (ICOEN)"/>
    <s v="2023-10-26"/>
    <s v="2023-10-27"/>
    <n v="20231"/>
    <s v="The 10th International Conference on Entrepreneurship 2023 (ICOEN) &quot;Facing Economic Uncertainty through Digital Entrepreneurship&quot;"/>
    <s v="Rumpun Keterampilan Penunjang"/>
    <s v="Narasumber / Pemateri Acara Seminar / Workshop / Pemakalah"/>
    <s v="External International"/>
    <s v="Individual"/>
    <n v="500"/>
    <n v="10"/>
    <s v="https://icoen.org/"/>
    <s v="https://employee.uc.ac.id/index.php/file/get/sis/t_cp/multi/c77a0b11-9336-11ee-859c-000d3ac6bafe.png"/>
    <s v="https://employee.uc.ac.id/index.php/file/get/sis/t_cp/multi/c77a0b11-9336-11ee-859c-000d3ac6bafe_assignmentletter.png"/>
    <m/>
    <m/>
    <s v="ICOEN"/>
    <x v="1"/>
    <s v="Narasumber / Pemateri Acara Seminar / Workshop / Pemakalah|External International|Individual"/>
    <n v="25"/>
  </r>
  <r>
    <s v="0706012110019"/>
    <x v="738"/>
    <s v="Informatics"/>
    <n v="2021"/>
    <s v="Universitas Ciputra Debate Competition - 2022"/>
    <s v="2022-02-07"/>
    <s v="2022-05-22"/>
    <n v="20211"/>
    <s v="Sekretaris"/>
    <s v="Rumpun Keterampilan Penunjang"/>
    <s v="Sekretaris/Bendahara Panitia Ad Hoc"/>
    <s v="Internal Sekolah / Universitas"/>
    <s v="Individual"/>
    <n v="70"/>
    <n v="12"/>
    <m/>
    <s v="https://employee.uc.ac.id/index.php/file/get/sis/t_cp/multi/1d1e49dc-0f1b-11ed-8040-000d3ac6bafe.jpg"/>
    <m/>
    <m/>
    <m/>
    <s v="BMA"/>
    <x v="4"/>
    <s v="Sekretaris/Bendahara Panitia Ad Hoc|Internal Sekolah / Universitas|Individual"/>
    <n v="0"/>
  </r>
  <r>
    <s v="0706012110019"/>
    <x v="738"/>
    <s v="Informatics"/>
    <n v="2021"/>
    <s v="Pengabdian Masyarakat Google I/O"/>
    <s v="2022-04-15"/>
    <s v="2022-07-06"/>
    <n v="20212"/>
    <m/>
    <s v="Rumpun Keterampilan Penunjang"/>
    <s v="Pengabdian kepada Masyarakat"/>
    <s v="Internal Sekolah / Universitas"/>
    <s v="Team"/>
    <n v="5"/>
    <n v="12"/>
    <m/>
    <m/>
    <s v="https://employee.uc.ac.id/index.php/file/get/sis/t_cp/24ca8fd3-7ab4-11ed-a30a-000d3ac6bafe_assignmentletter.pdf"/>
    <s v="https://employee.uc.ac.id/index.php/file/get/sis/t_cp/24ca8fd3-7ab4-11ed-a30a-000d3ac6bafe_report.pdf"/>
    <m/>
    <s v="Google I/O"/>
    <x v="0"/>
    <s v="Pengabdian kepada Masyarakat|Internal Sekolah / Universitas|Team"/>
    <n v="0"/>
  </r>
  <r>
    <s v="0706012110019"/>
    <x v="738"/>
    <s v="Informatics"/>
    <n v="2021"/>
    <s v="Pengabdian Masyarakat UCTC 2022"/>
    <s v="2022-07-11"/>
    <s v="2022-09-30"/>
    <n v="20212"/>
    <m/>
    <s v="Rumpun Keterampilan Penunjang"/>
    <s v="Pengabdian kepada Masyarakat"/>
    <s v="External National"/>
    <s v="Team"/>
    <n v="30"/>
    <n v="7"/>
    <m/>
    <m/>
    <s v="https://employee.uc.ac.id/index.php/file/get/sis/t_cp/f0fff5b1-9acf-11ed-bfe8-000d3ac6bafe_assignmentletter.pdf"/>
    <s v="https://employee.uc.ac.id/index.php/file/get/sis/t_cp/f0fff5b1-9acf-11ed-bfe8-000d3ac6bafe_report.pdf"/>
    <m/>
    <s v="UC SIFT"/>
    <x v="0"/>
    <s v="Pengabdian kepada Masyarakat|External National|Team"/>
    <n v="10"/>
  </r>
  <r>
    <s v="0706012110019"/>
    <x v="738"/>
    <s v="Informatics"/>
    <n v="2021"/>
    <s v="Dean's CUP SIFT"/>
    <s v="2022-09-01"/>
    <s v="2022-10-31"/>
    <n v="20212"/>
    <s v="Juara I lomba Dean's CUP SIFT"/>
    <s v="Rumpun Keterampilan Penunjang"/>
    <s v="Juara I Lomba/Kompetisi"/>
    <s v="Internal Sekolah / Universitas"/>
    <s v="Individual"/>
    <n v="400"/>
    <n v="8"/>
    <m/>
    <s v="https://employee.uc.ac.id/index.php/file/get/sis/t_cp/multi/f93fa4a5-04ef-11ee-8e8c-000d3ac6bafe.jpeg"/>
    <m/>
    <m/>
    <m/>
    <s v="SU IMT dan ISB 22/23"/>
    <x v="2"/>
    <s v="Juara I Lomba/Kompetisi|Internal Sekolah / Universitas|Individual"/>
    <n v="0"/>
  </r>
  <r>
    <s v="0706012110019"/>
    <x v="738"/>
    <s v="Informatics"/>
    <n v="2021"/>
    <s v="Sosialisais inaRISK BNPB (badan nasional penanggulana bencana)"/>
    <s v="2022-09-15"/>
    <s v="2022-12-13"/>
    <n v="20221"/>
    <m/>
    <s v="Rumpun Keterampilan Penunjang"/>
    <s v="Pengabdian kepada Masyarakat"/>
    <s v="External National"/>
    <s v="Team"/>
    <n v="100"/>
    <n v="6"/>
    <m/>
    <m/>
    <s v="https://employee.uc.ac.id/index.php/file/get/sis/t_cp/f135fed7-b652-11ed-aa92-000d3ac6bafe_assignmentletter.pdf"/>
    <s v="https://employee.uc.ac.id/index.php/file/get/sis/t_cp/f135fed7-b652-11ed-aa92-000d3ac6bafe_report.pdf"/>
    <m/>
    <s v="BNPB Indonesia dan Universitas Ciputra"/>
    <x v="0"/>
    <s v="Pengabdian kepada Masyarakat|External National|Team"/>
    <n v="10"/>
  </r>
  <r>
    <s v="0706012110019"/>
    <x v="738"/>
    <s v="Informatics"/>
    <n v="2021"/>
    <s v="SIFT Dean's Cup 2022"/>
    <s v="2022-10-14"/>
    <s v="2022-10-20"/>
    <n v="20221"/>
    <s v="Juara 1 Lomba Baca Puisi Dean's Cup 2022 yang diselenggarakan oleh SIFT"/>
    <s v="Rumpun Keterampilan Penunjang"/>
    <s v="Juara I Lomba/Kompetisi"/>
    <s v="Internal Jurusan"/>
    <s v="Individual"/>
    <n v="14"/>
    <n v="8"/>
    <m/>
    <s v="https://employee.uc.ac.id/index.php/file/get/sis/t_cp/multi/a288cd97-d826-11ed-a359-000d3ac6bafe.png"/>
    <m/>
    <m/>
    <m/>
    <s v="SU IMT &amp; SU ISB"/>
    <x v="2"/>
    <s v="Juara I Lomba/Kompetisi|Internal Jurusan|Individual"/>
    <n v="0"/>
  </r>
  <r>
    <s v="0706012110019"/>
    <x v="738"/>
    <s v="Informatics"/>
    <n v="2021"/>
    <s v="Lomba Essay FLC 2022"/>
    <s v="2022-10-28"/>
    <s v="2022-10-30"/>
    <n v="20221"/>
    <s v="Lomba Essay FLC 2022 diadakan oleh salah satu organisasi Universitas Brawijaya Malang dengan tema &quot;Excavating Language Education for The Internalization of Indonesian Culture&quot;"/>
    <s v="Rumpun Keterampilan Penunjang"/>
    <s v="Juara 2 Lomba/Kompetisi"/>
    <s v="External National"/>
    <s v="Team"/>
    <n v="35"/>
    <n v="25"/>
    <s v="https://www.instagram.com/p/Chhbp_DLG8u/"/>
    <s v="https://employee.uc.ac.id/index.php/file/get/sis/t_cp/1815e078-7134-11ed-944c-000d3ac6bafe.pdf"/>
    <s v="https://employee.uc.ac.id/index.php/file/get/sis/t_cp/1815e078-7134-11ed-944c-000d3ac6bafe_assignmentletter.pdf"/>
    <m/>
    <s v="https://employee.uc.ac.id/index.php/file/get/sis/t_cp/1815e078-7134-11ed-944c-000d3ac6bafe_documentation.pdf"/>
    <s v="Universitas Brawijaya"/>
    <x v="2"/>
    <s v="Juara 2 Lomba/Kompetisi|External National|Team"/>
    <n v="11"/>
  </r>
  <r>
    <s v="0706012110019"/>
    <x v="738"/>
    <s v="Informatics"/>
    <n v="2021"/>
    <s v="Lomba KTI (Karya Tulis Ilmiah) FLC 2022"/>
    <s v="2022-10-28"/>
    <s v="2022-10-30"/>
    <n v="20221"/>
    <s v="Lomba KTI (Karya Tulis Ilmiah) diadakan oleh salah satu organisasi Universitas Brawijaya Malang dengan tema &quot;Excavating Language Education for The Internalization of Indonesian Culture&quot;"/>
    <s v="Rumpun Keterampilan Penunjang"/>
    <s v="Juara I Lomba/Kompetisi"/>
    <s v="External National"/>
    <s v="Team"/>
    <n v="30"/>
    <n v="25"/>
    <m/>
    <s v="https://employee.uc.ac.id/index.php/file/get/sis/t_cp/a04890f3-7132-11ed-944c-000d3ac6bafe.pdf"/>
    <s v="https://employee.uc.ac.id/index.php/file/get/sis/t_cp/a04890f3-7132-11ed-944c-000d3ac6bafe_assignmentletter.pdf"/>
    <m/>
    <s v="https://employee.uc.ac.id/index.php/file/get/sis/t_cp/a04890f3-7132-11ed-944c-000d3ac6bafe_documentation.jpg"/>
    <s v="Universitas Brawijaya"/>
    <x v="2"/>
    <s v="Juara I Lomba/Kompetisi|External National|Team"/>
    <n v="15"/>
  </r>
  <r>
    <s v="0706012110019"/>
    <x v="738"/>
    <s v="Informatics"/>
    <n v="2021"/>
    <s v="Juri Rektor Cup"/>
    <s v="2022-12-09"/>
    <s v="2022-12-28"/>
    <n v="20221"/>
    <s v="Juri Rektor Cup"/>
    <s v="Rumpun Keterampilan Penunjang"/>
    <s v="Juri"/>
    <s v="Internal Sekolah / Universitas"/>
    <s v="Individual"/>
    <n v="300"/>
    <n v="5"/>
    <m/>
    <s v="https://employee.uc.ac.id/index.php/file/get/sis/t_cp/multi/ecbe2f3e-d528-11ee-b97d-000d3ac6bafe.png"/>
    <s v="https://employee.uc.ac.id/index.php/file/get/sis/t_cp/multi/ecbe2f3e-d528-11ee-b97d-000d3ac6bafe_assignmentletter.png"/>
    <m/>
    <m/>
    <s v="SC "/>
    <x v="1"/>
    <s v="Juri|Internal Sekolah / Universitas|Individual"/>
    <n v="0"/>
  </r>
  <r>
    <s v="0706012110019"/>
    <x v="738"/>
    <s v="Informatics"/>
    <n v="2021"/>
    <s v="UNM Digital Business Festival 2023"/>
    <s v="2023-08-15"/>
    <s v="0000-00-00"/>
    <n v="20222"/>
    <s v="UNM Digital Business Festival 2023"/>
    <s v="Rumpun Keterampilan Penunjang"/>
    <s v="Juara I Lomba/Kompetisi"/>
    <s v="External National"/>
    <s v="Team"/>
    <m/>
    <n v="25"/>
    <s v="https://www.instagram.com/p/Cu3yqV0rfTX/?igshid=Mz"/>
    <s v="https://employee.uc.ac.id/index.php/file/get/sis/t_cp/652f9a94-6f15-11ee-9e57-000d3ac6bafe_sertifikat.pdf"/>
    <s v="https://employee.uc.ac.id/index.php/file/get/sis/t_cp/652f9a94-6f15-11ee-9e57-000d3ac6bafe_surat_tugas.pdf"/>
    <m/>
    <s v="https://employee.uc.ac.id/index.php/file/get/sis/t_cp/652f9a94-6f15-11ee-9e57-000d3ac6bafe_dokumentasi.png"/>
    <s v="Universitas Nusa Mandiri"/>
    <x v="2"/>
    <s v="Juara I Lomba/Kompetisi|External National|Team"/>
    <n v="15"/>
  </r>
  <r>
    <s v="0706012110019"/>
    <x v="738"/>
    <s v="Informatics"/>
    <n v="2021"/>
    <s v="Juara 1 Lomba Web App Competition"/>
    <s v="2023-08-26"/>
    <s v="2023-08-26"/>
    <n v="20222"/>
    <s v="juara 1 lomba digital business web app competition dengan website neotribal "/>
    <s v="Rumpun Keterampilan Penunjang"/>
    <s v="Juara I Lomba/Kompetisi"/>
    <s v="External National"/>
    <s v="Individual"/>
    <n v="30"/>
    <n v="25"/>
    <s v="https://unmdigitalbisnis.info/kategori-lomba-detai"/>
    <s v="https://employee.uc.ac.id/index.php/file/get/sis/t_cp/3a386e99-73bd-11ee-b010-000d3ac6bafe.jpg"/>
    <s v="https://employee.uc.ac.id/index.php/file/get/sis/t_cp/3a386e99-73bd-11ee-b010-000d3ac6bafe_assignmentletter.pdf"/>
    <m/>
    <s v="https://employee.uc.ac.id/index.php/file/get/sis/t_cp/3a386e99-73bd-11ee-b010-000d3ac6bafe_documentation.jpg"/>
    <s v="Universitas Nusa Mandiri"/>
    <x v="2"/>
    <s v="Juara I Lomba/Kompetisi|External National|Individual"/>
    <n v="25"/>
  </r>
  <r>
    <s v="0706012110019"/>
    <x v="738"/>
    <s v="Informatics"/>
    <n v="2021"/>
    <s v="JCI Kim Hackathon 2023"/>
    <s v="2023-09-22"/>
    <s v="2023-09-24"/>
    <n v="20231"/>
    <s v="JCI Kim Hackathon 2023 adalah lomba hackathon yang diadakan selama 3 hari 2 malam, bertujuan untuk membuat website yang membantu KIM (kelompok informasi masyarakat) dan mendigitalisasi desa."/>
    <s v="Rumpun Keterampilan Penunjang"/>
    <s v="Juara 3 Lomba/Kompetisi"/>
    <s v="External National"/>
    <s v="Team"/>
    <n v="110"/>
    <n v="15"/>
    <s v="https://jcieastjava.or.id/view/945"/>
    <s v="https://employee.uc.ac.id/index.php/file/get/sis/t_cp/c473f417-6807-11ee-876c-000d3ac6bafe.pdf"/>
    <s v="https://employee.uc.ac.id/index.php/file/get/sis/t_cp/c473f417-6807-11ee-876c-000d3ac6bafe_assignmentletter.pdf"/>
    <m/>
    <s v="https://employee.uc.ac.id/index.php/file/get/sis/t_cp/c473f417-6807-11ee-876c-000d3ac6bafe_documentation.jpg"/>
    <s v="JCI East Java"/>
    <x v="2"/>
    <s v="Juara 3 Lomba/Kompetisi|External National|Team"/>
    <n v="8"/>
  </r>
  <r>
    <s v="0706012110019"/>
    <x v="738"/>
    <s v="Informatics"/>
    <n v="2021"/>
    <s v="Webinar Debat SMA Kanaan x ALR"/>
    <s v="2023-10-06"/>
    <s v="2023-10-06"/>
    <n v="20231"/>
    <s v="Webinar Debat SMA Kanaan yang berkolaborasi dengan ALR (Academia Law Research) mengundang saya dalam webinar mengenai analisis argumen dalam debat, menyusun strategi dalam debat, bagaimana cara rebuttals dengan benar, dan lain sebagainya."/>
    <s v="Rumpun Keterampilan Penunjang"/>
    <s v="Narasumber / Pemateri Acara Seminar / Workshop / Pemakalah"/>
    <s v="External National"/>
    <s v="Individual"/>
    <n v="100"/>
    <n v="15"/>
    <s v="https://www.linkedin.com/company/academia-law-rese"/>
    <s v="https://employee.uc.ac.id/index.php/file/get/sis/t_cp/7bf2a0c5-684f-11ee-86ec-000d3ac6bafe.pdf"/>
    <s v="https://employee.uc.ac.id/index.php/file/get/sis/t_cp/7bf2a0c5-684f-11ee-86ec-000d3ac6bafe_assignmentletter.png"/>
    <m/>
    <m/>
    <s v="ALR (Academia Law Research)"/>
    <x v="1"/>
    <s v="Narasumber / Pemateri Acara Seminar / Workshop / Pemakalah|External National|Individual"/>
    <n v="15"/>
  </r>
  <r>
    <s v="0706012110019"/>
    <x v="738"/>
    <s v="Informatics"/>
    <n v="2021"/>
    <s v="Juri English Debate Koarmada 2023"/>
    <s v="2023-11-29"/>
    <s v="2023-11-30"/>
    <n v="20231"/>
    <s v="Menjadi juri debat bahasa Inggris di Koarmada 2023 dengan format asian parliamentary"/>
    <s v="Rumpun Keterampilan Penunjang"/>
    <s v="Juri"/>
    <s v="External National"/>
    <s v="Individual"/>
    <n v="36"/>
    <n v="15"/>
    <m/>
    <s v="https://employee.uc.ac.id/index.php/file/get/sis/t_cp/e8bec7da-9048-11ee-9103-000d3ac6bafe.pdf"/>
    <s v="https://employee.uc.ac.id/index.php/file/get/sis/t_cp/e8bec7da-9048-11ee-9103-000d3ac6bafe_assignmentletter.pdf"/>
    <m/>
    <m/>
    <s v="Koarmada Surabaya"/>
    <x v="1"/>
    <s v="Juri|External National|Individual"/>
    <n v="15"/>
  </r>
  <r>
    <s v="0706012110019"/>
    <x v="738"/>
    <s v="Informatics"/>
    <n v="2021"/>
    <s v="PANDCO 2024"/>
    <s v="2024-05-25"/>
    <s v="2024-05-25"/>
    <n v="20232"/>
    <s v="I'm thrilled to share that I had the incredible honor of serving as the Chief Adjudicator for the English Debate PANDCO (Perbanas Amazing Newbie English Debate Competition) 2024, organized by Universitas Hayam Wuruk (Perbanas Institute). The competition, held on May, 25th, 2024, featured the Asian P"/>
    <s v="Rumpun Keterampilan Penunjang"/>
    <s v="Juri"/>
    <s v="External National"/>
    <s v="Individual"/>
    <n v="24"/>
    <n v="15"/>
    <m/>
    <s v="https://employee.uc.ac.id/index.php/file/get/sis/t_cp/0cbedf50-b6f2-4219-b69a-bef4ee064130.png"/>
    <s v="https://employee.uc.ac.id/index.php/file/get/sis/t_cp/0cbedf50-b6f2-4219-b69a-bef4ee064130_assignmentletter.pdf"/>
    <m/>
    <m/>
    <s v="Universitas Hayam Wuruk (PERBANAS)"/>
    <x v="1"/>
    <s v="Juri|External National|Individual"/>
    <n v="15"/>
  </r>
  <r>
    <s v="0706012110019"/>
    <x v="738"/>
    <s v="Informatics"/>
    <n v="2021"/>
    <s v="Mulawarman Economic Fair Debate Competition 2024                                "/>
    <s v="2024-10-12"/>
    <s v="2024-10-13"/>
    <n v="20241"/>
    <s v="Mulawarman Economic Fair Debate Competition 2024                                "/>
    <s v="Rumpun Keterampilan Penunjang"/>
    <s v="Juara 3 Lomba/Kompetisi"/>
    <s v="External National"/>
    <s v="Team"/>
    <m/>
    <n v="15"/>
    <s v="https://www.instagram.com/mecofair2024?igsh=Z3pveW"/>
    <s v="https://employee.uc.ac.id/index.php/file/get/sis/t_cp/bb56c787-f179-4402-948b-af798a3af91c_sertifikat.pdf"/>
    <s v="https://employee.uc.ac.id/index.php/file/get/sis/t_cp/9bdee3d1-e01e-4cbf-b641-28d0ae6e57f4_surat_tugas.pdf"/>
    <m/>
    <s v="https://employee.uc.ac.id/index.php/file/get/sis/t_cp/9bdee3d1-e01e-4cbf-b641-28d0ae6e57f4_dokumentasi.png"/>
    <s v="Universitas Mulawarman"/>
    <x v="2"/>
    <s v="Juara 3 Lomba/Kompetisi|External National|Team"/>
    <n v="8"/>
  </r>
  <r>
    <s v="0706012110020"/>
    <x v="739"/>
    <s v="Informatics"/>
    <n v="2021"/>
    <s v="Lomba Karya Terbaik MK. Menjadi Indonesia"/>
    <s v="2022-12-05"/>
    <s v="2023-06-03"/>
    <n v="20221"/>
    <m/>
    <s v="Rumpun Keterampilan Penunjang"/>
    <s v="Juara 2 Lomba/Kompetisi"/>
    <s v="Internal Sekolah / Universitas"/>
    <s v="Individual"/>
    <n v="9"/>
    <n v="9"/>
    <m/>
    <s v="https://employee.uc.ac.id/index.php/file/get/sis/t_cp/456330c9-08f5-11ee-9976-000d3ac6bafe.pdf"/>
    <m/>
    <m/>
    <m/>
    <s v="School of Entrepreneurship and Humanities"/>
    <x v="2"/>
    <s v="Juara 2 Lomba/Kompetisi|Internal Sekolah / Universitas|Individual"/>
    <n v="0"/>
  </r>
  <r>
    <s v="0706012110020"/>
    <x v="739"/>
    <s v="Informatics"/>
    <n v="2021"/>
    <s v="Pelatihan Gerakan PANDAI INFORMATIKA untuk Guru Informatika Sekolah se-Indonesia Tahun 2023 - BEBRAS"/>
    <s v="2023-03-06"/>
    <s v="2023-10-15"/>
    <n v="20222"/>
    <s v="Membantu dalam membuat modul dan mengingatkan guru (sebagai partisipan workshop) untuk mengumpulkan microteaching"/>
    <s v="Rumpun Keterampilan Penunjang"/>
    <s v="Pengabdian kepada Masyarakat"/>
    <s v="External National"/>
    <s v="Individual"/>
    <n v="200"/>
    <n v="10"/>
    <m/>
    <s v="https://employee.uc.ac.id/index.php/file/get/sis/t_cp/9b724db3-6e83-11ee-b73c-000d3ac6bafe.pdf"/>
    <m/>
    <s v="https://employee.uc.ac.id/index.php/file/get/sis/t_cp/9b724db3-6e83-11ee-b73c-000d3ac6bafe_report.pdf"/>
    <m/>
    <s v="Dosen Informatika UC"/>
    <x v="0"/>
    <s v="Pengabdian kepada Masyarakat|External National|Individual"/>
    <n v="10"/>
  </r>
  <r>
    <s v="0706012110020"/>
    <x v="739"/>
    <s v="Informatics"/>
    <n v="2021"/>
    <s v="&quot;AI for Impact&quot; Innovation Challenge"/>
    <s v="2023-11-09"/>
    <s v="2023-11-09"/>
    <n v="20231"/>
    <s v="&quot;AI for Impact&quot; Innovation Challenge"/>
    <s v="Rumpun Keterampilan Penunjang"/>
    <s v="Juara 3 Lomba/Kompetisi"/>
    <s v="External International"/>
    <s v="Team"/>
    <m/>
    <n v="20"/>
    <s v="https://events.westernsydney.edu.au/ai-innovationc"/>
    <s v="https://employee.uc.ac.id/index.php/file/get/sis/t_cp/899bce33-d129-11ee-a3dd-000d3ac6bafe_sertifikat.jpg"/>
    <s v="https://employee.uc.ac.id/index.php/file/get/sis/t_cp/899bce33-d129-11ee-a3dd-000d3ac6bafe_surat_tugas.pdf"/>
    <m/>
    <s v="https://employee.uc.ac.id/index.php/file/get/sis/t_cp/899bce33-d129-11ee-a3dd-000d3ac6bafe_dokumentasi.pdf"/>
    <s v="Launchpad by Western Sydney University"/>
    <x v="2"/>
    <s v="Juara 3 Lomba/Kompetisi|External International|Team"/>
    <n v="25"/>
  </r>
  <r>
    <s v="0706012110020"/>
    <x v="739"/>
    <s v="Informatics"/>
    <n v="2021"/>
    <s v="&quot;AI For Impact&quot; Innovation Challenge Powered by Launchpad WSU"/>
    <s v="2023-11-09"/>
    <s v="2023-11-09"/>
    <n v="20231"/>
    <m/>
    <s v="Rumpun Keterampilan Penunjang"/>
    <s v="Juara 3 Lomba/Kompetisi"/>
    <s v="External International"/>
    <s v="Team"/>
    <n v="60"/>
    <n v="20"/>
    <m/>
    <s v="https://employee.uc.ac.id/index.php/file/get/sis/t_cp/3eb5b1fe-d49d-11ee-9cf8-000d3ac6bafe.jpg"/>
    <s v="https://employee.uc.ac.id/index.php/file/get/sis/t_cp/3eb5b1fe-d49d-11ee-9cf8-000d3ac6bafe_assignmentletter.pdf"/>
    <m/>
    <s v="https://employee.uc.ac.id/index.php/file/get/sis/t_cp/3eb5b1fe-d49d-11ee-9cf8-000d3ac6bafe_documentation.pdf"/>
    <s v="Launchpad by Western Sydney University"/>
    <x v="2"/>
    <s v="Juara 3 Lomba/Kompetisi|External International|Team"/>
    <n v="25"/>
  </r>
  <r>
    <s v="0706012110020"/>
    <x v="739"/>
    <s v="Informatics"/>
    <n v="2021"/>
    <s v="Lo Kreatif 2024 Kategori Lomba Game Dev"/>
    <s v="2024-09-16"/>
    <s v="2024-11-06"/>
    <n v="20241"/>
    <s v="Lo Kreatif 2024 Kategori Lomba Game Dev"/>
    <s v="Rumpun Keterampilan Penunjang"/>
    <s v="Juara 2 Lomba/Kompetisi"/>
    <s v="External International"/>
    <s v="Team"/>
    <m/>
    <n v="25"/>
    <s v="https://www.instagram.com/lo.kreatif/"/>
    <s v="https://employee.uc.ac.id/index.php/file/get/sis/t_cp/3743822c-6e06-4719-bdbb-74e487a4124c_sertifikat.pdf"/>
    <s v="https://employee.uc.ac.id/index.php/file/get/sis/t_cp/c91ec46d-65a2-450e-bbb6-98dad3678976_surat_tugas.pdf"/>
    <m/>
    <s v="https://employee.uc.ac.id/index.php/file/get/sis/t_cp/3743822c-6e06-4719-bdbb-74e487a4124c_dokumentasi.jpeg"/>
    <s v="Aptisi Wilayah VII"/>
    <x v="2"/>
    <s v="Juara 2 Lomba/Kompetisi|External International|Team"/>
    <n v="30"/>
  </r>
  <r>
    <s v="0706012110021"/>
    <x v="740"/>
    <s v="Informatics"/>
    <n v="2021"/>
    <s v="Workshop Computational Thinking for Educators"/>
    <s v="2022-07-11"/>
    <s v="2022-09-30"/>
    <n v="20212"/>
    <s v="Pelatihan kepada guru-guru Sekolah Citra Berkat agar dapat menerapkan computational thinking di kelas"/>
    <s v="Rumpun Keterampilan Penunjang"/>
    <s v="Pengabdian kepada Masyarakat"/>
    <s v="External National"/>
    <s v="Team"/>
    <n v="19"/>
    <n v="7"/>
    <m/>
    <m/>
    <s v="https://employee.uc.ac.id/index.php/file/get/sis/t_cp/00812775-a3d3-11ed-85df-000d3ac6bafe_assignmentletter.pdf"/>
    <s v="https://employee.uc.ac.id/index.php/file/get/sis/t_cp/00812775-a3d3-11ed-85df-000d3ac6bafe_report.pdf"/>
    <m/>
    <s v="Fakultas Teknologi Informasi UC"/>
    <x v="0"/>
    <s v="Pengabdian kepada Masyarakat|External National|Team"/>
    <n v="10"/>
  </r>
  <r>
    <s v="0706012110021"/>
    <x v="740"/>
    <s v="Informatics"/>
    <n v="2021"/>
    <s v="FIT Competition 2024 (Mobile Application Development)"/>
    <s v="2024-05-01"/>
    <s v="2024-08-01"/>
    <n v="20232"/>
    <s v="FIT Competition 2024 (Mobile Application Development)"/>
    <s v="Rumpun Keterampilan Penunjang"/>
    <s v="Juara I Lomba/Kompetisi"/>
    <s v="External National"/>
    <s v="Team"/>
    <m/>
    <n v="25"/>
    <s v="https://www.uksw.edu/agendakampus/fit-competition-"/>
    <s v="https://employee.uc.ac.id/index.php/file/get/sis/t_cp/4f065f18-cb95-478c-b960-94c6fe7e40ce_sertifikat.pdf"/>
    <s v="https://employee.uc.ac.id/index.php/file/get/sis/t_cp/4f065f18-cb95-478c-b960-94c6fe7e40ce_surat_tugas.pdf"/>
    <m/>
    <s v="https://employee.uc.ac.id/index.php/file/get/sis/t_cp/4f065f18-cb95-478c-b960-94c6fe7e40ce_dokumentasi.jpeg"/>
    <s v="Universitas Kristen Satya Wacana"/>
    <x v="2"/>
    <s v="Juara I Lomba/Kompetisi|External National|Team"/>
    <n v="15"/>
  </r>
  <r>
    <s v="0706012110021"/>
    <x v="740"/>
    <s v="Informatics"/>
    <n v="2021"/>
    <s v="Lo Kreatif 2024 Kategori Lomba Game Dev"/>
    <s v="2024-09-16"/>
    <s v="2024-11-06"/>
    <n v="20241"/>
    <s v="Lo Kreatif 2024 Kategori Lomba Game Dev"/>
    <s v="Rumpun Keterampilan Penunjang"/>
    <s v="Juara 2 Lomba/Kompetisi"/>
    <s v="External International"/>
    <s v="Team"/>
    <m/>
    <n v="25"/>
    <s v="https://www.instagram.com/lo.kreatif/"/>
    <s v="https://employee.uc.ac.id/index.php/file/get/sis/t_cp/3743822c-6e06-4719-bdbb-74e487a4124c_sertifikat.pdf"/>
    <s v="https://employee.uc.ac.id/index.php/file/get/sis/t_cp/c91ec46d-65a2-450e-bbb6-98dad3678976_surat_tugas.pdf"/>
    <m/>
    <s v="https://employee.uc.ac.id/index.php/file/get/sis/t_cp/3743822c-6e06-4719-bdbb-74e487a4124c_dokumentasi.jpeg"/>
    <s v="Aptisi Wilayah VII"/>
    <x v="2"/>
    <s v="Juara 2 Lomba/Kompetisi|External International|Team"/>
    <n v="30"/>
  </r>
  <r>
    <s v="0706012110023"/>
    <x v="741"/>
    <s v="Informatics"/>
    <n v="2021"/>
    <s v="PEMBEKALAN ILMU ENTREPRENEURSHIP MELAUI PROGRAM IBM-GOES TO SCHOOL DENGAN LPPM UNIVERSITAS CIPUTRA P"/>
    <s v="2023-09-26"/>
    <s v="2023-09-26"/>
    <n v="20231"/>
    <s v="PEMBEKALAN ILMU ENTREPRENEURSHIP MELAUI PROGRAM IBM-GOES TO SCHOOL DENGAN LPPM UNIVERSITAS CIPUTRA PADA SISWA SMA HANG TUAH 1 SURABAYA DAN SMA HANG TUAH 2 SIDOARJO."/>
    <s v="Rumpun Keterampilan Penunjang"/>
    <s v="Pengabdian kepada Masyarakat"/>
    <s v="External Regional"/>
    <s v="Team"/>
    <n v="11"/>
    <n v="5"/>
    <m/>
    <s v="https://employee.uc.ac.id/index.php/file/get/sis/t_cp/a99464f6-8d49-45a2-9e31-a25f4eb48428.pdf"/>
    <m/>
    <m/>
    <m/>
    <s v="LPPM UNIVERSITAS CIPUTRA"/>
    <x v="0"/>
    <s v="Pengabdian kepada Masyarakat|External Regional|Team"/>
    <n v="15"/>
  </r>
  <r>
    <s v="0706012110026"/>
    <x v="742"/>
    <s v="Informatics"/>
    <n v="2021"/>
    <s v="SU IMT 22/23"/>
    <s v="2022-08-03"/>
    <s v="2023-07-31"/>
    <n v="20212"/>
    <s v="BPH SU IMT 22/23"/>
    <s v="Rumpun Keterampilan Humanistik"/>
    <s v="Sekretaris/Bendahara/Kabid Organisasi Kemahasiswaan"/>
    <s v="Internal Jurusan"/>
    <s v="Team"/>
    <n v="30"/>
    <n v="40"/>
    <m/>
    <s v="https://employee.uc.ac.id/index.php/file/get/sis/t_cp/multi/6743c8c3-7de9-11ee-b33d-000d3ac6bafe.png"/>
    <m/>
    <m/>
    <m/>
    <s v="BMA"/>
    <x v="4"/>
    <s v="Sekretaris/Bendahara/Kabid Organisasi Kemahasiswaan|Internal Jurusan|Team"/>
    <n v="0"/>
  </r>
  <r>
    <s v="0706012110026"/>
    <x v="742"/>
    <s v="Informatics"/>
    <n v="2021"/>
    <s v="Lomba Nasional LO Kreatif 2022"/>
    <s v="2022-11-10"/>
    <s v="2022-11-18"/>
    <n v="20221"/>
    <s v="Lomba Nasional Kreativitas Mahasiswa LO KREATIF 2022. Lomba tersebut menyediakan berbagai lomba seperti aplikasi mobile/web, lomba UI/UX, dan lain sebagainnya"/>
    <s v="Rumpun Keterampilan Penunjang"/>
    <s v="Juara 3 Lomba/Kompetisi"/>
    <s v="External National"/>
    <s v="Team"/>
    <n v="2015"/>
    <n v="15"/>
    <s v="https://lokreatif.org/"/>
    <s v="https://employee.uc.ac.id/index.php/file/get/sis/t_cp/1ab0be08-7d0a-11ed-9a57-000d3ac6bafe.png"/>
    <s v="https://employee.uc.ac.id/index.php/file/get/sis/t_cp/1ab0be08-7d0a-11ed-9a57-000d3ac6bafe_assignmentletter.pdf"/>
    <m/>
    <s v="https://employee.uc.ac.id/index.php/file/get/sis/t_cp/1ab0be08-7d0a-11ed-9a57-000d3ac6bafe_documentation.pdf"/>
    <s v="APTISI 7 JATIM"/>
    <x v="2"/>
    <s v="Juara 3 Lomba/Kompetisi|External National|Team"/>
    <n v="8"/>
  </r>
  <r>
    <s v="0706012110026"/>
    <x v="742"/>
    <s v="Informatics"/>
    <n v="2021"/>
    <s v="Pelatihan Gerakan PANDAI Computational Thinking"/>
    <s v="2023-03-01"/>
    <s v="2023-11-30"/>
    <n v="20222"/>
    <s v="Memberikan materi kepada guru-guru sekolah bagaimana cara berpikir computational"/>
    <s v="Rumpun Keterampilan Penunjang"/>
    <s v="Pengabdian kepada Masyarakat"/>
    <s v="External National"/>
    <s v="Individual"/>
    <n v="100"/>
    <n v="4"/>
    <m/>
    <m/>
    <s v="https://employee.uc.ac.id/index.php/file/get/sis/t_cp/d77f813d-844f-11ee-a037-000d3ac6bafe_assignmentletter.pdf"/>
    <s v="https://employee.uc.ac.id/index.php/file/get/sis/t_cp/d77f813d-844f-11ee-a037-000d3ac6bafe_report.pdf"/>
    <m/>
    <s v="BEBRAS BIRO UC"/>
    <x v="0"/>
    <s v="Pengabdian kepada Masyarakat|External National|Individual"/>
    <n v="10"/>
  </r>
  <r>
    <s v="0706012110026"/>
    <x v="742"/>
    <s v="Informatics"/>
    <n v="2021"/>
    <s v="Pelatihan Gerakan PANDAI Micro Teaching Berbasis Computational Thinking bagi pengajar SMA"/>
    <s v="2023-09-01"/>
    <s v="2024-01-01"/>
    <n v="20222"/>
    <s v="Pelatihan bagaimana berpikir computational thinking pada guru-guru SMA sejawa timur untuk mempersiapkan generasi yang terbuka akan teknologi"/>
    <s v="Rumpun Keterampilan Penunjang"/>
    <s v="Pengabdian kepada Masyarakat"/>
    <s v="External Provinsi"/>
    <s v="Individual"/>
    <n v="60"/>
    <n v="3"/>
    <m/>
    <m/>
    <s v="https://employee.uc.ac.id/index.php/file/get/sis/t_cp/65c23a35-68a0-439e-ac8f-87d0c1f0f508_assignmentletter.pdf"/>
    <s v="https://employee.uc.ac.id/index.php/file/get/sis/t_cp/65c23a35-68a0-439e-ac8f-87d0c1f0f508_report.pdf"/>
    <m/>
    <s v="BEBRAS BIRO UC"/>
    <x v="0"/>
    <s v="Pengabdian kepada Masyarakat|External Provinsi|Individual"/>
    <n v="5"/>
  </r>
  <r>
    <s v="0706012110026"/>
    <x v="742"/>
    <s v="Informatics"/>
    <n v="2021"/>
    <s v="Workshop Petra 1 Kelas XII - Figma SMUK Petra 1 Surabaya SMUK Petra 1 Surabaya"/>
    <s v="2023-11-30"/>
    <s v="2024-02-23"/>
    <n v="20231"/>
    <s v="Pada kesempatan kali ini dalam workshop kali ini akan memberikan bekal pengetahuan kepada para_x000a_siswa/i ilmu dalam bidang Informatika; khususnya tentang Full Stack Development (FSD). Kali ini akan_x000a_diberikan ilmu mengenai Ui/UX. UI/UX ini yang dimaksudkan adalah interface yang ada pada aplikasi_x000a_Mob"/>
    <s v="Rumpun Keterampilan Penunjang"/>
    <s v="Pengabdian kepada Masyarakat"/>
    <s v="External Regional"/>
    <s v="Individual"/>
    <n v="30"/>
    <n v="8"/>
    <m/>
    <m/>
    <s v="https://employee.uc.ac.id/index.php/file/get/sis/t_cp/2aa5ba08-24d6-434c-96c4-bda3e966a4fb_assignmentletter.pdf"/>
    <s v="https://employee.uc.ac.id/index.php/file/get/sis/t_cp/2aa5ba08-24d6-434c-96c4-bda3e966a4fb_report.pdf"/>
    <m/>
    <s v="Informatika UC Surabaya"/>
    <x v="0"/>
    <s v="Pengabdian kepada Masyarakat|External Regional|Individual"/>
    <n v="15"/>
  </r>
  <r>
    <s v="0706012110026"/>
    <x v="742"/>
    <s v="Informatics"/>
    <n v="2021"/>
    <s v="Workshop Petra 1 Kelas X-6 SMUK Petra 1 Surabaya SMUK Petra 1 Surabaya"/>
    <s v="2023-11-30"/>
    <s v="2024-02-23"/>
    <n v="20231"/>
    <m/>
    <s v="Rumpun Keterampilan Penunjang"/>
    <s v="Pengabdian kepada Masyarakat"/>
    <s v="External Regional"/>
    <s v="Individual"/>
    <n v="120"/>
    <n v="15"/>
    <m/>
    <m/>
    <s v="https://employee.uc.ac.id/index.php/file/get/sis/t_cp/3fc8748b-2e0c-4c3a-ace6-52e7f52f3756_assignmentletter.pdf"/>
    <s v="https://employee.uc.ac.id/index.php/file/get/sis/t_cp/3fc8748b-2e0c-4c3a-ace6-52e7f52f3756_report.pdf"/>
    <m/>
    <s v="Informatika UC Surabaya"/>
    <x v="0"/>
    <s v="Pengabdian kepada Masyarakat|External Regional|Individual"/>
    <n v="15"/>
  </r>
  <r>
    <s v="0706012110027"/>
    <x v="743"/>
    <s v="Informatics"/>
    <n v="2021"/>
    <s v="Juara 3 Mobile Legend RektorCup 2021"/>
    <s v="2021-11-29"/>
    <s v="2021-12-10"/>
    <n v="20211"/>
    <s v="Juara 3 Mobile Legend RektorCup 2021"/>
    <s v="Rumpun Keterampilan Penunjang"/>
    <s v="Juara 3 Lomba/Kompetisi"/>
    <s v="Internal Sekolah / Universitas"/>
    <s v="Individual"/>
    <n v="6"/>
    <n v="5"/>
    <m/>
    <s v="https://employee.uc.ac.id/index.php/file/get/sis/t_cp/multi/1a6881ad-a36a-11ec-b257-000d3ac6bafe.png"/>
    <m/>
    <m/>
    <m/>
    <s v="Student Council 2021/2022"/>
    <x v="2"/>
    <s v="Juara 3 Lomba/Kompetisi|Internal Sekolah / Universitas|Individual"/>
    <n v="0"/>
  </r>
  <r>
    <s v="0706012110027"/>
    <x v="743"/>
    <s v="Informatics"/>
    <n v="2021"/>
    <s v="Dean's CUP SIFT"/>
    <s v="2022-09-01"/>
    <s v="2022-10-31"/>
    <n v="20212"/>
    <s v="Juara I lomba Dean's CUP SIFT"/>
    <s v="Rumpun Keterampilan Penunjang"/>
    <s v="Juara I Lomba/Kompetisi"/>
    <s v="Internal Sekolah / Universitas"/>
    <s v="Individual"/>
    <n v="400"/>
    <n v="8"/>
    <m/>
    <s v="https://employee.uc.ac.id/index.php/file/get/sis/t_cp/multi/f93fa4a5-04ef-11ee-8e8c-000d3ac6bafe.jpeg"/>
    <m/>
    <m/>
    <m/>
    <s v="SU IMT dan ISB 22/23"/>
    <x v="2"/>
    <s v="Juara I Lomba/Kompetisi|Internal Sekolah / Universitas|Individual"/>
    <n v="0"/>
  </r>
  <r>
    <s v="0706012110027"/>
    <x v="743"/>
    <s v="Informatics"/>
    <n v="2021"/>
    <s v="SIFT Dean's Cup 2022"/>
    <s v="2022-10-14"/>
    <s v="2022-10-20"/>
    <n v="20221"/>
    <s v="Juara 1 Lomba Mobile Legend Dean's Cup 2022 yang diselenggarakan oleh SIFT"/>
    <s v="Rumpun Keterampilan Penunjang"/>
    <s v="Juara I Lomba/Kompetisi"/>
    <s v="Internal Jurusan"/>
    <s v="Team"/>
    <n v="11"/>
    <n v="8"/>
    <m/>
    <s v="https://employee.uc.ac.id/index.php/file/get/sis/t_cp/multi/5c8f388e-d958-11ed-9422-000d3ac6bafe.png"/>
    <m/>
    <m/>
    <m/>
    <s v="SU IMT &amp; SU ISB"/>
    <x v="2"/>
    <s v="Juara I Lomba/Kompetisi|Internal Jurusan|Team"/>
    <n v="0"/>
  </r>
  <r>
    <s v="0706012110027"/>
    <x v="743"/>
    <s v="Informatics"/>
    <n v="2021"/>
    <s v="Panitia pelaksanaan Pelatihan Computational Thinking dan Micro Teaching"/>
    <s v="2023-10-06"/>
    <s v="2023-10-06"/>
    <n v="20231"/>
    <s v="Panitia LO pada event Computational Thinking dan Micro Teaching"/>
    <s v="Rumpun Keterampilan Penunjang"/>
    <s v="Pengabdian kepada Masyarakat"/>
    <s v="External National"/>
    <s v="Individual"/>
    <n v="16"/>
    <n v="5"/>
    <m/>
    <m/>
    <s v="https://employee.uc.ac.id/index.php/file/get/sis/t_cp/4e5002a8-881f-11ee-ae4d-000d3ac6bafe_assignmentletter.pdf"/>
    <s v="https://employee.uc.ac.id/index.php/file/get/sis/t_cp/4e5002a8-881f-11ee-ae4d-000d3ac6bafe_report.pdf"/>
    <m/>
    <s v="Biro Bebras UC"/>
    <x v="0"/>
    <s v="Pengabdian kepada Masyarakat|External National|Individual"/>
    <n v="10"/>
  </r>
  <r>
    <s v="0706012110028"/>
    <x v="744"/>
    <s v="Informatics"/>
    <n v="2021"/>
    <s v="Workshop Petra 1 Kelas X-4 SMUK Petra 1 Surabaya SMUK Petra 1 Surabaya"/>
    <s v="2023-11-30"/>
    <s v="2024-02-23"/>
    <n v="20231"/>
    <s v="Menjadi Mentor pada workshop"/>
    <s v="Rumpun Keterampilan Penunjang"/>
    <s v="Pengabdian kepada Masyarakat"/>
    <s v="External Regional"/>
    <s v="Individual"/>
    <n v="500"/>
    <n v="15"/>
    <m/>
    <m/>
    <s v="https://employee.uc.ac.id/index.php/file/get/sis/t_cp/9e5182a9-6b15-42f5-8575-e8885f3e1d5e_assignmentletter.pdf"/>
    <s v="https://employee.uc.ac.id/index.php/file/get/sis/t_cp/9e5182a9-6b15-42f5-8575-e8885f3e1d5e_report.pdf"/>
    <m/>
    <s v="MNA Universitas Ciputra"/>
    <x v="0"/>
    <s v="Pengabdian kepada Masyarakat|External Regional|Individual"/>
    <n v="15"/>
  </r>
  <r>
    <s v="0706012110030"/>
    <x v="745"/>
    <s v="Informatics"/>
    <n v="2021"/>
    <s v="Dean's CUP SIFT"/>
    <s v="2022-09-01"/>
    <s v="2022-10-31"/>
    <n v="20212"/>
    <s v="Juara 3 lomba Dean's CUP SIFT"/>
    <s v="Rumpun Keterampilan Penunjang"/>
    <s v="Juara 3 Lomba/Kompetisi"/>
    <s v="Internal Sekolah / Universitas"/>
    <s v="Individual"/>
    <n v="400"/>
    <n v="6"/>
    <m/>
    <s v="https://employee.uc.ac.id/index.php/file/get/sis/t_cp/multi/38ed28e7-04f5-11ee-8e8c-000d3ac6bafe.jpeg"/>
    <m/>
    <m/>
    <m/>
    <s v="SU IMT dan ISB 22/23"/>
    <x v="2"/>
    <s v="Juara 3 Lomba/Kompetisi|Internal Sekolah / Universitas|Individual"/>
    <n v="0"/>
  </r>
  <r>
    <s v="0706012110030"/>
    <x v="745"/>
    <s v="Informatics"/>
    <n v="2021"/>
    <s v="Sekretaris/Bendahara UKM Tabletop (Game) 20221"/>
    <s v="2022-09-12"/>
    <s v="2022-12-24"/>
    <n v="20221"/>
    <m/>
    <s v="Rumpun Keterampilan Humanistik"/>
    <s v="Sekretaris/Bendahara UKM"/>
    <s v="Internal Sekolah / Universitas"/>
    <s v="Individual"/>
    <m/>
    <n v="16"/>
    <m/>
    <m/>
    <m/>
    <m/>
    <m/>
    <s v="UKM Tabletop (Game)"/>
    <x v="4"/>
    <s v="Sekretaris/Bendahara UKM|Internal Sekolah / Universitas|Individual"/>
    <n v="0"/>
  </r>
  <r>
    <s v="0706012110030"/>
    <x v="745"/>
    <s v="Informatics"/>
    <n v="2021"/>
    <s v="SIFT Dean's Cup 2022"/>
    <s v="2022-10-14"/>
    <s v="2022-10-20"/>
    <n v="20221"/>
    <s v="Juara 3 Lomba Mobile Legend Dean's Cup 2022 yang diselenggarakan oleh SIFT"/>
    <s v="Rumpun Keterampilan Penunjang"/>
    <s v="Juara 3 Lomba/Kompetisi"/>
    <s v="Internal Jurusan"/>
    <s v="Team"/>
    <n v="11"/>
    <n v="6"/>
    <m/>
    <s v="https://employee.uc.ac.id/index.php/file/get/sis/t_cp/multi/2a569ec4-d959-11ed-9422-000d3ac6bafe.png"/>
    <m/>
    <m/>
    <m/>
    <s v="SU IMT &amp; SU ISB"/>
    <x v="2"/>
    <s v="Juara 3 Lomba/Kompetisi|Internal Jurusan|Team"/>
    <n v="0"/>
  </r>
  <r>
    <s v="0706012110030"/>
    <x v="745"/>
    <s v="Informatics"/>
    <n v="2021"/>
    <s v="Sekretaris/Bendahara UKM Tabletop (Game) 20222"/>
    <s v="2023-02-20"/>
    <s v="2023-06-03"/>
    <n v="20222"/>
    <m/>
    <s v="Rumpun Keterampilan Humanistik"/>
    <s v="Sekretaris/Bendahara UKM"/>
    <s v="Internal Sekolah / Universitas"/>
    <s v="Individual"/>
    <m/>
    <n v="6"/>
    <m/>
    <m/>
    <m/>
    <m/>
    <m/>
    <s v="UKM Tabletop (Game)"/>
    <x v="4"/>
    <s v="Sekretaris/Bendahara UKM|Internal Sekolah / Universitas|Individual"/>
    <n v="0"/>
  </r>
  <r>
    <s v="0706012110031"/>
    <x v="746"/>
    <s v="Informatics"/>
    <n v="2021"/>
    <s v="Sekretaris UKM Choir 20221"/>
    <s v="2022-09-12"/>
    <s v="2022-12-24"/>
    <n v="20221"/>
    <m/>
    <s v="Rumpun Keterampilan Humanistik"/>
    <s v="Sekretaris UKM"/>
    <s v="Internal Sekolah / Universitas"/>
    <s v="Individual"/>
    <m/>
    <n v="11"/>
    <m/>
    <m/>
    <m/>
    <m/>
    <m/>
    <s v="UKM Choir"/>
    <x v="4"/>
    <s v="Sekretaris UKM|Internal Sekolah / Universitas|Individual"/>
    <n v="0"/>
  </r>
  <r>
    <s v="0706012110031"/>
    <x v="746"/>
    <s v="Informatics"/>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706012110031"/>
    <x v="746"/>
    <s v="Informatics"/>
    <n v="2021"/>
    <s v="Sekretaris UKM Choir 20222"/>
    <s v="2023-02-20"/>
    <s v="2023-06-03"/>
    <n v="20222"/>
    <m/>
    <s v="Rumpun Keterampilan Humanistik"/>
    <s v="Sekretaris UKM"/>
    <s v="Internal Sekolah / Universitas"/>
    <s v="Individual"/>
    <m/>
    <n v="16"/>
    <m/>
    <m/>
    <m/>
    <m/>
    <m/>
    <s v="UKM Choir"/>
    <x v="4"/>
    <s v="Sekretaris UKM|Internal Sekolah / Universitas|Individual"/>
    <n v="0"/>
  </r>
  <r>
    <s v="0706012110031"/>
    <x v="746"/>
    <s v="Informatics"/>
    <n v="2021"/>
    <s v="Pelatihan Gerakan PANDAI ( Computational Thinking) untuk guru-guru sekolah se-Indonesia tahun 2023"/>
    <s v="2023-03-01"/>
    <s v="2023-09-30"/>
    <n v="20222"/>
    <s v="Pelatihan Gerakan PANDAI ( Computational Thinking) untuk guru-guru sekolah se-Indonesia tahun 2023 - BEBRAS BIRO UC _x000a_"/>
    <s v="Rumpun Keterampilan Penunjang"/>
    <s v="Pengabdian kepada Masyarakat"/>
    <s v="External National"/>
    <s v="Individual"/>
    <n v="150"/>
    <n v="4"/>
    <m/>
    <m/>
    <s v="https://employee.uc.ac.id/index.php/file/get/sis/t_cp/6c49a44a-ce40-4bd3-8079-90d0e0bbab10_assignmentletter.pdf"/>
    <s v="https://employee.uc.ac.id/index.php/file/get/sis/t_cp/6c49a44a-ce40-4bd3-8079-90d0e0bbab10_report.pdf"/>
    <m/>
    <s v="BEBRAS BIRO UC"/>
    <x v="0"/>
    <s v="Pengabdian kepada Masyarakat|External National|Individual"/>
    <n v="10"/>
  </r>
  <r>
    <s v="0706012110032"/>
    <x v="747"/>
    <s v="Informatics"/>
    <n v="2021"/>
    <s v="LO Kreatif 2022"/>
    <s v="2022-09-05"/>
    <s v="2022-11-26"/>
    <n v="20212"/>
    <m/>
    <s v="Rumpun Keterampilan Penunjang"/>
    <s v="Juara 3 Lomba/Kompetisi"/>
    <s v="External International"/>
    <s v="Individual"/>
    <n v="300"/>
    <n v="20"/>
    <m/>
    <s v="https://employee.uc.ac.id/index.php/file/get/sis/t_cp/b975975e-ab73-11ed-86ff-000d3ac6bafe.png"/>
    <s v="https://employee.uc.ac.id/index.php/file/get/sis/t_cp/b975975e-ab73-11ed-86ff-000d3ac6bafe_assignmentletter.pdf"/>
    <m/>
    <s v="https://employee.uc.ac.id/index.php/file/get/sis/t_cp/b975975e-ab73-11ed-86ff-000d3ac6bafe_documentation.pdf"/>
    <s v="APTISI 7 JATIM"/>
    <x v="2"/>
    <s v="Juara 3 Lomba/Kompetisi|External International|Individual"/>
    <n v="35"/>
  </r>
  <r>
    <s v="0706012110032"/>
    <x v="747"/>
    <s v="Informatics"/>
    <n v="2021"/>
    <s v="Pelatihan Gerakan Pandai Bebras Computational Thinking Untuk Guru-Guru Sekolah Se-Indonesia Tahun 20"/>
    <s v="2023-03-01"/>
    <s v="2023-09-30"/>
    <n v="20222"/>
    <s v="Pelaksanaan Kegiatan Pengabdian Masyarakat kepada Masyarakat Pelatihan Jangka Panjang Tingkat Nasional._x000a__x000a_Biro Bebras adalah organisasi internasional yang berfokus pada pendidikan dan pelatihan Computational Thinking bagi anak-anak dan remaja di seluruh dunia. Sejak 2019 Universitas Ciputra Surabay"/>
    <s v="Rumpun Keterampilan Penunjang"/>
    <s v="Pengabdian kepada Masyarakat"/>
    <s v="External National"/>
    <s v="Team"/>
    <n v="400"/>
    <n v="5"/>
    <s v="https://bebras.uc.ac.id"/>
    <m/>
    <s v="https://employee.uc.ac.id/index.php/file/get/sis/t_cp/91e4ba56-8dc0-11ee-b8fc-000d3ac6bafe_assignmentletter.pdf"/>
    <s v="https://employee.uc.ac.id/index.php/file/get/sis/t_cp/91e4ba56-8dc0-11ee-b8fc-000d3ac6bafe_report.pdf"/>
    <m/>
    <s v="Biro Bebras Universitas Ciputra Surabaya"/>
    <x v="0"/>
    <s v="Pengabdian kepada Masyarakat|External National|Team"/>
    <n v="10"/>
  </r>
  <r>
    <s v="0706012110032"/>
    <x v="747"/>
    <s v="Informatics"/>
    <n v="2021"/>
    <s v="LKTIN CHAIN IX"/>
    <s v="2023-06-12"/>
    <s v="2023-11-09"/>
    <n v="20222"/>
    <s v="Lomba Karya Tulis Ilmiah Nasional yang diadakan oleh Universitas Syiah Kuala dimana kami mengikutinya dengan memberikan KTI mengenai penerapan sistem IoT dan analisis data pada tanaman aeroponik. Diadakan pendaftaran mulai dari 12 Juni hingga pelaksanaan closing ceremony kemarin pada 9 November"/>
    <s v="Rumpun Keterampilan Penunjang"/>
    <s v="Juara 3 Lomba/Kompetisi"/>
    <s v="External National"/>
    <s v="Individual"/>
    <n v="100"/>
    <n v="15"/>
    <m/>
    <s v="https://employee.uc.ac.id/index.php/file/get/sis/t_cp/c55d0964-7ef1-11ee-b176-000d3ac6bafe.pdf"/>
    <s v="https://employee.uc.ac.id/index.php/file/get/sis/t_cp/c55d0964-7ef1-11ee-b176-000d3ac6bafe_assignmentletter.pdf"/>
    <m/>
    <s v="https://employee.uc.ac.id/index.php/file/get/sis/t_cp/c55d0964-7ef1-11ee-b176-000d3ac6bafe_documentation.jpg"/>
    <s v="Universitas Syiah Kuala"/>
    <x v="2"/>
    <s v="Juara 3 Lomba/Kompetisi|External National|Individual"/>
    <n v="15"/>
  </r>
  <r>
    <s v="0706012110032"/>
    <x v="747"/>
    <s v="Informatics"/>
    <n v="2021"/>
    <s v="Sosialisasi Aplikasi inaRISK BNPB Badan Nasional Penanggulangan Bencana"/>
    <s v="2023-09-15"/>
    <s v="2022-12-13"/>
    <n v="20231"/>
    <m/>
    <s v="Rumpun Keterampilan Penunjang"/>
    <s v="Pengabdian kepada Masyarakat"/>
    <s v="External National"/>
    <s v="Individual"/>
    <n v="100"/>
    <n v="6"/>
    <m/>
    <m/>
    <s v="https://employee.uc.ac.id/index.php/file/get/sis/t_cp/4a176947-b95f-11ed-bff1-000d3ac6bafe_assignmentletter.pdf"/>
    <s v="https://employee.uc.ac.id/index.php/file/get/sis/t_cp/4a176947-b95f-11ed-bff1-000d3ac6bafe_report.pdf"/>
    <m/>
    <s v="BNPB Badan Nasional Penanggulangan Bencana dan Pro"/>
    <x v="0"/>
    <s v="Pengabdian kepada Masyarakat|External National|Individual"/>
    <n v="10"/>
  </r>
  <r>
    <s v="0706012110032"/>
    <x v="747"/>
    <s v="Informatics"/>
    <n v="2021"/>
    <s v="Publish Jurnal INSYST Sinta 4"/>
    <s v="2024-04-10"/>
    <s v="2024-11-29"/>
    <n v="20232"/>
    <s v="Jurnal ini merupakan Jurnal Skripsi. Pak Daniel Martomanggolo Wonohadidjojo adalah dosen pembimbing saya."/>
    <s v="Rumpun Keterampilan Penunjang"/>
    <s v="Jurnal terindeks sinta 3-4 "/>
    <s v="External National"/>
    <s v="Individual"/>
    <n v="1"/>
    <n v="60"/>
    <m/>
    <m/>
    <s v="https://employee.uc.ac.id/index.php/file/get/sis/t_cp/a59c4ab4-63c2-465e-b75e-23b3ec812cf5_assignmentletter.pdf"/>
    <s v="https://employee.uc.ac.id/index.php/file/get/sis/t_cp/a59c4ab4-63c2-465e-b75e-23b3ec812cf5_report.pdf"/>
    <m/>
    <s v="iSTTS"/>
    <x v="3"/>
    <s v="Jurnal terindeks sinta 3-4 |External National|Individual"/>
    <n v="30"/>
  </r>
  <r>
    <s v="0706012110032"/>
    <x v="747"/>
    <s v="Informatics"/>
    <n v="2021"/>
    <s v="Language and Culture Show English Public Speaking Competition"/>
    <s v="2024-06-15"/>
    <s v="2024-06-15"/>
    <n v="20232"/>
    <m/>
    <s v="Rumpun Keterampilan Penunjang"/>
    <s v="Juara I Lomba/Kompetisi"/>
    <s v="Internal Sekolah / Universitas"/>
    <s v="Individual"/>
    <n v="5"/>
    <n v="8"/>
    <m/>
    <s v="https://employee.uc.ac.id/index.php/file/get/sis/t_cp/42a04bdd-4d12-4e5e-b653-5eb6c9b13031.pdf"/>
    <m/>
    <m/>
    <m/>
    <s v="UC"/>
    <x v="2"/>
    <s v="Juara I Lomba/Kompetisi|Internal Sekolah / Universitas|Individual"/>
    <n v="0"/>
  </r>
  <r>
    <s v="0706012110033"/>
    <x v="748"/>
    <s v="Informatics"/>
    <n v="2021"/>
    <s v="PKM MGMP BIOLOGI SIDOARJO: PENDAMPINGAN KONSEP DAN OLIMPIADE MGMP BIOLOGI SIDOARGJO"/>
    <s v="2023-06-01"/>
    <s v="2024-01-31"/>
    <n v="20222"/>
    <s v="Pelatihan pada guru guru biologi di Sidoarjo"/>
    <s v="Rumpun Keterampilan Penunjang"/>
    <s v="Pengabdian kepada Masyarakat"/>
    <s v="External Regional"/>
    <s v="Individual"/>
    <n v="99"/>
    <n v="15"/>
    <m/>
    <m/>
    <s v="https://employee.uc.ac.id/index.php/file/get/sis/t_cp/fe1f3acb-257b-4b48-9cb2-9f5cb78e8e4a_assignmentletter.pdf"/>
    <s v="https://employee.uc.ac.id/index.php/file/get/sis/t_cp/fe1f3acb-257b-4b48-9cb2-9f5cb78e8e4a_report.pdf"/>
    <m/>
    <s v="Kedokteran UC"/>
    <x v="0"/>
    <s v="Pengabdian kepada Masyarakat|External Regional|Individual"/>
    <n v="15"/>
  </r>
  <r>
    <s v="0706012110033"/>
    <x v="748"/>
    <s v="Informatics"/>
    <n v="2021"/>
    <s v="Student Union 2023/2024"/>
    <s v="2023-07-01"/>
    <s v="2024-07-31"/>
    <n v="20222"/>
    <s v="President Student Union 2023/2024"/>
    <s v="Rumpun Keterampilan Penunjang"/>
    <s v="Ketua Organisasi Kemahasiswaan"/>
    <s v="Internal Jurusan"/>
    <s v="Individual"/>
    <n v="1"/>
    <n v="50"/>
    <m/>
    <s v="https://employee.uc.ac.id/index.php/file/get/sis/t_cp/multi/77f20250-3e8e-43a3-b8e4-fd314d77c26b.png"/>
    <m/>
    <m/>
    <m/>
    <s v="Program Studi"/>
    <x v="4"/>
    <s v="Ketua Organisasi Kemahasiswaan|Internal Jurusan|Individual"/>
    <n v="0"/>
  </r>
  <r>
    <s v="0706012110033"/>
    <x v="748"/>
    <s v="Informatics"/>
    <n v="2021"/>
    <s v="LO KREATIF 2022"/>
    <s v="2023-07-25"/>
    <s v="2022-11-18"/>
    <n v="20222"/>
    <s v="Lomba LO Kreatif bidang aplikasi mobile/web yang diadakan pada tahun 2022, berhasil memenangkan juara 3 dengan atas nama PotenSeek. Untuk gambar bukti kalau pernah menang juga bisa dilihat langsung di instagram informatika uc. "/>
    <s v="Rumpun Keterampilan Penunjang"/>
    <s v="Juara 3 Lomba/Kompetisi"/>
    <s v="External National"/>
    <s v="Team"/>
    <n v="2012"/>
    <n v="15"/>
    <s v="lokreatif.org"/>
    <s v="https://employee.uc.ac.id/index.php/file/get/sis/t_cp/1f749ecf-2ab9-11ee-ad49-000d3ac6bafe.png"/>
    <s v="https://employee.uc.ac.id/index.php/file/get/sis/t_cp/1f749ecf-2ab9-11ee-ad49-000d3ac6bafe_assignmentletter.pdf"/>
    <m/>
    <s v="https://employee.uc.ac.id/index.php/file/get/sis/t_cp/1f749ecf-2ab9-11ee-ad49-000d3ac6bafe_documentation.jxr"/>
    <s v="APTISI Wil. VII Jawa Timur"/>
    <x v="2"/>
    <s v="Juara 3 Lomba/Kompetisi|External National|Team"/>
    <n v="8"/>
  </r>
  <r>
    <s v="0706012110033"/>
    <x v="748"/>
    <s v="Informatics"/>
    <n v="2021"/>
    <s v="Abdimas Workshop Petra 1"/>
    <s v="2023-12-07"/>
    <s v="2023-12-07"/>
    <n v="20231"/>
    <m/>
    <s v="Rumpun Keterampilan Penunjang"/>
    <s v="Narasumber / Pemateri Acara Seminar / Workshop / Pemakalah"/>
    <s v="External Regional"/>
    <s v="Team"/>
    <n v="400"/>
    <n v="10"/>
    <m/>
    <s v="https://employee.uc.ac.id/index.php/file/get/sis/t_cp/e45ff235-1984-44ed-a10c-67e7eec57d56.pdf"/>
    <m/>
    <m/>
    <m/>
    <s v="Universitas Ciputra"/>
    <x v="1"/>
    <s v="Narasumber / Pemateri Acara Seminar / Workshop / Pemakalah|External Regional|Team"/>
    <n v="20"/>
  </r>
  <r>
    <s v="0706012110033"/>
    <x v="748"/>
    <s v="Informatics"/>
    <n v="2021"/>
    <s v="Publikasi Sinta 4"/>
    <s v="2024-04-02"/>
    <s v="2024-12-18"/>
    <n v="20232"/>
    <m/>
    <s v="Rumpun Keterampilan Penunjang"/>
    <s v="Jurnal terindeks sinta 3-4 "/>
    <s v="External National"/>
    <s v="Team"/>
    <n v="4"/>
    <n v="24"/>
    <s v="https://jurnal.istts.ac.id/index.php/INSYST/articl"/>
    <m/>
    <s v="https://employee.uc.ac.id/index.php/file/get/sis/t_cp/2f348899-a591-4095-b139-19f97f68a8cd_assignmentletter.pdf"/>
    <s v="https://employee.uc.ac.id/index.php/file/get/sis/t_cp/2f348899-a591-4095-b139-19f97f68a8cd_report.png"/>
    <m/>
    <s v="INSYST"/>
    <x v="3"/>
    <s v="Jurnal terindeks sinta 3-4 |External National|Team"/>
    <n v="20"/>
  </r>
  <r>
    <s v="0706012110033"/>
    <x v="748"/>
    <s v="Informatics"/>
    <n v="2021"/>
    <s v="Talkshow Ciputra Fair 2024"/>
    <s v="2024-04-22"/>
    <s v="2024-04-22"/>
    <n v="20232"/>
    <s v="Narasumber Talkshow Ciputra Fair 2024"/>
    <s v="Rumpun Keterampilan Penunjang"/>
    <s v="Narasumber / Pemateri Acara Seminar / Workshop / Pemakalah"/>
    <s v="External Regional"/>
    <s v="Individual"/>
    <n v="16"/>
    <n v="5"/>
    <m/>
    <s v="https://employee.uc.ac.id/index.php/file/get/sis/t_cp/multi/ab8893fe-6443-47f2-a856-5b46f9285b88.png"/>
    <m/>
    <m/>
    <m/>
    <s v="Student Council"/>
    <x v="1"/>
    <s v="Narasumber / Pemateri Acara Seminar / Workshop / Pemakalah|External Regional|Individual"/>
    <n v="20"/>
  </r>
  <r>
    <s v="0706012110034"/>
    <x v="749"/>
    <s v="Informatics"/>
    <n v="2021"/>
    <s v="Abdimas Bebras UC 2023"/>
    <s v="2023-03-01"/>
    <s v="2023-10-15"/>
    <n v="20222"/>
    <s v="Mengikuti bebras uc 2023 sebagai panitia bebras, bertugas sebagai asisten modul _x000a_sertifikat: https://drive.google.com/drive/folders/1THW-es8aFgEY8_6vPNQ62g4kRqzxUJIC_x000a_"/>
    <s v="Rumpun Keterampilan Penunjang"/>
    <s v="Pengabdian kepada Masyarakat"/>
    <s v="External National"/>
    <s v="Individual"/>
    <n v="30"/>
    <n v="8"/>
    <m/>
    <m/>
    <s v="https://employee.uc.ac.id/index.php/file/get/sis/t_cp/5052bf6c-7ec2-11ee-b176-000d3ac6bafe_assignmentletter.pdf"/>
    <s v="https://employee.uc.ac.id/index.php/file/get/sis/t_cp/5052bf6c-7ec2-11ee-b176-000d3ac6bafe_report.pdf"/>
    <m/>
    <s v="Bebras UC"/>
    <x v="0"/>
    <s v="Pengabdian kepada Masyarakat|External National|Individual"/>
    <n v="10"/>
  </r>
  <r>
    <s v="0706012110034"/>
    <x v="749"/>
    <s v="Informatics"/>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706012110034"/>
    <x v="749"/>
    <s v="Informatics"/>
    <n v="2021"/>
    <s v="Publish Jurnal Pada Insyst: Journal of Intelligent system and computation untuk alternatif TA"/>
    <s v="2024-10-31"/>
    <s v="2024-10-31"/>
    <n v="20241"/>
    <s v="Melakukan publikasi jurnal terindeks sinta 4 pada insyst dengan link berikut https://jurnal.stts.edu/index.php/INSYST/article/view/401"/>
    <s v="Rumpun Keterampilan Penunjang"/>
    <s v="Jurnal terindeks sinta 3-4 "/>
    <s v="External National"/>
    <s v="Team"/>
    <n v="2"/>
    <n v="60"/>
    <s v="https://jurnal.stts.edu/index.php/INSYST/article/v"/>
    <m/>
    <s v="https://employee.uc.ac.id/index.php/file/get/sis/t_cp/4324e503-7232-4b0f-80e7-9ea03c08a8f4_assignmentletter.pdf"/>
    <s v="https://employee.uc.ac.id/index.php/file/get/sis/t_cp/4324e503-7232-4b0f-80e7-9ea03c08a8f4_report.pdf"/>
    <m/>
    <s v="Informatics Department institut sains dan teknolog"/>
    <x v="3"/>
    <s v="Jurnal terindeks sinta 3-4 |External National|Team"/>
    <n v="20"/>
  </r>
  <r>
    <s v="0706012110034"/>
    <x v="749"/>
    <s v="Informatics"/>
    <n v="2021"/>
    <s v="Publish Jurnal pada INSYST: Journal of Intelligent System and Computation untuk Alternative TA"/>
    <s v="2024-10-31"/>
    <s v="2024-10-31"/>
    <n v="20241"/>
    <s v="Melakukan publikasi jurnal terindeks sinta 4 pada INSYST: Journal of Intelligent System and Computation, dengan link berikut _x000a_https://jurnal.stts.edu/index.php/INSYST/article/view/401"/>
    <s v="Rumpun Keterampilan Penunjang"/>
    <s v="Jurnal terindeks sinta 3-4 "/>
    <s v="External National"/>
    <s v="Team"/>
    <n v="2"/>
    <n v="36"/>
    <s v="https://jurnal.stts.edu/index.php/INSYST/index"/>
    <m/>
    <s v="https://employee.uc.ac.id/index.php/file/get/sis/t_cp/337eb677-1158-4361-bc57-de2d19a6437a_assignmentletter.pdf"/>
    <s v="https://employee.uc.ac.id/index.php/file/get/sis/t_cp/337eb677-1158-4361-bc57-de2d19a6437a_report.pdf"/>
    <m/>
    <s v="Informatics Department Institut Sains dan Teknolog"/>
    <x v="3"/>
    <s v="Jurnal terindeks sinta 3-4 |External National|Team"/>
    <n v="20"/>
  </r>
  <r>
    <s v="0706012110036"/>
    <x v="750"/>
    <s v="Informatics"/>
    <n v="2021"/>
    <s v="Sosialisasi Aplikasi inaRisk BNPB Badan Nasional Penanggulangan Bencana"/>
    <s v="2022-09-15"/>
    <s v="2022-12-13"/>
    <n v="20221"/>
    <m/>
    <s v="Rumpun Keterampilan Penunjang"/>
    <s v="Pengabdian kepada Masyarakat"/>
    <s v="External National"/>
    <s v="Team"/>
    <n v="100"/>
    <n v="6"/>
    <m/>
    <m/>
    <s v="https://employee.uc.ac.id/index.php/file/get/sis/t_cp/1b9a26fc-b33b-11ed-aac2-000d3ac6bafe_assignmentletter.pdf"/>
    <s v="https://employee.uc.ac.id/index.php/file/get/sis/t_cp/1b9a26fc-b33b-11ed-aac2-000d3ac6bafe_report.pdf"/>
    <m/>
    <s v="BNPB Badan Nasional Penanggulangan Bencana dan Pro"/>
    <x v="0"/>
    <s v="Pengabdian kepada Masyarakat|External National|Team"/>
    <n v="10"/>
  </r>
  <r>
    <s v="0706012110036"/>
    <x v="750"/>
    <s v="Informatics"/>
    <n v="2021"/>
    <s v="Pelatihan Gerakan PANDAI Computational Thinking untuk Guru-guru sekolah se Indonesia tahun 2023"/>
    <s v="2023-03-01"/>
    <s v="2023-09-30"/>
    <n v="20222"/>
    <s v="Pelatihan micro teaching computational thinking"/>
    <s v="Rumpun Keterampilan Penunjang"/>
    <s v="Pengabdian kepada Masyarakat"/>
    <s v="External National"/>
    <s v="Team"/>
    <n v="300"/>
    <n v="3"/>
    <s v="https://bebras.uc.ac.id/"/>
    <m/>
    <s v="https://employee.uc.ac.id/index.php/file/get/sis/t_cp/6b1f2ac1-72ff-11ee-b20d-000d3ac6bafe_assignmentletter.pdf"/>
    <s v="https://employee.uc.ac.id/index.php/file/get/sis/t_cp/6b1f2ac1-72ff-11ee-b20d-000d3ac6bafe_report.pdf"/>
    <m/>
    <s v="Biro Bebras"/>
    <x v="0"/>
    <s v="Pengabdian kepada Masyarakat|External National|Team"/>
    <n v="10"/>
  </r>
  <r>
    <s v="0706012110036"/>
    <x v="750"/>
    <s v="Informatics"/>
    <n v="2021"/>
    <s v="Publish Jurnal pada JUTIF: Jurnal Teknik Informatika untuk Alternative TA"/>
    <s v="2024-05-30"/>
    <s v="2024-11-21"/>
    <n v="20232"/>
    <s v="Paper diterima ke Jurnal Teknik Informatika (JUTIF) sinta 3 dalam kondisi LoA dan belum di publish_x0009_"/>
    <s v="Rumpun Keterampilan Penunjang"/>
    <s v="Jurnal terindeks sinta 3-4 "/>
    <s v="External National"/>
    <s v="Individual"/>
    <n v="1"/>
    <n v="60"/>
    <m/>
    <m/>
    <s v="https://employee.uc.ac.id/index.php/file/get/sis/t_cp/ed004a09-3be7-4133-b2f4-a881a967c384_assignmentletter.pdf"/>
    <s v="https://employee.uc.ac.id/index.php/file/get/sis/t_cp/ed004a09-3be7-4133-b2f4-a881a967c384_report.pdf"/>
    <m/>
    <s v="School of Information Technology, Universitas Cipu"/>
    <x v="3"/>
    <s v="Jurnal terindeks sinta 3-4 |External National|Individual"/>
    <n v="30"/>
  </r>
  <r>
    <s v="0706012110037"/>
    <x v="751"/>
    <s v="Informatics"/>
    <n v="2021"/>
    <s v="Pelatihan Gerakan Pandai Informatika Untuk Guru Informatika - Bebras UC"/>
    <s v="2023-03-06"/>
    <s v="2023-10-15"/>
    <n v="20222"/>
    <s v="Pelatihan pada guru-guru dari berbagai sekolah jangka panjang. Pelatihan ini termasuk memberi materi secara online maupun offline, melakukan diskusi, pendampinigan guru-guru diluar hari pelatihan sampai para guru mampu melakukan implenetasi pengajaran informatika bedasarekan kurikulum dan melakjukan"/>
    <s v="Rumpun Keterampilan Penunjang"/>
    <s v="Pengabdian kepada Masyarakat"/>
    <s v="External National"/>
    <s v="Team"/>
    <n v="40"/>
    <n v="7"/>
    <m/>
    <m/>
    <s v="https://employee.uc.ac.id/index.php/file/get/sis/t_cp/e05c3895-70d2-11ee-b377-000d3ac6bafe_assignmentletter.pdf"/>
    <s v="https://employee.uc.ac.id/index.php/file/get/sis/t_cp/e05c3895-70d2-11ee-b377-000d3ac6bafe_report.pdf"/>
    <m/>
    <s v="Biro Bebras Universitas Ciputra"/>
    <x v="0"/>
    <s v="Pengabdian kepada Masyarakat|External National|Team"/>
    <n v="10"/>
  </r>
  <r>
    <s v="0706012110037"/>
    <x v="751"/>
    <s v="Informatics"/>
    <n v="2021"/>
    <s v="Pengabdian Masyarakat Kemandirian Usaha Start Up di Industri Layanan Akomodasi Melalui Pengembangan "/>
    <s v="2023-06-09"/>
    <s v="2024-01-31"/>
    <n v="20222"/>
    <s v="input melalui BMA"/>
    <s v="Rumpun Keterampilan Penunjang"/>
    <s v="Pengabdian kepada Masyarakat"/>
    <s v="External National"/>
    <s v="Individual"/>
    <n v="1"/>
    <n v="5"/>
    <m/>
    <m/>
    <s v="https://employee.uc.ac.id/index.php/file/get/sis/t_cp/multi/f8c08ffe-73bc-4447-8214-c5c404ce1f7e_assignmentletter.pdf"/>
    <s v="https://employee.uc.ac.id/index.php/file/get/sis/t_cp/multi/f8c08ffe-73bc-4447-8214-c5c404ce1f7e_report.pdf"/>
    <m/>
    <s v="Fakultas Pariwisata"/>
    <x v="0"/>
    <s v="Pengabdian kepada Masyarakat|External National|Individual"/>
    <n v="10"/>
  </r>
  <r>
    <s v="0706012110037"/>
    <x v="751"/>
    <s v="Informatics"/>
    <n v="2021"/>
    <s v="Workshop UI/UX menggunakan FIgma bagi Siswa/i SMU"/>
    <s v="2023-06-22"/>
    <s v="2023-07-04"/>
    <n v="20222"/>
    <s v="Workshop Design UI/UX dengan Figma sebagai tools yang diadakan pada hari open day UC"/>
    <s v="Rumpun Keterampilan Penunjang"/>
    <s v="Pengabdian kepada Masyarakat"/>
    <s v="Internal Jurusan"/>
    <s v="Team"/>
    <n v="6"/>
    <n v="10"/>
    <m/>
    <m/>
    <s v="https://employee.uc.ac.id/index.php/file/get/sis/t_cp/23f85197-2476-11ee-af40-000d3ac6bafe_assignmentletter.pdf"/>
    <s v="https://employee.uc.ac.id/index.php/file/get/sis/t_cp/23f85197-2476-11ee-af40-000d3ac6bafe_report.pdf"/>
    <m/>
    <s v="Universitas Ciputra"/>
    <x v="0"/>
    <s v="Pengabdian kepada Masyarakat|Internal Jurusan|Team"/>
    <n v="0"/>
  </r>
  <r>
    <s v="0706012110037"/>
    <x v="751"/>
    <s v="Informatics"/>
    <n v="2021"/>
    <s v="Student Union 2023/2024"/>
    <s v="2023-08-01"/>
    <s v="2024-08-31"/>
    <n v="20222"/>
    <s v="BPH Student Union 2023/2024"/>
    <s v="Rumpun Keterampilan Penunjang"/>
    <s v="Sekretaris/Bendahara Organisasi Kemahasiswaan"/>
    <s v="Internal Jurusan"/>
    <s v="Individual"/>
    <n v="50"/>
    <n v="40"/>
    <m/>
    <s v="https://employee.uc.ac.id/index.php/file/get/sis/t_cp/multi/5227ceb1-289d-4474-86ba-645367df22af.png"/>
    <m/>
    <m/>
    <m/>
    <s v="Universitas Ciputra Surabaya"/>
    <x v="4"/>
    <s v="Sekretaris/Bendahara Organisasi Kemahasiswaan|Internal Jurusan|Individual"/>
    <n v="0"/>
  </r>
  <r>
    <s v="0706012110039"/>
    <x v="752"/>
    <s v="Informatics"/>
    <n v="2021"/>
    <s v="BEBRAS UC"/>
    <s v="2023-03-06"/>
    <s v="2023-10-15"/>
    <n v="20222"/>
    <s v="Pelatihan Gerakan PANDAI INFORMATIKA untuk Guru Informatika Sekolah_x000a_Mojokerto Sekitarnya (MGMP) Tahun 2023 - BEBRAS BIRO UC SMAN 3 Mojokerto, SMPN 1 Asembagus, SMAN 1 DAWARBLANDONG, SMAN 1 Mojokerto, SMAN 1 Gedeg, SMAN 1 Sooko, SMAS Karya Gedeg, SMAN 1 Pacet, SMAN 1 Bangsal"/>
    <s v="Rumpun Keterampilan Penunjang"/>
    <s v="Pengabdian kepada Masyarakat"/>
    <s v="External National"/>
    <s v="Individual"/>
    <n v="100"/>
    <n v="8"/>
    <s v="bebras.uc.ac.id"/>
    <m/>
    <s v="https://employee.uc.ac.id/index.php/file/get/sis/t_cp/d66e7066-1160-40cb-9be7-5bfe1faa31cd_assignmentletter.pdf"/>
    <s v="https://employee.uc.ac.id/index.php/file/get/sis/t_cp/d66e7066-1160-40cb-9be7-5bfe1faa31cd_report.pdf"/>
    <m/>
    <s v="Universitas Ciputra Surabaya"/>
    <x v="0"/>
    <s v="Pengabdian kepada Masyarakat|External National|Individual"/>
    <n v="10"/>
  </r>
  <r>
    <s v="0706012110039"/>
    <x v="752"/>
    <s v="Informatics"/>
    <n v="2021"/>
    <s v="Student Union 2023/2024"/>
    <s v="2023-07-01"/>
    <s v="2024-07-31"/>
    <n v="20222"/>
    <s v="Vice President Student Union 2023/2024"/>
    <s v="Rumpun Keterampilan Penunjang"/>
    <s v="Wakil Ketua Organisasi Kemahasiswaan"/>
    <s v="Internal Jurusan"/>
    <s v="Individual"/>
    <n v="1"/>
    <n v="45"/>
    <m/>
    <s v="https://employee.uc.ac.id/index.php/file/get/sis/t_cp/multi/cc6d9dea-2c11-45d1-8ecc-d1158940725e.png"/>
    <m/>
    <m/>
    <m/>
    <s v="Program Studi"/>
    <x v="4"/>
    <s v="Wakil Ketua Organisasi Kemahasiswaan|Internal Jurusan|Individual"/>
    <n v="0"/>
  </r>
  <r>
    <s v="0706012110041"/>
    <x v="753"/>
    <s v="Informatics"/>
    <n v="2021"/>
    <s v="Computational Thinking for Educators"/>
    <s v="2022-07-11"/>
    <s v="2022-09-30"/>
    <n v="20212"/>
    <m/>
    <s v="Rumpun Keterampilan Penunjang"/>
    <s v="Pengabdian kepada Masyarakat"/>
    <s v="External National"/>
    <s v="Team"/>
    <n v="10"/>
    <n v="7"/>
    <m/>
    <m/>
    <s v="https://employee.uc.ac.id/index.php/file/get/sis/t_cp/fd078b02-a11a-11ed-bc26-000d3ac6bafe_assignmentletter.pdf"/>
    <s v="https://employee.uc.ac.id/index.php/file/get/sis/t_cp/fd078b02-a11a-11ed-bc26-000d3ac6bafe_report.pdf"/>
    <m/>
    <s v="School of Information Technology (SIFT)"/>
    <x v="0"/>
    <s v="Pengabdian kepada Masyarakat|External National|Team"/>
    <n v="10"/>
  </r>
  <r>
    <s v="0706012110041"/>
    <x v="753"/>
    <s v="Informatics"/>
    <n v="2021"/>
    <s v="Co Fasilitator Pra LDK Batch 1 &amp; Batch 2"/>
    <s v="2022-09-05"/>
    <s v="2022-09-07"/>
    <n v="20212"/>
    <m/>
    <s v="Rumpun Keterampilan Penunjang"/>
    <s v="Narasumber / Pemateri Acara Seminar / Workshop / Pemakalah"/>
    <s v="Internal Sekolah / Universitas"/>
    <s v="Individual"/>
    <n v="1000"/>
    <n v="10"/>
    <m/>
    <s v="https://employee.uc.ac.id/index.php/file/get/sis/t_cp/multi/2e89b39f-ca0e-11ee-814b-000d3ac6bafe.png"/>
    <s v="https://employee.uc.ac.id/index.php/file/get/sis/t_cp/multi/2e89b39f-ca0e-11ee-814b-000d3ac6bafe_assignmentletter.png"/>
    <m/>
    <m/>
    <s v="BMA"/>
    <x v="1"/>
    <s v="Narasumber / Pemateri Acara Seminar / Workshop / Pemakalah|Internal Sekolah / Universitas|Individual"/>
    <n v="0"/>
  </r>
  <r>
    <s v="0706012110041"/>
    <x v="753"/>
    <s v="Informatics"/>
    <n v="2021"/>
    <s v="Mentor Olimpiade Entrepreneurship (JTV)"/>
    <s v="2022-10-01"/>
    <s v="2023-01-31"/>
    <n v="20221"/>
    <m/>
    <s v="Rumpun Keterampilan Humanistik"/>
    <s v="Pengabdian kepada Masyarakat"/>
    <s v="Internal Sekolah / Universitas"/>
    <s v="Individual"/>
    <n v="100"/>
    <n v="15"/>
    <m/>
    <m/>
    <s v="https://employee.uc.ac.id/index.php/file/get/sis/t_cp/multi/67fa4484-de80-11ed-87f1-000d3ac6bafe_assignmentletter.png"/>
    <s v="https://employee.uc.ac.id/index.php/file/get/sis/t_cp/multi/67fa4484-de80-11ed-87f1-000d3ac6bafe_report.png"/>
    <m/>
    <s v="Universitas Ciputra"/>
    <x v="0"/>
    <s v="Pengabdian kepada Masyarakat|Internal Sekolah / Universitas|Individual"/>
    <n v="0"/>
  </r>
  <r>
    <s v="0706012110041"/>
    <x v="753"/>
    <s v="Informatics"/>
    <n v="2021"/>
    <s v="O-Week Committee 2023"/>
    <s v="2023-01-02"/>
    <s v="2024-02-16"/>
    <n v="20221"/>
    <s v="Koordinator IRD O-Week Batch 1 2023"/>
    <s v="Rumpun Keterampilan Penunjang"/>
    <s v="Ka Bidang / Sekretaris / Bendahara O-Week"/>
    <s v="Internal Sekolah / Universitas"/>
    <s v="Individual"/>
    <n v="500"/>
    <n v="25"/>
    <m/>
    <s v="https://employee.uc.ac.id/index.php/file/get/sis/t_cp/multi/37f8234d-4eac-4b22-8623-56ce2bcb1310.png"/>
    <m/>
    <m/>
    <m/>
    <s v="Universitas Ciputra Surabaya"/>
    <x v="4"/>
    <s v="Ka Bidang / Sekretaris / Bendahara O-Week|Internal Sekolah / Universitas|Individual"/>
    <n v="0"/>
  </r>
  <r>
    <s v="0706012110041"/>
    <x v="753"/>
    <s v="Informatics"/>
    <n v="2021"/>
    <s v="UNM Digital Business Festival 2023"/>
    <s v="2023-08-15"/>
    <s v="0000-00-00"/>
    <n v="20222"/>
    <s v="UNM Digital Business Festival 2023"/>
    <s v="Rumpun Keterampilan Penunjang"/>
    <s v="Juara I Lomba/Kompetisi"/>
    <s v="External National"/>
    <s v="Team"/>
    <m/>
    <n v="25"/>
    <s v="https://www.instagram.com/p/Cu3yqV0rfTX/?igshid=Mz"/>
    <s v="https://employee.uc.ac.id/index.php/file/get/sis/t_cp/652f9a94-6f15-11ee-9e57-000d3ac6bafe_sertifikat.pdf"/>
    <s v="https://employee.uc.ac.id/index.php/file/get/sis/t_cp/652f9a94-6f15-11ee-9e57-000d3ac6bafe_surat_tugas.pdf"/>
    <m/>
    <s v="https://employee.uc.ac.id/index.php/file/get/sis/t_cp/652f9a94-6f15-11ee-9e57-000d3ac6bafe_dokumentasi.png"/>
    <s v="Universitas Nusa Mandiri"/>
    <x v="2"/>
    <s v="Juara I Lomba/Kompetisi|External National|Team"/>
    <n v="15"/>
  </r>
  <r>
    <s v="0706012110041"/>
    <x v="753"/>
    <s v="Informatics"/>
    <n v="2021"/>
    <s v="Nusa Mandiri Digital Business Fest"/>
    <s v="2023-08-26"/>
    <s v="2023-10-26"/>
    <n v="20222"/>
    <m/>
    <s v="Rumpun Keterampilan Penunjang"/>
    <s v="Juara I Lomba/Kompetisi"/>
    <s v="External National"/>
    <s v="Team"/>
    <n v="30"/>
    <n v="25"/>
    <m/>
    <s v="https://employee.uc.ac.id/index.php/file/get/sis/t_cp/9ce096f7-73be-11ee-b010-000d3ac6bafe.jpg"/>
    <s v="https://employee.uc.ac.id/index.php/file/get/sis/t_cp/9ce096f7-73be-11ee-b010-000d3ac6bafe_assignmentletter.pdf"/>
    <m/>
    <s v="https://employee.uc.ac.id/index.php/file/get/sis/t_cp/9ce096f7-73be-11ee-b010-000d3ac6bafe_documentation.jpg"/>
    <s v="Universitas Nusa Mandiri"/>
    <x v="2"/>
    <s v="Juara I Lomba/Kompetisi|External National|Team"/>
    <n v="15"/>
  </r>
  <r>
    <s v="0706012110041"/>
    <x v="753"/>
    <s v="Informatics"/>
    <n v="2021"/>
    <s v="EAST JAVA KIM HACKATHON 2023"/>
    <s v="2023-09-22"/>
    <s v="2023-09-24"/>
    <n v="20231"/>
    <s v="Hackathon “Igniting Innovation Together!”"/>
    <s v="Rumpun Keterampilan Penunjang"/>
    <s v="Juara 3 Lomba/Kompetisi"/>
    <s v="External National"/>
    <s v="Team"/>
    <n v="22"/>
    <n v="15"/>
    <m/>
    <s v="https://employee.uc.ac.id/index.php/file/get/sis/t_cp/aac51888-6803-11ee-876c-000d3ac6bafe.pdf"/>
    <s v="https://employee.uc.ac.id/index.php/file/get/sis/t_cp/aac51888-6803-11ee-876c-000d3ac6bafe_assignmentletter.pdf"/>
    <m/>
    <s v="https://employee.uc.ac.id/index.php/file/get/sis/t_cp/aac51888-6803-11ee-876c-000d3ac6bafe_documentation.JPG"/>
    <s v="JCI4TECH"/>
    <x v="2"/>
    <s v="Juara 3 Lomba/Kompetisi|External National|Team"/>
    <n v="8"/>
  </r>
  <r>
    <s v="0706012110041"/>
    <x v="753"/>
    <s v="Informatics"/>
    <n v="2021"/>
    <s v="Workshop Implemantasi Google Site untuk Portofolio Siswa/i SMU (SMU Petra kelas X)"/>
    <s v="2023-12-07"/>
    <s v="2023-12-07"/>
    <n v="20231"/>
    <s v="Workshop Implemantasi Google Site untuk Portofolio Siswa/i SMU (SMU Petra kelas X)"/>
    <s v="Rumpun Keterampilan Penunjang"/>
    <s v="Pengabdian kepada Masyarakat"/>
    <s v="External Regional"/>
    <s v="Team"/>
    <n v="30"/>
    <n v="15"/>
    <m/>
    <m/>
    <s v="https://employee.uc.ac.id/index.php/file/get/sis/t_cp/6af6a903-5d05-42cc-83f4-82894d313b7c_assignmentletter.pdf"/>
    <s v="https://employee.uc.ac.id/index.php/file/get/sis/t_cp/6af6a903-5d05-42cc-83f4-82894d313b7c_report.pdf"/>
    <m/>
    <s v="IMT UC"/>
    <x v="0"/>
    <s v="Pengabdian kepada Masyarakat|External Regional|Team"/>
    <n v="15"/>
  </r>
  <r>
    <s v="0706012110042"/>
    <x v="754"/>
    <s v="Informatics"/>
    <n v="2021"/>
    <s v="Orientation Week 2023"/>
    <s v="2023-09-18"/>
    <s v="2023-11-10"/>
    <n v="20231"/>
    <s v="Koordinator O-Week Batch 2"/>
    <s v="Rumpun Keterampilan Penunjang"/>
    <s v="Ka Bidang / Sekretaris / Bendahara O-Week"/>
    <s v="Internal Sekolah / Universitas"/>
    <s v="Individual"/>
    <n v="250"/>
    <n v="15"/>
    <m/>
    <s v="https://employee.uc.ac.id/index.php/file/get/sis/t_cp/multi/6c2b941b-08a6-4190-88f6-5f96a1095ee6.png"/>
    <m/>
    <m/>
    <m/>
    <s v="Universitas Ciputra Surabaya"/>
    <x v="4"/>
    <s v="Ka Bidang / Sekretaris / Bendahara O-Week|Internal Sekolah / Universitas|Individual"/>
    <n v="0"/>
  </r>
  <r>
    <s v="0706012110045"/>
    <x v="755"/>
    <s v="Informatics"/>
    <n v="2021"/>
    <s v="LO Kreatif"/>
    <s v="2022-08-17"/>
    <s v="2022-11-10"/>
    <n v="20212"/>
    <m/>
    <s v="Rumpun Keterampilan Penunjang"/>
    <s v="Juara 3 Lomba/Kompetisi"/>
    <s v="External National"/>
    <s v="Team"/>
    <n v="100"/>
    <n v="15"/>
    <s v="https://lokreatif.org/"/>
    <s v="https://employee.uc.ac.id/index.php/file/get/sis/t_cp/a4508da2-0eb5-11ee-849f-000d3ac6bafe.png"/>
    <s v="https://employee.uc.ac.id/index.php/file/get/sis/t_cp/a4508da2-0eb5-11ee-849f-000d3ac6bafe_assignmentletter.pdf"/>
    <m/>
    <s v="https://employee.uc.ac.id/index.php/file/get/sis/t_cp/a4508da2-0eb5-11ee-849f-000d3ac6bafe_documentation.png"/>
    <s v="APTISI 7 JATIM"/>
    <x v="2"/>
    <s v="Juara 3 Lomba/Kompetisi|External National|Team"/>
    <n v="8"/>
  </r>
  <r>
    <s v="0706012110045"/>
    <x v="755"/>
    <s v="Informatics"/>
    <n v="2021"/>
    <s v="Workshop UI/UX menggunakan Figma bagi Siswa/i SMU"/>
    <s v="2023-06-22"/>
    <s v="2023-07-04"/>
    <n v="20222"/>
    <s v="Workshop Design UI/UX dengan Figma sebagai Tools yang diadakan pada hari open day UC."/>
    <s v="Rumpun Keterampilan Penunjang"/>
    <s v="Pengabdian kepada Masyarakat"/>
    <s v="Internal Jurusan"/>
    <s v="Team"/>
    <n v="6"/>
    <n v="10"/>
    <m/>
    <m/>
    <s v="https://employee.uc.ac.id/index.php/file/get/sis/t_cp/d866802a-3129-11ee-b17d-000d3ac6bafe_assignmentletter.jpeg"/>
    <s v="https://employee.uc.ac.id/index.php/file/get/sis/t_cp/d866802a-3129-11ee-b17d-000d3ac6bafe_report.pdf"/>
    <m/>
    <s v="Universitas Ciputra Surabaya"/>
    <x v="0"/>
    <s v="Pengabdian kepada Masyarakat|Internal Jurusan|Team"/>
    <n v="0"/>
  </r>
  <r>
    <s v="0706012110046"/>
    <x v="756"/>
    <s v="Informatics"/>
    <n v="2021"/>
    <s v="Workshop Petra 1 Surabaya"/>
    <s v="2023-12-07"/>
    <s v="2023-12-07"/>
    <n v="20231"/>
    <s v="Menjadi mentor pada workshop"/>
    <s v="Rumpun Keterampilan Penunjang"/>
    <s v="Pengabdian kepada Masyarakat"/>
    <s v="External Regional"/>
    <s v="Individual"/>
    <n v="30"/>
    <n v="15"/>
    <m/>
    <m/>
    <s v="https://employee.uc.ac.id/index.php/file/get/sis/t_cp/8be94487-229a-4520-a933-713d9f129208_assignmentletter.pdf"/>
    <s v="https://employee.uc.ac.id/index.php/file/get/sis/t_cp/8be94487-229a-4520-a933-713d9f129208_report.pdf"/>
    <m/>
    <s v="Prodi Informatika Fakultas Teknologi Informasi Uni"/>
    <x v="0"/>
    <s v="Pengabdian kepada Masyarakat|External Regional|Individual"/>
    <n v="15"/>
  </r>
  <r>
    <s v="0706012110050"/>
    <x v="757"/>
    <s v="Informatics"/>
    <n v="2021"/>
    <s v="Wakil Ketua UKM Artupic (Fotografi) 20221"/>
    <s v="2022-09-12"/>
    <s v="2022-12-24"/>
    <n v="20221"/>
    <m/>
    <s v="Rumpun Keterampilan Humanistik"/>
    <s v="Wakil Ketua UKM"/>
    <s v="Internal Sekolah / Universitas"/>
    <s v="Individual"/>
    <m/>
    <n v="13"/>
    <m/>
    <m/>
    <m/>
    <m/>
    <m/>
    <s v="UKM Artupic (Fotografi)"/>
    <x v="4"/>
    <s v="Wakil Ketua UKM|Internal Sekolah / Universitas|Individual"/>
    <n v="0"/>
  </r>
  <r>
    <s v="0706012110050"/>
    <x v="757"/>
    <s v="Informatics"/>
    <n v="2021"/>
    <s v="Lomba Teater Festawijaya"/>
    <s v="2023-01-08"/>
    <s v="2023-01-08"/>
    <n v="20221"/>
    <s v="lomba teater tingkat nasional"/>
    <s v="Rumpun Keterampilan Penunjang"/>
    <s v="Juara I Lomba/Kompetisi"/>
    <s v="External Regional"/>
    <s v="Team"/>
    <n v="20"/>
    <n v="20"/>
    <m/>
    <s v="https://employee.uc.ac.id/index.php/file/get/sis/t_cp/5e6a3bb5-8f0a-11ed-bca6-000d3ac6bafe.jpg"/>
    <m/>
    <m/>
    <m/>
    <s v="UKM TEATER GEMINTANG"/>
    <x v="2"/>
    <s v="Juara I Lomba/Kompetisi|External Regional|Team"/>
    <n v="25"/>
  </r>
  <r>
    <s v="0706012110050"/>
    <x v="757"/>
    <s v="Informatics"/>
    <n v="2021"/>
    <s v="Workshop Implemantasi Google Site untuk Portofolio Siswa/i SMU (SMU Petra kelas X)"/>
    <s v="2023-12-07"/>
    <s v="2023-12-07"/>
    <n v="20231"/>
    <s v="Menjadi Mentor dan Dokumentasi Kegiatan Sosialisasi Goole Sites kepada SMU Petra Kelas X Surabaya"/>
    <s v="Rumpun Keterampilan Penunjang"/>
    <s v="Pengabdian kepada Masyarakat"/>
    <s v="External Regional"/>
    <s v="Individual"/>
    <n v="300"/>
    <n v="15"/>
    <m/>
    <m/>
    <s v="https://employee.uc.ac.id/index.php/file/get/sis/t_cp/d465aea8-b5ba-409a-b805-2f36fab4ad1e_assignmentletter.pdf"/>
    <s v="https://employee.uc.ac.id/index.php/file/get/sis/t_cp/d465aea8-b5ba-409a-b805-2f36fab4ad1e_report.pdf"/>
    <m/>
    <s v="Universitas Ciputra Surabaya"/>
    <x v="0"/>
    <s v="Pengabdian kepada Masyarakat|External Regional|Individual"/>
    <n v="15"/>
  </r>
  <r>
    <s v="0706012110051"/>
    <x v="758"/>
    <s v="Informatics"/>
    <n v="2021"/>
    <s v="FIFO 2023"/>
    <s v="2023-11-03"/>
    <s v="2023-11-03"/>
    <n v="20231"/>
    <s v="FIFO 2023"/>
    <s v="Rumpun Keterampilan Penunjang"/>
    <s v="Juara 2 Lomba/Kompetisi"/>
    <s v="External National"/>
    <s v="Team"/>
    <m/>
    <n v="20"/>
    <s v="https://linktr.ee/FIFo2023"/>
    <s v="https://employee.uc.ac.id/index.php/file/get/sis/t_cp/09080c46-b6e7-4209-8f71-a0f64d5bff07_sertifikat.pdf"/>
    <s v="https://employee.uc.ac.id/index.php/file/get/sis/t_cp/09080c46-b6e7-4209-8f71-a0f64d5bff07_surat_tugas.pdf"/>
    <m/>
    <s v="https://employee.uc.ac.id/index.php/file/get/sis/t_cp/09080c46-b6e7-4209-8f71-a0f64d5bff07_dokumentasi.png"/>
    <s v="Universitas Ciputra"/>
    <x v="2"/>
    <s v="Juara 2 Lomba/Kompetisi|External National|Team"/>
    <n v="11"/>
  </r>
  <r>
    <s v="0706012110051"/>
    <x v="758"/>
    <s v="Informatics"/>
    <n v="2021"/>
    <s v="Workshop Petra 1 Kelas XII - Figma SMUK Petra 1 Surabaya SMUK Petra 1  Surabaya"/>
    <s v="2023-11-30"/>
    <s v="2024-02-23"/>
    <n v="20231"/>
    <s v="pengajaran pemakaian figma pada siswa sma petra 1"/>
    <s v="Rumpun Keterampilan Penunjang"/>
    <s v="Pengabdian kepada Masyarakat"/>
    <s v="External Regional"/>
    <s v="Individual"/>
    <n v="60"/>
    <n v="9"/>
    <m/>
    <s v="https://employee.uc.ac.id/index.php/file/get/sis/t_cp/1f7af208-51a1-4bc0-b9cf-68e5f78a5fe2.pdf"/>
    <s v="https://employee.uc.ac.id/index.php/file/get/sis/t_cp/1f7af208-51a1-4bc0-b9cf-68e5f78a5fe2_assignmentletter.pdf"/>
    <s v="https://employee.uc.ac.id/index.php/file/get/sis/t_cp/1f7af208-51a1-4bc0-b9cf-68e5f78a5fe2_report.pdf"/>
    <m/>
    <s v="MNA Universitas Ciputra"/>
    <x v="0"/>
    <s v="Pengabdian kepada Masyarakat|External Regional|Individual"/>
    <n v="15"/>
  </r>
  <r>
    <s v="0706012110052"/>
    <x v="759"/>
    <s v="Informatics"/>
    <n v="2021"/>
    <s v="FIFO 2023"/>
    <s v="2023-11-03"/>
    <s v="2023-11-03"/>
    <n v="20231"/>
    <s v="FIFO 2023"/>
    <s v="Rumpun Keterampilan Penunjang"/>
    <s v="Juara 2 Lomba/Kompetisi"/>
    <s v="External National"/>
    <s v="Team"/>
    <m/>
    <n v="20"/>
    <s v="https://linktr.ee/FIFo2023"/>
    <s v="https://employee.uc.ac.id/index.php/file/get/sis/t_cp/09080c46-b6e7-4209-8f71-a0f64d5bff07_sertifikat.pdf"/>
    <s v="https://employee.uc.ac.id/index.php/file/get/sis/t_cp/09080c46-b6e7-4209-8f71-a0f64d5bff07_surat_tugas.pdf"/>
    <m/>
    <s v="https://employee.uc.ac.id/index.php/file/get/sis/t_cp/09080c46-b6e7-4209-8f71-a0f64d5bff07_dokumentasi.png"/>
    <s v="Universitas Ciputra"/>
    <x v="2"/>
    <s v="Juara 2 Lomba/Kompetisi|External National|Team"/>
    <n v="11"/>
  </r>
  <r>
    <s v="0706012110052"/>
    <x v="759"/>
    <s v="Informatics"/>
    <n v="2021"/>
    <s v="Workshop Figma Bagi SMU PETRA 1(Kelas XII)"/>
    <s v="2023-12-04"/>
    <s v="2023-12-04"/>
    <n v="20231"/>
    <s v="Saya membantu dalam sesi perlengkapan seperti persiapan acara "/>
    <s v="Rumpun Keterampilan Penunjang"/>
    <s v="Pengabdian kepada Masyarakat"/>
    <s v="External Regional"/>
    <s v="Individual"/>
    <n v="50"/>
    <n v="8"/>
    <m/>
    <m/>
    <s v="https://employee.uc.ac.id/index.php/file/get/sis/t_cp/fd28069c-09df-45fd-943a-b4f5928b1ca9_assignmentletter.pdf"/>
    <s v="https://employee.uc.ac.id/index.php/file/get/sis/t_cp/fd28069c-09df-45fd-943a-b4f5928b1ca9_report.pdf"/>
    <m/>
    <s v="Universitas Ciputra Surabaya"/>
    <x v="0"/>
    <s v="Pengabdian kepada Masyarakat|External Regional|Individual"/>
    <n v="15"/>
  </r>
  <r>
    <s v="0706012110052"/>
    <x v="759"/>
    <s v="Informatics"/>
    <n v="2021"/>
    <s v="Workshop Petra 1 Kelas X-1 SMUK Petra 1 Surabaya SMUK Petra 1 Surabaya"/>
    <s v="2023-12-07"/>
    <s v="2023-12-07"/>
    <n v="20231"/>
    <s v="Pada pelaksanaannya saya menjadi mentor google site, menjelasakan kepada partisipan cara untuk membuat website dengan cara yang lebih cepat seperti tahap desain ke development menggunakan google site."/>
    <s v="Rumpun Keterampilan Penunjang"/>
    <s v="Pengabdian kepada Masyarakat"/>
    <s v="External Regional"/>
    <s v="Individual"/>
    <n v="500"/>
    <n v="15"/>
    <m/>
    <m/>
    <s v="https://employee.uc.ac.id/index.php/file/get/sis/t_cp/0600cd94-12e3-4413-b842-f58614a6dce6_assignmentletter.pdf"/>
    <s v="https://employee.uc.ac.id/index.php/file/get/sis/t_cp/0600cd94-12e3-4413-b842-f58614a6dce6_report.pdf"/>
    <m/>
    <s v="Universitas Ciputra Surabaya"/>
    <x v="0"/>
    <s v="Pengabdian kepada Masyarakat|External Regional|Individual"/>
    <n v="15"/>
  </r>
  <r>
    <s v="0706012110053"/>
    <x v="760"/>
    <s v="Informatics"/>
    <n v="2021"/>
    <s v="BEBRAS UC"/>
    <s v="2023-03-06"/>
    <s v="2023-10-15"/>
    <n v="20222"/>
    <s v="Pelatihan Gerakan PANDAI INFORMATIKA untuk Guru Informatika Sekolah_x000a_Mojokerto Sekitarnya (MGMP) Tahun 2023 - BEBRAS BIRO UC SMAN 3 Mojokerto, SMPN 1 Asembagus, SMAN 1 DAWARBLANDONG, SMAN 1 Mojokerto, SMAN 1 Gedeg, SMAN 1 Sooko, SMAS Karya Gedeg, SMAN 1 Pacet, SMAN 1 Bangsal"/>
    <s v="Rumpun Keterampilan Penunjang"/>
    <s v="Pengabdian kepada Masyarakat"/>
    <s v="External National"/>
    <s v="Individual"/>
    <n v="100"/>
    <n v="8"/>
    <s v="bebras.uc.ac.id"/>
    <m/>
    <s v="https://employee.uc.ac.id/index.php/file/get/sis/t_cp/3d34be67-9116-4fcd-bc95-e495fda2f6d7_assignmentletter.pdf"/>
    <s v="https://employee.uc.ac.id/index.php/file/get/sis/t_cp/3d34be67-9116-4fcd-bc95-e495fda2f6d7_report.pdf"/>
    <m/>
    <s v="Universitas Ciputra Surabaya"/>
    <x v="0"/>
    <s v="Pengabdian kepada Masyarakat|External National|Individual"/>
    <n v="10"/>
  </r>
  <r>
    <s v="0706012110053"/>
    <x v="760"/>
    <s v="Informatics"/>
    <n v="2021"/>
    <s v="&quot;AI for Impact&quot; Innovation Challenge"/>
    <s v="2023-11-09"/>
    <s v="2023-11-09"/>
    <n v="20231"/>
    <s v="&quot;AI for Impact&quot; Innovation Challenge"/>
    <s v="Rumpun Keterampilan Penunjang"/>
    <s v="Juara 2 Lomba/Kompetisi"/>
    <s v="External International"/>
    <s v="Team"/>
    <m/>
    <n v="25"/>
    <s v="https://events.westernsydney.edu.au/ai-innovationc"/>
    <s v="https://employee.uc.ac.id/index.php/file/get/sis/t_cp/a66e3ec9-9501-11ee-a8d9-000d3ac6bafe_sertifikat.pdf"/>
    <s v="https://employee.uc.ac.id/index.php/file/get/sis/t_cp/a66e3ec9-9501-11ee-a8d9-000d3ac6bafe_surat_tugas.pdf"/>
    <m/>
    <s v="https://employee.uc.ac.id/index.php/file/get/sis/t_cp/a66e3ec9-9501-11ee-a8d9-000d3ac6bafe_dokumentasi.jpg"/>
    <s v="Launchpad by Western Sydney University"/>
    <x v="2"/>
    <s v="Juara 2 Lomba/Kompetisi|External International|Team"/>
    <n v="30"/>
  </r>
  <r>
    <s v="0706012110054"/>
    <x v="761"/>
    <s v="Informatics"/>
    <n v="2021"/>
    <s v="Workshop Googlesite SMU Petra"/>
    <s v="2023-12-07"/>
    <s v="2023-12-08"/>
    <n v="20231"/>
    <s v="Saya sebagai mentor pada workshop terssebut menjelaskan mengenai bagaimana membuat website menggunakan google site dan membantu para siswa agar dapat memahami materi yang diberikan"/>
    <s v="Rumpun Keterampilan Penunjang"/>
    <s v="Pengabdian kepada Masyarakat"/>
    <s v="External Regional"/>
    <s v="Individual"/>
    <n v="300"/>
    <n v="15"/>
    <m/>
    <m/>
    <s v="https://employee.uc.ac.id/index.php/file/get/sis/t_cp/521af70f-2f1a-40ac-9a15-7cbf8407b9ac_assignmentletter.pdf"/>
    <s v="https://employee.uc.ac.id/index.php/file/get/sis/t_cp/521af70f-2f1a-40ac-9a15-7cbf8407b9ac_report.pdf"/>
    <m/>
    <s v="Universitas Ciputra"/>
    <x v="0"/>
    <s v="Pengabdian kepada Masyarakat|External Regional|Individual"/>
    <n v="15"/>
  </r>
  <r>
    <s v="0706012110054"/>
    <x v="761"/>
    <s v="Informatics"/>
    <n v="2021"/>
    <s v="CAMPUS LEAGUE REGIONAL (5x5)"/>
    <s v="2024-04-30"/>
    <s v="2024-05-04"/>
    <n v="20232"/>
    <s v="CAMPUS LEAGUE REGIONAL (5x5)"/>
    <s v="Rumpun Keterampilan Penunjang"/>
    <s v="Juara I Lomba/Kompetisi"/>
    <s v="External Regional"/>
    <s v="Team"/>
    <m/>
    <n v="20"/>
    <s v="https://www.instagram.com/lacampusleague?igsh=NWU2"/>
    <s v="https://employee.uc.ac.id/index.php/file/get/sis/t_cp/6108a46f-1953-46e4-a0e2-48f4d2897dd8_sertifikat.pdf"/>
    <s v="https://employee.uc.ac.id/index.php/file/get/sis/t_cp/a0eda4be-2216-4528-ab41-a39a2b75a42a_surat_tugas.pdf"/>
    <m/>
    <s v="https://employee.uc.ac.id/index.php/file/get/sis/t_cp/e1cf7674-4809-4579-bb04-31ba64ed9d5b_dokumentasi.jpg"/>
    <s v="Campus League"/>
    <x v="2"/>
    <s v="Juara I Lomba/Kompetisi|External Regional|Team"/>
    <n v="25"/>
  </r>
  <r>
    <s v="0706012110055"/>
    <x v="762"/>
    <s v="Informatics"/>
    <n v="2021"/>
    <s v="Anggota UCS Solution 2022/2023"/>
    <s v="2022-11-02"/>
    <s v="2023-04-01"/>
    <n v="20221"/>
    <s v="anggota panitia program kerja pengabdian masyarakat UCS Student Mentor"/>
    <s v="Rumpun Keterampilan Humanistik"/>
    <s v="Pengabdian kepada Masyarakat"/>
    <s v="Internal Sekolah / Universitas"/>
    <s v="Individual"/>
    <n v="90"/>
    <n v="6"/>
    <m/>
    <m/>
    <s v="https://employee.uc.ac.id/index.php/file/get/sis/t_cp/multi/4cb38454-1fac-11ee-8fa6-000d3ac6bafe_assignmentletter.jpeg"/>
    <s v="https://employee.uc.ac.id/index.php/file/get/sis/t_cp/multi/4cb38454-1fac-11ee-8fa6-000d3ac6bafe_report.pdf"/>
    <m/>
    <s v="Mentoring Departement"/>
    <x v="0"/>
    <s v="Pengabdian kepada Masyarakat|Internal Sekolah / Universitas|Individual"/>
    <n v="0"/>
  </r>
  <r>
    <s v="0706012110055"/>
    <x v="762"/>
    <s v="Informatics"/>
    <n v="2021"/>
    <s v="Rektor Cup"/>
    <s v="2024-02-19"/>
    <s v="2024-03-15"/>
    <n v="20232"/>
    <s v="Juara 3 Cabang Lomba Dand"/>
    <s v="Rumpun Keterampilan Penunjang"/>
    <s v="Juara 3 Lomba/Kompetisi"/>
    <s v="Internal Sekolah / Universitas"/>
    <s v="Team"/>
    <n v="4"/>
    <n v="6"/>
    <m/>
    <s v="https://employee.uc.ac.id/index.php/file/get/sis/t_cp/multi/a5ebd5a4-6083-416d-ba9b-e7ba3520acbc.png"/>
    <m/>
    <m/>
    <m/>
    <s v="Student Council"/>
    <x v="2"/>
    <s v="Juara 3 Lomba/Kompetisi|Internal Sekolah / Universitas|Team"/>
    <n v="0"/>
  </r>
  <r>
    <s v="0706012110056"/>
    <x v="763"/>
    <s v="Informatics"/>
    <n v="2021"/>
    <s v="Workshop Peningkatan Kompetensi Guru Informatika SMK JATIM"/>
    <s v="2024-09-14"/>
    <s v="2024-09-14"/>
    <n v="20232"/>
    <s v="Saya menjadi anggota dari event ini sebagai panitia Administrasi yang memiliki tugas untuk merekap dan membantu dalam membuat file dan dokumen yang di perlukan dosen untuk keperluan acara. Acara ini adalah Workshop Peningkatan Kompetensi Guru Informatika SMK JATIM yang di selenggarakan oleh MGMP Inf"/>
    <s v="Rumpun Keterampilan Penunjang"/>
    <s v="Pengabdian kepada Masyarakat"/>
    <s v="External Provinsi"/>
    <s v="Team"/>
    <n v="3"/>
    <n v="30"/>
    <m/>
    <m/>
    <s v="https://employee.uc.ac.id/index.php/file/get/sis/t_cp/5290e1b9-ea8a-4d46-966d-3b2c58b73982_assignmentletter.pdf"/>
    <s v="https://employee.uc.ac.id/index.php/file/get/sis/t_cp/5290e1b9-ea8a-4d46-966d-3b2c58b73982_report.pdf"/>
    <m/>
    <s v="MGMP Informatika Jatim"/>
    <x v="0"/>
    <s v="Pengabdian kepada Masyarakat|External Provinsi|Team"/>
    <n v="5"/>
  </r>
  <r>
    <s v="0706012110057"/>
    <x v="764"/>
    <s v="Informatics"/>
    <n v="2021"/>
    <s v="Pelatihan Gerakan PANDAI INFORMATIKA untuk Guru Informatika Sekolah se-Indonesia Tahun 2023 - BEBRAS"/>
    <s v="2023-03-06"/>
    <s v="2023-10-15"/>
    <n v="20222"/>
    <s v="Pelatihan Gerakan PANDAI INFORMATIKA untuk Guru Informatika Sekolah se-Indonesia Tahun 2023 - BEBRAS BIRO UC SCB Citraland, SD Intan Permata Hati, SMPK Petra 4 Sidoarjo, SMPK Petra 3, SMAN 1 Sooko Mojokerto, SCB Tangerang, SMPK Petra 2, SDK YBPK Ngaglik, SMAK._x000a__x000a_Memberikan pelatihan serta pemahaman"/>
    <s v="Rumpun Keterampilan Penunjang"/>
    <s v="Pengabdian kepada Masyarakat"/>
    <s v="External National"/>
    <s v="Individual"/>
    <n v="150"/>
    <n v="10"/>
    <m/>
    <m/>
    <s v="https://employee.uc.ac.id/index.php/file/get/sis/t_cp/93c242c3-523c-4f33-a640-320b0b212d6f_assignmentletter.pdf"/>
    <s v="https://employee.uc.ac.id/index.php/file/get/sis/t_cp/93c242c3-523c-4f33-a640-320b0b212d6f_report.pdf"/>
    <m/>
    <s v="BEBRAS BIRO UC"/>
    <x v="0"/>
    <s v="Pengabdian kepada Masyarakat|External National|Individual"/>
    <n v="10"/>
  </r>
  <r>
    <s v="0706012110058"/>
    <x v="765"/>
    <s v="Informatics"/>
    <n v="2021"/>
    <s v="LO Kreatif 2022"/>
    <s v="2022-08-17"/>
    <s v="2022-11-10"/>
    <n v="20212"/>
    <s v="Lomba Nasional Kreativitas Mahasiswa (LO KREATIF) untuk mahasiswa dan mahasiswi Perguruan Tinggi Swasta seluruh Indonesia, yang diselenggarakan oleh APTISI 7 JATIM. Sebagai tim PotenSeek kami berhasil meraih juara 3 dalam kompetisi Aplikasi Web/Mobile."/>
    <s v="Rumpun Keterampilan Penunjang"/>
    <s v="Juara 3 Lomba/Kompetisi"/>
    <s v="External National"/>
    <s v="Team"/>
    <n v="5"/>
    <n v="15"/>
    <s v="https://lokreatif.org"/>
    <s v="https://employee.uc.ac.id/index.php/file/get/sis/t_cp/8b61477d-0e4a-11ee-849f-000d3ac6bafe.png"/>
    <s v="https://employee.uc.ac.id/index.php/file/get/sis/t_cp/8b61477d-0e4a-11ee-849f-000d3ac6bafe_assignmentletter.pdf"/>
    <m/>
    <s v="https://employee.uc.ac.id/index.php/file/get/sis/t_cp/8b61477d-0e4a-11ee-849f-000d3ac6bafe_documentation.pdf"/>
    <s v="APTISI 7 JATIM"/>
    <x v="2"/>
    <s v="Juara 3 Lomba/Kompetisi|External National|Team"/>
    <n v="8"/>
  </r>
  <r>
    <s v="0706012110058"/>
    <x v="765"/>
    <s v="Informatics"/>
    <n v="2021"/>
    <s v="Workshop UI/UX menggunakan Figma bagi Siswa/i SMU"/>
    <s v="2023-06-22"/>
    <s v="2023-07-04"/>
    <n v="20222"/>
    <s v="Workshop Design UI/UX dengan Figma sebagai Tools yang diadakan pada hari open day UC."/>
    <s v="Rumpun Keterampilan Penunjang"/>
    <s v="Pengabdian kepada Masyarakat"/>
    <s v="Internal Jurusan"/>
    <s v="Team"/>
    <n v="6"/>
    <n v="10"/>
    <m/>
    <m/>
    <s v="https://employee.uc.ac.id/index.php/file/get/sis/t_cp/6a08c6a4-1e11-11ee-b97f-000d3ac6bafe_assignmentletter.jpg"/>
    <s v="https://employee.uc.ac.id/index.php/file/get/sis/t_cp/6a08c6a4-1e11-11ee-b97f-000d3ac6bafe_report.pdf"/>
    <m/>
    <s v="Universitas Ciputra"/>
    <x v="0"/>
    <s v="Pengabdian kepada Masyarakat|Internal Jurusan|Team"/>
    <n v="0"/>
  </r>
  <r>
    <s v="0706022110001"/>
    <x v="766"/>
    <s v="Information System"/>
    <n v="2021"/>
    <s v="Dean's CUP SIFT"/>
    <s v="2022-09-01"/>
    <s v="2022-10-31"/>
    <n v="20212"/>
    <s v="Juara 3 lomba Dean's CUP SIFT"/>
    <s v="Rumpun Keterampilan Penunjang"/>
    <s v="Juara 3 Lomba/Kompetisi"/>
    <s v="Internal Sekolah / Universitas"/>
    <s v="Individual"/>
    <n v="400"/>
    <n v="6"/>
    <m/>
    <s v="https://employee.uc.ac.id/index.php/file/get/sis/t_cp/multi/38ed28e7-04f5-11ee-8e8c-000d3ac6bafe.jpeg"/>
    <m/>
    <m/>
    <m/>
    <s v="SU IMT dan ISB 22/23"/>
    <x v="2"/>
    <s v="Juara 3 Lomba/Kompetisi|Internal Sekolah / Universitas|Individual"/>
    <n v="0"/>
  </r>
  <r>
    <s v="0706022110001"/>
    <x v="766"/>
    <s v="Information System"/>
    <n v="2021"/>
    <s v="SIFT Dean's Cup 2022"/>
    <s v="2022-10-14"/>
    <s v="2022-10-20"/>
    <n v="20221"/>
    <s v="Juara 3 Lomba Badminton Dean's Cup 2022 yang diselenggarakan oleh SIFT"/>
    <s v="Rumpun Keterampilan Penunjang"/>
    <s v="Juara 3 Lomba/Kompetisi"/>
    <s v="Internal Jurusan"/>
    <s v="Team"/>
    <n v="9"/>
    <n v="6"/>
    <m/>
    <s v="https://employee.uc.ac.id/index.php/file/get/sis/t_cp/multi/d8d7368f-d94b-11ed-9422-000d3ac6bafe.png"/>
    <m/>
    <m/>
    <m/>
    <s v="SU IMT &amp; SU ISB"/>
    <x v="2"/>
    <s v="Juara 3 Lomba/Kompetisi|Internal Jurusan|Team"/>
    <n v="0"/>
  </r>
  <r>
    <s v="0706022110002"/>
    <x v="767"/>
    <s v="Information System"/>
    <n v="2021"/>
    <s v="MiniBoss Arcade: Business Technology Envision The Future"/>
    <s v="2022-05-27"/>
    <s v="2022-05-27"/>
    <n v="20212"/>
    <s v="MonsoonSIM competition"/>
    <s v="Rumpun Keterampilan Penunjang"/>
    <s v="Juara 2 Lomba/Kompetisi"/>
    <s v="External National"/>
    <s v="Team"/>
    <n v="40"/>
    <n v="20"/>
    <s v="https://www.instagram.com/p/CdS2FuVrVDB/?igshid=Ym"/>
    <s v="https://employee.uc.ac.id/index.php/file/get/sis/t_cp/427df344-1aa8-11ed-b615-000d3ac6bafe.png"/>
    <s v="https://employee.uc.ac.id/index.php/file/get/sis/t_cp/427df344-1aa8-11ed-b615-000d3ac6bafe_assignmentletter.pdf"/>
    <m/>
    <m/>
    <s v="Universitas Kristen Petra"/>
    <x v="2"/>
    <s v="Juara 2 Lomba/Kompetisi|External National|Team"/>
    <n v="11"/>
  </r>
  <r>
    <s v="0706022110002"/>
    <x v="767"/>
    <s v="Information System"/>
    <n v="2021"/>
    <s v="SU ISB 22/23"/>
    <s v="2022-08-01"/>
    <s v="2023-07-31"/>
    <n v="20212"/>
    <s v="BPH SU ISB 22/23"/>
    <s v="Rumpun Keterampilan Humanistik"/>
    <s v="Sekretaris/Bendahara/Kabid Organisasi Kemahasiswaan"/>
    <s v="Internal Jurusan"/>
    <s v="Team"/>
    <n v="30"/>
    <n v="45"/>
    <m/>
    <s v="https://employee.uc.ac.id/index.php/file/get/sis/t_cp/multi/2baa317d-7e10-11ee-b33d-000d3ac6bafe.png"/>
    <m/>
    <m/>
    <m/>
    <s v="BMA"/>
    <x v="4"/>
    <s v="Sekretaris/Bendahara/Kabid Organisasi Kemahasiswaan|Internal Jurusan|Team"/>
    <n v="0"/>
  </r>
  <r>
    <s v="0706022110002"/>
    <x v="767"/>
    <s v="Information System"/>
    <n v="2021"/>
    <s v="Pembuatan Program Sistem Informasi Stok Barang dan Pembelian pada &quot;Toko Aneka Jaya Plastik&quot;"/>
    <s v="2022-09-16"/>
    <s v="2022-12-23"/>
    <n v="20221"/>
    <s v="Menjadi Ketua Tim Software Developer dalam Pembuatan Program Sistem Informasi Stok Barang dan Pembelian pada &quot;Toko Aneka Jaya Plastik&quot;"/>
    <s v="Rumpun Keterampilan Penunjang"/>
    <s v="Pengabdian kepada Masyarakat"/>
    <s v="External Regional"/>
    <s v="Team"/>
    <n v="4"/>
    <n v="18"/>
    <m/>
    <m/>
    <s v="https://employee.uc.ac.id/index.php/file/get/sis/t_cp/bbd0952c-1ff4-11ee-8fa6-000d3ac6bafe_assignmentletter.pdf"/>
    <s v="https://employee.uc.ac.id/index.php/file/get/sis/t_cp/bbd0952c-1ff4-11ee-8fa6-000d3ac6bafe_report.pdf"/>
    <m/>
    <s v="Universitas Ciputra"/>
    <x v="0"/>
    <s v="Pengabdian kepada Masyarakat|External Regional|Team"/>
    <n v="15"/>
  </r>
  <r>
    <s v="0706022110002"/>
    <x v="767"/>
    <s v="Information System"/>
    <n v="2021"/>
    <s v="Jurnal dengan judul Analisis Usability Testing Pada Penggunaan Aplikasi Dognosis Menggunakan Metode "/>
    <s v="2023-01-24"/>
    <s v="2023-04-06"/>
    <n v="20221"/>
    <s v="Menjadi nama pertama dalam pembuatan jurnal yang terindeks sinta 5 bersama dengan dosen."/>
    <s v="Rumpun Keterampilan Penunjang"/>
    <s v="Jurnal terindeks sinta 5-6"/>
    <s v="External National"/>
    <s v="Individual"/>
    <n v="0"/>
    <n v="24"/>
    <s v="https://jurnal.mdp.ac.id/index.php/jatisi/article/"/>
    <m/>
    <s v="https://employee.uc.ac.id/index.php/file/get/sis/t_cp/41cf1188-8dbf-11ee-b8fc-000d3ac6bafe_assignmentletter.pdf"/>
    <s v="https://employee.uc.ac.id/index.php/file/get/sis/t_cp/41cf1188-8dbf-11ee-b8fc-000d3ac6bafe_report.pdf"/>
    <m/>
    <s v="Jurnal Teknik Informatika dan Sistem Informasi"/>
    <x v="3"/>
    <s v="Jurnal terindeks sinta 5-6|External National|Individual"/>
    <n v="30"/>
  </r>
  <r>
    <s v="0706022110002"/>
    <x v="767"/>
    <s v="Information System"/>
    <n v="2021"/>
    <s v="HKI Karya Rekaman Video Langkah-langkah Pengisian Survey Bisnis Makanan dan Minuman"/>
    <s v="2023-08-03"/>
    <s v="2023-08-04"/>
    <n v="20222"/>
    <m/>
    <s v="Rumpun Keterampilan Penunjang"/>
    <s v="Hak Kekayaan Intelektual (HKI) non paten (Hak Cipta)"/>
    <s v="External National"/>
    <s v="Individual"/>
    <n v="2"/>
    <n v="8"/>
    <m/>
    <m/>
    <m/>
    <s v="https://employee.uc.ac.id/index.php/file/get/sis/t_cp/7d4e8202-67d2-11ee-952b-000d3ac6bafe_report.pdf"/>
    <m/>
    <s v="Menteri Hukum dan Hak Asasi Manusia"/>
    <x v="3"/>
    <s v="Hak Kekayaan Intelektual (HKI) non paten (Hak Cipta)|External National|Individual"/>
    <n v="20"/>
  </r>
  <r>
    <s v="0706022110002"/>
    <x v="767"/>
    <s v="Information System"/>
    <n v="2021"/>
    <s v="HKI Karya Rekaman Video Dokumentasi Kegiatan Validasi Hasil Penelitian Kepada Narasumber Di Bidang F"/>
    <s v="2023-11-03"/>
    <s v="2023-11-04"/>
    <n v="20231"/>
    <s v="Sebagai nama pertama untuk paten HKI "/>
    <s v="Rumpun Keterampilan Penunjang"/>
    <s v="Hak Kekayaan Intelektual (HKI) non paten (Hak Cipta)"/>
    <s v="External National"/>
    <s v="Individual"/>
    <n v="0"/>
    <n v="12"/>
    <m/>
    <m/>
    <m/>
    <s v="https://employee.uc.ac.id/index.php/file/get/sis/t_cp/7f064340-8dbe-11ee-b8fc-000d3ac6bafe_report.pdf"/>
    <m/>
    <s v="Menteri Hukum dan Hak Asasi Manusia"/>
    <x v="3"/>
    <s v="Hak Kekayaan Intelektual (HKI) non paten (Hak Cipta)|External National|Individual"/>
    <n v="20"/>
  </r>
  <r>
    <s v="0706022110003"/>
    <x v="768"/>
    <s v="Information System"/>
    <n v="2021"/>
    <s v="Pembuatan Program Sistem Informasi Pembelian, Penjualan, dan Inventori pada Toko Aman Jaya "/>
    <s v="2022-09-12"/>
    <s v="2023-01-10"/>
    <n v="20221"/>
    <s v="Pembuatan Program Sistem Informasi Pembelian, Penjualan, dan Inventori pada Toko Aman Jaya (Pengembangan UMKM)."/>
    <s v="Rumpun Keterampilan Penunjang"/>
    <s v="Pengabdian kepada Masyarakat"/>
    <s v="External National"/>
    <s v="Team"/>
    <n v="5"/>
    <n v="20"/>
    <m/>
    <m/>
    <s v="https://employee.uc.ac.id/index.php/file/get/sis/t_cp/181670fe-1f94-11ee-8fa6-000d3ac6bafe_assignmentletter.pdf"/>
    <s v="https://employee.uc.ac.id/index.php/file/get/sis/t_cp/181670fe-1f94-11ee-8fa6-000d3ac6bafe_report.pdf"/>
    <m/>
    <s v="Indra Maryati, S.Kom., M.Kom. (Dosen sistem inform"/>
    <x v="0"/>
    <s v="Pengabdian kepada Masyarakat|External National|Team"/>
    <n v="10"/>
  </r>
  <r>
    <s v="0706022110003"/>
    <x v="768"/>
    <s v="Information System"/>
    <n v="2021"/>
    <s v="International Women's Day 2023:Surabaya"/>
    <s v="2023-03-25"/>
    <s v="2023-03-25"/>
    <n v="20222"/>
    <s v="Perayaan International Women's Day 2023 yang diselenggarakan oleh Google Developer Group Surabaya."/>
    <s v="Rumpun Keterampilan Penunjang"/>
    <s v="Pengabdian kepada Masyarakat"/>
    <s v="External Regional"/>
    <s v="Individual"/>
    <n v="64"/>
    <n v="14"/>
    <m/>
    <m/>
    <s v="https://employee.uc.ac.id/index.php/file/get/sis/t_cp/09f5bd3f-18a4-11ee-96cf-000d3ac6bafe_assignmentletter.pdf"/>
    <s v="https://employee.uc.ac.id/index.php/file/get/sis/t_cp/09f5bd3f-18a4-11ee-96cf-000d3ac6bafe_report.pdf"/>
    <m/>
    <s v="Google Developer Group Surabaya"/>
    <x v="0"/>
    <s v="Pengabdian kepada Masyarakat|External Regional|Individual"/>
    <n v="15"/>
  </r>
  <r>
    <s v="0706022110003"/>
    <x v="768"/>
    <s v="Information System"/>
    <n v="2021"/>
    <s v="Student Union 2023/2024"/>
    <s v="2023-08-01"/>
    <s v="2024-08-31"/>
    <n v="20222"/>
    <m/>
    <s v="Rumpun Keterampilan Penunjang"/>
    <s v="Sekretaris/Bendahara Organisasi Kemahasiswaan"/>
    <s v="Internal Jurusan"/>
    <s v="Individual"/>
    <n v="250"/>
    <n v="40"/>
    <m/>
    <s v="https://employee.uc.ac.id/index.php/file/get/sis/t_cp/multi/95f57100-ac9d-4bb0-9e75-7353b0adc00a.png"/>
    <m/>
    <m/>
    <m/>
    <s v="Universitas Ciputra Surabaya"/>
    <x v="4"/>
    <s v="Sekretaris/Bendahara Organisasi Kemahasiswaan|Internal Jurusan|Individual"/>
    <n v="0"/>
  </r>
  <r>
    <s v="0706022110004"/>
    <x v="769"/>
    <s v="Information System"/>
    <n v="2021"/>
    <s v="Juara 3 Debat RektorCup 2021 "/>
    <s v="2021-11-29"/>
    <s v="2021-12-10"/>
    <n v="20211"/>
    <s v="Juara 3 Debat RektorCup 2021 "/>
    <s v="Rumpun Keterampilan Penunjang"/>
    <s v="Juara 3 Lomba/Kompetisi"/>
    <s v="Internal Sekolah / Universitas"/>
    <s v="Individual"/>
    <n v="3"/>
    <n v="5"/>
    <m/>
    <s v="https://employee.uc.ac.id/index.php/file/get/sis/t_cp/multi/90a97fe5-a368-11ec-b257-000d3ac6bafe.png"/>
    <m/>
    <m/>
    <m/>
    <s v="Student Council 2021/2022"/>
    <x v="2"/>
    <s v="Juara 3 Lomba/Kompetisi|Internal Sekolah / Universitas|Individual"/>
    <n v="0"/>
  </r>
  <r>
    <s v="0706022110004"/>
    <x v="769"/>
    <s v="Information System"/>
    <n v="2021"/>
    <s v="Pembuatan Program Aplikasi Desktop untuk List Pesanan dan Pembayaran Customer pada &quot;Rice Is Nice&quot;"/>
    <s v="2022-09-12"/>
    <s v="2023-01-10"/>
    <n v="20221"/>
    <s v="Menjadi tim software developer dalam Pembuatan Program Aplikasi Desktop untuk List Pesanan dan Pembayaran Customer pada &quot;Rice Is Nice&quot;"/>
    <s v="Rumpun Keterampilan Penunjang"/>
    <s v="Pengabdian kepada Masyarakat"/>
    <s v="External Regional"/>
    <s v="Team"/>
    <n v="4"/>
    <n v="15"/>
    <m/>
    <m/>
    <s v="https://employee.uc.ac.id/index.php/file/get/sis/t_cp/b2e19bf2-1fbf-11ee-8fa6-000d3ac6bafe_assignmentletter.pdf"/>
    <s v="https://employee.uc.ac.id/index.php/file/get/sis/t_cp/b2e19bf2-1fbf-11ee-8fa6-000d3ac6bafe_report.pdf"/>
    <m/>
    <s v="Universitas Ciputra"/>
    <x v="0"/>
    <s v="Pengabdian kepada Masyarakat|External Regional|Team"/>
    <n v="15"/>
  </r>
  <r>
    <s v="0706022110004"/>
    <x v="769"/>
    <s v="Information System"/>
    <n v="2021"/>
    <s v="LKTIN CHAIN IX"/>
    <s v="2023-06-12"/>
    <s v="2023-10-29"/>
    <n v="20222"/>
    <m/>
    <s v="Rumpun Keterampilan Penunjang"/>
    <s v="Juara 3 Lomba/Kompetisi"/>
    <s v="External National"/>
    <s v="Team"/>
    <n v="2"/>
    <n v="15"/>
    <m/>
    <s v="https://employee.uc.ac.id/index.php/file/get/sis/t_cp/6cb6c809-860f-11ee-9c28-000d3ac6bafe.pdf"/>
    <s v="https://employee.uc.ac.id/index.php/file/get/sis/t_cp/6cb6c809-860f-11ee-9c28-000d3ac6bafe_assignmentletter.pdf"/>
    <m/>
    <s v="https://employee.uc.ac.id/index.php/file/get/sis/t_cp/6cb6c809-860f-11ee-9c28-000d3ac6bafe_documentation.jpeg"/>
    <s v="Universitas Syiah Kuala"/>
    <x v="2"/>
    <s v="Juara 3 Lomba/Kompetisi|External National|Team"/>
    <n v="8"/>
  </r>
  <r>
    <s v="0706022110004"/>
    <x v="769"/>
    <s v="Information System"/>
    <n v="2021"/>
    <s v="INFORNATION UI/UX COMPETITION"/>
    <s v="2024-06-20"/>
    <s v="2024-07-28"/>
    <n v="20232"/>
    <s v="INFORNATION UI/UX COMPETITION"/>
    <s v="Rumpun Keterampilan Penunjang"/>
    <s v="Juara 2 Lomba/Kompetisi"/>
    <s v="External National"/>
    <s v="Team"/>
    <m/>
    <n v="20"/>
    <s v="https://drive.google.com/file/d/1H3E7Nn7iJBfgGti4D"/>
    <s v="https://employee.uc.ac.id/index.php/file/get/sis/t_cp/e20d6e7e-6d53-4598-9d80-0acf5f3a1eaa_sertifikat.pdf"/>
    <s v="https://employee.uc.ac.id/index.php/file/get/sis/t_cp/e20d6e7e-6d53-4598-9d80-0acf5f3a1eaa_surat_tugas.pdf"/>
    <m/>
    <s v="https://employee.uc.ac.id/index.php/file/get/sis/t_cp/e20d6e7e-6d53-4598-9d80-0acf5f3a1eaa_dokumentasi.png"/>
    <s v="Universitas Mataram"/>
    <x v="2"/>
    <s v="Juara 2 Lomba/Kompetisi|External National|Team"/>
    <n v="11"/>
  </r>
  <r>
    <s v="0706022110004"/>
    <x v="769"/>
    <s v="Information System"/>
    <n v="2021"/>
    <s v="Lomba UI/UX DIGICOM"/>
    <s v="2024-07-03"/>
    <s v="2024-09-13"/>
    <n v="20232"/>
    <s v="Lomba UI/UX DIGICOM"/>
    <s v="Rumpun Keterampilan Penunjang"/>
    <s v="Juara I Lomba/Kompetisi"/>
    <s v="External National"/>
    <s v="Team"/>
    <m/>
    <n v="25"/>
    <s v="https://www.instagram.com/p/C-pGlCPz6TU/?igsh=cjE2"/>
    <s v="https://employee.uc.ac.id/index.php/file/get/sis/t_cp/ced449ed-cf52-4d39-84a6-d767706dae14_sertifikat.pdf"/>
    <s v="https://employee.uc.ac.id/index.php/file/get/sis/t_cp/ced449ed-cf52-4d39-84a6-d767706dae14_surat_tugas.pdf"/>
    <m/>
    <s v="https://employee.uc.ac.id/index.php/file/get/sis/t_cp/ced449ed-cf52-4d39-84a6-d767706dae14_dokumentasi.png"/>
    <s v="Himpunan Mahasiswa Bisnis Digital Fakultas Ekonomi"/>
    <x v="2"/>
    <s v="Juara I Lomba/Kompetisi|External National|Team"/>
    <n v="15"/>
  </r>
  <r>
    <s v="0706022110004"/>
    <x v="769"/>
    <s v="Information System"/>
    <n v="2021"/>
    <s v="Lomba Poster Himapel Poljam"/>
    <s v="2024-08-08"/>
    <s v="2024-09-08"/>
    <n v="20232"/>
    <s v="Lomba Poster Himapel Poljam"/>
    <s v="Rumpun Keterampilan Penunjang"/>
    <s v="Juara I Lomba/Kompetisi"/>
    <s v="External National"/>
    <s v="Team"/>
    <m/>
    <n v="25"/>
    <s v="https://www.instagram.com/p/C--X9isy2XP/?igsh=d3Yy"/>
    <s v="https://employee.uc.ac.id/index.php/file/get/sis/t_cp/12f3653d-608d-4c88-a65a-91e87a185efe_sertifikat.jpg"/>
    <s v="https://employee.uc.ac.id/index.php/file/get/sis/t_cp/12f3653d-608d-4c88-a65a-91e87a185efe_surat_tugas.pdf"/>
    <m/>
    <s v="https://employee.uc.ac.id/index.php/file/get/sis/t_cp/12f3653d-608d-4c88-a65a-91e87a185efe_dokumentasi.jpeg"/>
    <s v="Himapel Poljam"/>
    <x v="2"/>
    <s v="Juara I Lomba/Kompetisi|External National|Team"/>
    <n v="15"/>
  </r>
  <r>
    <s v="0706022110005"/>
    <x v="770"/>
    <s v="Information System"/>
    <n v="2021"/>
    <s v="Mini Boss Arcade Monsoonsim Competition"/>
    <s v="2022-08-02"/>
    <s v="2022-08-02"/>
    <n v="20212"/>
    <s v="Lomba simulasi ERP dengan Monsoonsim"/>
    <s v="Rumpun Keterampilan Penunjang"/>
    <s v="Juara 2 Lomba/Kompetisi"/>
    <s v="External National"/>
    <s v="Team"/>
    <n v="40"/>
    <n v="20"/>
    <s v="https://instagram.com/minibossarcade?igshid=YmMyMT"/>
    <s v="https://employee.uc.ac.id/index.php/file/get/sis/t_cp/746ee00b-124d-11ed-a2d7-000d3ac6bafe.png"/>
    <s v="https://employee.uc.ac.id/index.php/file/get/sis/t_cp/75ffe3aa-124d-11ed-a2d7-000d3ac6bafe_assignmentletter.png"/>
    <m/>
    <m/>
    <s v="Business Management Universitas Kristen Petra"/>
    <x v="2"/>
    <s v="Juara 2 Lomba/Kompetisi|External National|Team"/>
    <n v="11"/>
  </r>
  <r>
    <s v="0706022110005"/>
    <x v="770"/>
    <s v="Information System"/>
    <n v="2021"/>
    <s v="Pengembangan UMKM :  Pembuatan Program Website Portofolio dan Aplikasi Desktop Penjadwalan dan Reser"/>
    <s v="2022-09-12"/>
    <s v="2023-01-10"/>
    <n v="20221"/>
    <s v="Pembuatan Program Website Portofolio dan Aplikasi Desktop Penjadwalan dan Reservasi Pelanggan pada Lalasa Photography dengan metode Software Developer Life Cycle (SDLC) sebagai bentuk pengembangan UMKM"/>
    <s v="Rumpun Keterampilan Penunjang"/>
    <s v="Pengabdian kepada Masyarakat"/>
    <s v="External Regional"/>
    <s v="Team"/>
    <n v="10"/>
    <n v="9"/>
    <m/>
    <m/>
    <s v="https://employee.uc.ac.id/index.php/file/get/sis/t_cp/342477b3-2260-11ee-a485-000d3ac6bafe_assignmentletter.pdf"/>
    <s v="https://employee.uc.ac.id/index.php/file/get/sis/t_cp/342477b3-2260-11ee-a485-000d3ac6bafe_report.pdf"/>
    <m/>
    <s v="Sistem Informasi Universitas Ciputra Surabaya"/>
    <x v="0"/>
    <s v="Pengabdian kepada Masyarakat|External Regional|Team"/>
    <n v="15"/>
  </r>
  <r>
    <s v="0706022110005"/>
    <x v="770"/>
    <s v="Information System"/>
    <n v="2021"/>
    <s v="Penulis Pertama Paper Jurnal Teknik Informatika dan Sistem Informasi"/>
    <s v="2022-12-18"/>
    <s v="2023-12-18"/>
    <n v="20221"/>
    <s v="Analysis of Perceived Usefulness, Perceived Ease of Use, and Self-Service Technology of Student Mobile Application in University_x000a_Link: https://jurnal.mdp.ac.id/index.php/jatisi/article/view/6405"/>
    <s v="Rumpun Keterampilan Penunjang"/>
    <s v="Jurnal terindeks sinta 5-6"/>
    <s v="External National"/>
    <s v="Team"/>
    <n v="4"/>
    <n v="16"/>
    <s v="https://jurnal.mdp.ac.id/index.php/jatisi/article/"/>
    <m/>
    <s v="https://employee.uc.ac.id/index.php/file/get/sis/t_cp/580de2ea-b138-11ee-9a41-000d3ac6bafe_assignmentletter.pdf"/>
    <s v="https://employee.uc.ac.id/index.php/file/get/sis/t_cp/580de2ea-b138-11ee-9a41-000d3ac6bafe_report.pdf"/>
    <m/>
    <s v="STMIK Global Informatika MDP"/>
    <x v="3"/>
    <s v="Jurnal terindeks sinta 5-6|External National|Team"/>
    <n v="20"/>
  </r>
  <r>
    <s v="0706022110005"/>
    <x v="770"/>
    <s v="Information System"/>
    <n v="2021"/>
    <s v="Student Union 2023/2024"/>
    <s v="2023-07-01"/>
    <s v="2024-07-31"/>
    <n v="20222"/>
    <s v="President Student Union 2023/2024"/>
    <s v="Rumpun Keterampilan Penunjang"/>
    <s v="Ketua Organisasi Kemahasiswaan"/>
    <s v="Internal Jurusan"/>
    <s v="Individual"/>
    <n v="1"/>
    <n v="50"/>
    <m/>
    <s v="https://employee.uc.ac.id/index.php/file/get/sis/t_cp/multi/77f20250-3e8e-43a3-b8e4-fd314d77c26b.png"/>
    <m/>
    <m/>
    <m/>
    <s v="Program Studi"/>
    <x v="4"/>
    <s v="Ketua Organisasi Kemahasiswaan|Internal Jurusan|Individual"/>
    <n v="0"/>
  </r>
  <r>
    <s v="0706022110005"/>
    <x v="770"/>
    <s v="Information System"/>
    <n v="2021"/>
    <s v="Melakukan Focus Group Discussion (FGD) `Analisis Pengaruh Kebergunaan Aplikasi MISHEQA dalam Upaya P"/>
    <s v="2023-09-08"/>
    <s v="2024-08-28"/>
    <n v="20222"/>
    <s v="Membantu pelaksanaan Focus Group Discussion (FGD) `Analisis Pengaruh Kebergunaan Aplikasi MISHEQA dalam Upaya Peningkatan lmplementasi Sistem Penjaminan Mutu Internal Perguruan Tinggi`"/>
    <s v="Rumpun Keterampilan Penunjang"/>
    <s v="Pengabdian kepada Masyarakat"/>
    <s v="External Regional"/>
    <s v="Individual"/>
    <n v="4"/>
    <n v="15"/>
    <m/>
    <m/>
    <s v="https://employee.uc.ac.id/index.php/file/get/sis/t_cp/ef9eafb3-b966-448c-b243-fede8382a00f_assignmentletter.pdf"/>
    <s v="https://employee.uc.ac.id/index.php/file/get/sis/t_cp/ef9eafb3-b966-448c-b243-fede8382a00f_report.pdf"/>
    <m/>
    <s v="Sistem Informasi Universitas Ciputra Surabaya"/>
    <x v="0"/>
    <s v="Pengabdian kepada Masyarakat|External Regional|Individual"/>
    <n v="15"/>
  </r>
  <r>
    <s v="0706022110005"/>
    <x v="770"/>
    <s v="Information System"/>
    <n v="2021"/>
    <s v="The 10th International Conference on Entrepreneurship 2023 (ICOEN)"/>
    <s v="2023-10-26"/>
    <s v="2023-10-27"/>
    <n v="20231"/>
    <s v="Predicting Second-Hand Car Fuel Consumption to Boost Up Local Economy: A Machine Learning Approach"/>
    <s v="Rumpun Keterampilan Penunjang"/>
    <s v="Narasumber / Pemateri Acara Seminar / Workshop / Pemakalah"/>
    <s v="External International"/>
    <s v="Individual"/>
    <n v="500"/>
    <n v="10"/>
    <s v="https://icoen.org/"/>
    <s v="https://employee.uc.ac.id/index.php/file/get/sis/t_cp/multi/517b9acc-b42e-467d-836f-0a83f6a1ba1c.png"/>
    <s v="https://employee.uc.ac.id/index.php/file/get/sis/t_cp/multi/517b9acc-b42e-467d-836f-0a83f6a1ba1c_assignmentletter.png"/>
    <m/>
    <m/>
    <s v="ICOEN"/>
    <x v="1"/>
    <s v="Narasumber / Pemateri Acara Seminar / Workshop / Pemakalah|External International|Individual"/>
    <n v="25"/>
  </r>
  <r>
    <s v="0706022110005"/>
    <x v="770"/>
    <s v="Information System"/>
    <n v="2021"/>
    <s v="Presenter Karya Ilmiah pada 8th International Conference on Information System Engineering"/>
    <s v="2023-12-16"/>
    <s v="2023-12-18"/>
    <n v="20231"/>
    <s v="Presenter Karya Ilmiah pada 8th International Conference on Information System Engineering di Bangkok "/>
    <s v="Rumpun Keterampilan Penunjang"/>
    <s v="Narasumber / Pemateri Acara Seminar / Workshop / Pemakalah"/>
    <s v="External International"/>
    <s v="Individual"/>
    <n v="20"/>
    <n v="20"/>
    <s v="http://www.icise.org/2023.html"/>
    <s v="https://employee.uc.ac.id/index.php/file/get/sis/t_cp/c577c0ab-adeb-11ee-b0cd-000d3ac6bafe.jpeg"/>
    <s v="https://employee.uc.ac.id/index.php/file/get/sis/t_cp/c577c0ab-adeb-11ee-b0cd-000d3ac6bafe_assignmentletter.pdf"/>
    <m/>
    <m/>
    <s v="Rangsit University, International Conference on In"/>
    <x v="1"/>
    <s v="Narasumber / Pemateri Acara Seminar / Workshop / Pemakalah|External International|Individual"/>
    <n v="25"/>
  </r>
  <r>
    <s v="0706022110005"/>
    <x v="770"/>
    <s v="Information System"/>
    <n v="2021"/>
    <s v="International Digital Enterprise Competition (INTEREST) 2024"/>
    <s v="2024-07-01"/>
    <s v="2024-07-04"/>
    <n v="20232"/>
    <s v="International Digital Enterprise Competition (INTEREST) 2024"/>
    <s v="Rumpun Keterampilan Penunjang"/>
    <s v="Juara 2 Lomba/Kompetisi"/>
    <s v="External International"/>
    <s v="Team"/>
    <m/>
    <n v="25"/>
    <s v="https://www.instagram.com/p/C65vZv2L2Fh/?utm_sourc"/>
    <s v="https://employee.uc.ac.id/index.php/file/get/sis/t_cp/234fe4ed-eacd-45c0-a06a-9fe931d45c36_sertifikat.pdf"/>
    <s v="https://employee.uc.ac.id/index.php/file/get/sis/t_cp/234fe4ed-eacd-45c0-a06a-9fe931d45c36_surat_tugas.pdf"/>
    <m/>
    <s v="https://employee.uc.ac.id/index.php/file/get/sis/t_cp/234fe4ed-eacd-45c0-a06a-9fe931d45c36_dokumentasi.jpeg"/>
    <s v="Universitas Negeri Jakarta"/>
    <x v="2"/>
    <s v="Juara 2 Lomba/Kompetisi|External International|Team"/>
    <n v="30"/>
  </r>
  <r>
    <s v="0706022110006"/>
    <x v="771"/>
    <s v="Information System"/>
    <n v="2021"/>
    <s v="Juara 3 Debat RektorCup 2021 "/>
    <s v="2021-11-29"/>
    <s v="2021-12-10"/>
    <n v="20211"/>
    <s v="Juara 3 Debat RektorCup 2021 "/>
    <s v="Rumpun Keterampilan Penunjang"/>
    <s v="Juara 3 Lomba/Kompetisi"/>
    <s v="Internal Sekolah / Universitas"/>
    <s v="Individual"/>
    <n v="3"/>
    <n v="5"/>
    <m/>
    <s v="https://employee.uc.ac.id/index.php/file/get/sis/t_cp/multi/90a97fe5-a368-11ec-b257-000d3ac6bafe.png"/>
    <m/>
    <m/>
    <m/>
    <s v="Student Council 2021/2022"/>
    <x v="2"/>
    <s v="Juara 3 Lomba/Kompetisi|Internal Sekolah / Universitas|Individual"/>
    <n v="0"/>
  </r>
  <r>
    <s v="0706022110006"/>
    <x v="771"/>
    <s v="Information System"/>
    <n v="2021"/>
    <s v="Pembuatan Program Website Monitoring Pemesanan dan Penanaman Sayur pada &quot;Petani Mayor&quot;"/>
    <s v="2022-09-12"/>
    <s v="2023-01-10"/>
    <n v="20221"/>
    <s v="Menjadi tim software developer dalam Pembuatan Program Website Monitoring Pemesanan dan Penanaman Sayur pada &quot;Petani Mayor&quot;_x000a_"/>
    <s v="Rumpun Keterampilan Penunjang"/>
    <s v="Pengabdian kepada Masyarakat"/>
    <s v="External Regional"/>
    <s v="Team"/>
    <n v="44"/>
    <n v="18"/>
    <m/>
    <m/>
    <s v="https://employee.uc.ac.id/index.php/file/get/sis/t_cp/e66831ae-21ed-11ee-a485-000d3ac6bafe_assignmentletter.pdf"/>
    <s v="https://employee.uc.ac.id/index.php/file/get/sis/t_cp/e66831ae-21ed-11ee-a485-000d3ac6bafe_report.pdf"/>
    <m/>
    <s v="Universitas Ciputra"/>
    <x v="0"/>
    <s v="Pengabdian kepada Masyarakat|External Regional|Team"/>
    <n v="15"/>
  </r>
  <r>
    <s v="0706022110006"/>
    <x v="771"/>
    <s v="Information System"/>
    <n v="2021"/>
    <s v="ICOEN 2023"/>
    <s v="2023-10-26"/>
    <s v="2023-10-27"/>
    <n v="20231"/>
    <m/>
    <s v="Rumpun Keterampilan Penunjang"/>
    <s v="Narasumber / Pemateri Acara Seminar / Workshop / Pemakalah"/>
    <s v="External International"/>
    <s v="Team"/>
    <n v="30"/>
    <n v="20"/>
    <m/>
    <s v="https://employee.uc.ac.id/index.php/file/get/sis/t_cp/5da774d6-d39b-11ee-b109-000d3ac6bafe.pdf"/>
    <s v="https://employee.uc.ac.id/index.php/file/get/sis/t_cp/5da774d6-d39b-11ee-b109-000d3ac6bafe_assignmentletter.pdf"/>
    <m/>
    <m/>
    <s v="Universitas Ciputra"/>
    <x v="1"/>
    <s v="Narasumber / Pemateri Acara Seminar / Workshop / Pemakalah|External International|Team"/>
    <n v="25"/>
  </r>
  <r>
    <s v="0706022110006"/>
    <x v="771"/>
    <s v="Information System"/>
    <n v="2021"/>
    <s v="INFORNATION UI/UX COMPETITION"/>
    <s v="2024-06-20"/>
    <s v="2024-07-28"/>
    <n v="20232"/>
    <s v="INFORNATION UI/UX COMPETITION"/>
    <s v="Rumpun Keterampilan Penunjang"/>
    <s v="Juara 2 Lomba/Kompetisi"/>
    <s v="External National"/>
    <s v="Team"/>
    <m/>
    <n v="20"/>
    <s v="https://drive.google.com/file/d/1H3E7Nn7iJBfgGti4D"/>
    <s v="https://employee.uc.ac.id/index.php/file/get/sis/t_cp/e20d6e7e-6d53-4598-9d80-0acf5f3a1eaa_sertifikat.pdf"/>
    <s v="https://employee.uc.ac.id/index.php/file/get/sis/t_cp/e20d6e7e-6d53-4598-9d80-0acf5f3a1eaa_surat_tugas.pdf"/>
    <m/>
    <s v="https://employee.uc.ac.id/index.php/file/get/sis/t_cp/e20d6e7e-6d53-4598-9d80-0acf5f3a1eaa_dokumentasi.png"/>
    <s v="Universitas Mataram"/>
    <x v="2"/>
    <s v="Juara 2 Lomba/Kompetisi|External National|Team"/>
    <n v="11"/>
  </r>
  <r>
    <s v="0706022110006"/>
    <x v="771"/>
    <s v="Information System"/>
    <n v="2021"/>
    <s v="Lomba UI/UX DIGICOM"/>
    <s v="2024-07-03"/>
    <s v="2024-09-13"/>
    <n v="20232"/>
    <s v="Lomba UI/UX DIGICOM"/>
    <s v="Rumpun Keterampilan Penunjang"/>
    <s v="Juara I Lomba/Kompetisi"/>
    <s v="External National"/>
    <s v="Team"/>
    <m/>
    <n v="25"/>
    <s v="https://www.instagram.com/p/C-pGlCPz6TU/?igsh=cjE2"/>
    <s v="https://employee.uc.ac.id/index.php/file/get/sis/t_cp/ced449ed-cf52-4d39-84a6-d767706dae14_sertifikat.pdf"/>
    <s v="https://employee.uc.ac.id/index.php/file/get/sis/t_cp/ced449ed-cf52-4d39-84a6-d767706dae14_surat_tugas.pdf"/>
    <m/>
    <s v="https://employee.uc.ac.id/index.php/file/get/sis/t_cp/ced449ed-cf52-4d39-84a6-d767706dae14_dokumentasi.png"/>
    <s v="Himpunan Mahasiswa Bisnis Digital Fakultas Ekonomi"/>
    <x v="2"/>
    <s v="Juara I Lomba/Kompetisi|External National|Team"/>
    <n v="15"/>
  </r>
  <r>
    <s v="0706022110008"/>
    <x v="772"/>
    <s v="Information System"/>
    <n v="2021"/>
    <s v="Dean's CUP SIFT"/>
    <s v="2022-09-01"/>
    <s v="2022-10-31"/>
    <n v="20212"/>
    <s v="Juara I lomba Dean's CUP SIFT"/>
    <s v="Rumpun Keterampilan Penunjang"/>
    <s v="Juara I Lomba/Kompetisi"/>
    <s v="Internal Sekolah / Universitas"/>
    <s v="Individual"/>
    <n v="400"/>
    <n v="8"/>
    <m/>
    <s v="https://employee.uc.ac.id/index.php/file/get/sis/t_cp/multi/f93fa4a5-04ef-11ee-8e8c-000d3ac6bafe.jpeg"/>
    <m/>
    <m/>
    <m/>
    <s v="SU IMT dan ISB 22/23"/>
    <x v="2"/>
    <s v="Juara I Lomba/Kompetisi|Internal Sekolah / Universitas|Individual"/>
    <n v="0"/>
  </r>
  <r>
    <s v="0706022110008"/>
    <x v="772"/>
    <s v="Information System"/>
    <n v="2021"/>
    <s v="Dean's CUP SIFT"/>
    <s v="2022-09-01"/>
    <s v="2022-10-31"/>
    <n v="20212"/>
    <s v="Juara 3 lomba Dean's CUP SIFT"/>
    <s v="Rumpun Keterampilan Penunjang"/>
    <s v="Juara 3 Lomba/Kompetisi"/>
    <s v="Internal Sekolah / Universitas"/>
    <s v="Individual"/>
    <n v="400"/>
    <n v="6"/>
    <m/>
    <s v="https://employee.uc.ac.id/index.php/file/get/sis/t_cp/multi/38ed28e7-04f5-11ee-8e8c-000d3ac6bafe.jpeg"/>
    <m/>
    <m/>
    <m/>
    <s v="SU IMT dan ISB 22/23"/>
    <x v="2"/>
    <s v="Juara 3 Lomba/Kompetisi|Internal Sekolah / Universitas|Individual"/>
    <n v="0"/>
  </r>
  <r>
    <s v="0706022110008"/>
    <x v="772"/>
    <s v="Information System"/>
    <n v="2021"/>
    <s v="Pengembangan UMKM: Pembuatan Program Kasir Penjualan pada "/>
    <s v="2022-09-12"/>
    <s v="2023-01-10"/>
    <n v="20221"/>
    <s v="Pembuatan Program Kasir Penjualan pada &quot;Hari Hari Suki&quot; dengan metode Software Developer Life Cycle (SDLC) sebagai bentuk pengembangan UMKM"/>
    <s v="Rumpun Keterampilan Penunjang"/>
    <s v="Pengabdian kepada Masyarakat"/>
    <s v="External Regional"/>
    <s v="Team"/>
    <n v="11"/>
    <n v="15"/>
    <m/>
    <m/>
    <s v="https://employee.uc.ac.id/index.php/file/get/sis/t_cp/e07ff639-22d4-11ee-8bf4-000d3ac6bafe_assignmentletter.pdf"/>
    <s v="https://employee.uc.ac.id/index.php/file/get/sis/t_cp/e07ff639-22d4-11ee-8bf4-000d3ac6bafe_report.pdf"/>
    <m/>
    <s v="Sistem Informasi Universitas Ciputra Surabaya"/>
    <x v="0"/>
    <s v="Pengabdian kepada Masyarakat|External Regional|Team"/>
    <n v="15"/>
  </r>
  <r>
    <s v="0706022110008"/>
    <x v="772"/>
    <s v="Information System"/>
    <n v="2021"/>
    <s v="SIFT Dean's Cup 2022"/>
    <s v="2022-10-14"/>
    <s v="2022-10-20"/>
    <n v="20221"/>
    <s v="Juara 3 Lomba Badminton Dean's Cup 2022 yang diselenggarakan oleh SIFT"/>
    <s v="Rumpun Keterampilan Penunjang"/>
    <s v="Juara 3 Lomba/Kompetisi"/>
    <s v="Internal Jurusan"/>
    <s v="Team"/>
    <n v="9"/>
    <n v="6"/>
    <m/>
    <s v="https://employee.uc.ac.id/index.php/file/get/sis/t_cp/multi/d8d7368f-d94b-11ed-9422-000d3ac6bafe.png"/>
    <m/>
    <m/>
    <m/>
    <s v="SU IMT &amp; SU ISB"/>
    <x v="2"/>
    <s v="Juara 3 Lomba/Kompetisi|Internal Jurusan|Team"/>
    <n v="0"/>
  </r>
  <r>
    <s v="0706022110008"/>
    <x v="772"/>
    <s v="Information System"/>
    <n v="2021"/>
    <s v="SIFT Dean's Cup 2022"/>
    <s v="2022-10-14"/>
    <s v="2022-10-20"/>
    <n v="20221"/>
    <s v="Juara 1 Lomba Basket Dean's Cup 2022 yang diselenggarakan oleh SIFT"/>
    <s v="Rumpun Keterampilan Penunjang"/>
    <s v="Juara I Lomba/Kompetisi"/>
    <s v="Internal Jurusan"/>
    <s v="Team"/>
    <n v="5"/>
    <n v="8"/>
    <m/>
    <s v="https://employee.uc.ac.id/index.php/file/get/sis/t_cp/multi/1b11d28c-d945-11ed-9422-000d3ac6bafe.png"/>
    <m/>
    <m/>
    <m/>
    <s v="SU IMT &amp; SU ISB"/>
    <x v="2"/>
    <s v="Juara I Lomba/Kompetisi|Internal Jurusan|Team"/>
    <n v="0"/>
  </r>
  <r>
    <s v="0706022110008"/>
    <x v="772"/>
    <s v="Information System"/>
    <n v="2021"/>
    <s v="Pekan Olahraga Mahasiswa Provinsi Jawa Timur II"/>
    <s v="2023-07-15"/>
    <s v="2023-07-22"/>
    <n v="20222"/>
    <s v="Pekan Olahraga Mahasiswa Provinsi Jawa Timur Cabang Bola Basket 2023 yang diadakan di Jember"/>
    <s v="Rumpun Keterampilan Penunjang"/>
    <s v="Juara 3 Lomba/Kompetisi"/>
    <s v="External Regional"/>
    <s v="Team"/>
    <n v="12"/>
    <n v="12"/>
    <s v="https://www.instagram.com/bapomi_jatim?utm_source="/>
    <s v="https://employee.uc.ac.id/index.php/file/get/sis/t_cp/12bf7a5c-941b-4b89-bf4f-efaa6729b839.pdf"/>
    <m/>
    <m/>
    <m/>
    <s v="Perbasi"/>
    <x v="2"/>
    <s v="Juara 3 Lomba/Kompetisi|External Regional|Team"/>
    <n v="15"/>
  </r>
  <r>
    <s v="0706022110008"/>
    <x v="772"/>
    <s v="Information System"/>
    <n v="2021"/>
    <s v="CAMPUS LEAGUE REGIONAL (5x5)"/>
    <s v="2024-04-30"/>
    <s v="2024-05-04"/>
    <n v="20232"/>
    <s v="CAMPUS LEAGUE REGIONAL (5x5)"/>
    <s v="Rumpun Keterampilan Penunjang"/>
    <s v="Juara I Lomba/Kompetisi"/>
    <s v="External Regional"/>
    <s v="Team"/>
    <m/>
    <n v="20"/>
    <s v="https://www.instagram.com/lacampusleague?igsh=NWU2"/>
    <s v="https://employee.uc.ac.id/index.php/file/get/sis/t_cp/6108a46f-1953-46e4-a0e2-48f4d2897dd8_sertifikat.pdf"/>
    <s v="https://employee.uc.ac.id/index.php/file/get/sis/t_cp/a0eda4be-2216-4528-ab41-a39a2b75a42a_surat_tugas.pdf"/>
    <m/>
    <s v="https://employee.uc.ac.id/index.php/file/get/sis/t_cp/e1cf7674-4809-4579-bb04-31ba64ed9d5b_dokumentasi.jpg"/>
    <s v="Campus League"/>
    <x v="2"/>
    <s v="Juara I Lomba/Kompetisi|External Regional|Team"/>
    <n v="25"/>
  </r>
  <r>
    <s v="0706022110008"/>
    <x v="772"/>
    <s v="Information System"/>
    <n v="2021"/>
    <s v="HKI Situs Web Pribadi Untuk Pengenalan Diri dan Portofolio Jefferson Mourent"/>
    <s v="2024-08-23"/>
    <s v="2024-08-23"/>
    <n v="20232"/>
    <s v="HKI Program Komputer untuk Web Pribadi yang terdiri dari beberapa page yaitu Home, About Me, Portofolio, dan Contact"/>
    <s v="Rumpun Keterampilan Penunjang"/>
    <s v="Hak Kekayaan Intelektual (HKI) non paten (Hak Cipta)"/>
    <s v="External National"/>
    <s v="Individual"/>
    <n v="1"/>
    <n v="20"/>
    <m/>
    <m/>
    <m/>
    <s v="https://employee.uc.ac.id/index.php/file/get/sis/t_cp/cb874cd9-88d1-4929-96e8-d2215a337c38_report.pdf"/>
    <m/>
    <s v="REPUBLIK INDONESIA KEMENTERIAN HUKUM DAN HAK ASASI"/>
    <x v="3"/>
    <s v="Hak Kekayaan Intelektual (HKI) non paten (Hak Cipta)|External National|Individual"/>
    <n v="20"/>
  </r>
  <r>
    <s v="0706022110009"/>
    <x v="773"/>
    <s v="Information System"/>
    <n v="2021"/>
    <s v="SAD Abdimas"/>
    <s v="2022-09-12"/>
    <s v="2023-01-10"/>
    <n v="20221"/>
    <s v="Membuat website manajemen  inventori untuk sebuah umkm dan juga sebuah website katalog yang bisa dibuat umkm untuk berjualan"/>
    <s v="Rumpun Keterampilan Penunjang"/>
    <s v="Pengabdian kepada Masyarakat"/>
    <s v="External Regional"/>
    <s v="Team"/>
    <n v="4"/>
    <n v="12"/>
    <m/>
    <m/>
    <s v="https://employee.uc.ac.id/index.php/file/get/sis/t_cp/5becec24-5073-11ee-8cc1-000d3ac6bafe_assignmentletter.pdf"/>
    <s v="https://employee.uc.ac.id/index.php/file/get/sis/t_cp/5becec24-5073-11ee-8cc1-000d3ac6bafe_report.pdf"/>
    <m/>
    <s v="SIFT"/>
    <x v="0"/>
    <s v="Pengabdian kepada Masyarakat|External Regional|Team"/>
    <n v="15"/>
  </r>
  <r>
    <s v="0706022110010"/>
    <x v="774"/>
    <s v="Information System"/>
    <n v="2021"/>
    <s v="Mini Boss Arcade Monsoonsim Competition"/>
    <s v="2022-05-27"/>
    <s v="2022-05-27"/>
    <n v="20212"/>
    <s v="mini boss arcade monsoonsim competition"/>
    <s v="Rumpun Keterampilan Penunjang"/>
    <s v="Juara 2 Lomba/Kompetisi"/>
    <s v="External Regional"/>
    <s v="Team"/>
    <n v="40"/>
    <n v="15"/>
    <s v="https://instagram.com/minibossarcade?"/>
    <s v="https://employee.uc.ac.id/index.php/file/get/sis/t_cp/c47b2b66-1250-11ed-a2d7-000d3ac6bafe.png"/>
    <s v="https://employee.uc.ac.id/index.php/file/get/sis/t_cp/f5675754-1250-11ed-a2d7-000d3ac6bafe_assignmentletter.png"/>
    <m/>
    <s v="https://employee.uc.ac.id/index.php/file/get/sis/t_cp/fa17aaca-1250-11ed-a2d7-000d3ac6bafe_documentation.png"/>
    <s v="universitas petra"/>
    <x v="2"/>
    <s v="Juara 2 Lomba/Kompetisi|External Regional|Team"/>
    <n v="20"/>
  </r>
  <r>
    <s v="0706022110010"/>
    <x v="774"/>
    <s v="Information System"/>
    <n v="2021"/>
    <s v="Pembuatan program website monitoring pemesanan dan penanaman sayur pada UMKM Petani Mayor"/>
    <s v="2022-09-16"/>
    <s v="2023-01-09"/>
    <n v="20221"/>
    <s v="Pembuatan program website monitoring pemesanan dan penanaman sayur pada UMKM Petani Mayor yang dilakukan dalam tim berisi 4 orang_x000a_"/>
    <s v="Rumpun Keterampilan Penunjang"/>
    <s v="Pengabdian kepada Masyarakat"/>
    <s v="External Regional"/>
    <s v="Team"/>
    <n v="5"/>
    <n v="18"/>
    <m/>
    <s v="https://employee.uc.ac.id/index.php/file/get/sis/t_cp/ae43b7ad-1feb-11ee-8fa6-000d3ac6bafe.jpg"/>
    <s v="https://employee.uc.ac.id/index.php/file/get/sis/t_cp/ae43b7ad-1feb-11ee-8fa6-000d3ac6bafe_assignmentletter.jpeg"/>
    <s v="https://employee.uc.ac.id/index.php/file/get/sis/t_cp/ae43b7ad-1feb-11ee-8fa6-000d3ac6bafe_report.png"/>
    <m/>
    <s v="universitas ciputra"/>
    <x v="0"/>
    <s v="Pengabdian kepada Masyarakat|External Regional|Team"/>
    <n v="15"/>
  </r>
  <r>
    <s v="0706022110011"/>
    <x v="775"/>
    <s v="Information System"/>
    <n v="2021"/>
    <s v="SAD"/>
    <s v="2022-09-12"/>
    <s v="2023-01-10"/>
    <n v="20221"/>
    <s v="Menjadi Tim Software Developer Dalam Pembuatan Program Aplikasi Desktop Untuk List Pesanan dan Pembayaran Customer pada &quot;Rice is Nice&quot;"/>
    <s v="Rumpun Keterampilan Penunjang"/>
    <s v="Pengabdian kepada Masyarakat"/>
    <s v="External Regional"/>
    <s v="Team"/>
    <n v="4"/>
    <n v="9"/>
    <s v="-"/>
    <m/>
    <s v="https://employee.uc.ac.id/index.php/file/get/sis/t_cp/1e8a0701-208f-11ee-ac37-000d3ac6bafe_assignmentletter.pdf"/>
    <s v="https://employee.uc.ac.id/index.php/file/get/sis/t_cp/1e8a0701-208f-11ee-ac37-000d3ac6bafe_report.pdf"/>
    <m/>
    <s v="System anaylsis design- ISB"/>
    <x v="0"/>
    <s v="Pengabdian kepada Masyarakat|External Regional|Team"/>
    <n v="15"/>
  </r>
  <r>
    <s v="0706022110011"/>
    <x v="775"/>
    <s v="Information System"/>
    <n v="2021"/>
    <s v="International Women's Day"/>
    <s v="2023-03-25"/>
    <s v="2023-03-25"/>
    <n v="20222"/>
    <s v="acara women techmakers yg diadakan oleh gdg sby dlm rangka iwd"/>
    <s v="Rumpun Keterampilan Penunjang"/>
    <s v="Pengabdian kepada Masyarakat"/>
    <s v="External Regional"/>
    <s v="Individual"/>
    <n v="54"/>
    <n v="12"/>
    <s v="-"/>
    <s v="https://employee.uc.ac.id/index.php/file/get/sis/t_cp/78a1123d-1a7c-11ee-8c11-000d3ac6bafe.png"/>
    <s v="https://employee.uc.ac.id/index.php/file/get/sis/t_cp/78a1123d-1a7c-11ee-8c11-000d3ac6bafe_assignmentletter.pdf"/>
    <s v="https://employee.uc.ac.id/index.php/file/get/sis/t_cp/78a1123d-1a7c-11ee-8c11-000d3ac6bafe_report.pdf"/>
    <m/>
    <s v="google developer group surabaya"/>
    <x v="0"/>
    <s v="Pengabdian kepada Masyarakat|External Regional|Individual"/>
    <n v="15"/>
  </r>
  <r>
    <s v="0706022110012"/>
    <x v="776"/>
    <s v="Information System"/>
    <n v="2021"/>
    <s v="Juara 3 Debat RektorCup 2021 "/>
    <s v="2021-11-29"/>
    <s v="2021-12-10"/>
    <n v="20211"/>
    <s v="Juara 3 Debat RektorCup 2021 "/>
    <s v="Rumpun Keterampilan Penunjang"/>
    <s v="Juara 3 Lomba/Kompetisi"/>
    <s v="Internal Sekolah / Universitas"/>
    <s v="Individual"/>
    <n v="3"/>
    <n v="5"/>
    <m/>
    <s v="https://employee.uc.ac.id/index.php/file/get/sis/t_cp/multi/90a97fe5-a368-11ec-b257-000d3ac6bafe.png"/>
    <m/>
    <m/>
    <m/>
    <s v="Student Council 2021/2022"/>
    <x v="2"/>
    <s v="Juara 3 Lomba/Kompetisi|Internal Sekolah / Universitas|Individual"/>
    <n v="0"/>
  </r>
  <r>
    <s v="0706022110012"/>
    <x v="776"/>
    <s v="Information System"/>
    <n v="2021"/>
    <s v="SU ISB 22/23"/>
    <s v="2022-08-01"/>
    <s v="2023-07-31"/>
    <n v="20212"/>
    <s v="BPH SU ISB 22/23"/>
    <s v="Rumpun Keterampilan Humanistik"/>
    <s v="Sekretaris/Bendahara/Kabid Organisasi Kemahasiswaan"/>
    <s v="Internal Jurusan"/>
    <s v="Team"/>
    <n v="30"/>
    <n v="40"/>
    <m/>
    <s v="https://employee.uc.ac.id/index.php/file/get/sis/t_cp/multi/2baa317d-7e10-11ee-b33d-000d3ac6bafe.png"/>
    <m/>
    <m/>
    <m/>
    <s v="BMA"/>
    <x v="4"/>
    <s v="Sekretaris/Bendahara/Kabid Organisasi Kemahasiswaan|Internal Jurusan|Team"/>
    <n v="0"/>
  </r>
  <r>
    <s v="0706022110012"/>
    <x v="776"/>
    <s v="Information System"/>
    <n v="2021"/>
    <s v="Pembuatan Program Aplikasi Desktop KIOSK Pemesanan pada Ponose Coffee"/>
    <s v="2022-09-12"/>
    <s v="2023-01-10"/>
    <n v="20221"/>
    <s v="Menjadi tim software developer dalam pembuatan aplikasi dekstop KIOSK pemesanan pada &quot;Ponose Coffee&quot;"/>
    <s v="Rumpun Keterampilan Penunjang"/>
    <s v="Pengabdian kepada Masyarakat"/>
    <s v="External Regional"/>
    <s v="Team"/>
    <n v="5"/>
    <n v="15"/>
    <m/>
    <m/>
    <s v="https://employee.uc.ac.id/index.php/file/get/sis/t_cp/ff9c9bc3-1069-4b56-81f5-46a4636f9f0b_assignmentletter.pdf"/>
    <s v="https://employee.uc.ac.id/index.php/file/get/sis/t_cp/ff9c9bc3-1069-4b56-81f5-46a4636f9f0b_report.pdf"/>
    <m/>
    <s v="Universitas Ciputra"/>
    <x v="0"/>
    <s v="Pengabdian kepada Masyarakat|External Regional|Team"/>
    <n v="15"/>
  </r>
  <r>
    <s v="0706022110012"/>
    <x v="776"/>
    <s v="Information System"/>
    <n v="2021"/>
    <s v="HAKI Video"/>
    <s v="2023-08-03"/>
    <s v="2023-08-04"/>
    <n v="20222"/>
    <s v="Membuat HKI video tentang survei bisnis makanan dan minuman untuk keperluan penelitian bersama dosen"/>
    <s v="Rumpun Keterampilan Penunjang"/>
    <s v="Hak Kekayaan Intelektual (HKI) non paten (Hak Cipta)"/>
    <s v="External National"/>
    <s v="Team"/>
    <n v="2"/>
    <n v="12"/>
    <m/>
    <m/>
    <s v="https://employee.uc.ac.id/index.php/file/get/sis/t_cp/cc9a65b5-56e2-11ee-bc92-000d3ac6bafe_assignmentletter.pdf"/>
    <s v="https://employee.uc.ac.id/index.php/file/get/sis/t_cp/cc9a65b5-56e2-11ee-bc92-000d3ac6bafe_report.pdf"/>
    <m/>
    <s v="Universitas Ciputra"/>
    <x v="3"/>
    <s v="Hak Kekayaan Intelektual (HKI) non paten (Hak Cipta)|External National|Team"/>
    <n v="20"/>
  </r>
  <r>
    <s v="0706022110012"/>
    <x v="776"/>
    <s v="Information System"/>
    <n v="2021"/>
    <s v="The 10th International Conference on Entrepreneurship 2023 (ICOEN)"/>
    <s v="2023-10-26"/>
    <s v="2023-10-27"/>
    <n v="20231"/>
    <s v="Predicting Second-Hand Car Fuel Consumption to Boost Up Local Economy: A Machine Learning Approach"/>
    <s v="Rumpun Keterampilan Penunjang"/>
    <s v="Narasumber / Pemateri Acara Seminar / Workshop / Pemakalah"/>
    <s v="External International"/>
    <s v="Individual"/>
    <n v="500"/>
    <n v="10"/>
    <s v="https://icoen.org/"/>
    <s v="https://employee.uc.ac.id/index.php/file/get/sis/t_cp/multi/517b9acc-b42e-467d-836f-0a83f6a1ba1c.png"/>
    <s v="https://employee.uc.ac.id/index.php/file/get/sis/t_cp/multi/517b9acc-b42e-467d-836f-0a83f6a1ba1c_assignmentletter.png"/>
    <m/>
    <m/>
    <s v="ICOEN"/>
    <x v="1"/>
    <s v="Narasumber / Pemateri Acara Seminar / Workshop / Pemakalah|External International|Individual"/>
    <n v="25"/>
  </r>
  <r>
    <s v="0706022110012"/>
    <x v="776"/>
    <s v="Information System"/>
    <n v="2021"/>
    <s v="Dokumentasi Kegiatan Validasi Hasil Penelitian Kepada Narasumber Di Bidang Food And Beverage"/>
    <s v="2023-11-04"/>
    <s v="2023-11-04"/>
    <n v="20231"/>
    <s v="Video tentang Dokumentasi Kegiatan Validasi Hasil Penelitian Kepada Narasumber Di Bidang Food And Beverage"/>
    <s v="Rumpun Keterampilan Penunjang"/>
    <s v="Hak Kekayaan Intelektual (HKI) non paten (Hak Cipta)"/>
    <s v="External National"/>
    <s v="Team"/>
    <n v="2"/>
    <n v="8"/>
    <m/>
    <m/>
    <s v="https://employee.uc.ac.id/index.php/file/get/sis/t_cp/76bb871d-82ec-11ee-8a78-000d3ac6bafe_assignmentletter.pdf"/>
    <s v="https://employee.uc.ac.id/index.php/file/get/sis/t_cp/76bb871d-82ec-11ee-8a78-000d3ac6bafe_report.pdf"/>
    <m/>
    <s v="Universitas Ciputra"/>
    <x v="3"/>
    <s v="Hak Kekayaan Intelektual (HKI) non paten (Hak Cipta)|External National|Team"/>
    <n v="20"/>
  </r>
  <r>
    <s v="0706022110013"/>
    <x v="777"/>
    <s v="Information System"/>
    <n v="2021"/>
    <s v="Pembuatan Program Aplikasi Desktop KIOSK Pemesanan pada Ponose Coffee"/>
    <s v="2022-09-12"/>
    <s v="2023-01-10"/>
    <n v="20221"/>
    <s v="Menjadi Tim Software Developer Dalam Pembuatan Aplikasi Desktop KIOSK Pemesanan pada &quot;Ponose Coffee&quot;"/>
    <s v="Rumpun Keterampilan Penunjang"/>
    <s v="Pengabdian kepada Masyarakat"/>
    <s v="External Regional"/>
    <s v="Team"/>
    <n v="4"/>
    <n v="15"/>
    <s v="Universitas Ciputra"/>
    <m/>
    <s v="https://employee.uc.ac.id/index.php/file/get/sis/t_cp/9ee40d57-8df2-11ee-b8fc-000d3ac6bafe_assignmentletter.pdf"/>
    <s v="https://employee.uc.ac.id/index.php/file/get/sis/t_cp/9ee40d57-8df2-11ee-b8fc-000d3ac6bafe_report.pdf"/>
    <m/>
    <s v="Universitas Ciputra"/>
    <x v="0"/>
    <s v="Pengabdian kepada Masyarakat|External Regional|Team"/>
    <n v="15"/>
  </r>
  <r>
    <s v="0706022110013"/>
    <x v="777"/>
    <s v="Information System"/>
    <n v="2021"/>
    <s v="Hak Kekayaan Intelektual Personal Website Elyora Dior"/>
    <s v="2024-03-17"/>
    <s v="2024-03-19"/>
    <n v="20232"/>
    <s v="Hak Kekayaan Intelektual pada situs web pribadi untuk pengenalan dan portofolio Elyora Dior"/>
    <s v="Rumpun Keterampilan Penunjang"/>
    <s v="Hak Kekayaan Intelektual (HKI) non paten (Hak Cipta)"/>
    <s v="External National"/>
    <s v="Individual"/>
    <n v="1"/>
    <n v="20"/>
    <m/>
    <m/>
    <s v="https://employee.uc.ac.id/index.php/file/get/sis/t_cp/afd5a7a4-e6ba-11ee-b9ac-000d3ac6bafe_assignmentletter.pdf"/>
    <s v="https://employee.uc.ac.id/index.php/file/get/sis/t_cp/afd5a7a4-e6ba-11ee-b9ac-000d3ac6bafe_report.pdf"/>
    <m/>
    <s v="Hak Kekayaan Intelektual"/>
    <x v="3"/>
    <s v="Hak Kekayaan Intelektual (HKI) non paten (Hak Cipta)|External National|Individual"/>
    <n v="20"/>
  </r>
  <r>
    <s v="0706022110014"/>
    <x v="778"/>
    <s v="Information System"/>
    <n v="2021"/>
    <s v="Juri Lomba RektorCup 2021"/>
    <s v="2021-11-25"/>
    <s v="2021-12-15"/>
    <n v="20211"/>
    <s v="Juri Lomba RektorCup 2021"/>
    <s v="Rumpun Keterampilan Penunjang"/>
    <s v="Juri"/>
    <s v="Internal Sekolah / Universitas"/>
    <s v="Individual"/>
    <n v="31"/>
    <n v="8"/>
    <m/>
    <s v="https://employee.uc.ac.id/index.php/file/get/sis/t_cp/multi/afa7faff-a119-11ec-9a34-000d3ac6bafe.png"/>
    <m/>
    <m/>
    <m/>
    <s v="Student Council 2021/2022"/>
    <x v="1"/>
    <s v="Juri|Internal Sekolah / Universitas|Individual"/>
    <n v="0"/>
  </r>
  <r>
    <s v="0706022110015"/>
    <x v="779"/>
    <s v="Information System"/>
    <n v="2021"/>
    <s v="Mini Boss Arcade Monsoonsim Competition"/>
    <s v="2022-05-27"/>
    <s v="2022-05-27"/>
    <n v="20212"/>
    <s v="Mini Boss Arcade Monsoonsim Competition"/>
    <s v="Rumpun Keterampilan Penunjang"/>
    <s v="Juara 2 Lomba/Kompetisi"/>
    <s v="External Regional"/>
    <s v="Team"/>
    <n v="80"/>
    <n v="15"/>
    <s v="https://instagram.com/minibossarcade"/>
    <s v="https://employee.uc.ac.id/index.php/file/get/sis/t_cp/bb4076b4-12e8-11ed-8ae2-000d3ac6bafe.png"/>
    <s v="https://employee.uc.ac.id/index.php/file/get/sis/t_cp/bde33c9d-12e8-11ed-8ae2-000d3ac6bafe_assignmentletter.jpg"/>
    <m/>
    <m/>
    <s v="Universitas Kristen Petra"/>
    <x v="2"/>
    <s v="Juara 2 Lomba/Kompetisi|External Regional|Team"/>
    <n v="20"/>
  </r>
  <r>
    <s v="0706022110015"/>
    <x v="779"/>
    <s v="Information System"/>
    <n v="2021"/>
    <s v="Pembuatan Program Aplikasi Desktop Sistem Informasi Pembelian, Penjualan, dan Inventori pada &quot;Toko A"/>
    <s v="2022-09-12"/>
    <s v="2023-01-10"/>
    <n v="20221"/>
    <s v="Membuat program aplikasi desktop dan sistem informasi pembelian, penjualan dan inventori untuk UMKM &quot;Toko Aman Jaya&quot;"/>
    <s v="Rumpun Keterampilan Penunjang"/>
    <s v="Pengabdian kepada Masyarakat"/>
    <s v="External Regional"/>
    <s v="Team"/>
    <n v="5"/>
    <n v="9"/>
    <m/>
    <m/>
    <s v="https://employee.uc.ac.id/index.php/file/get/sis/t_cp/b302cafd-22d1-11ee-8bf4-000d3ac6bafe_assignmentletter.pdf"/>
    <s v="https://employee.uc.ac.id/index.php/file/get/sis/t_cp/b302cafd-22d1-11ee-8bf4-000d3ac6bafe_report.pdf"/>
    <m/>
    <s v="Information System for Business Universitas Ciputr"/>
    <x v="0"/>
    <s v="Pengabdian kepada Masyarakat|External Regional|Team"/>
    <n v="15"/>
  </r>
  <r>
    <s v="0706022110015"/>
    <x v="779"/>
    <s v="Information System"/>
    <n v="2021"/>
    <s v="HKI Situs Web Pribadi Untuk Pengenalan Diri Dan Portofolio Jemmie Renard"/>
    <s v="2023-04-20"/>
    <s v="2024-08-12"/>
    <n v="20222"/>
    <s v="Program Web Pribadi adalah sebuah program komputer yang dibuat menggunakan bahasa pemrograman PHP. Tujuannya adalah untuk menampilkan informasi pribadi, keterampilan, pengalaman, serta portofolio proyek dari pemilik. Selain itu, program ini juga memungkinkan pengguna untuk mengirimkan pesan kepada p"/>
    <s v="Rumpun Keterampilan Penunjang"/>
    <s v="Hak Kekayaan Intelektual (HKI) non paten (Hak Cipta)"/>
    <s v="External National"/>
    <s v="Individual"/>
    <n v="1"/>
    <n v="20"/>
    <m/>
    <m/>
    <m/>
    <s v="https://employee.uc.ac.id/index.php/file/get/sis/t_cp/7ff33db5-e0b3-40ef-bef6-556e0407aff1_report.pdf"/>
    <m/>
    <s v="REPUBLIK INDONESIA KEMENTERIAN HUKUM DAN HAK ASASI"/>
    <x v="3"/>
    <s v="Hak Kekayaan Intelektual (HKI) non paten (Hak Cipta)|External National|Individual"/>
    <n v="20"/>
  </r>
  <r>
    <s v="0706022110016"/>
    <x v="780"/>
    <s v="Information System"/>
    <n v="2021"/>
    <s v="Rector Cup 2022"/>
    <s v="2022-11-28"/>
    <s v="2022-12-16"/>
    <n v="20221"/>
    <s v="Juara 2 lomba ML Rektor Cup 2022"/>
    <s v="Rumpun Keterampilan Penunjang"/>
    <s v="Juara 2 Lomba/Kompetisi"/>
    <s v="Internal Sekolah / Universitas"/>
    <s v="Individual"/>
    <n v="1000"/>
    <n v="7"/>
    <m/>
    <s v="https://employee.uc.ac.id/index.php/file/get/sis/t_cp/multi/3808489f-f549-11ed-9e31-000d3ac6bafe.jpeg"/>
    <m/>
    <m/>
    <m/>
    <s v="Student Council 2021/2022"/>
    <x v="2"/>
    <s v="Juara 2 Lomba/Kompetisi|Internal Sekolah / Universitas|Individual"/>
    <n v="0"/>
  </r>
  <r>
    <s v="0706022110016"/>
    <x v="780"/>
    <s v="Information System"/>
    <n v="2021"/>
    <s v="Rektor Cup"/>
    <s v="2024-02-19"/>
    <s v="2024-03-15"/>
    <n v="20232"/>
    <s v="Juara 2 Cabang Lomba Mobile Legends_x000a_"/>
    <s v="Rumpun Keterampilan Penunjang"/>
    <s v="Juara 2 Lomba/Kompetisi"/>
    <s v="Internal Sekolah / Universitas"/>
    <s v="Team"/>
    <n v="6"/>
    <n v="7"/>
    <m/>
    <s v="https://employee.uc.ac.id/index.php/file/get/sis/t_cp/multi/b153f851-9162-45e3-b8b2-e48120e88a80.png"/>
    <m/>
    <m/>
    <m/>
    <s v="Student Council"/>
    <x v="2"/>
    <s v="Juara 2 Lomba/Kompetisi|Internal Sekolah / Universitas|Team"/>
    <n v="0"/>
  </r>
  <r>
    <s v="0706022110016"/>
    <x v="780"/>
    <s v="Information System"/>
    <n v="2021"/>
    <s v="FIT Competition 2024 (International Data Science)"/>
    <s v="2024-07-03"/>
    <s v="2024-08-01"/>
    <n v="20232"/>
    <s v="FIT Competition 2024 (International Data Science)"/>
    <s v="Rumpun Keterampilan Penunjang"/>
    <s v="Juara 2 Lomba/Kompetisi"/>
    <s v="External International"/>
    <s v="Team"/>
    <m/>
    <n v="25"/>
    <s v="https://www.instagram.com/p/C7UGHzkPoq4/?img_index"/>
    <s v="https://employee.uc.ac.id/index.php/file/get/sis/t_cp/ff1c9024-d4f6-448a-bb61-c246c3ba6361_sertifikat.pdf"/>
    <s v="https://employee.uc.ac.id/index.php/file/get/sis/t_cp/ff1c9024-d4f6-448a-bb61-c246c3ba6361_surat_tugas.pdf"/>
    <m/>
    <s v="https://employee.uc.ac.id/index.php/file/get/sis/t_cp/ff1c9024-d4f6-448a-bb61-c246c3ba6361_dokumentasi.jpeg"/>
    <s v="Universitas Kristen Satya Wacana"/>
    <x v="2"/>
    <s v="Juara 2 Lomba/Kompetisi|External International|Team"/>
    <n v="30"/>
  </r>
  <r>
    <s v="0706022110018"/>
    <x v="781"/>
    <s v="Information System"/>
    <n v="2021"/>
    <s v="SAD Abdimas"/>
    <s v="2022-09-12"/>
    <s v="2023-01-10"/>
    <n v="20221"/>
    <s v="Menjadi tim software developer dalam Pembuatan Program Kasir Penjualan pada &quot;Hari Hari Suki&quot;_x000a__x000a_Membuat sebuah program kasir untuk membantu operasional UMKM &quot;Hari Hari Suki&quot; agar dapat mempermudah proses pembukuan digital yang juga meliputi sistem keuangan dan sistem pemesanan mereka._x000a__x000a__x000a_"/>
    <s v="Rumpun Keterampilan Penunjang"/>
    <s v="Pengabdian kepada Masyarakat"/>
    <s v="External Regional"/>
    <s v="Team"/>
    <n v="5"/>
    <n v="15"/>
    <m/>
    <m/>
    <s v="https://employee.uc.ac.id/index.php/file/get/sis/t_cp/a4a188d5-4e06-11ee-b77c-000d3ac6bafe_assignmentletter.pdf"/>
    <s v="https://employee.uc.ac.id/index.php/file/get/sis/t_cp/a4a188d5-4e06-11ee-b77c-000d3ac6bafe_report.pdf"/>
    <m/>
    <s v="SIFT"/>
    <x v="0"/>
    <s v="Pengabdian kepada Masyarakat|External Regional|Team"/>
    <n v="15"/>
  </r>
  <r>
    <s v="0706022110019"/>
    <x v="782"/>
    <s v="Information System"/>
    <n v="2021"/>
    <s v="Menjadi tim software developer dalam Pembuatan Program Sistem Informasi Inventori pada "/>
    <s v="2022-09-12"/>
    <s v="2023-01-10"/>
    <n v="20221"/>
    <s v="Menjadi tim software developer dalam Pembuatan Program Sistem Informasi Inventori pada &quot;Bumbu 47&quot;_x000a_"/>
    <s v="Rumpun Keterampilan Penunjang"/>
    <s v="Pengabdian kepada Masyarakat"/>
    <s v="External National"/>
    <s v="Team"/>
    <n v="5"/>
    <n v="9"/>
    <m/>
    <m/>
    <s v="https://employee.uc.ac.id/index.php/file/get/sis/t_cp/1d0e8561-215e-11ee-b620-000d3ac6bafe_assignmentletter.pdf"/>
    <m/>
    <m/>
    <s v=": Indra Maryati, S.Kom., M.Kom"/>
    <x v="0"/>
    <s v="Pengabdian kepada Masyarakat|External National|Team"/>
    <n v="10"/>
  </r>
  <r>
    <s v="0706022110019"/>
    <x v="782"/>
    <s v="Information System"/>
    <n v="2021"/>
    <s v="Rohlik Orders Forecasting Challenge"/>
    <s v="2024-06-06"/>
    <s v="2024-08-24"/>
    <n v="20232"/>
    <s v="Rohlik Orders Forecasting Challenge"/>
    <s v="Rumpun Keterampilan Penunjang"/>
    <s v="Juara I Lomba/Kompetisi"/>
    <s v="External International"/>
    <s v="Team"/>
    <m/>
    <n v="30"/>
    <s v="https://www.kaggle.com/competitions/rohlik-orders-"/>
    <s v="https://employee.uc.ac.id/index.php/file/get/sis/t_cp/7cf30688-305e-4c47-bdcf-190561787c32_sertifikat.jpeg"/>
    <s v="https://employee.uc.ac.id/index.php/file/get/sis/t_cp/7cf30688-305e-4c47-bdcf-190561787c32_surat_tugas.pdf"/>
    <m/>
    <s v="https://employee.uc.ac.id/index.php/file/get/sis/t_cp/7cf30688-305e-4c47-bdcf-190561787c32_dokumentasi.pdf"/>
    <s v="Rohlik Group"/>
    <x v="2"/>
    <s v="Juara I Lomba/Kompetisi|External International|Team"/>
    <n v="35"/>
  </r>
  <r>
    <s v="0706022110019"/>
    <x v="782"/>
    <s v="Information System"/>
    <n v="2021"/>
    <s v="FIT Competition 2024 (International Data Science)"/>
    <s v="2024-07-03"/>
    <s v="2024-08-01"/>
    <n v="20232"/>
    <s v="FIT Competition 2024 (International Data Science)"/>
    <s v="Rumpun Keterampilan Penunjang"/>
    <s v="Juara 2 Lomba/Kompetisi"/>
    <s v="External International"/>
    <s v="Team"/>
    <m/>
    <n v="25"/>
    <s v="https://www.instagram.com/p/C7UGHzkPoq4/?img_index"/>
    <s v="https://employee.uc.ac.id/index.php/file/get/sis/t_cp/ff1c9024-d4f6-448a-bb61-c246c3ba6361_sertifikat.pdf"/>
    <s v="https://employee.uc.ac.id/index.php/file/get/sis/t_cp/ff1c9024-d4f6-448a-bb61-c246c3ba6361_surat_tugas.pdf"/>
    <m/>
    <s v="https://employee.uc.ac.id/index.php/file/get/sis/t_cp/ff1c9024-d4f6-448a-bb61-c246c3ba6361_dokumentasi.jpeg"/>
    <s v="Universitas Kristen Satya Wacana"/>
    <x v="2"/>
    <s v="Juara 2 Lomba/Kompetisi|External International|Team"/>
    <n v="30"/>
  </r>
  <r>
    <s v="0706022110020"/>
    <x v="783"/>
    <s v="Information System"/>
    <n v="2021"/>
    <s v="UC E-Sport Beatrix Starlight Tournament"/>
    <s v="2022-03-08"/>
    <s v="2022-03-08"/>
    <n v="20212"/>
    <s v="Juara 2 kompetisi Mobile Legends yang diselenggarakan oleh UKM E-Sport UC untuk seluruh mahasiswa Universitas Ciputra"/>
    <s v="Rumpun Keterampilan Penunjang"/>
    <s v="Juara 2 Lomba/Kompetisi"/>
    <s v="Internal Sekolah / Universitas"/>
    <s v="Team"/>
    <n v="50"/>
    <n v="9"/>
    <m/>
    <s v="https://employee.uc.ac.id/index.php/file/get/sis/t_cp/9e1fdbcc-a344-11ec-b257-000d3ac6bafe.pdf"/>
    <m/>
    <m/>
    <m/>
    <s v="UKM UC E-Sport"/>
    <x v="2"/>
    <s v="Juara 2 Lomba/Kompetisi|Internal Sekolah / Universitas|Team"/>
    <n v="0"/>
  </r>
  <r>
    <s v="0706022110020"/>
    <x v="783"/>
    <s v="Information System"/>
    <n v="2021"/>
    <s v="IMT Prodi Day"/>
    <s v="2022-08-30"/>
    <s v="2022-08-30"/>
    <n v="20212"/>
    <s v="Menjadi pembicara untuk memperkenalkan Student Council kepada mahasiswa baru IMT"/>
    <s v="Rumpun Keterampilan Penunjang"/>
    <s v="Narasumber / Pemateri Acara Seminar / Workshop / Pemakalah"/>
    <s v="Internal Sekolah / Universitas"/>
    <s v="Individual"/>
    <n v="60"/>
    <n v="5"/>
    <m/>
    <s v="https://employee.uc.ac.id/index.php/file/get/sis/t_cp/28ac0fcc-3c71-11ed-a129-000d3ac6bafe.pdf"/>
    <m/>
    <m/>
    <m/>
    <s v="SU IMT"/>
    <x v="1"/>
    <s v="Narasumber / Pemateri Acara Seminar / Workshop / Pemakalah|Internal Sekolah / Universitas|Individual"/>
    <n v="0"/>
  </r>
  <r>
    <s v="0706022110020"/>
    <x v="783"/>
    <s v="Information System"/>
    <n v="2021"/>
    <s v="Dean's CUP SIFT"/>
    <s v="2022-09-01"/>
    <s v="2022-10-31"/>
    <n v="20212"/>
    <s v="Juara I lomba Dean's CUP SIFT"/>
    <s v="Rumpun Keterampilan Penunjang"/>
    <s v="Juara I Lomba/Kompetisi"/>
    <s v="Internal Sekolah / Universitas"/>
    <s v="Individual"/>
    <n v="400"/>
    <n v="8"/>
    <m/>
    <s v="https://employee.uc.ac.id/index.php/file/get/sis/t_cp/multi/f93fa4a5-04ef-11ee-8e8c-000d3ac6bafe.jpeg"/>
    <m/>
    <m/>
    <m/>
    <s v="SU IMT dan ISB 22/23"/>
    <x v="2"/>
    <s v="Juara I Lomba/Kompetisi|Internal Sekolah / Universitas|Individual"/>
    <n v="0"/>
  </r>
  <r>
    <s v="0706022110020"/>
    <x v="783"/>
    <s v="Information System"/>
    <n v="2021"/>
    <s v="Dean's CUP SIFT"/>
    <s v="2022-09-01"/>
    <s v="2022-10-31"/>
    <n v="20212"/>
    <s v="Juara 2 lomba Dean's CUP SIFT"/>
    <s v="Rumpun Keterampilan Penunjang"/>
    <s v="Juara 2 Lomba/Kompetisi"/>
    <s v="Internal Sekolah / Universitas"/>
    <s v="Individual"/>
    <n v="400"/>
    <n v="7"/>
    <m/>
    <s v="https://employee.uc.ac.id/index.php/file/get/sis/t_cp/multi/ada50090-04f1-11ee-8e8c-000d3ac6bafe.jpeg"/>
    <m/>
    <m/>
    <m/>
    <s v="SU IMT dan ISB 22/23"/>
    <x v="2"/>
    <s v="Juara 2 Lomba/Kompetisi|Internal Sekolah / Universitas|Individual"/>
    <n v="0"/>
  </r>
  <r>
    <s v="0706022110020"/>
    <x v="783"/>
    <s v="Information System"/>
    <n v="2021"/>
    <s v="Pembuatan Program Website Portofolio dan Aplikasi Desktop Penjadwalan dan Reservasi Pelanggan pada L"/>
    <s v="2022-09-12"/>
    <s v="2023-01-10"/>
    <n v="20221"/>
    <s v="Kegiatan Pengabdian Masyarakat untuk memfasilitasi bisnis UMKM, dengan cara memberikan solusi berupa website dan aplikasi sesuai dengan permasalahan yang sedang dialami."/>
    <s v="Rumpun Keterampilan Penunjang"/>
    <s v="Pengabdian kepada Masyarakat"/>
    <s v="External Regional"/>
    <s v="Team"/>
    <n v="4"/>
    <n v="15"/>
    <m/>
    <m/>
    <s v="https://employee.uc.ac.id/index.php/file/get/sis/t_cp/fe313485-2b4c-11ee-ac54-000d3ac6bafe_assignmentletter.pdf"/>
    <s v="https://employee.uc.ac.id/index.php/file/get/sis/t_cp/fe313485-2b4c-11ee-ac54-000d3ac6bafe_report.pdf"/>
    <m/>
    <s v="Universitas Ciputra"/>
    <x v="0"/>
    <s v="Pengabdian kepada Masyarakat|External Regional|Team"/>
    <n v="15"/>
  </r>
  <r>
    <s v="0706022110020"/>
    <x v="783"/>
    <s v="Information System"/>
    <n v="2021"/>
    <s v="ISB Prodi Day"/>
    <s v="2022-09-30"/>
    <s v="2022-09-30"/>
    <n v="20221"/>
    <s v="Menjadi pemateri acara untuk perkenalan dan penjelasan Student Council kepada Mahasiswa Baru ISB angkatan 2022"/>
    <s v="Rumpun Keterampilan Penunjang"/>
    <s v="Narasumber / Pemateri Acara Seminar / Workshop / Pemakalah"/>
    <s v="Internal Sekolah / Universitas"/>
    <s v="Individual"/>
    <n v="70"/>
    <n v="4"/>
    <m/>
    <s v="https://employee.uc.ac.id/index.php/file/get/sis/t_cp/68bd4f4d-2f30-11ed-8683-000d3ac6bafe.pdf"/>
    <m/>
    <m/>
    <m/>
    <s v="SU ISB"/>
    <x v="1"/>
    <s v="Narasumber / Pemateri Acara Seminar / Workshop / Pemakalah|Internal Sekolah / Universitas|Individual"/>
    <n v="0"/>
  </r>
  <r>
    <s v="0706022110020"/>
    <x v="783"/>
    <s v="Information System"/>
    <n v="2021"/>
    <s v="SIFT Dean's Cup 2022"/>
    <s v="2022-10-14"/>
    <s v="2022-10-20"/>
    <n v="20221"/>
    <s v="Juara 1 Lomba Basket Dean's Cup 2022 yang diselenggarakan oleh SIFT"/>
    <s v="Rumpun Keterampilan Penunjang"/>
    <s v="Juara I Lomba/Kompetisi"/>
    <s v="Internal Jurusan"/>
    <s v="Team"/>
    <n v="5"/>
    <n v="8"/>
    <m/>
    <s v="https://employee.uc.ac.id/index.php/file/get/sis/t_cp/multi/1b11d28c-d945-11ed-9422-000d3ac6bafe.png"/>
    <m/>
    <m/>
    <m/>
    <s v="SU IMT &amp; SU ISB"/>
    <x v="2"/>
    <s v="Juara I Lomba/Kompetisi|Internal Jurusan|Team"/>
    <n v="0"/>
  </r>
  <r>
    <s v="0706022110020"/>
    <x v="783"/>
    <s v="Information System"/>
    <n v="2021"/>
    <s v="SIFT Dean's Cup 2022"/>
    <s v="2022-10-14"/>
    <s v="2022-10-20"/>
    <n v="20221"/>
    <s v="Juara 2 Lomba Mobile Legend Dean's Cup 2022 yang diselenggarakan oleh SIFT"/>
    <s v="Rumpun Keterampilan Penunjang"/>
    <s v="Juara 2 Lomba/Kompetisi"/>
    <s v="Internal Jurusan"/>
    <s v="Team"/>
    <n v="11"/>
    <n v="7"/>
    <m/>
    <s v="https://employee.uc.ac.id/index.php/file/get/sis/t_cp/multi/cab3a2ff-d958-11ed-9422-000d3ac6bafe.png"/>
    <m/>
    <m/>
    <m/>
    <s v="SU IMT &amp; SU ISB"/>
    <x v="2"/>
    <s v="Juara 2 Lomba/Kompetisi|Internal Jurusan|Team"/>
    <n v="0"/>
  </r>
  <r>
    <s v="0706022110020"/>
    <x v="783"/>
    <s v="Information System"/>
    <n v="2021"/>
    <s v="Rector Cup 2022"/>
    <s v="2022-11-28"/>
    <s v="2022-12-16"/>
    <n v="20221"/>
    <s v="Juara 2 lomba ML Rektor Cup 2022"/>
    <s v="Rumpun Keterampilan Penunjang"/>
    <s v="Juara 2 Lomba/Kompetisi"/>
    <s v="Internal Sekolah / Universitas"/>
    <s v="Individual"/>
    <n v="1000"/>
    <n v="7"/>
    <m/>
    <s v="https://employee.uc.ac.id/index.php/file/get/sis/t_cp/multi/3808489f-f549-11ed-9e31-000d3ac6bafe.jpeg"/>
    <m/>
    <m/>
    <m/>
    <s v="Student Council 2021/2022"/>
    <x v="2"/>
    <s v="Juara 2 Lomba/Kompetisi|Internal Sekolah / Universitas|Individual"/>
    <n v="0"/>
  </r>
  <r>
    <s v="0706022110020"/>
    <x v="783"/>
    <s v="Information System"/>
    <n v="2021"/>
    <s v="Business Model Canvas Competition Metrodata Academy Edufair 2024"/>
    <s v="2024-05-16"/>
    <s v="2024-06-19"/>
    <n v="20232"/>
    <s v="Business Model Canvas Competition Metrodata Academy Edufair 2024"/>
    <s v="Rumpun Keterampilan Penunjang"/>
    <s v="Juara I Lomba/Kompetisi"/>
    <s v="External National"/>
    <s v="Team"/>
    <m/>
    <n v="25"/>
    <s v="https://www.instagram.com/p/C6_NEKLB6Mx/?igsh=Yzhj"/>
    <s v="https://employee.uc.ac.id/index.php/file/get/sis/t_cp/acf7ad6a-014b-44c3-b2da-f509b3fcd8f6_sertifikat.pdf"/>
    <s v="https://employee.uc.ac.id/index.php/file/get/sis/t_cp/acf7ad6a-014b-44c3-b2da-f509b3fcd8f6_surat_tugas.pdf"/>
    <m/>
    <s v="https://employee.uc.ac.id/index.php/file/get/sis/t_cp/acf7ad6a-014b-44c3-b2da-f509b3fcd8f6_dokumentasi.jpeg"/>
    <s v="Metrodata Academy"/>
    <x v="2"/>
    <s v="Juara I Lomba/Kompetisi|External National|Team"/>
    <n v="15"/>
  </r>
  <r>
    <s v="0706022110021"/>
    <x v="784"/>
    <s v="Information System"/>
    <n v="2021"/>
    <s v="Pembuatan Website Manajemen Inventori dan Website Katalog pada LE PROSPERE"/>
    <s v="2022-09-12"/>
    <s v="2023-01-10"/>
    <n v="20221"/>
    <s v="Menjadi tim software developer dalam pembuatan Website Manajemen Inventori dan Website Katalog pada LE PROSPERE"/>
    <s v="Rumpun Keterampilan Penunjang"/>
    <s v="Pengabdian kepada Masyarakat"/>
    <s v="External Regional"/>
    <s v="Team"/>
    <n v="4"/>
    <n v="9"/>
    <m/>
    <m/>
    <s v="https://employee.uc.ac.id/index.php/file/get/sis/t_cp/5522b72e-a233-4dd6-8953-840f31c02709_assignmentletter.pdf"/>
    <s v="https://employee.uc.ac.id/index.php/file/get/sis/t_cp/5522b72e-a233-4dd6-8953-840f31c02709_report.pdf"/>
    <m/>
    <s v="Universitas Ciputra"/>
    <x v="0"/>
    <s v="Pengabdian kepada Masyarakat|External Regional|Team"/>
    <n v="15"/>
  </r>
  <r>
    <s v="0706022110021"/>
    <x v="784"/>
    <s v="Information System"/>
    <n v="2021"/>
    <s v="HKI Situs Web Pribadi Untuk Pengenalan Diri Dan Portofolio Angeline Ivana"/>
    <s v="2024-03-28"/>
    <s v="2024-03-28"/>
    <n v="20232"/>
    <s v="HKI Program Komputer untuk Web Pribadi yang terdiri dari beberapa page"/>
    <s v="Rumpun Keterampilan Penunjang"/>
    <s v="Hak Kekayaan Intelektual (HKI) non paten (Hak Cipta)"/>
    <s v="External National"/>
    <s v="Individual"/>
    <n v="1"/>
    <n v="20"/>
    <m/>
    <s v="https://employee.uc.ac.id/index.php/file/get/sis/t_cp/c6f56fe1-2c4e-4a6a-9809-7b43abdfa549.pdf"/>
    <m/>
    <m/>
    <m/>
    <s v="REPUBLIK INDONESIA KEMENTERIAN HUKUM DAN HAK ASASI"/>
    <x v="3"/>
    <s v="Hak Kekayaan Intelektual (HKI) non paten (Hak Cipta)|External National|Individual"/>
    <n v="20"/>
  </r>
  <r>
    <s v="0706022110022"/>
    <x v="785"/>
    <s v="Information System"/>
    <n v="2021"/>
    <s v="Abdimas System Analysis and Design"/>
    <s v="2022-09-12"/>
    <s v="2023-01-10"/>
    <n v="20221"/>
    <s v="Sinar Timur Sorong Automation adalah applikasi sistem kasir dan pergudangan yang membantu dalam memudahkan dalam kegiatan pekerjaan dan meningkatkan efektifitas pekerja"/>
    <s v="Rumpun Keterampilan Penunjang"/>
    <s v="Pengabdian kepada Masyarakat"/>
    <s v="External Regional"/>
    <s v="Team"/>
    <n v="4"/>
    <n v="20"/>
    <m/>
    <m/>
    <s v="https://employee.uc.ac.id/index.php/file/get/sis/t_cp/460d4133-6708-11ee-ab4d-000d3ac6bafe_assignmentletter.pdf"/>
    <s v="https://employee.uc.ac.id/index.php/file/get/sis/t_cp/460d4133-6708-11ee-ab4d-000d3ac6bafe_report.pdf"/>
    <m/>
    <s v="Universitas Ciputra"/>
    <x v="0"/>
    <s v="Pengabdian kepada Masyarakat|External Regional|Team"/>
    <n v="15"/>
  </r>
  <r>
    <s v="0706022110024"/>
    <x v="786"/>
    <s v="Information System"/>
    <n v="2021"/>
    <s v="Abdimas SAD"/>
    <s v="2022-09-12"/>
    <s v="2023-01-10"/>
    <n v="20221"/>
    <s v="Pembuatan Program Inventori dan Laporan Keuangan pada UMKM &quot;Obsessive Clothing&quot;"/>
    <s v="Rumpun Keterampilan Penunjang"/>
    <s v="Pengabdian kepada Masyarakat"/>
    <s v="External Regional"/>
    <s v="Individual"/>
    <n v="4"/>
    <n v="15"/>
    <m/>
    <m/>
    <s v="https://employee.uc.ac.id/index.php/file/get/sis/t_cp/38f1d5e4-1fbd-11ee-8fa6-000d3ac6bafe_assignmentletter.pdf"/>
    <s v="https://employee.uc.ac.id/index.php/file/get/sis/t_cp/38f1d5e4-1fbd-11ee-8fa6-000d3ac6bafe_report.pdf"/>
    <m/>
    <s v="UC Fakultas Teknologi Informasi"/>
    <x v="0"/>
    <s v="Pengabdian kepada Masyarakat|External Regional|Individual"/>
    <n v="15"/>
  </r>
  <r>
    <s v="0706022110025"/>
    <x v="787"/>
    <s v="Information System"/>
    <n v="2021"/>
    <s v="Dean's CUP SIFT"/>
    <s v="2022-09-01"/>
    <s v="2022-10-31"/>
    <n v="20212"/>
    <s v="Juara 2 lomba Dean's CUP SIFT"/>
    <s v="Rumpun Keterampilan Penunjang"/>
    <s v="Juara 2 Lomba/Kompetisi"/>
    <s v="Internal Sekolah / Universitas"/>
    <s v="Individual"/>
    <n v="400"/>
    <n v="7"/>
    <m/>
    <s v="https://employee.uc.ac.id/index.php/file/get/sis/t_cp/multi/ada50090-04f1-11ee-8e8c-000d3ac6bafe.jpeg"/>
    <m/>
    <m/>
    <m/>
    <s v="SU IMT dan ISB 22/23"/>
    <x v="2"/>
    <s v="Juara 2 Lomba/Kompetisi|Internal Sekolah / Universitas|Individual"/>
    <n v="0"/>
  </r>
  <r>
    <s v="0706022110025"/>
    <x v="787"/>
    <s v="Information System"/>
    <n v="2021"/>
    <s v=" Pembuatan Program Website Portofolio dan Aplikasi Desktop Penjadwalan dan Reservasi Pelanggan pada "/>
    <s v="2022-09-12"/>
    <s v="2023-01-10"/>
    <n v="20221"/>
    <s v="sebagai ketua system designer"/>
    <s v="Rumpun Keterampilan Penunjang"/>
    <s v="Pengabdian kepada Masyarakat"/>
    <s v="External National"/>
    <s v="Team"/>
    <n v="4"/>
    <n v="17"/>
    <m/>
    <m/>
    <s v="https://employee.uc.ac.id/index.php/file/get/sis/t_cp/1a875e08-3e75-4d02-b7db-9e9d0a96d3b1_assignmentletter.pdf"/>
    <s v="https://employee.uc.ac.id/index.php/file/get/sis/t_cp/1a875e08-3e75-4d02-b7db-9e9d0a96d3b1_report.pdf"/>
    <m/>
    <s v="Universitas Ciputra"/>
    <x v="0"/>
    <s v="Pengabdian kepada Masyarakat|External National|Team"/>
    <n v="10"/>
  </r>
  <r>
    <s v="0706022110025"/>
    <x v="787"/>
    <s v="Information System"/>
    <n v="2021"/>
    <s v="SIFT Dean's Cup 2022"/>
    <s v="2022-10-14"/>
    <s v="2022-10-20"/>
    <n v="20221"/>
    <s v="Juara 2 Lomba Menulis Cerpen Dean's Cup 2022 yang diselenggarakan oleh SIFT"/>
    <s v="Rumpun Keterampilan Penunjang"/>
    <s v="Juara 2 Lomba/Kompetisi"/>
    <s v="Internal Jurusan"/>
    <s v="Individual"/>
    <n v="63"/>
    <n v="7"/>
    <m/>
    <s v="https://employee.uc.ac.id/index.php/file/get/sis/t_cp/multi/9b34cfd2-d93f-11ed-9422-000d3ac6bafe.png"/>
    <m/>
    <m/>
    <m/>
    <s v="SU IMT &amp; SU ISB"/>
    <x v="2"/>
    <s v="Juara 2 Lomba/Kompetisi|Internal Jurusan|Individual"/>
    <n v="0"/>
  </r>
  <r>
    <s v="0706022110026"/>
    <x v="788"/>
    <s v="Information System"/>
    <n v="2021"/>
    <s v="Creatify"/>
    <s v="2021-11-18"/>
    <s v="2021-11-18"/>
    <n v="20211"/>
    <s v="sertifikat merek"/>
    <s v="Rumpun Keterampilan Penunjang"/>
    <s v="Hak Kekayaan Intelektual (HKI) non paten (Hak Cipta)"/>
    <s v="External National"/>
    <s v="Individual"/>
    <n v="1"/>
    <n v="20"/>
    <m/>
    <m/>
    <s v="https://employee.uc.ac.id/index.php/file/get/sis/t_cp/33396487-43dd-11ed-9d62-000d3ac6bafe_assignmentletter.pdf"/>
    <s v="https://employee.uc.ac.id/index.php/file/get/sis/t_cp/33396487-43dd-11ed-9d62-000d3ac6bafe_report.pdf"/>
    <m/>
    <s v="REPUBLIK INDONESIA KEMENTERIAN HUKUM DAN HAK ASASI"/>
    <x v="3"/>
    <s v="Hak Kekayaan Intelektual (HKI) non paten (Hak Cipta)|External National|Individual"/>
    <n v="20"/>
  </r>
  <r>
    <s v="0706022110026"/>
    <x v="788"/>
    <s v="Information System"/>
    <n v="2021"/>
    <s v="PERMOHONAN PENDAFTARAN MERK INDONESIA"/>
    <s v="2021-11-18"/>
    <s v="2021-11-18"/>
    <n v="20211"/>
    <s v="Pemohon merek HKI"/>
    <s v="Rumpun Keterampilan Penunjang"/>
    <s v="Hak Kekayaan Intelektual (HKI) non paten (Hak Cipta)"/>
    <s v="External National"/>
    <s v="Individual"/>
    <n v="1"/>
    <n v="20"/>
    <m/>
    <s v="https://employee.uc.ac.id/index.php/file/get/sis/t_cp/bddc5193-4945-11ec-a54b-000d3ac6bafe.pdf"/>
    <s v="https://employee.uc.ac.id/index.php/file/get/sis/t_cp/bddc5193-4945-11ec-a54b-000d3ac6bafe_assignmentletter.pdf"/>
    <s v="https://employee.uc.ac.id/index.php/file/get/sis/t_cp/bddc5193-4945-11ec-a54b-000d3ac6bafe_report.pdf"/>
    <m/>
    <s v="Direktorat Jenderal Hak Kekayaan Intelektual Kamen"/>
    <x v="3"/>
    <s v="Hak Kekayaan Intelektual (HKI) non paten (Hak Cipta)|External National|Individual"/>
    <n v="20"/>
  </r>
  <r>
    <s v="0706022110026"/>
    <x v="788"/>
    <s v="Information System"/>
    <n v="2021"/>
    <s v="Pembuatan Program Website Monitoring Pemesanan dan Penanaman Sayur pada Petani Mayor Petani Mayor"/>
    <s v="2022-09-12"/>
    <s v="2023-01-10"/>
    <n v="20221"/>
    <s v="sebagai programmer"/>
    <s v="Rumpun Keterampilan Penunjang"/>
    <s v="Pengabdian kepada Masyarakat"/>
    <s v="External National"/>
    <s v="Team"/>
    <n v="4"/>
    <n v="17"/>
    <m/>
    <m/>
    <s v="https://employee.uc.ac.id/index.php/file/get/sis/t_cp/747a8425-cadb-4e76-91bb-d8ffff5ffab1_assignmentletter.pdf"/>
    <s v="https://employee.uc.ac.id/index.php/file/get/sis/t_cp/747a8425-cadb-4e76-91bb-d8ffff5ffab1_report.pdf"/>
    <m/>
    <s v="Universitas Ciputra"/>
    <x v="0"/>
    <s v="Pengabdian kepada Masyarakat|External National|Team"/>
    <n v="10"/>
  </r>
  <r>
    <s v="0706022110027"/>
    <x v="789"/>
    <s v="Information System"/>
    <n v="2021"/>
    <s v="Turnamen Bridge Beregu Piala Pahlawan XXX"/>
    <s v="2021-11-20"/>
    <s v="2021-11-21"/>
    <n v="20211"/>
    <s v="Lomba beregu bridge tingkat nasional yang diadakan di hotel utami"/>
    <s v="Rumpun Keterampilan Penunjang"/>
    <s v="Juara 3 Lomba/Kompetisi"/>
    <s v="External National"/>
    <s v="Team"/>
    <n v="46"/>
    <n v="15"/>
    <s v="https://www.instagram.com/p/CVpLJEnvNcl/?utm_mediu"/>
    <s v="https://employee.uc.ac.id/index.php/file/get/sis/t_cp/aa42347d-4d86-11ec-9210-000d3ac6bafe.jpg"/>
    <m/>
    <m/>
    <m/>
    <s v="Gabsi Jawa Timur"/>
    <x v="2"/>
    <s v="Juara 3 Lomba/Kompetisi|External National|Team"/>
    <n v="8"/>
  </r>
  <r>
    <s v="0706022110027"/>
    <x v="789"/>
    <s v="Information System"/>
    <n v="2021"/>
    <s v="Kejuaraan Bridge Provinsi Jawa Timur"/>
    <s v="2021-11-27"/>
    <s v="2021-11-28"/>
    <n v="20211"/>
    <s v="Kategori Pasangan Mix U-21"/>
    <s v="Rumpun Keterampilan Penunjang"/>
    <s v="Juara I Lomba/Kompetisi"/>
    <s v="External Regional"/>
    <s v="Team"/>
    <n v="16"/>
    <n v="20"/>
    <m/>
    <s v="https://employee.uc.ac.id/index.php/file/get/sis/t_cp/8ed8c3d7-5049-11ec-bae6-000d3ac6bafe.jpg"/>
    <m/>
    <m/>
    <m/>
    <s v="Gabsi Jatim"/>
    <x v="2"/>
    <s v="Juara I Lomba/Kompetisi|External Regional|Team"/>
    <n v="25"/>
  </r>
  <r>
    <s v="0706022110027"/>
    <x v="789"/>
    <s v="Information System"/>
    <n v="2021"/>
    <s v="Kejuaraan Bridge Provinsi Jawa Timur"/>
    <s v="2021-11-27"/>
    <s v="2021-11-28"/>
    <n v="20211"/>
    <s v="Kategori Pasangan Mix U-21"/>
    <s v="Rumpun Keterampilan Penunjang"/>
    <s v="Juara I Lomba/Kompetisi"/>
    <s v="External Regional"/>
    <s v="Team"/>
    <n v="64"/>
    <n v="20"/>
    <m/>
    <s v="https://employee.uc.ac.id/index.php/file/get/sis/t_cp/d37af924-5066-11ec-bae6-000d3ac6bafe.jpg"/>
    <m/>
    <m/>
    <m/>
    <s v="GABSI JATIM"/>
    <x v="2"/>
    <s v="Juara I Lomba/Kompetisi|External Regional|Team"/>
    <n v="25"/>
  </r>
  <r>
    <s v="0706022110027"/>
    <x v="789"/>
    <s v="Information System"/>
    <n v="2021"/>
    <s v="SAD Abdimas"/>
    <s v="2022-09-12"/>
    <s v="2023-01-10"/>
    <n v="20221"/>
    <s v="Membuat aplikasi kasir yang membantu owner Ponose Coffee meringankan biaya operasional mereka"/>
    <s v="Rumpun Keterampilan Penunjang"/>
    <s v="Pengabdian kepada Masyarakat"/>
    <s v="External Regional"/>
    <s v="Team"/>
    <n v="4"/>
    <n v="15"/>
    <m/>
    <m/>
    <s v="https://employee.uc.ac.id/index.php/file/get/sis/t_cp/c4a30eee-6107-477a-83de-e21c27bd98fa_assignmentletter.zip"/>
    <s v="https://employee.uc.ac.id/index.php/file/get/sis/t_cp/c4a30eee-6107-477a-83de-e21c27bd98fa_report.pdf"/>
    <m/>
    <s v="SIFT"/>
    <x v="0"/>
    <s v="Pengabdian kepada Masyarakat|External Regional|Team"/>
    <n v="15"/>
  </r>
  <r>
    <s v="0706022110027"/>
    <x v="789"/>
    <s v="Information System"/>
    <n v="2021"/>
    <s v="SAD Abdimas"/>
    <s v="2022-09-12"/>
    <s v="2023-01-10"/>
    <n v="20221"/>
    <s v="Membuat aplikasi kasir yang membantu owner Ponose Coffee meringankan biaya operasional mereka"/>
    <s v="Rumpun Keterampilan Penunjang"/>
    <s v="Pengabdian kepada Masyarakat"/>
    <s v="External Regional"/>
    <s v="Team"/>
    <n v="4"/>
    <n v="9"/>
    <m/>
    <m/>
    <s v="https://employee.uc.ac.id/index.php/file/get/sis/t_cp/d4403a9e-3dcb-43aa-a1a6-00421293af25_assignmentletter.zip"/>
    <s v="https://employee.uc.ac.id/index.php/file/get/sis/t_cp/d4403a9e-3dcb-43aa-a1a6-00421293af25_report.pdf"/>
    <m/>
    <s v="SIFT"/>
    <x v="0"/>
    <s v="Pengabdian kepada Masyarakat|External Regional|Team"/>
    <n v="15"/>
  </r>
  <r>
    <s v="0706022110027"/>
    <x v="789"/>
    <s v="Information System"/>
    <n v="2021"/>
    <s v="Pekan Olahraga Provinsi Jawa Timur VII 2022"/>
    <s v="2022-11-30"/>
    <s v="2022-11-30"/>
    <n v="20221"/>
    <s v="Porprov Jawa Timur VII 2022 Cabang Olahraga Bridge Kategori Pasangan Putri"/>
    <s v="Rumpun Keterampilan Penunjang"/>
    <s v="Juara I Lomba/Kompetisi"/>
    <s v="External Regional"/>
    <s v="Individual"/>
    <n v="22"/>
    <n v="20"/>
    <s v="https://www.instagram.com/p/CcPBH0hvmUi/?igshid=Ym"/>
    <s v="https://employee.uc.ac.id/index.php/file/get/sis/t_cp/20307266-704a-11ed-8111-000d3ac6bafe.jpg"/>
    <s v="https://employee.uc.ac.id/index.php/file/get/sis/t_cp/31f5e860-704a-11ed-8111-000d3ac6bafe_assignmentletter.jpg"/>
    <m/>
    <s v="https://employee.uc.ac.id/index.php/file/get/sis/t_cp/44208889-704a-11ed-8111-000d3ac6bafe_documentation.jpg"/>
    <s v="KONI Jawa Timur"/>
    <x v="2"/>
    <s v="Juara I Lomba/Kompetisi|External Regional|Individual"/>
    <n v="35"/>
  </r>
  <r>
    <s v="0706022110027"/>
    <x v="789"/>
    <s v="Information System"/>
    <n v="2021"/>
    <s v="Piala GABSI Kota Malang 2023"/>
    <s v="2023-01-29"/>
    <s v="2023-01-29"/>
    <n v="20221"/>
    <s v="Lomba Bridge yang diselenggarakan pada 29 Januari mulai pukul 08.00 sampai dengan 19.30 di Disporapar Malang, Jawa Timur"/>
    <s v="Rumpun Keterampilan Penunjang"/>
    <s v="Juara 3 Lomba/Kompetisi"/>
    <s v="External Regional"/>
    <s v="Individual"/>
    <n v="50"/>
    <n v="12"/>
    <s v="https://www.instagram.com/p/CnCAMtpvUkP/?utm_sourc"/>
    <s v="https://employee.uc.ac.id/index.php/file/get/sis/t_cp/88556f25-c2d8-11ed-8e24-000d3ac6bafe.jpg"/>
    <s v="https://employee.uc.ac.id/index.php/file/get/sis/t_cp/88556f25-c2d8-11ed-8e24-000d3ac6bafe_assignmentletter.jpg"/>
    <m/>
    <s v="https://employee.uc.ac.id/index.php/file/get/sis/t_cp/88556f25-c2d8-11ed-8e24-000d3ac6bafe_documentation.jpg"/>
    <s v="GABSI Kota Malang"/>
    <x v="2"/>
    <s v="Juara 3 Lomba/Kompetisi|External Regional|Individual"/>
    <n v="25"/>
  </r>
  <r>
    <s v="0706022110027"/>
    <x v="789"/>
    <s v="Information System"/>
    <n v="2021"/>
    <s v="Turnamen Bridge HUT Kota Surabaya 2023"/>
    <s v="2023-05-13"/>
    <s v="2023-05-14"/>
    <n v="20222"/>
    <s v="Lomba bridge yang diadakan Pengkot Surabaya tingkat nasional pada 13-14 Mei 2023. Tingkat nasional karena telah diikuti dari provinsi Jawa Tengah, Kalimantan Timur, dan Jawa Timur. Serta surat undangan yang dibuat diperuntukkan seluh GABSI di Indonesia bukan hanya Jawa Timur"/>
    <s v="Rumpun Keterampilan Penunjang"/>
    <s v="Juara 2 Lomba/Kompetisi"/>
    <s v="External National"/>
    <s v="Individual"/>
    <n v="24"/>
    <n v="20"/>
    <s v="https://drive.google.com/file/d/1UZ7GSKRdYCxLnOP2I"/>
    <s v="https://employee.uc.ac.id/index.php/file/get/sis/t_cp/51e10524-11a0-11ee-b222-000d3ac6bafe.jpeg"/>
    <s v="https://employee.uc.ac.id/index.php/file/get/sis/t_cp/51e10524-11a0-11ee-b222-000d3ac6bafe_assignmentletter.jpeg"/>
    <m/>
    <s v="https://employee.uc.ac.id/index.php/file/get/sis/t_cp/51e10524-11a0-11ee-b222-000d3ac6bafe_documentation.jpeg"/>
    <s v="PENGKOT GABSI SURABAYA"/>
    <x v="2"/>
    <s v="Juara 2 Lomba/Kompetisi|External National|Individual"/>
    <n v="20"/>
  </r>
  <r>
    <s v="0706022110027"/>
    <x v="789"/>
    <s v="Information System"/>
    <n v="2021"/>
    <s v="Publish Jurnal"/>
    <s v="2023-06-06"/>
    <s v="2024-06-05"/>
    <n v="20222"/>
    <s v="Publish Jurnal berjudul &quot;Factors Influencing Sustained Adoption of Online and Offline Sales Channels by Food and Beverage MSMEs&quot;_x000a_Dengan _x000a_Ketua (Dosen SIFT) : Rinabi Tanamal, B.Bus., M.Com._x000a_Anggota 1 (Mahasiswa SIFT) : Angellie Ennovaryn Mertadana_x000a_Anggota 2 (Mahasiswa SIFT) : Aqilla Shahbani Maha"/>
    <s v="Rumpun Keterampilan Penunjang"/>
    <s v="Jurnal Bereputasi Internasional"/>
    <s v="External International"/>
    <s v="Team"/>
    <n v="5"/>
    <n v="40"/>
    <s v="https://www.aasmr.org/jsms/Vol14/No.7/Vol.14.No.7."/>
    <s v="https://employee.uc.ac.id/index.php/file/get/sis/t_cp/92a5297a-ec45-44fd-8e7e-6ff17c485610.pdf"/>
    <m/>
    <m/>
    <m/>
    <s v="SIFT"/>
    <x v="3"/>
    <s v="Jurnal Bereputasi Internasional|External International|Team"/>
    <n v="30"/>
  </r>
  <r>
    <s v="0706022110027"/>
    <x v="789"/>
    <s v="Information System"/>
    <n v="2021"/>
    <s v="HAKI Poster"/>
    <s v="2023-08-03"/>
    <s v="2023-08-04"/>
    <n v="20222"/>
    <s v="Membuat HKI poster tentang survei bisnis makanan dan minuman untuk keperluan penelitian bersama dosen_x000a_Mahasiswa yang terlibat :_x000a_Aqilla Shahbani Mahazoya (saya)_x000a_Dosen yang terlibat :_x000a_1. Rinabi Tanamal B.Bus.,M.Com._x000a_2. Dr. Ir. Liliana Dewi, M.M., CFP."/>
    <s v="Rumpun Keterampilan Penunjang"/>
    <s v="Hak Kekayaan Intelektual (HKI) non paten (Hak Cipta)"/>
    <s v="External National"/>
    <s v="Individual"/>
    <n v="3"/>
    <n v="20"/>
    <m/>
    <m/>
    <s v="https://employee.uc.ac.id/index.php/file/get/sis/t_cp/8a9e97ad-77ed-11ee-bdcd-000d3ac6bafe_assignmentletter.pdf"/>
    <s v="https://employee.uc.ac.id/index.php/file/get/sis/t_cp/8a9e97ad-77ed-11ee-bdcd-000d3ac6bafe_report.pdf"/>
    <m/>
    <s v="Universitas Ciputra Surabaya"/>
    <x v="3"/>
    <s v="Hak Kekayaan Intelektual (HKI) non paten (Hak Cipta)|External National|Individual"/>
    <n v="20"/>
  </r>
  <r>
    <s v="0706022110027"/>
    <x v="789"/>
    <s v="Information System"/>
    <n v="2021"/>
    <s v="Turnamen Bridge PB Intan - V"/>
    <s v="2023-11-05"/>
    <s v="2023-11-05"/>
    <n v="20231"/>
    <s v="Turnamen Bridge PB Intan - V"/>
    <s v="Rumpun Keterampilan Penunjang"/>
    <s v="Juara 2 Lomba/Kompetisi"/>
    <s v="External Regional"/>
    <s v="Individual"/>
    <m/>
    <n v="15"/>
    <s v="Dikarenakan lomba bridge informasinya lewat group "/>
    <s v="https://employee.uc.ac.id/index.php/file/get/sis/t_cp/70c35548-9583-11ee-b583-000d3ac6bafe_sertifikat.jpeg"/>
    <s v="https://employee.uc.ac.id/index.php/file/get/sis/t_cp/70c35548-9583-11ee-b583-000d3ac6bafe_surat_tugas.pdf"/>
    <m/>
    <s v="https://employee.uc.ac.id/index.php/file/get/sis/t_cp/70c35548-9583-11ee-b583-000d3ac6bafe_dokumentasi.jpg"/>
    <m/>
    <x v="2"/>
    <s v="Juara 2 Lomba/Kompetisi|External Regional|Individual"/>
    <n v="30"/>
  </r>
  <r>
    <s v="0706022110027"/>
    <x v="789"/>
    <s v="Information System"/>
    <n v="2021"/>
    <s v="Kejuaraan Bridge Nasional TUGU MUDA Cup Tahun 2023 "/>
    <s v="2023-12-01"/>
    <s v="2023-12-03"/>
    <n v="20231"/>
    <s v="Kejuaraan Bridge Nasional TUGU MUDA Cup Tahun 2023 "/>
    <s v="Rumpun Keterampilan Penunjang"/>
    <s v="Juara 3 Lomba/Kompetisi"/>
    <s v="External National"/>
    <s v="Team"/>
    <m/>
    <n v="15"/>
    <s v="https://www.instagram.com/p/CypJftjv6Wj/?igshid=NT"/>
    <s v="https://employee.uc.ac.id/index.php/file/get/sis/t_cp/1c46b90e-98a4-11ee-96bc-000d3ac6bafe_sertifikat.pdf"/>
    <s v="https://employee.uc.ac.id/index.php/file/get/sis/t_cp/1c46b90e-98a4-11ee-96bc-000d3ac6bafe_surat_tugas.pdf"/>
    <m/>
    <s v="https://employee.uc.ac.id/index.php/file/get/sis/t_cp/1c46b90e-98a4-11ee-96bc-000d3ac6bafe_dokumentasi.jpeg"/>
    <s v="GABSI Jawa Tengah"/>
    <x v="2"/>
    <s v="Juara 3 Lomba/Kompetisi|External National|Team"/>
    <n v="8"/>
  </r>
  <r>
    <s v="0706022110027"/>
    <x v="789"/>
    <s v="Information System"/>
    <n v="2021"/>
    <s v="PIALA BUPATI BADUNG &amp; PIALA KETUA KONI BADUNG"/>
    <s v="2024-06-13"/>
    <s v="2024-06-16"/>
    <n v="20232"/>
    <s v="PIALA BUPATI BADUNG &amp; PIALA KETUA KONI BADUNG"/>
    <s v="Rumpun Keterampilan Penunjang"/>
    <s v="Juara 2 Lomba/Kompetisi"/>
    <s v="External National"/>
    <s v="Individual"/>
    <m/>
    <n v="20"/>
    <s v="https://drive.google.com/drive/folders/18X8IB9yF5l"/>
    <s v="https://employee.uc.ac.id/index.php/file/get/sis/t_cp/3efca016-8dc1-4918-bc11-fbbd6221c3b8_sertifikat.pdf"/>
    <s v="https://employee.uc.ac.id/index.php/file/get/sis/t_cp/3efca016-8dc1-4918-bc11-fbbd6221c3b8_surat_tugas.pdf"/>
    <m/>
    <s v="https://employee.uc.ac.id/index.php/file/get/sis/t_cp/3efca016-8dc1-4918-bc11-fbbd6221c3b8_dokumentasi.jpeg"/>
    <s v="KONI BADUNG BALI"/>
    <x v="2"/>
    <s v="Juara 2 Lomba/Kompetisi|External National|Individual"/>
    <n v="20"/>
  </r>
  <r>
    <s v="0706022110027"/>
    <x v="789"/>
    <s v="Information System"/>
    <n v="2021"/>
    <s v="KEJUARAAN BRIDGE PIALA BUPATI JEMBER"/>
    <s v="2024-08-03"/>
    <s v="2024-08-05"/>
    <n v="20232"/>
    <s v="KEJUARAAN BRIDGE PIALA BUPATI JEMBER"/>
    <s v="Rumpun Keterampilan Penunjang"/>
    <s v="Juara 2 Lomba/Kompetisi"/>
    <s v="External National"/>
    <s v="Individual"/>
    <m/>
    <n v="20"/>
    <s v="https://www.instagram.com/p/C8eXzZVvnzW/?utm_sourc"/>
    <s v="https://employee.uc.ac.id/index.php/file/get/sis/t_cp/d62bc0eb-fa1f-45d5-934f-b8fb15a35b89_sertifikat.jpg"/>
    <s v="https://employee.uc.ac.id/index.php/file/get/sis/t_cp/d62bc0eb-fa1f-45d5-934f-b8fb15a35b89_surat_tugas.pdf"/>
    <m/>
    <s v="https://employee.uc.ac.id/index.php/file/get/sis/t_cp/d62bc0eb-fa1f-45d5-934f-b8fb15a35b89_dokumentasi.jpg"/>
    <s v="GABSI JEMBER"/>
    <x v="2"/>
    <s v="Juara 2 Lomba/Kompetisi|External National|Individual"/>
    <n v="20"/>
  </r>
  <r>
    <s v="0706022110027"/>
    <x v="789"/>
    <s v="Information System"/>
    <n v="2021"/>
    <s v="Turnamen Bridge Nasional Airlangga Cup XI"/>
    <s v="2024-08-10"/>
    <s v="2024-08-11"/>
    <n v="20232"/>
    <s v="Turnamen Bridge Nasional Airlangga Cup XI"/>
    <s v="Rumpun Keterampilan Penunjang"/>
    <s v="Juara 3 Lomba/Kompetisi"/>
    <s v="External National"/>
    <s v="Individual"/>
    <m/>
    <n v="15"/>
    <s v="https://www.instagram.com/p/C8eXRifpD0h/?utm_sourc"/>
    <s v="https://employee.uc.ac.id/index.php/file/get/sis/t_cp/bf437123-b9c9-4181-9487-90b7a879198e_sertifikat.pdf"/>
    <s v="https://employee.uc.ac.id/index.php/file/get/sis/t_cp/c2769018-87eb-4a7a-bd7f-76443ab0af69_surat_tugas.pdf"/>
    <m/>
    <s v="https://employee.uc.ac.id/index.php/file/get/sis/t_cp/c2769018-87eb-4a7a-bd7f-76443ab0af69_dokumentasi.jpg"/>
    <s v="UKM Bridge Universitas Airlangga"/>
    <x v="2"/>
    <s v="Juara 3 Lomba/Kompetisi|External National|Individual"/>
    <n v="15"/>
  </r>
  <r>
    <s v="0706022110028"/>
    <x v="790"/>
    <s v="Information System"/>
    <n v="2021"/>
    <s v="SAD"/>
    <s v="2022-09-12"/>
    <s v="2023-01-10"/>
    <n v="20221"/>
    <s v="Menjadi tim software developer dalam pembuatan aplikasi desktop untuk pelaku UMKM"/>
    <s v="Rumpun Keterampilan Penunjang"/>
    <s v="Pengabdian kepada Masyarakat"/>
    <s v="External Regional"/>
    <s v="Team"/>
    <n v="4"/>
    <n v="18"/>
    <m/>
    <s v="https://employee.uc.ac.id/index.php/file/get/sis/t_cp/76c6f83c-1ff5-11ee-8fa6-000d3ac6bafe.zip"/>
    <m/>
    <m/>
    <m/>
    <s v="System analysis design -ISB"/>
    <x v="0"/>
    <s v="Pengabdian kepada Masyarakat|External Regional|Team"/>
    <n v="15"/>
  </r>
  <r>
    <s v="0706022110029"/>
    <x v="791"/>
    <s v="Information System"/>
    <n v="2021"/>
    <s v="Dean's CUP SIFT"/>
    <s v="2022-09-01"/>
    <s v="2022-10-31"/>
    <n v="20212"/>
    <s v="Juara I lomba Dean's CUP SIFT"/>
    <s v="Rumpun Keterampilan Penunjang"/>
    <s v="Juara I Lomba/Kompetisi"/>
    <s v="Internal Sekolah / Universitas"/>
    <s v="Individual"/>
    <n v="400"/>
    <n v="8"/>
    <m/>
    <s v="https://employee.uc.ac.id/index.php/file/get/sis/t_cp/multi/f93fa4a5-04ef-11ee-8e8c-000d3ac6bafe.jpeg"/>
    <m/>
    <m/>
    <m/>
    <s v="SU IMT dan ISB 22/23"/>
    <x v="2"/>
    <s v="Juara I Lomba/Kompetisi|Internal Sekolah / Universitas|Individual"/>
    <n v="0"/>
  </r>
  <r>
    <s v="0706022110029"/>
    <x v="791"/>
    <s v="Information System"/>
    <n v="2021"/>
    <s v="Abdimas System Analysis &amp; Design"/>
    <s v="2022-09-12"/>
    <s v="2023-01-10"/>
    <n v="20221"/>
    <s v="Menjadi software developer dalam pembuatan Website katalog dan website manajemen inventori untuk usaha &quot;Le Prospere&quot;"/>
    <s v="Rumpun Keterampilan Penunjang"/>
    <s v="Pengabdian kepada Masyarakat"/>
    <s v="External Regional"/>
    <s v="Team"/>
    <n v="44"/>
    <n v="9"/>
    <m/>
    <m/>
    <s v="https://employee.uc.ac.id/index.php/file/get/sis/t_cp/c648a9e1-20b5-11ee-a2a0-000d3ac6bafe_assignmentletter.pdf"/>
    <s v="https://employee.uc.ac.id/index.php/file/get/sis/t_cp/c648a9e1-20b5-11ee-a2a0-000d3ac6bafe_report.zip"/>
    <m/>
    <s v="SIFT"/>
    <x v="0"/>
    <s v="Pengabdian kepada Masyarakat|External Regional|Team"/>
    <n v="15"/>
  </r>
  <r>
    <s v="0706022110029"/>
    <x v="791"/>
    <s v="Information System"/>
    <n v="2021"/>
    <s v="SIFT Dean's Cup 2022"/>
    <s v="2022-10-14"/>
    <s v="2022-10-20"/>
    <n v="20221"/>
    <s v="Juara 1 Lomba Basket Dean's Cup 2022 yang diselenggarakan oleh SIFT"/>
    <s v="Rumpun Keterampilan Penunjang"/>
    <s v="Juara I Lomba/Kompetisi"/>
    <s v="Internal Jurusan"/>
    <s v="Team"/>
    <n v="5"/>
    <n v="8"/>
    <m/>
    <s v="https://employee.uc.ac.id/index.php/file/get/sis/t_cp/multi/1b11d28c-d945-11ed-9422-000d3ac6bafe.png"/>
    <m/>
    <m/>
    <m/>
    <s v="SU IMT &amp; SU ISB"/>
    <x v="2"/>
    <s v="Juara I Lomba/Kompetisi|Internal Jurusan|Team"/>
    <n v="0"/>
  </r>
  <r>
    <s v="0706022110031"/>
    <x v="792"/>
    <s v="Information System"/>
    <n v="2021"/>
    <s v="Membantu UMKM"/>
    <s v="2022-09-16"/>
    <s v="2022-12-23"/>
    <n v="20221"/>
    <s v="Aneka Jaya Plastik memiliki sistem operasional yang masih dilakukan secara manual. Agar dapat memecahkan masalah ini dibutuhkan sistem dalam bentuk desktop app untuk menyediakan sistem informasi stok barang dan pembelian di retail. Sehingga project ini diberi nama Project Computerization."/>
    <s v="Rumpun Keterampilan Penunjang"/>
    <s v="Pengabdian kepada Masyarakat"/>
    <s v="External Regional"/>
    <s v="Team"/>
    <n v="4"/>
    <n v="15"/>
    <m/>
    <m/>
    <s v="https://employee.uc.ac.id/index.php/file/get/sis/t_cp/930d8e36-5eb5-11ee-bcc0-000d3ac6bafe_assignmentletter.pdf"/>
    <s v="https://employee.uc.ac.id/index.php/file/get/sis/t_cp/930d8e36-5eb5-11ee-bcc0-000d3ac6bafe_report.pdf"/>
    <m/>
    <s v="System Analysis Design Subject"/>
    <x v="0"/>
    <s v="Pengabdian kepada Masyarakat|External Regional|Team"/>
    <n v="15"/>
  </r>
  <r>
    <s v="0706022110032"/>
    <x v="793"/>
    <s v="Information System"/>
    <n v="2021"/>
    <s v="Abdimas SAD"/>
    <s v="2022-09-12"/>
    <s v="2023-01-10"/>
    <n v="20221"/>
    <s v="Membuat aplikasi kasir untuk membantu UMKM Aneka Jaya Plastik mengatur keuangan dan pesanan mereka "/>
    <s v="Rumpun Keterampilan Penunjang"/>
    <s v="Pengabdian kepada Masyarakat"/>
    <s v="External Regional"/>
    <s v="Team"/>
    <n v="44"/>
    <n v="18"/>
    <m/>
    <m/>
    <s v="https://employee.uc.ac.id/index.php/file/get/sis/t_cp/a03f55ad-1fd8-11ee-8fa6-000d3ac6bafe_assignmentletter.pdf"/>
    <s v="https://employee.uc.ac.id/index.php/file/get/sis/t_cp/a03f55ad-1fd8-11ee-8fa6-000d3ac6bafe_report.zip"/>
    <m/>
    <s v="SIFT"/>
    <x v="0"/>
    <s v="Pengabdian kepada Masyarakat|External Regional|Team"/>
    <n v="15"/>
  </r>
  <r>
    <s v="0706022110032"/>
    <x v="793"/>
    <s v="Information System"/>
    <n v="2021"/>
    <s v="O-Week Committee 2022 Batch 2"/>
    <s v="2022-10-27"/>
    <s v="2022-10-30"/>
    <n v="20221"/>
    <s v="Koordinator Orientation Week Batch 2 2022"/>
    <s v="Rumpun Keterampilan Penunjang"/>
    <s v="Ka Bidang / Sekretaris / Bendahara O-Week"/>
    <s v="Internal Sekolah / Universitas"/>
    <s v="Individual"/>
    <n v="250"/>
    <n v="15"/>
    <m/>
    <s v="https://employee.uc.ac.id/index.php/file/get/sis/t_cp/multi/28329006-e8b4-11ed-81bd-000d3ac6bafe.png"/>
    <m/>
    <m/>
    <m/>
    <s v="Universitas Ciputra Surabaya"/>
    <x v="4"/>
    <s v="Ka Bidang / Sekretaris / Bendahara O-Week|Internal Sekolah / Universitas|Individual"/>
    <n v="0"/>
  </r>
  <r>
    <s v="0706022110033"/>
    <x v="794"/>
    <s v="Information System"/>
    <n v="2021"/>
    <s v="Abdimas SAD"/>
    <s v="2022-09-12"/>
    <s v="2023-01-10"/>
    <n v="20221"/>
    <s v="Menjadi Tim Software Developer dalam Pembuatan Program Sistem Informasi_x000a_Pembelian, Penjualan, dan Inventori pada &quot;Toko Aman Jaya&quot;_x000a_"/>
    <s v="Rumpun Keterampilan Penunjang"/>
    <s v="Pengabdian kepada Masyarakat"/>
    <s v="External Regional"/>
    <s v="Team"/>
    <n v="44"/>
    <n v="18"/>
    <m/>
    <m/>
    <s v="https://employee.uc.ac.id/index.php/file/get/sis/t_cp/c2b85467-1fa9-11ee-8fa6-000d3ac6bafe_assignmentletter.pdf"/>
    <s v="https://employee.uc.ac.id/index.php/file/get/sis/t_cp/c2b85467-1fa9-11ee-8fa6-000d3ac6bafe_report.zip"/>
    <m/>
    <s v="SIFT"/>
    <x v="0"/>
    <s v="Pengabdian kepada Masyarakat|External Regional|Team"/>
    <n v="15"/>
  </r>
  <r>
    <s v="0706022110034"/>
    <x v="795"/>
    <s v="Information System"/>
    <n v="2021"/>
    <s v="SAD Abdimas"/>
    <s v="2022-09-12"/>
    <s v="2023-01-10"/>
    <n v="20221"/>
    <s v="Membuat aplikasi kasir yang membantu owner Ponose Coffee meringankan biaya operasional mereka. "/>
    <s v="Rumpun Keterampilan Penunjang"/>
    <s v="Pengabdian kepada Masyarakat"/>
    <s v="External Regional"/>
    <s v="Team"/>
    <n v="4"/>
    <n v="15"/>
    <m/>
    <s v="https://employee.uc.ac.id/index.php/file/get/sis/t_cp/1fdfe07b-0b84-4c66-8a81-9b9adb133862.pdf"/>
    <s v="https://employee.uc.ac.id/index.php/file/get/sis/t_cp/1fdfe07b-0b84-4c66-8a81-9b9adb133862_assignmentletter.pdf"/>
    <s v="https://employee.uc.ac.id/index.php/file/get/sis/t_cp/1fdfe07b-0b84-4c66-8a81-9b9adb133862_report.pdf"/>
    <m/>
    <s v="SIFT"/>
    <x v="0"/>
    <s v="Pengabdian kepada Masyarakat|External Regional|Team"/>
    <n v="15"/>
  </r>
  <r>
    <s v="0706022110035"/>
    <x v="796"/>
    <s v="Information System"/>
    <n v="2021"/>
    <s v="Steven Ongkowidjojo"/>
    <s v="2022-09-12"/>
    <s v="2023-01-10"/>
    <n v="20221"/>
    <s v="Toko Sinar Timur Sorong berdiri pada tahun 2009 sebagai salah satu pelopor toko bangunan, teknik, dan_x000a_otomotif yang pertama berdiri di Jalan Jendral Sudirman, Kecamatan Sorong Manoi, Kota Sorong, Papua_x000a_Barat. Di Sorong masih banyak sekali toko-toko bahan bangunan, lokal yang masih menggunakan cara"/>
    <s v="Rumpun Keterampilan Penunjang"/>
    <s v="Pengabdian kepada Masyarakat"/>
    <s v="External Regional"/>
    <s v="Team"/>
    <n v="3"/>
    <n v="12"/>
    <m/>
    <m/>
    <s v="https://employee.uc.ac.id/index.php/file/get/sis/t_cp/960abeb5-2000-11ee-8fa6-000d3ac6bafe_assignmentletter.pdf"/>
    <s v="https://employee.uc.ac.id/index.php/file/get/sis/t_cp/960abeb5-2000-11ee-8fa6-000d3ac6bafe_report.pdf"/>
    <m/>
    <s v="Universitas Ciputra Surabaya"/>
    <x v="0"/>
    <s v="Pengabdian kepada Masyarakat|External Regional|Team"/>
    <n v="15"/>
  </r>
  <r>
    <s v="0706022110036"/>
    <x v="797"/>
    <s v="Information System"/>
    <n v="2021"/>
    <s v="Pengabdian masyarakat System Analytics Design"/>
    <s v="2022-09-12"/>
    <s v="2023-01-10"/>
    <n v="20221"/>
    <s v="Hari hari suki adalah sebuah umkm di bidang fnb yang sedang berkembang, kami membuat kerjasama pada mata kuliah sad untuk "/>
    <s v="Rumpun Keterampilan Penunjang"/>
    <s v="Pengabdian kepada Masyarakat"/>
    <s v="External Regional"/>
    <s v="Team"/>
    <n v="5"/>
    <n v="15"/>
    <m/>
    <m/>
    <s v="https://employee.uc.ac.id/index.php/file/get/sis/t_cp/56566fe1-6706-11ee-ab4d-000d3ac6bafe_assignmentletter.pdf"/>
    <s v="https://employee.uc.ac.id/index.php/file/get/sis/t_cp/56566fe1-6706-11ee-ab4d-000d3ac6bafe_report.pdf"/>
    <m/>
    <s v="Universitas Ciputra Surabaya"/>
    <x v="0"/>
    <s v="Pengabdian kepada Masyarakat|External Regional|Team"/>
    <n v="15"/>
  </r>
  <r>
    <s v="0706022110037"/>
    <x v="798"/>
    <s v="Information System"/>
    <n v="2021"/>
    <s v="Sekretaris UKM Kanvas (Gambar) 20221"/>
    <s v="2022-09-12"/>
    <s v="2022-12-24"/>
    <n v="20221"/>
    <m/>
    <s v="Rumpun Keterampilan Humanistik"/>
    <s v="Sekretaris UKM"/>
    <s v="Internal Sekolah / Universitas"/>
    <s v="Individual"/>
    <m/>
    <n v="15"/>
    <m/>
    <m/>
    <m/>
    <m/>
    <m/>
    <s v="UKM Kanvas (Gambar)"/>
    <x v="4"/>
    <s v="Sekretaris UKM|Internal Sekolah / Universitas|Individual"/>
    <n v="0"/>
  </r>
  <r>
    <s v="0706022110037"/>
    <x v="798"/>
    <s v="Information System"/>
    <n v="2021"/>
    <s v="Menjadi Tim Software Developer dalam Pembuatan Program Inventori dan Laporan Keuangan pada "/>
    <s v="2022-09-12"/>
    <s v="2023-01-10"/>
    <n v="20221"/>
    <s v="Pembuatan Program Inventori dan Laporan Keuangan pada Obsessive Clothing_x000a_Obsessive Clothing"/>
    <s v="Rumpun Keterampilan Penunjang"/>
    <s v="Pengabdian kepada Masyarakat"/>
    <s v="External Regional"/>
    <s v="Individual"/>
    <n v="44"/>
    <n v="9"/>
    <m/>
    <m/>
    <s v="https://employee.uc.ac.id/index.php/file/get/sis/t_cp/1e83ad9c-1fde-11ee-8fa6-000d3ac6bafe_assignmentletter.pdf"/>
    <s v="https://employee.uc.ac.id/index.php/file/get/sis/t_cp/1e83ad9c-1fde-11ee-8fa6-000d3ac6bafe_report.pdf"/>
    <m/>
    <s v="Information System"/>
    <x v="0"/>
    <s v="Pengabdian kepada Masyarakat|External Regional|Individual"/>
    <n v="15"/>
  </r>
  <r>
    <s v="0706022110037"/>
    <x v="798"/>
    <s v="Information System"/>
    <n v="2021"/>
    <s v="Sekretaris UKM Kanvas (Gambar) 20222"/>
    <s v="2023-02-20"/>
    <s v="2023-06-03"/>
    <n v="20222"/>
    <m/>
    <s v="Rumpun Keterampilan Humanistik"/>
    <s v="Sekretaris UKM"/>
    <s v="Internal Sekolah / Universitas"/>
    <s v="Individual"/>
    <m/>
    <n v="15"/>
    <m/>
    <m/>
    <m/>
    <m/>
    <m/>
    <s v="UKM Kanvas (Gambar)"/>
    <x v="4"/>
    <s v="Sekretaris UKM|Internal Sekolah / Universitas|Individual"/>
    <n v="0"/>
  </r>
  <r>
    <s v="0706022110038"/>
    <x v="799"/>
    <s v="Information System"/>
    <n v="2021"/>
    <s v="Abdimas SAD (Sinar TImur Automation)"/>
    <s v="2022-09-12"/>
    <s v="2023-01-10"/>
    <n v="20221"/>
    <s v="Membuat Aplikasi untuk Automatisasi UMKM (Sinar Timur Sorong)"/>
    <s v="Rumpun Keterampilan Penunjang"/>
    <s v="Pengabdian kepada Masyarakat"/>
    <s v="External Regional"/>
    <s v="Team"/>
    <n v="4"/>
    <n v="20"/>
    <m/>
    <s v="https://employee.uc.ac.id/index.php/file/get/sis/t_cp/4cfe9ffa-6706-11ee-ab4d-000d3ac6bafe.pdf"/>
    <m/>
    <s v="https://employee.uc.ac.id/index.php/file/get/sis/t_cp/4cfe9ffa-6706-11ee-ab4d-000d3ac6bafe_report.pdf"/>
    <m/>
    <s v="ISB"/>
    <x v="0"/>
    <s v="Pengabdian kepada Masyarakat|External Regional|Team"/>
    <n v="15"/>
  </r>
  <r>
    <s v="0706022110038"/>
    <x v="799"/>
    <s v="Information System"/>
    <n v="2021"/>
    <s v="SRB Belajar "/>
    <s v="2022-12-21"/>
    <s v="2023-03-04"/>
    <n v="20221"/>
    <s v="KP Penanggung jawab, ketua. dan wakil ketua Abdimas SRB Belajar 22/23"/>
    <s v="Rumpun Keterampilan Penunjang"/>
    <s v="Pengabdian kepada Masyarakat"/>
    <s v="Internal Sekolah / Universitas"/>
    <s v="Individual"/>
    <n v="29"/>
    <n v="8"/>
    <m/>
    <m/>
    <s v="https://employee.uc.ac.id/index.php/file/get/sis/t_cp/multi/ffe3ea69-57b7-11ee-bb1a-000d3ac6bafe_assignmentletter.jpeg"/>
    <s v="https://employee.uc.ac.id/index.php/file/get/sis/t_cp/multi/ffe3ea69-57b7-11ee-bb1a-000d3ac6bafe_report.jpeg"/>
    <m/>
    <s v="SRB 22/23"/>
    <x v="0"/>
    <s v="Pengabdian kepada Masyarakat|Internal Sekolah / Universitas|Individual"/>
    <n v="0"/>
  </r>
  <r>
    <s v="0706022110039"/>
    <x v="800"/>
    <s v="Information System"/>
    <n v="2021"/>
    <s v="In “UI/UX: Principle Myth Busting” Ajaib x Google Developer Group Surabaya"/>
    <s v="2022-07-27"/>
    <s v="2022-07-27"/>
    <n v="20212"/>
    <s v="Menjadi panitia sosial media saat event GDG dan Ajaib"/>
    <s v="Rumpun Keterampilan Penunjang"/>
    <s v="Pengabdian kepada Masyarakat"/>
    <s v="External International"/>
    <s v="Individual"/>
    <n v="50"/>
    <n v="10"/>
    <m/>
    <m/>
    <s v="https://employee.uc.ac.id/index.php/file/get/sis/t_cp/6d161526-2d89-11ed-a8a0-000d3ac6bafe_assignmentletter.pdf"/>
    <s v="https://employee.uc.ac.id/index.php/file/get/sis/t_cp/6d161526-2d89-11ed-a8a0-000d3ac6bafe_report.pdf"/>
    <m/>
    <s v="GDG x Ajaib "/>
    <x v="0"/>
    <s v="Pengabdian kepada Masyarakat|External International|Individual"/>
    <n v="25"/>
  </r>
  <r>
    <s v="0706022110039"/>
    <x v="800"/>
    <s v="Information System"/>
    <n v="2021"/>
    <s v="SU ISB 22/23"/>
    <s v="2022-08-01"/>
    <s v="2023-07-31"/>
    <n v="20212"/>
    <s v="BPH SU ISB 22/23"/>
    <s v="Rumpun Keterampilan Humanistik"/>
    <s v="Sekretaris/Bendahara/Kabid Organisasi Kemahasiswaan"/>
    <s v="Internal Jurusan"/>
    <s v="Team"/>
    <n v="30"/>
    <n v="40"/>
    <m/>
    <s v="https://employee.uc.ac.id/index.php/file/get/sis/t_cp/multi/2baa317d-7e10-11ee-b33d-000d3ac6bafe.png"/>
    <m/>
    <m/>
    <m/>
    <s v="BMA"/>
    <x v="4"/>
    <s v="Sekretaris/Bendahara/Kabid Organisasi Kemahasiswaan|Internal Jurusan|Team"/>
    <n v="0"/>
  </r>
  <r>
    <s v="0706022110039"/>
    <x v="800"/>
    <s v="Information System"/>
    <n v="2021"/>
    <s v="Program Sistem Informasi Inventori pada Bumbu 47 (pengmas SAD)"/>
    <s v="2022-09-12"/>
    <s v="2023-01-10"/>
    <n v="20221"/>
    <s v="Membuat sebuah website untuk membantu UMKM Bumbu 47, mengatur inventory stok bumbu. "/>
    <s v="Rumpun Keterampilan Penunjang"/>
    <s v="Pengabdian kepada Masyarakat"/>
    <s v="External Regional"/>
    <s v="Team"/>
    <n v="44"/>
    <n v="18"/>
    <m/>
    <m/>
    <s v="https://employee.uc.ac.id/index.php/file/get/sis/t_cp/91abfa6e-1fd8-11ee-8fa6-000d3ac6bafe_assignmentletter.pdf"/>
    <s v="https://employee.uc.ac.id/index.php/file/get/sis/t_cp/91abfa6e-1fd8-11ee-8fa6-000d3ac6bafe_report.zip"/>
    <m/>
    <s v="SIFT"/>
    <x v="0"/>
    <s v="Pengabdian kepada Masyarakat|External Regional|Team"/>
    <n v="15"/>
  </r>
  <r>
    <s v="0706022110039"/>
    <x v="800"/>
    <s v="Information System"/>
    <n v="2021"/>
    <s v="Student Union 2023/2024"/>
    <s v="2023-08-01"/>
    <s v="2024-08-31"/>
    <n v="20222"/>
    <m/>
    <s v="Rumpun Keterampilan Penunjang"/>
    <s v="Sekretaris/Bendahara Organisasi Kemahasiswaan"/>
    <s v="Internal Jurusan"/>
    <s v="Individual"/>
    <n v="250"/>
    <n v="40"/>
    <m/>
    <s v="https://employee.uc.ac.id/index.php/file/get/sis/t_cp/multi/95f57100-ac9d-4bb0-9e75-7353b0adc00a.png"/>
    <m/>
    <m/>
    <m/>
    <s v="Universitas Ciputra Surabaya"/>
    <x v="4"/>
    <s v="Sekretaris/Bendahara Organisasi Kemahasiswaan|Internal Jurusan|Individual"/>
    <n v="0"/>
  </r>
  <r>
    <s v="0706022110041"/>
    <x v="801"/>
    <s v="Information System"/>
    <n v="2021"/>
    <s v="Dean's CUP SIFT"/>
    <s v="2022-09-01"/>
    <s v="2022-10-31"/>
    <n v="20212"/>
    <s v="Juara 3 lomba Dean's CUP SIFT"/>
    <s v="Rumpun Keterampilan Penunjang"/>
    <s v="Juara 3 Lomba/Kompetisi"/>
    <s v="Internal Sekolah / Universitas"/>
    <s v="Individual"/>
    <n v="400"/>
    <n v="6"/>
    <m/>
    <s v="https://employee.uc.ac.id/index.php/file/get/sis/t_cp/multi/38ed28e7-04f5-11ee-8e8c-000d3ac6bafe.jpeg"/>
    <m/>
    <m/>
    <m/>
    <s v="SU IMT dan ISB 22/23"/>
    <x v="2"/>
    <s v="Juara 3 Lomba/Kompetisi|Internal Sekolah / Universitas|Individual"/>
    <n v="0"/>
  </r>
  <r>
    <s v="0706022110041"/>
    <x v="801"/>
    <s v="Information System"/>
    <n v="2021"/>
    <s v="Abdimas SAD "/>
    <s v="2022-09-12"/>
    <s v="2023-01-10"/>
    <n v="20221"/>
    <s v="Pembuatan aplikasi kasir penjualan untuk membantu meningkatkan efisiensi transaksi penjualan UMKM Hari Hari Suki "/>
    <s v="Rumpun Keterampilan Penunjang"/>
    <s v="Pengabdian kepada Masyarakat"/>
    <s v="External Regional"/>
    <s v="Team"/>
    <n v="44"/>
    <n v="18"/>
    <m/>
    <m/>
    <s v="https://employee.uc.ac.id/index.php/file/get/sis/t_cp/00827c75-1fda-11ee-8fa6-000d3ac6bafe_assignmentletter.pdf"/>
    <s v="https://employee.uc.ac.id/index.php/file/get/sis/t_cp/00827c75-1fda-11ee-8fa6-000d3ac6bafe_report.zip"/>
    <m/>
    <s v="School of Information Technology (SIFT)"/>
    <x v="0"/>
    <s v="Pengabdian kepada Masyarakat|External Regional|Team"/>
    <n v="15"/>
  </r>
  <r>
    <s v="0706022110041"/>
    <x v="801"/>
    <s v="Information System"/>
    <n v="2021"/>
    <s v="SIFT Dean's Cup 2022"/>
    <s v="2022-10-14"/>
    <s v="2022-10-20"/>
    <n v="20221"/>
    <s v="Juara 3 Lomba Photografi Dean's Cup 2022 yang diselenggarakan oleh SIFT"/>
    <s v="Rumpun Keterampilan Penunjang"/>
    <s v="Juara 3 Lomba/Kompetisi"/>
    <s v="Internal Jurusan"/>
    <s v="Individual"/>
    <n v="38"/>
    <n v="6"/>
    <m/>
    <s v="https://employee.uc.ac.id/index.php/file/get/sis/t_cp/multi/f52db51a-d93e-11ed-9422-000d3ac6bafe.png"/>
    <m/>
    <m/>
    <m/>
    <s v="SU IMT &amp; SU ISB"/>
    <x v="2"/>
    <s v="Juara 3 Lomba/Kompetisi|Internal Jurusan|Individual"/>
    <n v="0"/>
  </r>
  <r>
    <s v="0706022110042"/>
    <x v="802"/>
    <s v="Information System"/>
    <n v="2021"/>
    <s v="Dean's CUP SIFT"/>
    <s v="2022-09-01"/>
    <s v="2022-10-31"/>
    <n v="20212"/>
    <s v="Juara 2 lomba Dean's CUP SIFT"/>
    <s v="Rumpun Keterampilan Penunjang"/>
    <s v="Juara 2 Lomba/Kompetisi"/>
    <s v="Internal Sekolah / Universitas"/>
    <s v="Individual"/>
    <n v="400"/>
    <n v="7"/>
    <m/>
    <s v="https://employee.uc.ac.id/index.php/file/get/sis/t_cp/multi/ada50090-04f1-11ee-8e8c-000d3ac6bafe.jpeg"/>
    <m/>
    <m/>
    <m/>
    <s v="SU IMT dan ISB 22/23"/>
    <x v="2"/>
    <s v="Juara 2 Lomba/Kompetisi|Internal Sekolah / Universitas|Individual"/>
    <n v="0"/>
  </r>
  <r>
    <s v="0706022110042"/>
    <x v="802"/>
    <s v="Information System"/>
    <n v="2021"/>
    <s v="Membantu UMKM "/>
    <s v="2022-09-16"/>
    <s v="2022-12-23"/>
    <n v="20221"/>
    <s v="Membuat membuatkan Inventory Management Website &amp; Catalog Website User untuk UMKM Le Prospere yang bergerak dalam bidang produk sabun organik, melihat permasalahan yang dialami oleh UMKM tersebut. UMKM ini menjualnya produknya hampir diseluruh Indonesia, namun untuk sekarang ini lebih memfokuskan pe"/>
    <s v="Rumpun Keterampilan Penunjang"/>
    <s v="Pengabdian kepada Masyarakat"/>
    <s v="External Regional"/>
    <s v="Team"/>
    <n v="0"/>
    <n v="18"/>
    <m/>
    <m/>
    <s v="https://employee.uc.ac.id/index.php/file/get/sis/t_cp/71de4fb7-52d1-11ee-b3d1-000d3ac6bafe_assignmentletter.pdf"/>
    <s v="https://employee.uc.ac.id/index.php/file/get/sis/t_cp/71de4fb7-52d1-11ee-b3d1-000d3ac6bafe_report.pdf"/>
    <m/>
    <s v="System Analysis Design Subject"/>
    <x v="0"/>
    <s v="Pengabdian kepada Masyarakat|External Regional|Team"/>
    <n v="15"/>
  </r>
  <r>
    <s v="0706022110042"/>
    <x v="802"/>
    <s v="Information System"/>
    <n v="2021"/>
    <s v="SIFT Dean's Cup 2022"/>
    <s v="2022-10-14"/>
    <s v="2022-10-20"/>
    <n v="20221"/>
    <s v="Juara 2 Lomba Pop Dean's Cup 2022 yang diselenggarakan oleh SIFT"/>
    <s v="Rumpun Keterampilan Penunjang"/>
    <s v="Juara 2 Lomba/Kompetisi"/>
    <s v="Internal Jurusan"/>
    <s v="Individual"/>
    <n v="17"/>
    <n v="7"/>
    <m/>
    <s v="https://employee.uc.ac.id/index.php/file/get/sis/t_cp/multi/2a19447e-d82f-11ed-a359-000d3ac6bafe.png"/>
    <m/>
    <m/>
    <m/>
    <s v="SU IMT &amp; SU ISB"/>
    <x v="2"/>
    <s v="Juara 2 Lomba/Kompetisi|Internal Jurusan|Individual"/>
    <n v="0"/>
  </r>
  <r>
    <s v="0706022110042"/>
    <x v="802"/>
    <s v="Information System"/>
    <n v="2021"/>
    <s v="FGD Penyusunan Dokumen SPMI - Dokumen-Dokumen SPMI di Universitas Jember"/>
    <s v="2022-11-05"/>
    <s v="2022-11-05"/>
    <n v="20221"/>
    <s v="sebagai Pemateri untuk Acara FGD Penyusunan Dokumen SPMI - Dokumen-Dokumen SPMI di Universitas Jember, Fakultas Teknologi Pertanian, Program Studi Teknologi Hasil Pertanian yang dilaksanakan pada Sabtu, 5 November 2022, pukul 09.30 - 12.30 WIB. Acara ini dilaksanakan secara hybrid di Agroteknopark J"/>
    <s v="Rumpun Keterampilan Penunjang"/>
    <s v="Pengabdian kepada Masyarakat"/>
    <s v="External Regional"/>
    <s v="Team"/>
    <n v="0"/>
    <n v="20"/>
    <s v="https://www.uc.ac.id/qa/memperkuat-penyusunan-spmi"/>
    <m/>
    <s v="https://employee.uc.ac.id/index.php/file/get/sis/t_cp/02f6789e-55f8-11ee-8778-000d3ac6bafe_assignmentletter.pdf"/>
    <s v="https://employee.uc.ac.id/index.php/file/get/sis/t_cp/02f6789e-55f8-11ee-8778-000d3ac6bafe_report.pdf"/>
    <m/>
    <s v="Universitas Jember, Fakultas Teknologi  Pertanian,"/>
    <x v="0"/>
    <s v="Pengabdian kepada Masyarakat|External Regional|Team"/>
    <n v="15"/>
  </r>
  <r>
    <s v="0706022110042"/>
    <x v="802"/>
    <s v="Information System"/>
    <n v="2021"/>
    <s v="DevFest 2022 x #JuaraGCP Season 8"/>
    <s v="2022-12-03"/>
    <s v="2022-12-03"/>
    <n v="20221"/>
    <s v="Menjadi Volunteer Master of Ceremony dari acara tersebut yang merupakan acara dari GDG Cloud Surabaya &amp; GDG Surabaya "/>
    <s v="Rumpun Keterampilan Penunjang"/>
    <s v="Pengabdian kepada Masyarakat"/>
    <s v="External Regional"/>
    <s v="Individual"/>
    <n v="0"/>
    <n v="6"/>
    <m/>
    <m/>
    <s v="https://employee.uc.ac.id/index.php/file/get/sis/t_cp/16af2f3e-52d3-11ee-b3d1-000d3ac6bafe_assignmentletter.pdf"/>
    <s v="https://employee.uc.ac.id/index.php/file/get/sis/t_cp/16af2f3e-52d3-11ee-b3d1-000d3ac6bafe_report.pdf"/>
    <m/>
    <s v="GDG Cloud Surabaya &amp; GDG Surabaya "/>
    <x v="0"/>
    <s v="Pengabdian kepada Masyarakat|External Regional|Individual"/>
    <n v="15"/>
  </r>
  <r>
    <s v="0706022110042"/>
    <x v="802"/>
    <s v="Information System"/>
    <n v="2021"/>
    <s v="HKI Poster "/>
    <s v="2023-06-21"/>
    <s v="2023-09-29"/>
    <n v="20222"/>
    <s v="Membuat HKI Poster banner yang berisi tentang Pelaksanaan dan Evaluasi dari kegiatan PDUPT dengan judul “Peningkatan perekonomian pasca COVID-19 melalui Analisa Data Science pada Industry Retail makanan dan minuman”. Poster banner ini dibuat untuk keperluan penelitian bersama dosen:_x000a_1. Rinabi Tanam"/>
    <s v="Rumpun Keterampilan Penunjang"/>
    <s v="Hak Kekayaan Intelektual (HKI) non paten (Hak Cipta)"/>
    <s v="External National"/>
    <s v="Individual"/>
    <n v="20"/>
    <n v="12"/>
    <m/>
    <m/>
    <s v="https://employee.uc.ac.id/index.php/file/get/sis/t_cp/4aa78987-d05c-11ee-ab7b-000d3ac6bafe_assignmentletter.pdf"/>
    <s v="https://employee.uc.ac.id/index.php/file/get/sis/t_cp/4aa78987-d05c-11ee-ab7b-000d3ac6bafe_report.pdf"/>
    <m/>
    <s v="Universitas Ciputra Surabaya"/>
    <x v="3"/>
    <s v="Hak Kekayaan Intelektual (HKI) non paten (Hak Cipta)|External National|Individual"/>
    <n v="20"/>
  </r>
  <r>
    <s v="0706022110042"/>
    <x v="802"/>
    <s v="Information System"/>
    <n v="2021"/>
    <s v="Factors Influencing Sustained Adoption of Online and Offline Sales Channels by Food and Beverage MSM"/>
    <s v="2023-06-21"/>
    <s v="2023-09-29"/>
    <n v="20222"/>
    <s v="Pandemi COVID-19 dan kebijakan pembatasan gerak seperti lockdown dan PPKM mengakibatkan penurunan drastis pada sektor retail makanan dan minuman (F&amp;B) offline, sementara peningkatan pada retail online tidak cukup untuk menutupi kerugian tersebut. Penelitian ini bertujuan mempertahankan kinerja F&amp;B. "/>
    <s v="Rumpun Keterampilan Penunjang"/>
    <s v="Jurnal Bereputasi Internasional"/>
    <s v="External International"/>
    <s v="Team"/>
    <n v="0"/>
    <n v="15"/>
    <m/>
    <s v="https://employee.uc.ac.id/index.php/file/get/sis/t_cp/d2cc73cf-ac19-4f18-87d7-56eeba57797a.pdf"/>
    <m/>
    <m/>
    <m/>
    <s v="Journal of System and Management Sciences"/>
    <x v="3"/>
    <s v="Jurnal Bereputasi Internasional|External International|Team"/>
    <n v="30"/>
  </r>
  <r>
    <s v="0706022110042"/>
    <x v="802"/>
    <s v="Information System"/>
    <n v="2021"/>
    <s v="Orientation Week 2023"/>
    <s v="2023-08-28"/>
    <s v="2023-09-02"/>
    <n v="20222"/>
    <s v="Fasilitator Oweek 2023"/>
    <s v="Rumpun Keterampilan Penunjang"/>
    <s v="Narasumber / Pemateri Acara Seminar / Workshop / Pemakalah"/>
    <s v="Internal Sekolah / Universitas"/>
    <s v="Individual"/>
    <n v="250"/>
    <n v="5"/>
    <m/>
    <s v="https://employee.uc.ac.id/index.php/file/get/sis/t_cp/multi/6e1e3e4f-5b11-40ff-b752-85f7ee958c4b.png"/>
    <s v="https://employee.uc.ac.id/index.php/file/get/sis/t_cp/multi/6e1e3e4f-5b11-40ff-b752-85f7ee958c4b_assignmentletter.png"/>
    <m/>
    <m/>
    <s v="Universitas Ciputra Surabaya"/>
    <x v="1"/>
    <s v="Narasumber / Pemateri Acara Seminar / Workshop / Pemakalah|Internal Sekolah / Universitas|Individual"/>
    <n v="0"/>
  </r>
  <r>
    <s v="0706022110042"/>
    <x v="802"/>
    <s v="Information System"/>
    <n v="2021"/>
    <s v="Pelatihan Computational Thinking dan Micro Teaching Batch-6 "/>
    <s v="2023-09-01"/>
    <s v="2024-01-31"/>
    <n v="20222"/>
    <s v="Pelatihan ini ditujukan kepada Guru Sekolah MGMP Informatika Se-Jawa Timur Tahun 2023 melalui Biro Bebras "/>
    <s v="Rumpun Keterampilan Penunjang"/>
    <s v="Pengabdian kepada Masyarakat"/>
    <s v="External National"/>
    <s v="Individual"/>
    <n v="0"/>
    <n v="4"/>
    <m/>
    <m/>
    <s v="https://employee.uc.ac.id/index.php/file/get/sis/t_cp/02772db4-d061-11ee-ab7b-000d3ac6bafe_assignmentletter.pdf"/>
    <s v="https://employee.uc.ac.id/index.php/file/get/sis/t_cp/02772db4-d061-11ee-ab7b-000d3ac6bafe_report.pdf"/>
    <m/>
    <s v="Universitas Ciputra Surabaya dan Biro Bebras Indon"/>
    <x v="0"/>
    <s v="Pengabdian kepada Masyarakat|External National|Individual"/>
    <n v="10"/>
  </r>
  <r>
    <s v="0706022110044"/>
    <x v="803"/>
    <s v="Information System"/>
    <n v="2021"/>
    <s v="Membantu UMKM"/>
    <s v="2022-09-16"/>
    <s v="2022-12-23"/>
    <n v="20221"/>
    <s v="Menjadi Tim Software Developer dalam Pembuatan Program Website Monitoring Pemesanan dan Penanaman Sayur pada UMKM &quot;Petani Mayor&quot;, Membuat sebuah website yang dapat diakses dari perangkat elektronik manapun. Dengan adanya sistem website ini, para petani dapat memilih jenis dan tipe sayuran lalu menyi"/>
    <s v="Rumpun Keterampilan Penunjang"/>
    <s v="Pengabdian kepada Masyarakat"/>
    <s v="External Regional"/>
    <s v="Team"/>
    <n v="4"/>
    <n v="15"/>
    <m/>
    <m/>
    <s v="https://employee.uc.ac.id/index.php/file/get/sis/t_cp/5c399249-5e2b-11ee-b7d7-000d3ac6bafe_assignmentletter.pdf"/>
    <s v="https://employee.uc.ac.id/index.php/file/get/sis/t_cp/5c399249-5e2b-11ee-b7d7-000d3ac6bafe_report.pdf"/>
    <m/>
    <s v="System Analysis Design Subject"/>
    <x v="0"/>
    <s v="Pengabdian kepada Masyarakat|External Regional|Team"/>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8D3DF0-1705-41D4-8645-2F636A5AB61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 firstHeaderRow="1" firstDataRow="2" firstDataCol="1"/>
  <pivotFields count="24">
    <pivotField showAll="0"/>
    <pivotField axis="axisRow" showAll="0">
      <items count="805">
        <item h="1" x="644"/>
        <item h="1" x="224"/>
        <item h="1" x="566"/>
        <item h="1" x="150"/>
        <item h="1" x="455"/>
        <item h="1" x="254"/>
        <item h="1" x="647"/>
        <item h="1" x="264"/>
        <item h="1" x="716"/>
        <item h="1" x="561"/>
        <item h="1" x="641"/>
        <item h="1" x="586"/>
        <item h="1" x="243"/>
        <item h="1" x="703"/>
        <item h="1" x="139"/>
        <item h="1" x="347"/>
        <item h="1" x="7"/>
        <item h="1" x="496"/>
        <item h="1" x="589"/>
        <item h="1" x="342"/>
        <item h="1" x="76"/>
        <item h="1" x="117"/>
        <item h="1" x="250"/>
        <item h="1" x="367"/>
        <item h="1" x="465"/>
        <item h="1" x="742"/>
        <item h="1" x="628"/>
        <item h="1" x="458"/>
        <item h="1" x="576"/>
        <item h="1" x="140"/>
        <item h="1" x="684"/>
        <item h="1" x="516"/>
        <item h="1" x="0"/>
        <item h="1" x="204"/>
        <item h="1" x="791"/>
        <item h="1" x="435"/>
        <item h="1" x="184"/>
        <item h="1" x="121"/>
        <item h="1" x="668"/>
        <item h="1" x="461"/>
        <item h="1" x="273"/>
        <item h="1" x="301"/>
        <item h="1" x="438"/>
        <item h="1" x="133"/>
        <item h="1" x="695"/>
        <item h="1" x="520"/>
        <item h="1" x="127"/>
        <item h="1" x="610"/>
        <item h="1" x="375"/>
        <item h="1" x="77"/>
        <item h="1" x="464"/>
        <item h="1" x="410"/>
        <item h="1" x="5"/>
        <item h="1" x="78"/>
        <item h="1" x="794"/>
        <item h="1" x="61"/>
        <item h="1" x="132"/>
        <item h="1" x="45"/>
        <item h="1" x="784"/>
        <item h="1" x="194"/>
        <item h="1" x="338"/>
        <item h="1" x="385"/>
        <item h="1" x="55"/>
        <item h="1" x="802"/>
        <item h="1" x="543"/>
        <item h="1" x="307"/>
        <item h="1" x="54"/>
        <item h="1" x="308"/>
        <item h="1" x="546"/>
        <item h="1" x="9"/>
        <item h="1" x="283"/>
        <item h="1" x="108"/>
        <item h="1" x="789"/>
        <item h="1" x="466"/>
        <item h="1" x="353"/>
        <item h="1" x="296"/>
        <item h="1" x="793"/>
        <item h="1" x="536"/>
        <item h="1" x="538"/>
        <item h="1" x="533"/>
        <item h="1" x="701"/>
        <item h="1" x="348"/>
        <item h="1" x="295"/>
        <item h="1" x="673"/>
        <item h="1" x="396"/>
        <item h="1" x="535"/>
        <item h="1" x="559"/>
        <item h="1" x="558"/>
        <item h="1" x="508"/>
        <item h="1" x="109"/>
        <item h="1" x="18"/>
        <item h="1" x="585"/>
        <item h="1" x="22"/>
        <item h="1" x="31"/>
        <item h="1" x="33"/>
        <item h="1" x="227"/>
        <item h="1" x="40"/>
        <item h="1" x="99"/>
        <item h="1" x="17"/>
        <item h="1" x="72"/>
        <item h="1" x="462"/>
        <item h="1" x="608"/>
        <item h="1" x="782"/>
        <item h="1" x="193"/>
        <item h="1" x="500"/>
        <item h="1" x="700"/>
        <item h="1" x="320"/>
        <item h="1" x="534"/>
        <item h="1" x="613"/>
        <item h="1" x="670"/>
        <item h="1" x="604"/>
        <item h="1" x="619"/>
        <item h="1" x="125"/>
        <item h="1" x="175"/>
        <item h="1" x="346"/>
        <item h="1" x="145"/>
        <item h="1" x="134"/>
        <item h="1" x="748"/>
        <item h="1" x="390"/>
        <item h="1" x="512"/>
        <item h="1" x="21"/>
        <item h="1" x="389"/>
        <item h="1" x="326"/>
        <item h="1" x="594"/>
        <item h="1" x="571"/>
        <item h="1" x="212"/>
        <item h="1" x="634"/>
        <item h="1" x="316"/>
        <item h="1" x="425"/>
        <item h="1" x="236"/>
        <item h="1" x="412"/>
        <item h="1" x="523"/>
        <item h="1" x="767"/>
        <item h="1" x="406"/>
        <item h="1" x="548"/>
        <item h="1" x="460"/>
        <item h="1" x="16"/>
        <item h="1" x="568"/>
        <item h="1" x="448"/>
        <item h="1" x="228"/>
        <item h="1" x="616"/>
        <item h="1" x="104"/>
        <item h="1" x="639"/>
        <item h="1" x="770"/>
        <item h="1" x="365"/>
        <item h="1" x="459"/>
        <item h="1" x="539"/>
        <item h="1" x="344"/>
        <item h="1" x="376"/>
        <item h="1" x="274"/>
        <item h="1" x="635"/>
        <item h="1" x="719"/>
        <item h="1" x="334"/>
        <item h="1" x="253"/>
        <item h="1" x="679"/>
        <item h="1" x="222"/>
        <item h="1" x="395"/>
        <item h="1" x="56"/>
        <item h="1" x="430"/>
        <item h="1" x="405"/>
        <item h="1" x="156"/>
        <item h="1" x="521"/>
        <item h="1" x="62"/>
        <item h="1" x="53"/>
        <item h="1" x="285"/>
        <item h="1" x="25"/>
        <item h="1" x="215"/>
        <item h="1" x="736"/>
        <item h="1" x="20"/>
        <item h="1" x="754"/>
        <item h="1" x="201"/>
        <item h="1" x="470"/>
        <item h="1" x="225"/>
        <item h="1" x="680"/>
        <item h="1" x="260"/>
        <item h="1" x="739"/>
        <item h="1" x="656"/>
        <item h="1" x="688"/>
        <item h="1" x="734"/>
        <item h="1" x="356"/>
        <item h="1" x="694"/>
        <item h="1" x="335"/>
        <item h="1" x="2"/>
        <item h="1" x="718"/>
        <item h="1" x="752"/>
        <item h="1" x="36"/>
        <item h="1" x="591"/>
        <item h="1" x="288"/>
        <item h="1" x="667"/>
        <item h="1" x="685"/>
        <item h="1" x="505"/>
        <item h="1" x="96"/>
        <item h="1" x="147"/>
        <item h="1" x="664"/>
        <item h="1" x="783"/>
        <item h="1" x="90"/>
        <item h="1" x="732"/>
        <item h="1" x="177"/>
        <item h="1" x="423"/>
        <item h="1" x="329"/>
        <item h="1" x="509"/>
        <item h="1" x="603"/>
        <item h="1" x="242"/>
        <item h="1" x="777"/>
        <item h="1" x="553"/>
        <item h="1" x="378"/>
        <item h="1" x="717"/>
        <item h="1" x="632"/>
        <item h="1" x="663"/>
        <item h="1" x="518"/>
        <item h="1" x="292"/>
        <item h="1" x="506"/>
        <item h="1" x="441"/>
        <item h="1" x="379"/>
        <item h="1" x="615"/>
        <item h="1" x="659"/>
        <item h="1" x="60"/>
        <item h="1" x="537"/>
        <item h="1" x="141"/>
        <item h="1" x="575"/>
        <item h="1" x="26"/>
        <item h="1" x="750"/>
        <item h="1" x="476"/>
        <item h="1" x="437"/>
        <item h="1" x="408"/>
        <item h="1" x="257"/>
        <item h="1" x="761"/>
        <item h="1" x="349"/>
        <item h="1" x="801"/>
        <item h="1" x="709"/>
        <item h="1" x="386"/>
        <item h="1" x="556"/>
        <item h="1" x="57"/>
        <item h="1" x="705"/>
        <item h="1" x="436"/>
        <item h="1" x="191"/>
        <item h="1" x="102"/>
        <item h="1" x="449"/>
        <item h="1" x="248"/>
        <item h="1" x="495"/>
        <item h="1" x="218"/>
        <item h="1" x="323"/>
        <item h="1" x="454"/>
        <item h="1" x="551"/>
        <item h="1" x="270"/>
        <item h="1" x="113"/>
        <item h="1" x="541"/>
        <item h="1" x="138"/>
        <item h="1" x="299"/>
        <item h="1" x="611"/>
        <item h="1" x="622"/>
        <item h="1" x="282"/>
        <item h="1" x="720"/>
        <item h="1" x="168"/>
        <item h="1" x="315"/>
        <item h="1" x="587"/>
        <item h="1" x="41"/>
        <item h="1" x="143"/>
        <item h="1" x="433"/>
        <item h="1" x="515"/>
        <item h="1" x="760"/>
        <item h="1" x="443"/>
        <item h="1" x="312"/>
        <item h="1" x="196"/>
        <item h="1" x="370"/>
        <item h="1" x="497"/>
        <item h="1" x="120"/>
        <item h="1" x="252"/>
        <item h="1" x="631"/>
        <item h="1" x="359"/>
        <item h="1" x="124"/>
        <item h="1" x="792"/>
        <item h="1" x="43"/>
        <item h="1" x="327"/>
        <item h="1" x="59"/>
        <item h="1" x="267"/>
        <item h="1" x="12"/>
        <item h="1" x="542"/>
        <item h="1" x="414"/>
        <item h="1" x="445"/>
        <item h="1" x="268"/>
        <item h="1" x="85"/>
        <item h="1" x="280"/>
        <item h="1" x="162"/>
        <item h="1" x="653"/>
        <item h="1" x="11"/>
        <item h="1" x="187"/>
        <item h="1" x="110"/>
        <item h="1" x="771"/>
        <item h="1" x="97"/>
        <item h="1" x="751"/>
        <item h="1" x="263"/>
        <item h="1" x="475"/>
        <item h="1" x="103"/>
        <item h="1" x="83"/>
        <item h="1" x="669"/>
        <item h="1" x="658"/>
        <item h="1" x="795"/>
        <item h="1" x="151"/>
        <item h="1" x="192"/>
        <item h="1" x="574"/>
        <item h="1" x="501"/>
        <item h="1" x="565"/>
        <item h="1" x="606"/>
        <item h="1" x="63"/>
        <item h="1" x="197"/>
        <item h="1" x="65"/>
        <item h="1" x="731"/>
        <item h="1" x="71"/>
        <item h="1" x="373"/>
        <item h="1" x="174"/>
        <item h="1" x="118"/>
        <item h="1" x="411"/>
        <item h="1" x="66"/>
        <item h="1" x="724"/>
        <item h="1" x="660"/>
        <item h="1" x="374"/>
        <item h="1" x="710"/>
        <item h="1" x="738"/>
        <item h="1" x="757"/>
        <item h="1" x="596"/>
        <item h="1" x="339"/>
        <item h="1" x="73"/>
        <item h="1" x="198"/>
        <item h="1" x="598"/>
        <item h="1" x="328"/>
        <item h="1" x="621"/>
        <item h="1" x="483"/>
        <item h="1" x="640"/>
        <item h="1" x="788"/>
        <item h="1" x="27"/>
        <item h="1" x="107"/>
        <item h="1" x="498"/>
        <item h="1" x="577"/>
        <item h="1" x="578"/>
        <item h="1" x="343"/>
        <item h="1" x="407"/>
        <item h="1" x="727"/>
        <item h="1" x="457"/>
        <item h="1" x="340"/>
        <item h="1" x="251"/>
        <item h="1" x="345"/>
        <item h="1" x="525"/>
        <item h="1" x="583"/>
        <item h="1" x="221"/>
        <item h="1" x="86"/>
        <item h="1" x="418"/>
        <item h="1" x="492"/>
        <item h="1" x="772"/>
        <item h="1" x="170"/>
        <item h="1" x="780"/>
        <item h="1" x="200"/>
        <item h="1" x="779"/>
        <item h="1" x="562"/>
        <item h="1" x="605"/>
        <item h="1" x="98"/>
        <item h="1" x="265"/>
        <item h="1" x="210"/>
        <item h="1" x="49"/>
        <item h="1" x="291"/>
        <item h="1" x="633"/>
        <item h="1" x="655"/>
        <item h="1" x="28"/>
        <item h="1" x="381"/>
        <item h="1" x="532"/>
        <item h="1" x="735"/>
        <item h="1" x="552"/>
        <item h="1" x="19"/>
        <item h="1" x="277"/>
        <item h="1" x="401"/>
        <item h="1" x="70"/>
        <item h="1" x="573"/>
        <item h="1" x="630"/>
        <item h="1" x="602"/>
        <item h="1" x="563"/>
        <item h="1" x="774"/>
        <item h="1" x="398"/>
        <item h="1" x="8"/>
        <item h="1" x="88"/>
        <item h="1" x="15"/>
        <item h="1" x="371"/>
        <item h="1" x="787"/>
        <item h="1" x="744"/>
        <item h="1" x="529"/>
        <item h="1" x="372"/>
        <item h="1" x="560"/>
        <item h="1" x="778"/>
        <item h="1" x="324"/>
        <item h="1" x="519"/>
        <item h="1" x="683"/>
        <item h="1" x="687"/>
        <item h="1" x="217"/>
        <item h="1" x="540"/>
        <item h="1" x="165"/>
        <item h="1" x="383"/>
        <item h="1" x="514"/>
        <item h="1" x="758"/>
        <item h="1" x="452"/>
        <item h="1" x="463"/>
        <item h="1" x="803"/>
        <item h="1" x="517"/>
        <item h="1" x="531"/>
        <item h="1" x="526"/>
        <item h="1" x="482"/>
        <item h="1" x="510"/>
        <item h="1" x="314"/>
        <item h="1" x="190"/>
        <item h="1" x="95"/>
        <item h="1" x="614"/>
        <item h="1" x="671"/>
        <item h="1" x="298"/>
        <item h="1" x="246"/>
        <item h="1" x="504"/>
        <item h="1" x="764"/>
        <item h="1" x="126"/>
        <item h="1" x="321"/>
        <item h="1" x="366"/>
        <item h="1" x="549"/>
        <item h="1" x="662"/>
        <item h="1" x="319"/>
        <item h="1" x="600"/>
        <item h="1" x="119"/>
        <item h="1" x="229"/>
        <item h="1" x="206"/>
        <item h="1" x="728"/>
        <item h="1" x="47"/>
        <item h="1" x="403"/>
        <item h="1" x="711"/>
        <item h="1" x="570"/>
        <item h="1" x="81"/>
        <item h="1" x="753"/>
        <item h="1" x="188"/>
        <item h="1" x="648"/>
        <item h="1" x="32"/>
        <item h="1" x="362"/>
        <item h="1" x="451"/>
        <item h="1" x="471"/>
        <item h="1" x="203"/>
        <item h="1" x="416"/>
        <item h="1" x="269"/>
        <item h="1" x="681"/>
        <item h="1" x="207"/>
        <item h="1" x="402"/>
        <item h="1" x="361"/>
        <item h="1" x="629"/>
        <item h="1" x="799"/>
        <item h="1" x="480"/>
        <item h="1" x="440"/>
        <item h="1" x="271"/>
        <item h="1" x="572"/>
        <item h="1" x="357"/>
        <item h="1" x="392"/>
        <item h="1" x="240"/>
        <item h="1" x="182"/>
        <item h="1" x="52"/>
        <item h="1" x="400"/>
        <item h="1" x="14"/>
        <item h="1" x="289"/>
        <item h="1" x="769"/>
        <item h="1" x="507"/>
        <item h="1" x="176"/>
        <item h="1" x="239"/>
        <item h="1" x="637"/>
        <item h="1" x="434"/>
        <item h="1" x="636"/>
        <item h="1" x="279"/>
        <item h="1" x="266"/>
        <item h="1" x="58"/>
        <item h="1" x="313"/>
        <item h="1" x="173"/>
        <item h="1" x="233"/>
        <item h="1" x="472"/>
        <item h="1" x="278"/>
        <item h="1" x="35"/>
        <item h="1" x="294"/>
        <item h="1" x="733"/>
        <item h="1" x="394"/>
        <item h="1" x="112"/>
        <item h="1" x="382"/>
        <item h="1" x="258"/>
        <item h="1" x="429"/>
        <item h="1" x="420"/>
        <item h="1" x="499"/>
        <item h="1" x="489"/>
        <item h="1" x="502"/>
        <item h="1" x="29"/>
        <item h="1" x="404"/>
        <item h="1" x="749"/>
        <item h="1" x="322"/>
        <item h="1" x="93"/>
        <item h="1" x="422"/>
        <item h="1" x="588"/>
        <item h="1" x="4"/>
        <item h="1" x="706"/>
        <item h="1" x="723"/>
        <item h="1" x="137"/>
        <item h="1" x="646"/>
        <item h="1" x="232"/>
        <item h="1" x="474"/>
        <item h="1" x="612"/>
        <item h="1" x="305"/>
        <item h="1" x="584"/>
        <item h="1" x="186"/>
        <item h="1" x="89"/>
        <item h="1" x="550"/>
        <item h="1" x="195"/>
        <item h="1" x="51"/>
        <item h="1" x="231"/>
        <item h="1" x="579"/>
        <item h="1" x="244"/>
        <item h="1" x="106"/>
        <item h="1" x="336"/>
        <item h="1" x="747"/>
        <item h="1" x="332"/>
        <item h="1" x="768"/>
        <item h="1" x="740"/>
        <item h="1" x="234"/>
        <item h="1" x="800"/>
        <item h="1" x="23"/>
        <item h="1" x="446"/>
        <item h="1" x="690"/>
        <item h="1" x="142"/>
        <item h="1" x="6"/>
        <item h="1" x="682"/>
        <item h="1" x="417"/>
        <item h="1" x="511"/>
        <item h="1" x="726"/>
        <item h="1" x="358"/>
        <item h="1" x="763"/>
        <item h="1" x="116"/>
        <item h="1" x="155"/>
        <item h="1" x="297"/>
        <item h="1" x="707"/>
        <item h="1" x="185"/>
        <item h="1" x="686"/>
        <item h="1" x="494"/>
        <item h="1" x="692"/>
        <item h="1" x="415"/>
        <item h="1" x="114"/>
        <item h="1" x="650"/>
        <item h="1" x="75"/>
        <item h="1" x="490"/>
        <item h="1" x="741"/>
        <item h="1" x="762"/>
        <item h="1" x="80"/>
        <item h="1" x="310"/>
        <item h="1" x="115"/>
        <item h="1" x="665"/>
        <item h="1" x="293"/>
        <item h="1" x="427"/>
        <item h="1" x="377"/>
        <item h="1" x="223"/>
        <item h="1" x="189"/>
        <item h="1" x="309"/>
        <item h="1" x="722"/>
        <item h="1" x="64"/>
        <item h="1" x="364"/>
        <item h="1" x="166"/>
        <item h="1" x="479"/>
        <item h="1" x="503"/>
        <item h="1" x="627"/>
        <item h="1" x="42"/>
        <item h="1" x="468"/>
        <item h="1" x="651"/>
        <item h="1" x="87"/>
        <item h="1" x="74"/>
        <item h="1" x="130"/>
        <item h="1" x="391"/>
        <item h="1" x="675"/>
        <item h="1" x="241"/>
        <item h="1" x="183"/>
        <item h="1" x="601"/>
        <item h="1" x="755"/>
        <item h="1" x="765"/>
        <item h="1" x="643"/>
        <item h="1" x="153"/>
        <item h="1" x="564"/>
        <item h="1" x="743"/>
        <item h="1" x="368"/>
        <item h="1" x="1"/>
        <item h="1" x="580"/>
        <item h="1" x="330"/>
        <item h="1" x="599"/>
        <item h="1" x="620"/>
        <item h="1" x="447"/>
        <item h="1" x="302"/>
        <item h="1" x="625"/>
        <item h="1" x="287"/>
        <item h="1" x="657"/>
        <item h="1" x="714"/>
        <item h="1" x="128"/>
        <item h="1" x="712"/>
        <item h="1" x="746"/>
        <item h="1" x="317"/>
        <item h="1" x="797"/>
        <item h="1" x="693"/>
        <item h="1" x="708"/>
        <item h="1" x="180"/>
        <item h="1" x="24"/>
        <item h="1" x="213"/>
        <item h="1" x="775"/>
        <item h="1" x="547"/>
        <item h="1" x="208"/>
        <item h="1" x="597"/>
        <item h="1" x="144"/>
        <item h="1" x="678"/>
        <item h="1" x="654"/>
        <item h="1" x="146"/>
        <item h="1" x="721"/>
        <item h="1" x="491"/>
        <item h="1" x="473"/>
        <item h="1" x="272"/>
        <item h="1" x="341"/>
        <item h="1" x="255"/>
        <item h="1" x="384"/>
        <item h="1" x="477"/>
        <item h="1" x="387"/>
        <item h="1" x="642"/>
        <item h="1" x="781"/>
        <item h="1" x="581"/>
        <item h="1" x="123"/>
        <item h="1" x="214"/>
        <item h="1" x="68"/>
        <item h="1" x="488"/>
        <item h="1" x="122"/>
        <item h="1" x="590"/>
        <item h="1" x="677"/>
        <item h="1" x="593"/>
        <item h="1" x="528"/>
        <item h="1" x="167"/>
        <item h="1" x="592"/>
        <item h="1" x="607"/>
        <item h="1" x="261"/>
        <item h="1" x="245"/>
        <item h="1" x="84"/>
        <item h="1" x="154"/>
        <item h="1" x="3"/>
        <item h="1" x="79"/>
        <item h="1" x="10"/>
        <item h="1" x="105"/>
        <item h="1" x="209"/>
        <item h="1" x="450"/>
        <item h="1" x="13"/>
        <item h="1" x="354"/>
        <item h="1" x="303"/>
        <item h="1" x="290"/>
        <item h="1" x="759"/>
        <item h="1" x="179"/>
        <item h="1" x="645"/>
        <item h="1" x="171"/>
        <item h="1" x="582"/>
        <item h="1" x="702"/>
        <item h="1" x="786"/>
        <item h="1" x="439"/>
        <item h="1" x="481"/>
        <item h="1" x="129"/>
        <item h="1" x="557"/>
        <item h="1" x="674"/>
        <item h="1" x="715"/>
        <item h="1" x="666"/>
        <item h="1" x="160"/>
        <item h="1" x="262"/>
        <item h="1" x="163"/>
        <item h="1" x="249"/>
        <item h="1" x="152"/>
        <item h="1" x="661"/>
        <item h="1" x="219"/>
        <item h="1" x="306"/>
        <item h="1" x="92"/>
        <item h="1" x="34"/>
        <item h="1" x="363"/>
        <item h="1" x="355"/>
        <item h="1" x="199"/>
        <item h="1" x="172"/>
        <item h="1" x="691"/>
        <item h="1" x="237"/>
        <item h="1" x="399"/>
        <item h="1" x="50"/>
        <item h="1" x="513"/>
        <item h="1" x="487"/>
        <item h="1" x="469"/>
        <item h="1" x="421"/>
        <item h="1" x="37"/>
        <item h="1" x="281"/>
        <item h="1" x="409"/>
        <item h="1" x="545"/>
        <item h="1" x="428"/>
        <item h="1" x="676"/>
        <item h="1" x="444"/>
        <item h="1" x="484"/>
        <item h="1" x="211"/>
        <item h="1" x="554"/>
        <item h="1" x="609"/>
        <item h="1" x="82"/>
        <item h="1" x="730"/>
        <item h="1" x="30"/>
        <item h="1" x="595"/>
        <item h="1" x="91"/>
        <item h="1" x="652"/>
        <item h="1" x="159"/>
        <item h="1" x="419"/>
        <item h="1" x="158"/>
        <item h="1" x="44"/>
        <item h="1" x="216"/>
        <item h="1" x="149"/>
        <item h="1" x="169"/>
        <item h="1" x="796"/>
        <item h="1" x="745"/>
        <item h="1" x="256"/>
        <item h="1" x="369"/>
        <item h="1" x="101"/>
        <item h="1" x="337"/>
        <item h="1" x="157"/>
        <item h="1" x="527"/>
        <item h="1" x="424"/>
        <item h="1" x="100"/>
        <item h="1" x="164"/>
        <item h="1" x="467"/>
        <item h="1" x="275"/>
        <item h="1" x="432"/>
        <item h="1" x="729"/>
        <item h="1" x="618"/>
        <item h="1" x="238"/>
        <item h="1" x="569"/>
        <item h="1" x="360"/>
        <item h="1" x="325"/>
        <item h="1" x="202"/>
        <item h="1" x="713"/>
        <item h="1" x="148"/>
        <item h="1" x="304"/>
        <item h="1" x="785"/>
        <item h="1" x="798"/>
        <item h="1" x="697"/>
        <item h="1" x="699"/>
        <item h="1" x="69"/>
        <item h="1" x="624"/>
        <item h="1" x="161"/>
        <item h="1" x="247"/>
        <item h="1" x="626"/>
        <item h="1" x="453"/>
        <item h="1" x="235"/>
        <item h="1" x="776"/>
        <item h="1" x="331"/>
        <item h="1" x="39"/>
        <item h="1" x="478"/>
        <item h="1" x="493"/>
        <item h="1" x="737"/>
        <item h="1" x="431"/>
        <item h="1" x="456"/>
        <item h="1" x="766"/>
        <item h="1" x="617"/>
        <item h="1" x="284"/>
        <item h="1" x="111"/>
        <item x="259"/>
        <item h="1" x="230"/>
        <item h="1" x="393"/>
        <item h="1" x="67"/>
        <item h="1" x="773"/>
        <item h="1" x="524"/>
        <item h="1" x="181"/>
        <item h="1" x="725"/>
        <item h="1" x="46"/>
        <item h="1" x="220"/>
        <item h="1" x="178"/>
        <item h="1" x="698"/>
        <item h="1" x="48"/>
        <item h="1" x="696"/>
        <item h="1" x="205"/>
        <item h="1" x="388"/>
        <item h="1" x="397"/>
        <item h="1" x="623"/>
        <item h="1" x="689"/>
        <item h="1" x="486"/>
        <item h="1" x="426"/>
        <item h="1" x="276"/>
        <item h="1" x="286"/>
        <item h="1" x="333"/>
        <item h="1" x="351"/>
        <item h="1" x="94"/>
        <item h="1" x="672"/>
        <item h="1" x="544"/>
        <item h="1" x="756"/>
        <item h="1" x="226"/>
        <item h="1" x="300"/>
        <item h="1" x="649"/>
        <item h="1" x="350"/>
        <item h="1" x="413"/>
        <item h="1" x="555"/>
        <item h="1" x="530"/>
        <item h="1" x="131"/>
        <item h="1" x="638"/>
        <item h="1" x="485"/>
        <item h="1" x="136"/>
        <item h="1" x="311"/>
        <item h="1" x="352"/>
        <item h="1" x="318"/>
        <item h="1" x="704"/>
        <item h="1" x="790"/>
        <item h="1" x="135"/>
        <item h="1" x="522"/>
        <item h="1" x="38"/>
        <item h="1" x="380"/>
        <item h="1" x="442"/>
        <item h="1" x="5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7">
        <item x="3"/>
        <item x="5"/>
        <item x="2"/>
        <item x="4"/>
        <item x="0"/>
        <item x="1"/>
        <item t="default"/>
      </items>
    </pivotField>
    <pivotField showAll="0"/>
    <pivotField showAll="0"/>
  </pivotFields>
  <rowFields count="1">
    <field x="1"/>
  </rowFields>
  <rowItems count="2">
    <i>
      <x v="753"/>
    </i>
    <i t="grand">
      <x/>
    </i>
  </rowItems>
  <colFields count="1">
    <field x="21"/>
  </colFields>
  <colItems count="4">
    <i>
      <x/>
    </i>
    <i>
      <x v="2"/>
    </i>
    <i>
      <x v="4"/>
    </i>
    <i t="grand">
      <x/>
    </i>
  </colItems>
  <dataFields count="1">
    <dataField name="Count of Field" fld="2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4457F6-9DAD-4A69-9503-A70CEC2F256F}" name="rubric" displayName="rubric" ref="A1:F194" totalsRowShown="0" dataDxfId="6">
  <autoFilter ref="A1:F194" xr:uid="{AF088A53-36D5-4C24-8532-E853820BF34D}"/>
  <sortState xmlns:xlrd2="http://schemas.microsoft.com/office/spreadsheetml/2017/richdata2" ref="A2:F170">
    <sortCondition ref="A1:A170"/>
  </sortState>
  <tableColumns count="6">
    <tableColumn id="1" xr3:uid="{0DFB939F-6119-4D02-9A85-608BD766E15F}" name="Placement" dataDxfId="5"/>
    <tableColumn id="2" xr3:uid="{555ACE8E-92E7-45C5-B109-5E2DB5FB9C13}" name="Field" dataDxfId="4"/>
    <tableColumn id="3" xr3:uid="{310CC9AB-0D91-42CE-85F5-88AD3F544DF5}" name="Category" dataDxfId="3"/>
    <tableColumn id="4" xr3:uid="{054907B4-D4A8-455B-B641-EBD3170F070D}" name="Type" dataDxfId="2"/>
    <tableColumn id="6" xr3:uid="{F2A0E00E-EA1D-40D9-A24C-0FE740EC2C58}" name="Score" dataDxfId="1"/>
    <tableColumn id="8" xr3:uid="{98B3C0DC-81CF-4ECE-8B2A-A266DCC5A125}" name="Criteria" dataDxfId="0">
      <calculatedColumnFormula>CLEAN(TRIM(rubric[[#This Row],[Placement]] &amp;  "|" &amp; rubric[[#This Row],[Category]] &amp; "|" &amp; rubric[[#This Row],[Type]]))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827" Type="http://schemas.openxmlformats.org/officeDocument/2006/relationships/hyperlink" Target="https://employee.uc.ac.id/index.php/file/get/sis/t_cp/e85c22b3-3d48-11ed-8c63-000d3ac6bafe_assignmentletter.pdf" TargetMode="External"/><Relationship Id="rId3182" Type="http://schemas.openxmlformats.org/officeDocument/2006/relationships/hyperlink" Target="https://employee.uc.ac.id/index.php/file/get/sis/t_cp/multi/fd47b806-d818-11ed-818d-000d3ac6bafe_report.pdf" TargetMode="External"/><Relationship Id="rId4233" Type="http://schemas.openxmlformats.org/officeDocument/2006/relationships/hyperlink" Target="https://employee.uc.ac.id/index.php/file/get/sis/t_cp/multi/a779b720-8496-11ee-ac09-000d3ac6bafe.jpeg" TargetMode="External"/><Relationship Id="rId3999" Type="http://schemas.openxmlformats.org/officeDocument/2006/relationships/hyperlink" Target="https://employee.uc.ac.id/index.php/file/get/sis/t_cp/519ef74c-2f9e-11ee-a0b7-000d3ac6bafe_documentation.pdf" TargetMode="External"/><Relationship Id="rId4300" Type="http://schemas.openxmlformats.org/officeDocument/2006/relationships/hyperlink" Target="https://employee.uc.ac.id/index.php/file/get/sis/t_cp/4c41d7be-9a23-4318-b98c-f03f64996784_assignmentletter.pdf" TargetMode="External"/><Relationship Id="rId170" Type="http://schemas.openxmlformats.org/officeDocument/2006/relationships/hyperlink" Target="https://employee.uc.ac.id/index.php/file/get/sis/t_cp/multi/21fb25c1-ef0c-11ed-8dcc-000d3ac6bafe.jpeg" TargetMode="External"/><Relationship Id="rId987" Type="http://schemas.openxmlformats.org/officeDocument/2006/relationships/hyperlink" Target="https://employee.uc.ac.id/index.php/file/get/sis/t_cp/c96e8201-0a6d-11ee-bf38-000d3ac6bafe.jpg" TargetMode="External"/><Relationship Id="rId2668" Type="http://schemas.openxmlformats.org/officeDocument/2006/relationships/hyperlink" Target="https://employee.uc.ac.id/index.php/file/get/sis/t_cp/de4beed0-d0bb-11ee-ab7b-000d3ac6bafe_report.pdf" TargetMode="External"/><Relationship Id="rId3719" Type="http://schemas.openxmlformats.org/officeDocument/2006/relationships/hyperlink" Target="https://employee.uc.ac.id/index.php/file/get/sis/t_cp/21758b2b-9fbf-11ee-9e96-000d3ac6bafe_assignmentletter.pdf" TargetMode="External"/><Relationship Id="rId4090" Type="http://schemas.openxmlformats.org/officeDocument/2006/relationships/hyperlink" Target="https://employee.uc.ac.id/index.php/file/get/sis/t_cp/multi/1bff4bbd-cba8-11ee-a493-000d3ac6bafe_assignmentletter.png" TargetMode="External"/><Relationship Id="rId1684" Type="http://schemas.openxmlformats.org/officeDocument/2006/relationships/hyperlink" Target="https://employee.uc.ac.id/index.php/file/get/sis/t_cp/5b2001cd-9721-11ed-b71c-000d3ac6bafe_documentation.jpg" TargetMode="External"/><Relationship Id="rId2735" Type="http://schemas.openxmlformats.org/officeDocument/2006/relationships/hyperlink" Target="https://employee.uc.ac.id/index.php/file/get/sis/t_cp/multi/1961cc5c-46a5-42bf-aff9-6435f3477542_report.pdf" TargetMode="External"/><Relationship Id="rId707" Type="http://schemas.openxmlformats.org/officeDocument/2006/relationships/hyperlink" Target="https://employee.uc.ac.id/index.php/file/get/sis/t_cp/dd3e8fe9-f3c3-4cd3-9467-1d364fe29e5a_assignmentletter.pdf" TargetMode="External"/><Relationship Id="rId1337" Type="http://schemas.openxmlformats.org/officeDocument/2006/relationships/hyperlink" Target="https://employee.uc.ac.id/index.php/file/get/sis/t_cp/d1f3a267-f5e9-11ed-a8bb-000d3ac6bafe.jpg" TargetMode="External"/><Relationship Id="rId1751" Type="http://schemas.openxmlformats.org/officeDocument/2006/relationships/hyperlink" Target="https://employee.uc.ac.id/index.php/file/get/sis/t_cp/multi/c77a0b11-9336-11ee-859c-000d3ac6bafe_assignmentletter.png" TargetMode="External"/><Relationship Id="rId2802" Type="http://schemas.openxmlformats.org/officeDocument/2006/relationships/hyperlink" Target="https://employee.uc.ac.id/index.php/file/get/sis/t_cp/multi/1961cc5c-46a5-42bf-aff9-6435f3477542_report.pdf" TargetMode="External"/><Relationship Id="rId43" Type="http://schemas.openxmlformats.org/officeDocument/2006/relationships/hyperlink" Target="https://employee.uc.ac.id/index.php/file/get/sis/t_cp/0f87c98d-58f7-11ee-8c00-000d3ac6bafe_assignmentletter.pdf" TargetMode="External"/><Relationship Id="rId1404" Type="http://schemas.openxmlformats.org/officeDocument/2006/relationships/hyperlink" Target="https://employee.uc.ac.id/index.php/file/get/sis/t_cp/multi/3c6900ed-f933-11ed-beb7-000d3ac6bafe_documentation.png" TargetMode="External"/><Relationship Id="rId3576" Type="http://schemas.openxmlformats.org/officeDocument/2006/relationships/hyperlink" Target="https://employee.uc.ac.id/index.php/file/get/sis/t_cp/8a560961-85b9-11ee-9c28-000d3ac6bafe_assignmentletter.pdf" TargetMode="External"/><Relationship Id="rId4627" Type="http://schemas.openxmlformats.org/officeDocument/2006/relationships/hyperlink" Target="https://employee.uc.ac.id/index.php/file/get/sis/t_cp/181670fe-1f94-11ee-8fa6-000d3ac6bafe_assignmentletter.pdf" TargetMode="External"/><Relationship Id="rId497" Type="http://schemas.openxmlformats.org/officeDocument/2006/relationships/hyperlink" Target="https://employee.uc.ac.id/index.php/file/get/sis/t_cp/bf0a43ed-f358-4a07-b25d-ada5a7ed56eb.pdf" TargetMode="External"/><Relationship Id="rId2178" Type="http://schemas.openxmlformats.org/officeDocument/2006/relationships/hyperlink" Target="https://employee.uc.ac.id/index.php/file/get/sis/t_cp/f1c9068e-9eed-11ee-a41a-000d3ac6bafe_assignmentletter.pdf" TargetMode="External"/><Relationship Id="rId3229" Type="http://schemas.openxmlformats.org/officeDocument/2006/relationships/hyperlink" Target="https://employee.uc.ac.id/index.php/file/get/sis/t_cp/multi/4cb38454-1fac-11ee-8fa6-000d3ac6bafe_assignmentletter.jpeg" TargetMode="External"/><Relationship Id="rId3990" Type="http://schemas.openxmlformats.org/officeDocument/2006/relationships/hyperlink" Target="https://employee.uc.ac.id/index.php/file/get/sis/t_cp/62a381c8-8601-11ee-9c28-000d3ac6bafe.jpg" TargetMode="External"/><Relationship Id="rId1194" Type="http://schemas.openxmlformats.org/officeDocument/2006/relationships/hyperlink" Target="https://employee.uc.ac.id/index.php/file/get/sis/t_cp/859a587a-a751-11ed-818e-000d3ac6bafe.pdf" TargetMode="External"/><Relationship Id="rId2592" Type="http://schemas.openxmlformats.org/officeDocument/2006/relationships/hyperlink" Target="https://employee.uc.ac.id/index.php/file/get/sis/t_cp/bffb91fd-e8a4-11ec-bf49-000d3ac6bafe.png" TargetMode="External"/><Relationship Id="rId3643" Type="http://schemas.openxmlformats.org/officeDocument/2006/relationships/hyperlink" Target="https://employee.uc.ac.id/index.php/file/get/sis/t_cp/95868aeb-ca1d-11ee-bbe6-000d3ac6bafe_assignmentletter.pdf" TargetMode="External"/><Relationship Id="rId217" Type="http://schemas.openxmlformats.org/officeDocument/2006/relationships/hyperlink" Target="https://employee.uc.ac.id/index.php/file/get/sis/t_cp/multi/bd029cef-b9b5-11ee-bfa0-000d3ac6bafe_report.png" TargetMode="External"/><Relationship Id="rId564" Type="http://schemas.openxmlformats.org/officeDocument/2006/relationships/hyperlink" Target="https://employee.uc.ac.id/index.php/file/get/sis/t_cp/multi/7eda6d02-573d-4efa-8a9d-d11beafd731d_assignmentletter.pdf" TargetMode="External"/><Relationship Id="rId2245" Type="http://schemas.openxmlformats.org/officeDocument/2006/relationships/hyperlink" Target="https://www.instagram.com/p/CyNVMhoPa5r/?igshid=MW" TargetMode="External"/><Relationship Id="rId3710" Type="http://schemas.openxmlformats.org/officeDocument/2006/relationships/hyperlink" Target="https://employee.uc.ac.id/index.php/file/get/sis/t_cp/6d61e49c-b3a3-11ee-8890-000d3ac6bafe_dokumentasi.jpg" TargetMode="External"/><Relationship Id="rId631" Type="http://schemas.openxmlformats.org/officeDocument/2006/relationships/hyperlink" Target="https://www.instagram.com/p/CUgUTLNB8K3/?utm_mediu" TargetMode="External"/><Relationship Id="rId1261" Type="http://schemas.openxmlformats.org/officeDocument/2006/relationships/hyperlink" Target="https://employee.uc.ac.id/index.php/file/get/sis/t_cp/4844f762-7ca6-11ee-aca7-000d3ac6bafe.jpg" TargetMode="External"/><Relationship Id="rId2312" Type="http://schemas.openxmlformats.org/officeDocument/2006/relationships/hyperlink" Target="https://employee.uc.ac.id/index.php/file/get/sis/t_cp/multi/6807a0c6-d6da-11ee-bd6c-000d3ac6bafe_assignmentletter.png" TargetMode="External"/><Relationship Id="rId4484" Type="http://schemas.openxmlformats.org/officeDocument/2006/relationships/hyperlink" Target="https://employee.uc.ac.id/index.php/file/get/sis/t_cp/9e5182a9-6b15-42f5-8575-e8885f3e1d5e_report.pdf" TargetMode="External"/><Relationship Id="rId3086" Type="http://schemas.openxmlformats.org/officeDocument/2006/relationships/hyperlink" Target="https://employee.uc.ac.id/index.php/file/get/sis/t_cp/b3d1af3b-cd3c-11ed-853b-000d3ac6bafe_report.pdf" TargetMode="External"/><Relationship Id="rId4137" Type="http://schemas.openxmlformats.org/officeDocument/2006/relationships/hyperlink" Target="https://employee.uc.ac.id/index.php/file/get/sis/t_cp/e998883e-40ca-11ed-8891-000d3ac6bafe.png" TargetMode="External"/><Relationship Id="rId4551" Type="http://schemas.openxmlformats.org/officeDocument/2006/relationships/hyperlink" Target="https://employee.uc.ac.id/index.php/file/get/sis/t_cp/652f9a94-6f15-11ee-9e57-000d3ac6bafe_sertifikat.pdf" TargetMode="External"/><Relationship Id="rId3153" Type="http://schemas.openxmlformats.org/officeDocument/2006/relationships/hyperlink" Target="https://employee.uc.ac.id/index.php/file/get/sis/t_cp/multi/fd47b806-d818-11ed-818d-000d3ac6bafe_report.pdf" TargetMode="External"/><Relationship Id="rId4204" Type="http://schemas.openxmlformats.org/officeDocument/2006/relationships/hyperlink" Target="https://employee.uc.ac.id/index.php/file/get/sis/t_cp/85252cce-82f8-11ee-8a78-000d3ac6bafe_report.pdf" TargetMode="External"/><Relationship Id="rId141" Type="http://schemas.openxmlformats.org/officeDocument/2006/relationships/hyperlink" Target="https://employee.uc.ac.id/index.php/file/get/sis/t_cp/b36af90d-b3d8-4377-a4f1-5dbb295e78a6_assignmentletter.jpg" TargetMode="External"/><Relationship Id="rId3220" Type="http://schemas.openxmlformats.org/officeDocument/2006/relationships/hyperlink" Target="https://employee.uc.ac.id/index.php/file/get/sis/t_cp/multi/e68afcdc-f53b-11ed-9e31-000d3ac6bafe.jpeg" TargetMode="External"/><Relationship Id="rId7" Type="http://schemas.openxmlformats.org/officeDocument/2006/relationships/hyperlink" Target="https://employee.uc.ac.id/index.php/file/get/sis/t_cp/multi/afa7faff-a119-11ec-9a34-000d3ac6bafe.png" TargetMode="External"/><Relationship Id="rId2986" Type="http://schemas.openxmlformats.org/officeDocument/2006/relationships/hyperlink" Target="https://employee.uc.ac.id/index.php/file/get/sis/t_cp/multi/a8e04c83-9faf-11ee-9e96-000d3ac6bafe.png" TargetMode="External"/><Relationship Id="rId958" Type="http://schemas.openxmlformats.org/officeDocument/2006/relationships/hyperlink" Target="https://employee.uc.ac.id/index.php/file/get/sis/t_cp/144ffe44-1ba3-11ed-8bf3-000d3ac6bafe_assignmentletter.pdf" TargetMode="External"/><Relationship Id="rId1588" Type="http://schemas.openxmlformats.org/officeDocument/2006/relationships/hyperlink" Target="https://employee.uc.ac.id/index.php/file/get/sis/t_cp/multi/c77a0b11-9336-11ee-859c-000d3ac6bafe.png" TargetMode="External"/><Relationship Id="rId2639" Type="http://schemas.openxmlformats.org/officeDocument/2006/relationships/hyperlink" Target="https://employee.uc.ac.id/index.php/file/get/sis/t_cp/multi/5696ee25-46e0-4da2-ade2-171f73cb44e0.png" TargetMode="External"/><Relationship Id="rId1655" Type="http://schemas.openxmlformats.org/officeDocument/2006/relationships/hyperlink" Target="https://instagram.com/yba_tournament?utm_medium=co" TargetMode="External"/><Relationship Id="rId2706" Type="http://schemas.openxmlformats.org/officeDocument/2006/relationships/hyperlink" Target="https://employee.uc.ac.id/index.php/file/get/sis/t_cp/42d07b29-fdd5-464c-8f1a-075463bd5511_surat_tugas.pdf" TargetMode="External"/><Relationship Id="rId4061" Type="http://schemas.openxmlformats.org/officeDocument/2006/relationships/hyperlink" Target="https://instagram.com/festawijaya?igshid=YzAyZWRlM" TargetMode="External"/><Relationship Id="rId1308" Type="http://schemas.openxmlformats.org/officeDocument/2006/relationships/hyperlink" Target="https://employee.uc.ac.id/index.php/file/get/sis/t_cp/b8132016-718b-11ed-944c-000d3ac6bafe.pdf" TargetMode="External"/><Relationship Id="rId1722" Type="http://schemas.openxmlformats.org/officeDocument/2006/relationships/hyperlink" Target="https://employee.uc.ac.id/index.php/file/get/sis/t_cp/multi/5986336f-a393-496b-aee3-8c4ac36b8b0a_assignmentletter.pdf" TargetMode="External"/><Relationship Id="rId14" Type="http://schemas.openxmlformats.org/officeDocument/2006/relationships/hyperlink" Target="https://employee.uc.ac.id/index.php/file/get/sis/t_cp/d2abb763-89e8-11ee-a2c7-000d3ac6bafe_sertifikat.jpeg" TargetMode="External"/><Relationship Id="rId3894" Type="http://schemas.openxmlformats.org/officeDocument/2006/relationships/hyperlink" Target="https://employee.uc.ac.id/index.php/file/get/sis/t_cp/multi/040dca7a-b111-11ee-9c22-000d3ac6bafe.png" TargetMode="External"/><Relationship Id="rId2496" Type="http://schemas.openxmlformats.org/officeDocument/2006/relationships/hyperlink" Target="https://employee.uc.ac.id/index.php/file/get/sis/t_cp/b002812d-3cc0-11ee-8e81-000d3ac6bafe_assignmentletter.pdf" TargetMode="External"/><Relationship Id="rId3547" Type="http://schemas.openxmlformats.org/officeDocument/2006/relationships/hyperlink" Target="https://employee.uc.ac.id/index.php/file/get/sis/t_cp/multi/6807a0c6-d6da-11ee-bd6c-000d3ac6bafe_assignmentletter.png" TargetMode="External"/><Relationship Id="rId3961" Type="http://schemas.openxmlformats.org/officeDocument/2006/relationships/hyperlink" Target="https://employee.uc.ac.id/index.php/file/get/sis/t_cp/030bd600-fc17-4a3a-8a47-cb593f069faf_sertifikat.jpg" TargetMode="External"/><Relationship Id="rId468" Type="http://schemas.openxmlformats.org/officeDocument/2006/relationships/hyperlink" Target="https://employee.uc.ac.id/index.php/file/get/sis/t_cp/multi/1817ae18-5c4a-11ee-950a-000d3ac6bafe_report.jpeg" TargetMode="External"/><Relationship Id="rId882" Type="http://schemas.openxmlformats.org/officeDocument/2006/relationships/hyperlink" Target="https://employee.uc.ac.id/index.php/file/get/sis/t_cp/af176f69-fbf1-11ed-9edd-000d3ac6bafe_assignmentletter.jpg" TargetMode="External"/><Relationship Id="rId1098" Type="http://schemas.openxmlformats.org/officeDocument/2006/relationships/hyperlink" Target="https://employee.uc.ac.id/index.php/file/get/sis/t_cp/b4389cd5-8cca-4ced-882e-629d0ebf69b5_report.pdf" TargetMode="External"/><Relationship Id="rId2149" Type="http://schemas.openxmlformats.org/officeDocument/2006/relationships/hyperlink" Target="https://karangturi.sch.id/" TargetMode="External"/><Relationship Id="rId2563" Type="http://schemas.openxmlformats.org/officeDocument/2006/relationships/hyperlink" Target="https://employee.uc.ac.id/index.php/file/get/sis/t_cp/94804442-ab82-11ed-9009-000d3ac6bafe_assignmentletter.pdf" TargetMode="External"/><Relationship Id="rId3614" Type="http://schemas.openxmlformats.org/officeDocument/2006/relationships/hyperlink" Target="https://employee.uc.ac.id/index.php/file/get/sis/t_cp/multi/040dca7a-b111-11ee-9c22-000d3ac6bafe.png" TargetMode="External"/><Relationship Id="rId535" Type="http://schemas.openxmlformats.org/officeDocument/2006/relationships/hyperlink" Target="https://employee.uc.ac.id/index.php/file/get/sis/t_cp/881f0abc-ac9b-11ed-ae71-000d3ac6bafe.jpg" TargetMode="External"/><Relationship Id="rId1165" Type="http://schemas.openxmlformats.org/officeDocument/2006/relationships/hyperlink" Target="https://employee.uc.ac.id/index.php/file/get/sis/t_cp/multi/48021c0a-024d-11ed-949e-000d3ac6bafe_assignmentletter.png" TargetMode="External"/><Relationship Id="rId2216" Type="http://schemas.openxmlformats.org/officeDocument/2006/relationships/hyperlink" Target="https://employee.uc.ac.id/index.php/file/get/sis/t_cp/multi/7e8e05a5-b9f9-4fdb-876b-56da4c497509_report.pdf" TargetMode="External"/><Relationship Id="rId2630" Type="http://schemas.openxmlformats.org/officeDocument/2006/relationships/hyperlink" Target="https://employee.uc.ac.id/index.php/file/get/sis/t_cp/1c1f0d41-2482-11ee-af40-000d3ac6bafe.pdf" TargetMode="External"/><Relationship Id="rId602" Type="http://schemas.openxmlformats.org/officeDocument/2006/relationships/hyperlink" Target="https://employee.uc.ac.id/index.php/file/get/sis/t_cp/multi/7eda6d02-573d-4efa-8a9d-d11beafd731d_report.pdf" TargetMode="External"/><Relationship Id="rId1232" Type="http://schemas.openxmlformats.org/officeDocument/2006/relationships/hyperlink" Target="https://employee.uc.ac.id/index.php/file/get/sis/t_cp/b84c2108-a1c8-11ed-935e-000d3ac6bafe_assignmentletter.png" TargetMode="External"/><Relationship Id="rId4388" Type="http://schemas.openxmlformats.org/officeDocument/2006/relationships/hyperlink" Target="https://employee.uc.ac.id/index.php/file/get/sis/t_cp/dd2770c0-875b-11ee-8025-000d3ac6bafe_assignmentletter.pdf" TargetMode="External"/><Relationship Id="rId3057" Type="http://schemas.openxmlformats.org/officeDocument/2006/relationships/hyperlink" Target="https://employee.uc.ac.id/index.php/file/get/sis/t_cp/multi/4cb38454-1fac-11ee-8fa6-000d3ac6bafe_assignmentletter.jpeg" TargetMode="External"/><Relationship Id="rId4108" Type="http://schemas.openxmlformats.org/officeDocument/2006/relationships/hyperlink" Target="https://employee.uc.ac.id/index.php/file/get/sis/t_cp/21cd470d-8502-11ee-8b9b-000d3ac6bafe_report.pdf" TargetMode="External"/><Relationship Id="rId4455" Type="http://schemas.openxmlformats.org/officeDocument/2006/relationships/hyperlink" Target="https://employee.uc.ac.id/index.php/file/get/sis/t_cp/00812775-a3d3-11ed-85df-000d3ac6bafe_report.pdf" TargetMode="External"/><Relationship Id="rId3471" Type="http://schemas.openxmlformats.org/officeDocument/2006/relationships/hyperlink" Target="https://employee.uc.ac.id/index.php/file/get/sis/t_cp/be6a9150-e544-11ec-baa3-000d3ac6bafe.jpg" TargetMode="External"/><Relationship Id="rId4522" Type="http://schemas.openxmlformats.org/officeDocument/2006/relationships/hyperlink" Target="https://employee.uc.ac.id/index.php/file/get/sis/t_cp/4324e503-7232-4b0f-80e7-9ea03c08a8f4_report.pdf" TargetMode="External"/><Relationship Id="rId392" Type="http://schemas.openxmlformats.org/officeDocument/2006/relationships/hyperlink" Target="https://employee.uc.ac.id/index.php/file/get/sis/t_cp/c0f40090-c978-11ee-b5ce-000d3ac6bafe_report.pdf" TargetMode="External"/><Relationship Id="rId2073" Type="http://schemas.openxmlformats.org/officeDocument/2006/relationships/hyperlink" Target="https://tinyurl.com/jointprojectEarth101" TargetMode="External"/><Relationship Id="rId3124" Type="http://schemas.openxmlformats.org/officeDocument/2006/relationships/hyperlink" Target="https://employee.uc.ac.id/index.php/file/get/sis/t_cp/multi/fd47b806-d818-11ed-818d-000d3ac6bafe_report.pdf" TargetMode="External"/><Relationship Id="rId2140" Type="http://schemas.openxmlformats.org/officeDocument/2006/relationships/hyperlink" Target="https://employee.uc.ac.id/index.php/file/get/sis/t_cp/a3846407-0238-4c1c-9e36-7842b8ca0bb6.jpg" TargetMode="External"/><Relationship Id="rId112" Type="http://schemas.openxmlformats.org/officeDocument/2006/relationships/hyperlink" Target="https://employee.uc.ac.id/index.php/file/get/sis/t_cp/030c58da-802a-47f8-80f9-42f4b0b21827_assignmentletter.jpg" TargetMode="External"/><Relationship Id="rId2957" Type="http://schemas.openxmlformats.org/officeDocument/2006/relationships/hyperlink" Target="https://employee.uc.ac.id/index.php/file/get/sis/t_cp/multi/7e8e05a5-b9f9-4fdb-876b-56da4c497509_assignmentletter.pdf" TargetMode="External"/><Relationship Id="rId929" Type="http://schemas.openxmlformats.org/officeDocument/2006/relationships/hyperlink" Target="https://employee.uc.ac.id/index.php/file/get/sis/t_cp/f3ff8829-a2f5-11ec-9ead-000d3ac6bafe.jpg" TargetMode="External"/><Relationship Id="rId1559" Type="http://schemas.openxmlformats.org/officeDocument/2006/relationships/hyperlink" Target="https://scholar.google.com/citations?view_op=view_" TargetMode="External"/><Relationship Id="rId1973" Type="http://schemas.openxmlformats.org/officeDocument/2006/relationships/hyperlink" Target="https://employee.uc.ac.id/index.php/file/get/sis/t_cp/b2bf0087-9eee-11ee-a41a-000d3ac6bafe.jpeg" TargetMode="External"/><Relationship Id="rId4032" Type="http://schemas.openxmlformats.org/officeDocument/2006/relationships/hyperlink" Target="https://employee.uc.ac.id/index.php/file/get/sis/t_cp/multi/6515aab6-d6e0-11ee-bd6c-000d3ac6bafe_report.png" TargetMode="External"/><Relationship Id="rId1626" Type="http://schemas.openxmlformats.org/officeDocument/2006/relationships/hyperlink" Target="https://employee.uc.ac.id/index.php/file/get/sis/t_cp/abe61c91-82ce-4f76-8251-05813d135f24_surat_tugas.pdf" TargetMode="External"/><Relationship Id="rId3798" Type="http://schemas.openxmlformats.org/officeDocument/2006/relationships/hyperlink" Target="https://employee.uc.ac.id/index.php/file/get/sis/t_cp/81225527-d84a-4d1c-9f94-b00819172e24_sertifikat.jpeg" TargetMode="External"/><Relationship Id="rId4849" Type="http://schemas.openxmlformats.org/officeDocument/2006/relationships/hyperlink" Target="https://employee.uc.ac.id/index.php/file/get/sis/t_cp/multi/ffe3ea69-57b7-11ee-bb1a-000d3ac6bafe_report.jpeg" TargetMode="External"/><Relationship Id="rId3865" Type="http://schemas.openxmlformats.org/officeDocument/2006/relationships/hyperlink" Target="https://employee.uc.ac.id/index.php/file/get/sis/t_cp/81225527-d84a-4d1c-9f94-b00819172e24_sertifikat.jpeg" TargetMode="External"/><Relationship Id="rId786" Type="http://schemas.openxmlformats.org/officeDocument/2006/relationships/hyperlink" Target="https://employee.uc.ac.id/index.php/file/get/sis/t_cp/22073209-e9a2-11ec-87f2-000d3ac6bafe_assignmentletter.png" TargetMode="External"/><Relationship Id="rId2467" Type="http://schemas.openxmlformats.org/officeDocument/2006/relationships/hyperlink" Target="https://e-hakcipta.dgip.go.id/index.php/c?code=OTI" TargetMode="External"/><Relationship Id="rId3518" Type="http://schemas.openxmlformats.org/officeDocument/2006/relationships/hyperlink" Target="https://employee.uc.ac.id/index.php/file/get/sis/t_cp/multi/43091df5-0f1b-11ed-8040-000d3ac6bafe.jpg" TargetMode="External"/><Relationship Id="rId439" Type="http://schemas.openxmlformats.org/officeDocument/2006/relationships/hyperlink" Target="https://employee.uc.ac.id/index.php/file/get/sis/t_cp/multi/1817ae18-5c4a-11ee-950a-000d3ac6bafe_report.jpeg" TargetMode="External"/><Relationship Id="rId1069" Type="http://schemas.openxmlformats.org/officeDocument/2006/relationships/hyperlink" Target="https://employee.uc.ac.id/index.php/file/get/sis/t_cp/1eb3548b-f462-4453-b704-27f967047edf.pdf" TargetMode="External"/><Relationship Id="rId1483" Type="http://schemas.openxmlformats.org/officeDocument/2006/relationships/hyperlink" Target="https://employee.uc.ac.id/index.php/file/get/sis/t_cp/multi/4a999b55-3400-11ed-9218-000d3ac6bafe_report.pdf" TargetMode="External"/><Relationship Id="rId2881" Type="http://schemas.openxmlformats.org/officeDocument/2006/relationships/hyperlink" Target="https://employee.uc.ac.id/index.php/file/get/sis/t_cp/a071b7da-f9dc-455d-95c5-7fee8233a790_report.pdf" TargetMode="External"/><Relationship Id="rId3932" Type="http://schemas.openxmlformats.org/officeDocument/2006/relationships/hyperlink" Target="https://employee.uc.ac.id/index.php/file/get/sis/t_cp/81225527-d84a-4d1c-9f94-b00819172e24_surat_tugas.pdf" TargetMode="External"/><Relationship Id="rId506" Type="http://schemas.openxmlformats.org/officeDocument/2006/relationships/hyperlink" Target="https://employee.uc.ac.id/index.php/file/get/sis/t_cp/multi/2cde1b66-57b6-411b-b807-314da1d3ecc5_report.pdf" TargetMode="External"/><Relationship Id="rId853" Type="http://schemas.openxmlformats.org/officeDocument/2006/relationships/hyperlink" Target="https://employee.uc.ac.id/index.php/file/get/sis/t_cp/80b90b81-4147-498a-a32d-494bc516403c_assignmentletter.pdf" TargetMode="External"/><Relationship Id="rId1136" Type="http://schemas.openxmlformats.org/officeDocument/2006/relationships/hyperlink" Target="https://employee.uc.ac.id/index.php/file/get/sis/t_cp/ff76e9a2-79b3-442e-b084-385a01438956_assignmentletter.jpeg" TargetMode="External"/><Relationship Id="rId2534" Type="http://schemas.openxmlformats.org/officeDocument/2006/relationships/hyperlink" Target="https://employee.uc.ac.id/index.php/file/get/sis/t_cp/350bffd4-3933-4be2-a3a2-a66ce5c34771_surat_tugas.pdf" TargetMode="External"/><Relationship Id="rId920" Type="http://schemas.openxmlformats.org/officeDocument/2006/relationships/hyperlink" Target="https://employee.uc.ac.id/index.php/file/get/sis/t_cp/af688bb7-c9a9-11ee-b733-000d3ac6bafe_dokumentasi.png" TargetMode="External"/><Relationship Id="rId1550" Type="http://schemas.openxmlformats.org/officeDocument/2006/relationships/hyperlink" Target="https://employee.uc.ac.id/index.php/file/get/sis/t_cp/multi/00922269-b10d-11ee-9c22-000d3ac6bafe.png" TargetMode="External"/><Relationship Id="rId2601" Type="http://schemas.openxmlformats.org/officeDocument/2006/relationships/hyperlink" Target="https://employee.uc.ac.id/index.php/file/get/sis/t_cp/4b4380a1-e628-11ec-b048-000d3ac6bafe_assignmentletter.png" TargetMode="External"/><Relationship Id="rId1203" Type="http://schemas.openxmlformats.org/officeDocument/2006/relationships/hyperlink" Target="https://employee.uc.ac.id/index.php/file/get/sis/t_cp/multi/4cb38454-1fac-11ee-8fa6-000d3ac6bafe_assignmentletter.jpeg" TargetMode="External"/><Relationship Id="rId4359" Type="http://schemas.openxmlformats.org/officeDocument/2006/relationships/hyperlink" Target="https://www.uksw.edu/agendakampus/fit-competition-" TargetMode="External"/><Relationship Id="rId4773" Type="http://schemas.openxmlformats.org/officeDocument/2006/relationships/hyperlink" Target="https://employee.uc.ac.id/index.php/file/get/sis/t_cp/1a875e08-3e75-4d02-b7db-9e9d0a96d3b1_report.pdf" TargetMode="External"/><Relationship Id="rId3375" Type="http://schemas.openxmlformats.org/officeDocument/2006/relationships/hyperlink" Target="https://employee.uc.ac.id/index.php/file/get/sis/t_cp/multi/5ecf5e4b-fa30-46ee-a949-c0025548763f_assignmentletter.pdf" TargetMode="External"/><Relationship Id="rId4426" Type="http://schemas.openxmlformats.org/officeDocument/2006/relationships/hyperlink" Target="https://employee.uc.ac.id/index.php/file/get/sis/t_cp/c473f417-6807-11ee-876c-000d3ac6bafe.pdf" TargetMode="External"/><Relationship Id="rId4840" Type="http://schemas.openxmlformats.org/officeDocument/2006/relationships/hyperlink" Target="https://employee.uc.ac.id/index.php/file/get/sis/t_cp/960abeb5-2000-11ee-8fa6-000d3ac6bafe_assignmentletter.pdf" TargetMode="External"/><Relationship Id="rId296" Type="http://schemas.openxmlformats.org/officeDocument/2006/relationships/hyperlink" Target="https://employee.uc.ac.id/index.php/file/get/sis/t_cp/c83c7fc6-c1c6-4119-8852-ac73b6f62fe9.png" TargetMode="External"/><Relationship Id="rId2391" Type="http://schemas.openxmlformats.org/officeDocument/2006/relationships/hyperlink" Target="https://employee.uc.ac.id/index.php/file/get/sis/t_cp/caf5b645-0429-43a9-a833-b9a7fe7a2a2b_assignmentletter.pdf" TargetMode="External"/><Relationship Id="rId3028" Type="http://schemas.openxmlformats.org/officeDocument/2006/relationships/hyperlink" Target="https://employee.uc.ac.id/index.php/file/get/sis/t_cp/multi/fd47b806-d818-11ed-818d-000d3ac6bafe_assignmentletter.pdf" TargetMode="External"/><Relationship Id="rId3442" Type="http://schemas.openxmlformats.org/officeDocument/2006/relationships/hyperlink" Target="https://employee.uc.ac.id/index.php/file/get/sis/t_cp/multi/373bf898-1fab-11ee-8fa6-000d3ac6bafe_assignmentletter.jpeg" TargetMode="External"/><Relationship Id="rId363" Type="http://schemas.openxmlformats.org/officeDocument/2006/relationships/hyperlink" Target="https://employee.uc.ac.id/index.php/file/get/sis/t_cp/multi/36776d53-0d9b-461d-8e0d-cba0e443259c.png" TargetMode="External"/><Relationship Id="rId2044" Type="http://schemas.openxmlformats.org/officeDocument/2006/relationships/hyperlink" Target="https://employee.uc.ac.id/index.php/file/get/sis/t_cp/multi/b36d08ca-5852-11ee-86ec-000d3ac6bafe_assignmentletter.png" TargetMode="External"/><Relationship Id="rId430" Type="http://schemas.openxmlformats.org/officeDocument/2006/relationships/hyperlink" Target="https://www.instagram.com/festawijaya?igsh=MXNwbGh" TargetMode="External"/><Relationship Id="rId1060" Type="http://schemas.openxmlformats.org/officeDocument/2006/relationships/hyperlink" Target="https://journal.ipm2kpe.or.id/index.php/COSTING/ar" TargetMode="External"/><Relationship Id="rId2111" Type="http://schemas.openxmlformats.org/officeDocument/2006/relationships/hyperlink" Target="https://employee.uc.ac.id/index.php/file/get/sis/t_cp/fcb5e15f-9311-463e-910b-5c29cb46deab_assignmentletter.pdf" TargetMode="External"/><Relationship Id="rId1877" Type="http://schemas.openxmlformats.org/officeDocument/2006/relationships/hyperlink" Target="https://employee.uc.ac.id/index.php/file/get/sis/t_cp/multi/e5bf78fc-6cd4-11ee-bdc1-000d3ac6bafe_assignmentletter.jpeg" TargetMode="External"/><Relationship Id="rId2928" Type="http://schemas.openxmlformats.org/officeDocument/2006/relationships/hyperlink" Target="https://employee.uc.ac.id/index.php/file/get/sis/t_cp/multi/988d05a7-592d-11ee-ab89-000d3ac6bafe.jpeg" TargetMode="External"/><Relationship Id="rId4283" Type="http://schemas.openxmlformats.org/officeDocument/2006/relationships/hyperlink" Target="https://employee.uc.ac.id/index.php/file/get/sis/t_cp/499cb9fc-99b1-4288-bc21-c80f796f37ed_report.pdf" TargetMode="External"/><Relationship Id="rId1944" Type="http://schemas.openxmlformats.org/officeDocument/2006/relationships/hyperlink" Target="https://employee.uc.ac.id/index.php/file/get/sis/t_cp/multi/1673cd7d-b10f-11ee-9c22-000d3ac6bafe.png" TargetMode="External"/><Relationship Id="rId4350" Type="http://schemas.openxmlformats.org/officeDocument/2006/relationships/hyperlink" Target="https://employee.uc.ac.id/index.php/file/get/sis/t_cp/09080c46-b6e7-4209-8f71-a0f64d5bff07_surat_tugas.pdf" TargetMode="External"/><Relationship Id="rId4003" Type="http://schemas.openxmlformats.org/officeDocument/2006/relationships/hyperlink" Target="https://employee.uc.ac.id/index.php/file/get/sis/t_cp/722e5ab7-c4fa-11ec-bd1b-000d3ac6bafe_documentation.png" TargetMode="External"/><Relationship Id="rId3769" Type="http://schemas.openxmlformats.org/officeDocument/2006/relationships/hyperlink" Target="https://employee.uc.ac.id/index.php/file/get/sis/t_cp/81225527-d84a-4d1c-9f94-b00819172e24_sertifikat.jpeg" TargetMode="External"/><Relationship Id="rId2785" Type="http://schemas.openxmlformats.org/officeDocument/2006/relationships/hyperlink" Target="https://employee.uc.ac.id/index.php/file/get/sis/t_cp/multi/1e7be259-882b-11ee-ae4d-000d3ac6bafe.png" TargetMode="External"/><Relationship Id="rId3836" Type="http://schemas.openxmlformats.org/officeDocument/2006/relationships/hyperlink" Target="https://employee.uc.ac.id/index.php/file/get/sis/t_cp/81225527-d84a-4d1c-9f94-b00819172e24_sertifikat.jpeg" TargetMode="External"/><Relationship Id="rId757" Type="http://schemas.openxmlformats.org/officeDocument/2006/relationships/hyperlink" Target="https://employee.uc.ac.id/index.php/file/get/sis/t_cp/multi/2cde1b66-57b6-411b-b807-314da1d3ecc5_assignmentletter.pdf" TargetMode="External"/><Relationship Id="rId1387" Type="http://schemas.openxmlformats.org/officeDocument/2006/relationships/hyperlink" Target="https://employee.uc.ac.id/index.php/file/get/sis/t_cp/98558bfe-6378-47dd-95ad-0c7923b541d6_sertifikat.jpeg" TargetMode="External"/><Relationship Id="rId2438" Type="http://schemas.openxmlformats.org/officeDocument/2006/relationships/hyperlink" Target="https://employee.uc.ac.id/index.php/file/get/sis/t_cp/865cc382-eb3f-11ec-bf5c-000d3ac6bafe.pdf" TargetMode="External"/><Relationship Id="rId2852" Type="http://schemas.openxmlformats.org/officeDocument/2006/relationships/hyperlink" Target="https://youtu.be/ne_3DMEwKvQ?feature=shared" TargetMode="External"/><Relationship Id="rId3903" Type="http://schemas.openxmlformats.org/officeDocument/2006/relationships/hyperlink" Target="https://employee.uc.ac.id/index.php/file/get/sis/t_cp/1c384e8a-9fa7-11ee-9e96-000d3ac6bafe_report.pdf" TargetMode="External"/><Relationship Id="rId93" Type="http://schemas.openxmlformats.org/officeDocument/2006/relationships/hyperlink" Target="https://employee.uc.ac.id/index.php/file/get/sis/t_cp/multi/7eda6d02-573d-4efa-8a9d-d11beafd731d_report.pdf" TargetMode="External"/><Relationship Id="rId824" Type="http://schemas.openxmlformats.org/officeDocument/2006/relationships/hyperlink" Target="https://employee.uc.ac.id/index.php/file/get/sis/t_cp/multi/7eda6d02-573d-4efa-8a9d-d11beafd731d_assignmentletter.pdf" TargetMode="External"/><Relationship Id="rId1454" Type="http://schemas.openxmlformats.org/officeDocument/2006/relationships/hyperlink" Target="https://employee.uc.ac.id/index.php/file/get/sis/t_cp/fd9cc27e-39af-11ed-b58a-000d3ac6bafe.jpg" TargetMode="External"/><Relationship Id="rId2505" Type="http://schemas.openxmlformats.org/officeDocument/2006/relationships/hyperlink" Target="https://employee.uc.ac.id/index.php/file/get/sis/t_cp/27c47fb2-549e-4812-b5a7-2bd05c0b6154_dokumentasi.jpg" TargetMode="External"/><Relationship Id="rId1107" Type="http://schemas.openxmlformats.org/officeDocument/2006/relationships/hyperlink" Target="https://www.instagram.com/p/Cw9Y-Wty7kr/" TargetMode="External"/><Relationship Id="rId1521" Type="http://schemas.openxmlformats.org/officeDocument/2006/relationships/hyperlink" Target="https://employee.uc.ac.id/index.php/file/get/sis/t_cp/multi/fd47b806-d818-11ed-818d-000d3ac6bafe_assignmentletter.pdf" TargetMode="External"/><Relationship Id="rId4677" Type="http://schemas.openxmlformats.org/officeDocument/2006/relationships/hyperlink" Target="https://employee.uc.ac.id/index.php/file/get/sis/t_cp/e20d6e7e-6d53-4598-9d80-0acf5f3a1eaa_sertifikat.pdf" TargetMode="External"/><Relationship Id="rId3279" Type="http://schemas.openxmlformats.org/officeDocument/2006/relationships/hyperlink" Target="https://employee.uc.ac.id/index.php/file/get/sis/t_cp/multi/0d2f47c1-94f1-4661-b0be-421c8e5a08be_report.pdf" TargetMode="External"/><Relationship Id="rId3693" Type="http://schemas.openxmlformats.org/officeDocument/2006/relationships/hyperlink" Target="https://employee.uc.ac.id/index.php/file/get/sis/t_cp/d5517f10-be3a-11ed-8a3c-000d3ac6bafe.jpg" TargetMode="External"/><Relationship Id="rId2295" Type="http://schemas.openxmlformats.org/officeDocument/2006/relationships/hyperlink" Target="https://employee.uc.ac.id/index.php/file/get/sis/t_cp/multi/3fa60c17-f4f1-420b-8975-2d72c843321f.png" TargetMode="External"/><Relationship Id="rId3346" Type="http://schemas.openxmlformats.org/officeDocument/2006/relationships/hyperlink" Target="https://employee.uc.ac.id/index.php/file/get/sis/t_cp/multi/0d2f47c1-94f1-4661-b0be-421c8e5a08be_report.pdf" TargetMode="External"/><Relationship Id="rId4744" Type="http://schemas.openxmlformats.org/officeDocument/2006/relationships/hyperlink" Target="https://employee.uc.ac.id/index.php/file/get/sis/t_cp/7cf30688-305e-4c47-bdcf-190561787c32_surat_tugas.pdf" TargetMode="External"/><Relationship Id="rId267" Type="http://schemas.openxmlformats.org/officeDocument/2006/relationships/hyperlink" Target="https://employee.uc.ac.id/index.php/file/get/sis/t_cp/multi/bd029cef-b9b5-11ee-bfa0-000d3ac6bafe_report.png" TargetMode="External"/><Relationship Id="rId3760" Type="http://schemas.openxmlformats.org/officeDocument/2006/relationships/hyperlink" Target="https://www.instagram.com/p/CsoO-p-BmhI/?utm_sourc" TargetMode="External"/><Relationship Id="rId4811" Type="http://schemas.openxmlformats.org/officeDocument/2006/relationships/hyperlink" Target="https://employee.uc.ac.id/index.php/file/get/sis/t_cp/1c46b90e-98a4-11ee-96bc-000d3ac6bafe_surat_tugas.pdf" TargetMode="External"/><Relationship Id="rId681" Type="http://schemas.openxmlformats.org/officeDocument/2006/relationships/hyperlink" Target="https://employee.uc.ac.id/index.php/file/get/sis/t_cp/5e741c8a-cc92-11ee-880c-000d3ac6bafe_assignmentletter.pdf" TargetMode="External"/><Relationship Id="rId2362" Type="http://schemas.openxmlformats.org/officeDocument/2006/relationships/hyperlink" Target="https://employee.uc.ac.id/index.php/file/get/sis/t_cp/multi/1b46b5f7-58fb-11ed-ac79-000d3ac6bafe_documentation.jpeg" TargetMode="External"/><Relationship Id="rId3413" Type="http://schemas.openxmlformats.org/officeDocument/2006/relationships/hyperlink" Target="https://employee.uc.ac.id/index.php/file/get/sis/t_cp/multi/cc6d9dea-2c11-45d1-8ecc-d1158940725e.png" TargetMode="External"/><Relationship Id="rId334" Type="http://schemas.openxmlformats.org/officeDocument/2006/relationships/hyperlink" Target="https://employee.uc.ac.id/index.php/file/get/sis/t_cp/multi/ab8893fe-6443-47f2-a856-5b46f9285b88.png" TargetMode="External"/><Relationship Id="rId2015" Type="http://schemas.openxmlformats.org/officeDocument/2006/relationships/hyperlink" Target="https://employee.uc.ac.id/index.php/file/get/sis/t_cp/multi/e5bf78fc-6cd4-11ee-bdc1-000d3ac6bafe_report.jpeg" TargetMode="External"/><Relationship Id="rId401" Type="http://schemas.openxmlformats.org/officeDocument/2006/relationships/hyperlink" Target="https://employee.uc.ac.id/index.php/file/get/sis/t_cp/multi/7eda6d02-573d-4efa-8a9d-d11beafd731d_report.pdf" TargetMode="External"/><Relationship Id="rId1031" Type="http://schemas.openxmlformats.org/officeDocument/2006/relationships/hyperlink" Target="https://employee.uc.ac.id/index.php/file/get/sis/t_cp/6c6fe6d9-d787-11ed-b8dd-000d3ac6bafe_assignmentletter.jpeg" TargetMode="External"/><Relationship Id="rId4187" Type="http://schemas.openxmlformats.org/officeDocument/2006/relationships/hyperlink" Target="https://employee.uc.ac.id/index.php/file/get/sis/t_cp/04236f00-9e89-11ec-941c-000d3ac6bafe.jpeg" TargetMode="External"/><Relationship Id="rId4254" Type="http://schemas.openxmlformats.org/officeDocument/2006/relationships/hyperlink" Target="https://employee.uc.ac.id/index.php/file/get/sis/t_cp/multi/405cd897-f25b-11ed-8b2e-000d3ac6bafe.jpeg" TargetMode="External"/><Relationship Id="rId1848" Type="http://schemas.openxmlformats.org/officeDocument/2006/relationships/hyperlink" Target="https://employee.uc.ac.id/index.php/file/get/sis/t_cp/97a2c575-37d7-4c48-8313-c3c19ba8fa65_dokumentasi.JPG" TargetMode="External"/><Relationship Id="rId3270" Type="http://schemas.openxmlformats.org/officeDocument/2006/relationships/hyperlink" Target="https://employee.uc.ac.id/index.php/file/get/sis/t_cp/d076e5f2-83e1-4766-9075-6f346d79cee6.jpg" TargetMode="External"/><Relationship Id="rId4321" Type="http://schemas.openxmlformats.org/officeDocument/2006/relationships/hyperlink" Target="https://employee.uc.ac.id/index.php/file/get/sis/t_cp/multi/6743c8c3-7de9-11ee-b33d-000d3ac6bafe.png" TargetMode="External"/><Relationship Id="rId191" Type="http://schemas.openxmlformats.org/officeDocument/2006/relationships/hyperlink" Target="https://employee.uc.ac.id/index.php/file/get/sis/t_cp/multi/7eda6d02-573d-4efa-8a9d-d11beafd731d_assignmentletter.pdf" TargetMode="External"/><Relationship Id="rId1915" Type="http://schemas.openxmlformats.org/officeDocument/2006/relationships/hyperlink" Target="https://employee.uc.ac.id/index.php/file/get/sis/t_cp/multi/043cb52b-6cd4-11ee-bdc1-000d3ac6bafe_report.jpeg" TargetMode="External"/><Relationship Id="rId2689" Type="http://schemas.openxmlformats.org/officeDocument/2006/relationships/hyperlink" Target="https://employee.uc.ac.id/index.php/file/get/sis/t_cp/397018d4-cdb7-11ee-915e-000d3ac6bafe_assignmentletter.pdf" TargetMode="External"/><Relationship Id="rId2756" Type="http://schemas.openxmlformats.org/officeDocument/2006/relationships/hyperlink" Target="https://employee.uc.ac.id/index.php/file/get/sis/t_cp/multi/d4b63be6-f552-11ed-9e31-000d3ac6bafe.jpeg" TargetMode="External"/><Relationship Id="rId3807" Type="http://schemas.openxmlformats.org/officeDocument/2006/relationships/hyperlink" Target="https://employee.uc.ac.id/index.php/file/get/sis/t_cp/deba8b23-34a2-11ed-a414-000d3ac6bafe.jpg" TargetMode="External"/><Relationship Id="rId728" Type="http://schemas.openxmlformats.org/officeDocument/2006/relationships/hyperlink" Target="https://employee.uc.ac.id/index.php/file/get/sis/t_cp/7f932364-e1f6-4526-92e4-9fcb4efc861f_assignmentletter.pdf" TargetMode="External"/><Relationship Id="rId1358" Type="http://schemas.openxmlformats.org/officeDocument/2006/relationships/hyperlink" Target="https://depticsico.000webhostapp.com/" TargetMode="External"/><Relationship Id="rId1772" Type="http://schemas.openxmlformats.org/officeDocument/2006/relationships/hyperlink" Target="https://employee.uc.ac.id/index.php/file/get/sis/t_cp/0cdbc8f3-08ba-4a92-9031-8d7d8750066f_dokumentasi.jpeg" TargetMode="External"/><Relationship Id="rId2409" Type="http://schemas.openxmlformats.org/officeDocument/2006/relationships/hyperlink" Target="https://employee.uc.ac.id/index.php/file/get/sis/t_cp/multi/30455008-a368-11ec-b257-000d3ac6bafe.png" TargetMode="External"/><Relationship Id="rId64" Type="http://schemas.openxmlformats.org/officeDocument/2006/relationships/hyperlink" Target="https://employee.uc.ac.id/index.php/file/get/sis/t_cp/27fd8fc6-b99b-11ee-bfa0-000d3ac6bafe_assignmentletter.pdf" TargetMode="External"/><Relationship Id="rId1425" Type="http://schemas.openxmlformats.org/officeDocument/2006/relationships/hyperlink" Target="https://employee.uc.ac.id/index.php/file/get/sis/t_cp/multi/4a999b55-3400-11ed-9218-000d3ac6bafe_report.pdf" TargetMode="External"/><Relationship Id="rId2823" Type="http://schemas.openxmlformats.org/officeDocument/2006/relationships/hyperlink" Target="https://employee.uc.ac.id/index.php/file/get/sis/t_cp/multi/e508a42c-568d-11ee-9e8b-000d3ac6bafe.jpg" TargetMode="External"/><Relationship Id="rId2199" Type="http://schemas.openxmlformats.org/officeDocument/2006/relationships/hyperlink" Target="https://employee.uc.ac.id/index.php/file/get/sis/t_cp/d981dc3a-a7bf-11ed-9a52-000d3ac6bafe.pdf" TargetMode="External"/><Relationship Id="rId3597" Type="http://schemas.openxmlformats.org/officeDocument/2006/relationships/hyperlink" Target="https://employee.uc.ac.id/index.php/file/get/sis/t_cp/multi/f46ed08e-cfd3-11ee-94b2-000d3ac6bafe_documentation.png" TargetMode="External"/><Relationship Id="rId4648" Type="http://schemas.openxmlformats.org/officeDocument/2006/relationships/hyperlink" Target="https://employee.uc.ac.id/index.php/file/get/sis/t_cp/12f3653d-608d-4c88-a65a-91e87a185efe_surat_tugas.pdf" TargetMode="External"/><Relationship Id="rId3664" Type="http://schemas.openxmlformats.org/officeDocument/2006/relationships/hyperlink" Target="https://employee.uc.ac.id/index.php/file/get/sis/t_cp/28497cd0-3515-4afe-83cf-d820991591ce_report.jpg" TargetMode="External"/><Relationship Id="rId4715" Type="http://schemas.openxmlformats.org/officeDocument/2006/relationships/hyperlink" Target="https://employee.uc.ac.id/index.php/file/get/sis/t_cp/cc9a65b5-56e2-11ee-bc92-000d3ac6bafe_assignmentletter.pdf" TargetMode="External"/><Relationship Id="rId585" Type="http://schemas.openxmlformats.org/officeDocument/2006/relationships/hyperlink" Target="https://employee.uc.ac.id/index.php/file/get/sis/t_cp/multi/2cde1b66-57b6-411b-b807-314da1d3ecc5_report.pdf" TargetMode="External"/><Relationship Id="rId2266" Type="http://schemas.openxmlformats.org/officeDocument/2006/relationships/hyperlink" Target="https://employee.uc.ac.id/index.php/file/get/sis/t_cp/5f2317ce-292c-410f-af27-7f424dc89a46_report.pdf" TargetMode="External"/><Relationship Id="rId2680" Type="http://schemas.openxmlformats.org/officeDocument/2006/relationships/hyperlink" Target="https://employee.uc.ac.id/index.php/file/get/sis/t_cp/a95bb0ef-9f65-4043-96ce-092773a99f40_report.pdf" TargetMode="External"/><Relationship Id="rId3317" Type="http://schemas.openxmlformats.org/officeDocument/2006/relationships/hyperlink" Target="https://employee.uc.ac.id/index.php/file/get/sis/t_cp/multi/0d2f47c1-94f1-4661-b0be-421c8e5a08be_report.pdf" TargetMode="External"/><Relationship Id="rId3731" Type="http://schemas.openxmlformats.org/officeDocument/2006/relationships/hyperlink" Target="https://employee.uc.ac.id/index.php/file/get/sis/t_cp/ea5cfe38-8dd0-11ee-b8fc-000d3ac6bafe_assignmentletter.pdf" TargetMode="External"/><Relationship Id="rId238" Type="http://schemas.openxmlformats.org/officeDocument/2006/relationships/hyperlink" Target="https://employee.uc.ac.id/index.php/file/get/sis/t_cp/c25b77d9-1f6d-4a3e-a968-6a2e740d1049_assignmentletter.pdf" TargetMode="External"/><Relationship Id="rId652" Type="http://schemas.openxmlformats.org/officeDocument/2006/relationships/hyperlink" Target="https://employee.uc.ac.id/index.php/file/get/sis/t_cp/d5a95f3e-b26b-11ed-b27c-000d3ac6bafe_documentation.jpg" TargetMode="External"/><Relationship Id="rId1282" Type="http://schemas.openxmlformats.org/officeDocument/2006/relationships/hyperlink" Target="https://employee.uc.ac.id/index.php/file/get/sis/t_cp/0a180806-1ef3-11ee-a0b8-000d3ac6bafe.pdf" TargetMode="External"/><Relationship Id="rId2333" Type="http://schemas.openxmlformats.org/officeDocument/2006/relationships/hyperlink" Target="https://employee.uc.ac.id/index.php/file/get/sis/t_cp/multi/039c10bd-5b99-40d8-9dea-fca02ef9e3c8.png" TargetMode="External"/><Relationship Id="rId305" Type="http://schemas.openxmlformats.org/officeDocument/2006/relationships/hyperlink" Target="https://employee.uc.ac.id/index.php/file/get/sis/t_cp/multi/e3c74e0d-9ba4-11ed-b870-000d3ac6bafe_assignmentletter.png" TargetMode="External"/><Relationship Id="rId2400" Type="http://schemas.openxmlformats.org/officeDocument/2006/relationships/hyperlink" Target="https://employee.uc.ac.id/index.php/file/get/sis/t_cp/dd7ae56e-d2de-11ed-bb8e-000d3ac6bafe_report.pdf" TargetMode="External"/><Relationship Id="rId1002" Type="http://schemas.openxmlformats.org/officeDocument/2006/relationships/hyperlink" Target="https://employee.uc.ac.id/index.php/file/get/sis/t_cp/99ea3076-9aa7-11ee-8118-000d3ac6bafe_documentation.jpg" TargetMode="External"/><Relationship Id="rId4158" Type="http://schemas.openxmlformats.org/officeDocument/2006/relationships/hyperlink" Target="https://employee.uc.ac.id/index.php/file/get/sis/t_cp/0d397798-1eab-4f62-a227-5bb3a11056da_report.pdf" TargetMode="External"/><Relationship Id="rId3174" Type="http://schemas.openxmlformats.org/officeDocument/2006/relationships/hyperlink" Target="https://employee.uc.ac.id/index.php/file/get/sis/t_cp/multi/fd47b806-d818-11ed-818d-000d3ac6bafe_assignmentletter.pdf" TargetMode="External"/><Relationship Id="rId4572" Type="http://schemas.openxmlformats.org/officeDocument/2006/relationships/hyperlink" Target="https://employee.uc.ac.id/index.php/file/get/sis/t_cp/d465aea8-b5ba-409a-b805-2f36fab4ad1e_assignmentletter.pdf" TargetMode="External"/><Relationship Id="rId1819" Type="http://schemas.openxmlformats.org/officeDocument/2006/relationships/hyperlink" Target="https://employee.uc.ac.id/index.php/file/get/sis/t_cp/multi/39c0fa3d-9c0a-4a8b-be0c-028671bb61f8_report.png" TargetMode="External"/><Relationship Id="rId4225" Type="http://schemas.openxmlformats.org/officeDocument/2006/relationships/hyperlink" Target="https://employee.uc.ac.id/index.php/file/get/sis/t_cp/multi/ab8893fe-6443-47f2-a856-5b46f9285b88.png" TargetMode="External"/><Relationship Id="rId2190" Type="http://schemas.openxmlformats.org/officeDocument/2006/relationships/hyperlink" Target="https://employee.uc.ac.id/index.php/file/get/sis/t_cp/da6600ef-9fcf-11ee-9e96-000d3ac6bafe_documentation.png" TargetMode="External"/><Relationship Id="rId3241" Type="http://schemas.openxmlformats.org/officeDocument/2006/relationships/hyperlink" Target="https://employee.uc.ac.id/index.php/file/get/sis/t_cp/03ed64f7-cbbd-11ee-a493-000d3ac6bafe_assignmentletter.jpg" TargetMode="External"/><Relationship Id="rId162" Type="http://schemas.openxmlformats.org/officeDocument/2006/relationships/hyperlink" Target="https://employee.uc.ac.id/index.php/file/get/sis/t_cp/multi/1817ae18-5c4a-11ee-950a-000d3ac6bafe_assignmentletter.jpeg" TargetMode="External"/><Relationship Id="rId979" Type="http://schemas.openxmlformats.org/officeDocument/2006/relationships/hyperlink" Target="https://employee.uc.ac.id/index.php/file/get/sis/t_cp/30e3c62f-9576-11ee-b583-000d3ac6bafe_sertifikat.pdf" TargetMode="External"/><Relationship Id="rId4082" Type="http://schemas.openxmlformats.org/officeDocument/2006/relationships/hyperlink" Target="https://employee.uc.ac.id/index.php/file/get/sis/t_cp/0bf97f66-ae0d-11ed-ac50-000d3ac6bafe_assignmentletter.pdf" TargetMode="External"/><Relationship Id="rId1676" Type="http://schemas.openxmlformats.org/officeDocument/2006/relationships/hyperlink" Target="https://employee.uc.ac.id/index.php/file/get/sis/t_cp/f4b51284-9612-11ed-9369-000d3ac6bafe_documentation.jpg" TargetMode="External"/><Relationship Id="rId2727" Type="http://schemas.openxmlformats.org/officeDocument/2006/relationships/hyperlink" Target="https://employee.uc.ac.id/index.php/file/get/sis/t_cp/9eec2007-ab6a-11ed-86ff-000d3ac6bafe_report.pdf" TargetMode="External"/><Relationship Id="rId1329" Type="http://schemas.openxmlformats.org/officeDocument/2006/relationships/hyperlink" Target="https://www.instagram.com/empower.uc/" TargetMode="External"/><Relationship Id="rId1743" Type="http://schemas.openxmlformats.org/officeDocument/2006/relationships/hyperlink" Target="https://employee.uc.ac.id/index.php/file/get/sis/t_cp/multi/c77a0b11-9336-11ee-859c-000d3ac6bafe.png" TargetMode="External"/><Relationship Id="rId35" Type="http://schemas.openxmlformats.org/officeDocument/2006/relationships/hyperlink" Target="https://employee.uc.ac.id/index.php/file/get/sis/t_cp/e188a47c-8847-11ee-ae4d-000d3ac6bafe_assignmentletter.pdf" TargetMode="External"/><Relationship Id="rId1810" Type="http://schemas.openxmlformats.org/officeDocument/2006/relationships/hyperlink" Target="https://employee.uc.ac.id/index.php/file/get/sis/t_cp/350f3e47-b224-4bab-9bd2-66a563161b3a_surat_tugas.pdf" TargetMode="External"/><Relationship Id="rId3568" Type="http://schemas.openxmlformats.org/officeDocument/2006/relationships/hyperlink" Target="https://employee.uc.ac.id/index.php/file/get/sis/t_cp/multi/65304aaa-d6dd-11ee-bd6c-000d3ac6bafe_report.png" TargetMode="External"/><Relationship Id="rId3982" Type="http://schemas.openxmlformats.org/officeDocument/2006/relationships/hyperlink" Target="https://employee.uc.ac.id/index.php/file/get/sis/t_cp/multi/65304aaa-d6dd-11ee-bd6c-000d3ac6bafe_assignmentletter.png" TargetMode="External"/><Relationship Id="rId4619" Type="http://schemas.openxmlformats.org/officeDocument/2006/relationships/hyperlink" Target="https://employee.uc.ac.id/index.php/file/get/sis/t_cp/multi/2baa317d-7e10-11ee-b33d-000d3ac6bafe.png" TargetMode="External"/><Relationship Id="rId489" Type="http://schemas.openxmlformats.org/officeDocument/2006/relationships/hyperlink" Target="https://employee.uc.ac.id/index.php/file/get/sis/t_cp/95f05e2f-1800-4331-82ef-9c9d39821992_assignmentletter.pdf" TargetMode="External"/><Relationship Id="rId2584" Type="http://schemas.openxmlformats.org/officeDocument/2006/relationships/hyperlink" Target="https://employee.uc.ac.id/index.php/file/get/sis/t_cp/multi/1961cc5c-46a5-42bf-aff9-6435f3477542_report.pdf" TargetMode="External"/><Relationship Id="rId3635" Type="http://schemas.openxmlformats.org/officeDocument/2006/relationships/hyperlink" Target="https://employee.uc.ac.id/index.php/file/get/sis/t_cp/multi/65304aaa-d6dd-11ee-bd6c-000d3ac6bafe_report.png" TargetMode="External"/><Relationship Id="rId556" Type="http://schemas.openxmlformats.org/officeDocument/2006/relationships/hyperlink" Target="https://employee.uc.ac.id/index.php/file/get/sis/t_cp/multi/7eda6d02-573d-4efa-8a9d-d11beafd731d_assignmentletter.pdf" TargetMode="External"/><Relationship Id="rId1186" Type="http://schemas.openxmlformats.org/officeDocument/2006/relationships/hyperlink" Target="https://employee.uc.ac.id/index.php/file/get/sis/t_cp/multi/67fa4484-de80-11ed-87f1-000d3ac6bafe_assignmentletter.png" TargetMode="External"/><Relationship Id="rId2237" Type="http://schemas.openxmlformats.org/officeDocument/2006/relationships/hyperlink" Target="https://employee.uc.ac.id/index.php/file/get/sis/t_cp/multi/4c016b21-8ad1-44f2-b7d7-65a2c7a21322.png" TargetMode="External"/><Relationship Id="rId209" Type="http://schemas.openxmlformats.org/officeDocument/2006/relationships/hyperlink" Target="https://employee.uc.ac.id/index.php/file/get/sis/t_cp/db0b765a-86fa-44d2-8f37-b4a7b6e03934.jpg" TargetMode="External"/><Relationship Id="rId970" Type="http://schemas.openxmlformats.org/officeDocument/2006/relationships/hyperlink" Target="https://employee.uc.ac.id/index.php/file/get/sis/t_cp/3efdf735-d9e9-11ee-8eba-000d3ac6bafe.jpeg" TargetMode="External"/><Relationship Id="rId1253" Type="http://schemas.openxmlformats.org/officeDocument/2006/relationships/hyperlink" Target="https://employee.uc.ac.id/index.php/file/get/sis/t_cp/multi/9a52b3e9-0b53-4d6f-afc8-6d86f7dcc1f1_assignmentletter.png" TargetMode="External"/><Relationship Id="rId2651" Type="http://schemas.openxmlformats.org/officeDocument/2006/relationships/hyperlink" Target="https://www.instagram.com/lo.kreatif/" TargetMode="External"/><Relationship Id="rId3702" Type="http://schemas.openxmlformats.org/officeDocument/2006/relationships/hyperlink" Target="https://employee.uc.ac.id/index.php/file/get/sis/t_cp/de1775f4-b3a3-11ee-8890-000d3ac6bafe_dokumentasi.jpg" TargetMode="External"/><Relationship Id="rId623" Type="http://schemas.openxmlformats.org/officeDocument/2006/relationships/hyperlink" Target="https://employee.uc.ac.id/index.php/file/get/sis/t_cp/7582502d-8118-4caf-9819-c4b5376529b7_sertifikat.pdf" TargetMode="External"/><Relationship Id="rId2304" Type="http://schemas.openxmlformats.org/officeDocument/2006/relationships/hyperlink" Target="https://employee.uc.ac.id/index.php/file/get/sis/t_cp/f1581419-5920-11ee-ab89-000d3ac6bafe_assignmentletter.png" TargetMode="External"/><Relationship Id="rId1320" Type="http://schemas.openxmlformats.org/officeDocument/2006/relationships/hyperlink" Target="https://employee.uc.ac.id/index.php/file/get/sis/t_cp/f1ffa34d-2591-49c8-aaf7-296303625a1d_assignmentletter.pdf" TargetMode="External"/><Relationship Id="rId4476" Type="http://schemas.openxmlformats.org/officeDocument/2006/relationships/hyperlink" Target="https://employee.uc.ac.id/index.php/file/get/sis/t_cp/3fc8748b-2e0c-4c3a-ace6-52e7f52f3756_assignmentletter.pdf" TargetMode="External"/><Relationship Id="rId3078" Type="http://schemas.openxmlformats.org/officeDocument/2006/relationships/hyperlink" Target="https://employee.uc.ac.id/index.php/file/get/sis/t_cp/4907658c-8b6b-11ed-a20e-000d3ac6bafe.jpg" TargetMode="External"/><Relationship Id="rId3492" Type="http://schemas.openxmlformats.org/officeDocument/2006/relationships/hyperlink" Target="https://employee.uc.ac.id/index.php/file/get/sis/t_cp/5f2bb711-0f88-11ee-bb52-000d3ac6bafe_assignmentletter.pdf" TargetMode="External"/><Relationship Id="rId4129" Type="http://schemas.openxmlformats.org/officeDocument/2006/relationships/hyperlink" Target="https://employee.uc.ac.id/index.php/file/get/sis/t_cp/multi/daea6d0f-26f2-4919-b9d7-f94e2fc8475f.xlsx" TargetMode="External"/><Relationship Id="rId4543" Type="http://schemas.openxmlformats.org/officeDocument/2006/relationships/hyperlink" Target="https://employee.uc.ac.id/index.php/file/get/sis/t_cp/fd078b02-a11a-11ed-bc26-000d3ac6bafe_assignmentletter.pdf" TargetMode="External"/><Relationship Id="rId2094" Type="http://schemas.openxmlformats.org/officeDocument/2006/relationships/hyperlink" Target="https://employee.uc.ac.id/index.php/file/get/sis/t_cp/multi/e5bf78fc-6cd4-11ee-bdc1-000d3ac6bafe_report.jpeg" TargetMode="External"/><Relationship Id="rId3145" Type="http://schemas.openxmlformats.org/officeDocument/2006/relationships/hyperlink" Target="https://employee.uc.ac.id/index.php/file/get/sis/t_cp/multi/24c3c89f-73c0-4b39-8d36-efecc41c51b3.png" TargetMode="External"/><Relationship Id="rId4610" Type="http://schemas.openxmlformats.org/officeDocument/2006/relationships/hyperlink" Target="https://employee.uc.ac.id/index.php/file/get/sis/t_cp/8b61477d-0e4a-11ee-849f-000d3ac6bafe_assignmentletter.pdf" TargetMode="External"/><Relationship Id="rId480" Type="http://schemas.openxmlformats.org/officeDocument/2006/relationships/hyperlink" Target="https://employee.uc.ac.id/index.php/file/get/sis/t_cp/multi/07e712de-06b1-11ee-b92f-000d3ac6bafe_assignmentletter.png" TargetMode="External"/><Relationship Id="rId2161" Type="http://schemas.openxmlformats.org/officeDocument/2006/relationships/hyperlink" Target="https://employee.uc.ac.id/index.php/file/get/sis/t_cp/ce6ed20b-fc88-4f58-b794-1bb2ecae1be1.jpg" TargetMode="External"/><Relationship Id="rId3212" Type="http://schemas.openxmlformats.org/officeDocument/2006/relationships/hyperlink" Target="https://employee.uc.ac.id/index.php/file/get/sis/t_cp/multi/c77a0b11-9336-11ee-859c-000d3ac6bafe_assignmentletter.png" TargetMode="External"/><Relationship Id="rId133" Type="http://schemas.openxmlformats.org/officeDocument/2006/relationships/hyperlink" Target="https://employee.uc.ac.id/index.php/file/get/sis/t_cp/806d29bc-3883-4b40-83e5-e5e3f7ec09e4_documentation.jpg" TargetMode="External"/><Relationship Id="rId200" Type="http://schemas.openxmlformats.org/officeDocument/2006/relationships/hyperlink" Target="https://employee.uc.ac.id/index.php/file/get/sis/t_cp/multi/4cb38454-1fac-11ee-8fa6-000d3ac6bafe_report.pdf" TargetMode="External"/><Relationship Id="rId2978" Type="http://schemas.openxmlformats.org/officeDocument/2006/relationships/hyperlink" Target="https://employee.uc.ac.id/index.php/file/get/sis/t_cp/multi/fd47b806-d818-11ed-818d-000d3ac6bafe_assignmentletter.pdf" TargetMode="External"/><Relationship Id="rId1994" Type="http://schemas.openxmlformats.org/officeDocument/2006/relationships/hyperlink" Target="https://employee.uc.ac.id/index.php/file/get/sis/t_cp/e8353d83-3b2b-4a14-ba21-aad82f388021_sertifikat.pdf" TargetMode="External"/><Relationship Id="rId1647" Type="http://schemas.openxmlformats.org/officeDocument/2006/relationships/hyperlink" Target="https://employee.uc.ac.id/index.php/file/get/sis/t_cp/multi/5986336f-a393-496b-aee3-8c4ac36b8b0a_report.pdf" TargetMode="External"/><Relationship Id="rId4053" Type="http://schemas.openxmlformats.org/officeDocument/2006/relationships/hyperlink" Target="https://caritau.com/post/caritau-bangsaku-kampanye" TargetMode="External"/><Relationship Id="rId1714" Type="http://schemas.openxmlformats.org/officeDocument/2006/relationships/hyperlink" Target="https://employee.uc.ac.id/index.php/file/get/sis/t_cp/e7ba9450-f3ab-11ed-b513-000d3ac6bafe_report.pdf" TargetMode="External"/><Relationship Id="rId4120" Type="http://schemas.openxmlformats.org/officeDocument/2006/relationships/hyperlink" Target="https://employee.uc.ac.id/index.php/file/get/sis/t_cp/1168b99f-6a52-11ed-a5c5-000d3ac6bafe.jpg" TargetMode="External"/><Relationship Id="rId2488" Type="http://schemas.openxmlformats.org/officeDocument/2006/relationships/hyperlink" Target="https://www.instagram.com/p/CprqWNKrlny/?utm_sourc" TargetMode="External"/><Relationship Id="rId3886" Type="http://schemas.openxmlformats.org/officeDocument/2006/relationships/hyperlink" Target="https://employee.uc.ac.id/index.php/file/get/sis/t_cp/multi/9966d465-8828-11ee-ae4d-000d3ac6bafe.png" TargetMode="External"/><Relationship Id="rId3539" Type="http://schemas.openxmlformats.org/officeDocument/2006/relationships/hyperlink" Target="https://employee.uc.ac.id/index.php/file/get/sis/t_cp/multi/9a52b3e9-0b53-4d6f-afc8-6d86f7dcc1f1_report.png" TargetMode="External"/><Relationship Id="rId3953" Type="http://schemas.openxmlformats.org/officeDocument/2006/relationships/hyperlink" Target="https://employee.uc.ac.id/index.php/file/get/sis/t_cp/739d06ea-89f3-11ee-a2c7-000d3ac6bafe_report.pdf" TargetMode="External"/><Relationship Id="rId874" Type="http://schemas.openxmlformats.org/officeDocument/2006/relationships/hyperlink" Target="https://employee.uc.ac.id/index.php/file/get/sis/t_cp/multi/7eda6d02-573d-4efa-8a9d-d11beafd731d_assignmentletter.pdf" TargetMode="External"/><Relationship Id="rId2555" Type="http://schemas.openxmlformats.org/officeDocument/2006/relationships/hyperlink" Target="https://employee.uc.ac.id/index.php/file/get/sis/t_cp/40037399-b999-11ee-bfa0-000d3ac6bafe_report.pdf" TargetMode="External"/><Relationship Id="rId3606" Type="http://schemas.openxmlformats.org/officeDocument/2006/relationships/hyperlink" Target="https://employee.uc.ac.id/index.php/file/get/sis/t_cp/multi/9685e872-d6e1-11ee-bd6c-000d3ac6bafe_report.png" TargetMode="External"/><Relationship Id="rId527" Type="http://schemas.openxmlformats.org/officeDocument/2006/relationships/hyperlink" Target="https://employee.uc.ac.id/index.php/file/get/sis/t_cp/multi/3e21d633-944a-4436-8b65-f69c755a0384.jpg" TargetMode="External"/><Relationship Id="rId941" Type="http://schemas.openxmlformats.org/officeDocument/2006/relationships/hyperlink" Target="https://employee.uc.ac.id/index.php/file/get/sis/t_cp/multi/44388237-9417-11ee-bd04-000d3ac6bafe_assignmentletter.png" TargetMode="External"/><Relationship Id="rId1157" Type="http://schemas.openxmlformats.org/officeDocument/2006/relationships/hyperlink" Target="https://employee.uc.ac.id/index.php/file/get/sis/t_cp/ed90f18b-b5a8-4c03-8ce6-626bb3dd99f8_sertifikat.png" TargetMode="External"/><Relationship Id="rId1571" Type="http://schemas.openxmlformats.org/officeDocument/2006/relationships/hyperlink" Target="https://employee.uc.ac.id/index.php/file/get/sis/t_cp/multi/4a999b55-3400-11ed-9218-000d3ac6bafe_report.pdf" TargetMode="External"/><Relationship Id="rId2208" Type="http://schemas.openxmlformats.org/officeDocument/2006/relationships/hyperlink" Target="https://employee.uc.ac.id/index.php/file/get/sis/t_cp/multi/b36d08ca-5852-11ee-86ec-000d3ac6bafe_assignmentletter.png" TargetMode="External"/><Relationship Id="rId2622" Type="http://schemas.openxmlformats.org/officeDocument/2006/relationships/hyperlink" Target="https://employee.uc.ac.id/index.php/file/get/sis/t_cp/aa366656-7eb8-11ed-a4e4-000d3ac6bafe_documentation.png" TargetMode="External"/><Relationship Id="rId1224" Type="http://schemas.openxmlformats.org/officeDocument/2006/relationships/hyperlink" Target="https://employee.uc.ac.id/index.php/file/get/sis/t_cp/7edf329d-b97c-11ed-bff1-000d3ac6bafe.pdf" TargetMode="External"/><Relationship Id="rId4794" Type="http://schemas.openxmlformats.org/officeDocument/2006/relationships/hyperlink" Target="https://www.instagram.com/p/CnCAMtpvUkP/?utm_sourc" TargetMode="External"/><Relationship Id="rId3396" Type="http://schemas.openxmlformats.org/officeDocument/2006/relationships/hyperlink" Target="https://employee.uc.ac.id/index.php/file/get/sis/t_cp/multi/5ecf5e4b-fa30-46ee-a949-c0025548763f_assignmentletter.pdf" TargetMode="External"/><Relationship Id="rId4447" Type="http://schemas.openxmlformats.org/officeDocument/2006/relationships/hyperlink" Target="https://employee.uc.ac.id/index.php/file/get/sis/t_cp/3eb5b1fe-d49d-11ee-9cf8-000d3ac6bafe.jpg" TargetMode="External"/><Relationship Id="rId3049" Type="http://schemas.openxmlformats.org/officeDocument/2006/relationships/hyperlink" Target="https://employee.uc.ac.id/index.php/file/get/sis/t_cp/multi/717c2a9c-1222-4329-9ff3-a282f0043566.jpg" TargetMode="External"/><Relationship Id="rId3463" Type="http://schemas.openxmlformats.org/officeDocument/2006/relationships/hyperlink" Target="https://linktr.ee/NextgenCorporateLeague2024" TargetMode="External"/><Relationship Id="rId4861" Type="http://schemas.openxmlformats.org/officeDocument/2006/relationships/hyperlink" Target="https://employee.uc.ac.id/index.php/file/get/sis/t_cp/71de4fb7-52d1-11ee-b3d1-000d3ac6bafe_assignmentletter.pdf" TargetMode="External"/><Relationship Id="rId384" Type="http://schemas.openxmlformats.org/officeDocument/2006/relationships/hyperlink" Target="https://employee.uc.ac.id/index.php/file/get/sis/t_cp/multi/44388237-9417-11ee-bd04-000d3ac6bafe.png" TargetMode="External"/><Relationship Id="rId2065" Type="http://schemas.openxmlformats.org/officeDocument/2006/relationships/hyperlink" Target="https://employee.uc.ac.id/index.php/file/get/sis/t_cp/multi/d8d3af99-7516-4fc6-a414-34a8e078ddab_assignmentletter.pdf" TargetMode="External"/><Relationship Id="rId3116" Type="http://schemas.openxmlformats.org/officeDocument/2006/relationships/hyperlink" Target="https://employee.uc.ac.id/index.php/file/get/sis/t_cp/557d170a-aba3-4a81-9262-775ead0d536f_assignmentletter.pdf" TargetMode="External"/><Relationship Id="rId4514" Type="http://schemas.openxmlformats.org/officeDocument/2006/relationships/hyperlink" Target="https://employee.uc.ac.id/index.php/file/get/sis/t_cp/2f348899-a591-4095-b139-19f97f68a8cd_report.png" TargetMode="External"/><Relationship Id="rId1081" Type="http://schemas.openxmlformats.org/officeDocument/2006/relationships/hyperlink" Target="https://employee.uc.ac.id/index.php/file/get/sis/t_cp/17317002-9961-4426-aff1-38744215a7c2.png" TargetMode="External"/><Relationship Id="rId3530" Type="http://schemas.openxmlformats.org/officeDocument/2006/relationships/hyperlink" Target="https://employee.uc.ac.id/index.php/file/get/sis/t_cp/49ec7bc6-83d0-11ee-b565-000d3ac6bafe_assignmentletter.pdf" TargetMode="External"/><Relationship Id="rId451" Type="http://schemas.openxmlformats.org/officeDocument/2006/relationships/hyperlink" Target="https://employee.uc.ac.id/index.php/file/get/sis/t_cp/multi/1e7be259-882b-11ee-ae4d-000d3ac6bafe.png" TargetMode="External"/><Relationship Id="rId2132" Type="http://schemas.openxmlformats.org/officeDocument/2006/relationships/hyperlink" Target="https://employee.uc.ac.id/index.php/file/get/sis/t_cp/2a0a5521-9ef9-11ee-a41a-000d3ac6bafe_assignmentletter.pdf" TargetMode="External"/><Relationship Id="rId104" Type="http://schemas.openxmlformats.org/officeDocument/2006/relationships/hyperlink" Target="https://employee.uc.ac.id/index.php/file/get/sis/t_cp/7a74415d-b675-11ed-aa92-000d3ac6bafe.pdf" TargetMode="External"/><Relationship Id="rId1898" Type="http://schemas.openxmlformats.org/officeDocument/2006/relationships/hyperlink" Target="https://employee.uc.ac.id/index.php/file/get/sis/t_cp/a3f861cc-1a7d-11ee-8c11-000d3ac6bafe.pdf" TargetMode="External"/><Relationship Id="rId2949" Type="http://schemas.openxmlformats.org/officeDocument/2006/relationships/hyperlink" Target="https://employee.uc.ac.id/index.php/file/get/sis/t_cp/multi/b2cbdb74-6e4b-11ee-9d9a-000d3ac6bafe_report.pdf" TargetMode="External"/><Relationship Id="rId4371" Type="http://schemas.openxmlformats.org/officeDocument/2006/relationships/hyperlink" Target="https://employee.uc.ac.id/index.php/file/get/sis/t_cp/b76b4809-ca67-469b-97a6-6122655f88bf_report.pdf" TargetMode="External"/><Relationship Id="rId1965" Type="http://schemas.openxmlformats.org/officeDocument/2006/relationships/hyperlink" Target="https://employee.uc.ac.id/index.php/file/get/sis/t_cp/multi/043cb52b-6cd4-11ee-bdc1-000d3ac6bafe_assignmentletter.jpeg" TargetMode="External"/><Relationship Id="rId4024" Type="http://schemas.openxmlformats.org/officeDocument/2006/relationships/hyperlink" Target="https://employee.uc.ac.id/index.php/file/get/sis/t_cp/multi/f46ed08e-cfd3-11ee-94b2-000d3ac6bafe.png" TargetMode="External"/><Relationship Id="rId1618" Type="http://schemas.openxmlformats.org/officeDocument/2006/relationships/hyperlink" Target="https://www.instagram.com/p/CypOcDuS-0e/?utm_sourc" TargetMode="External"/><Relationship Id="rId3040" Type="http://schemas.openxmlformats.org/officeDocument/2006/relationships/hyperlink" Target="https://www.instagram.com/lintang.or.id?igsh=MWNla" TargetMode="External"/><Relationship Id="rId3857" Type="http://schemas.openxmlformats.org/officeDocument/2006/relationships/hyperlink" Target="https://employee.uc.ac.id/index.php/file/get/sis/t_cp/81d39169-82b4-11ee-8a78-000d3ac6bafe_report.pdf" TargetMode="External"/><Relationship Id="rId778" Type="http://schemas.openxmlformats.org/officeDocument/2006/relationships/hyperlink" Target="https://employee.uc.ac.id/index.php/file/get/sis/t_cp/4f8f54ee-e181-4aff-8fa2-3812247cbc34_surat_tugas.pdf" TargetMode="External"/><Relationship Id="rId2459" Type="http://schemas.openxmlformats.org/officeDocument/2006/relationships/hyperlink" Target="https://employee.uc.ac.id/index.php/file/get/sis/t_cp/multi/ecbe2f3e-d528-11ee-b97d-000d3ac6bafe_assignmentletter.png" TargetMode="External"/><Relationship Id="rId2873" Type="http://schemas.openxmlformats.org/officeDocument/2006/relationships/hyperlink" Target="https://employee.uc.ac.id/index.php/file/get/sis/t_cp/f2cec923-c6f6-4986-9bad-088ea9370330_report.pdf" TargetMode="External"/><Relationship Id="rId3924" Type="http://schemas.openxmlformats.org/officeDocument/2006/relationships/hyperlink" Target="https://employee.uc.ac.id/index.php/file/get/sis/t_cp/491cf004-f728-4c58-88bb-2f55b7fa6db5_assignmentletter.pdf" TargetMode="External"/><Relationship Id="rId845" Type="http://schemas.openxmlformats.org/officeDocument/2006/relationships/hyperlink" Target="https://employee.uc.ac.id/index.php/file/get/sis/t_cp/0512566b-2212-11ee-a485-000d3ac6bafe_report.pdf" TargetMode="External"/><Relationship Id="rId1475" Type="http://schemas.openxmlformats.org/officeDocument/2006/relationships/hyperlink" Target="https://employee.uc.ac.id/index.php/file/get/sis/t_cp/multi/4a999b55-3400-11ed-9218-000d3ac6bafe_report.pdf" TargetMode="External"/><Relationship Id="rId2526" Type="http://schemas.openxmlformats.org/officeDocument/2006/relationships/hyperlink" Target="https://employee.uc.ac.id/index.php/file/get/sis/t_cp/f5d428cc-5352-11ed-8ce1-000d3ac6bafe.pdf" TargetMode="External"/><Relationship Id="rId1128" Type="http://schemas.openxmlformats.org/officeDocument/2006/relationships/hyperlink" Target="https://journal.ipm2kpe.or.id/index.php/COSTING/ar" TargetMode="External"/><Relationship Id="rId1542" Type="http://schemas.openxmlformats.org/officeDocument/2006/relationships/hyperlink" Target="https://employee.uc.ac.id/index.php/file/get/sis/t_cp/multi/00922269-b10d-11ee-9c22-000d3ac6bafe.png" TargetMode="External"/><Relationship Id="rId2940" Type="http://schemas.openxmlformats.org/officeDocument/2006/relationships/hyperlink" Target="https://employee.uc.ac.id/index.php/file/get/sis/t_cp/3097171d-d1fd-11ee-865d-000d3ac6bafe_report.pdf" TargetMode="External"/><Relationship Id="rId4698" Type="http://schemas.openxmlformats.org/officeDocument/2006/relationships/hyperlink" Target="https://employee.uc.ac.id/index.php/file/get/sis/t_cp/5becec24-5073-11ee-8cc1-000d3ac6bafe_report.pdf" TargetMode="External"/><Relationship Id="rId912" Type="http://schemas.openxmlformats.org/officeDocument/2006/relationships/hyperlink" Target="https://employee.uc.ac.id/index.php/file/get/sis/t_cp/5461f952-62cf-41bd-8d7e-f382f9bf8950_documentation.jpg" TargetMode="External"/><Relationship Id="rId4765" Type="http://schemas.openxmlformats.org/officeDocument/2006/relationships/hyperlink" Target="https://employee.uc.ac.id/index.php/file/get/sis/t_cp/5522b72e-a233-4dd6-8953-840f31c02709_report.pdf" TargetMode="External"/><Relationship Id="rId288" Type="http://schemas.openxmlformats.org/officeDocument/2006/relationships/hyperlink" Target="https://www.instagram.com/p/CzLMiYtSGok/?igshid=Mz" TargetMode="External"/><Relationship Id="rId3367" Type="http://schemas.openxmlformats.org/officeDocument/2006/relationships/hyperlink" Target="https://employee.uc.ac.id/index.php/file/get/sis/t_cp/multi/5ecf5e4b-fa30-46ee-a949-c0025548763f_assignmentletter.pdf" TargetMode="External"/><Relationship Id="rId3781" Type="http://schemas.openxmlformats.org/officeDocument/2006/relationships/hyperlink" Target="https://employee.uc.ac.id/index.php/file/get/sis/t_cp/66430b95-853d-11ee-8b9b-000d3ac6bafe_report.png" TargetMode="External"/><Relationship Id="rId4418" Type="http://schemas.openxmlformats.org/officeDocument/2006/relationships/hyperlink" Target="https://employee.uc.ac.id/index.php/file/get/sis/t_cp/652f9a94-6f15-11ee-9e57-000d3ac6bafe_sertifikat.pdf" TargetMode="External"/><Relationship Id="rId4832" Type="http://schemas.openxmlformats.org/officeDocument/2006/relationships/hyperlink" Target="https://employee.uc.ac.id/index.php/file/get/sis/t_cp/a03f55ad-1fd8-11ee-8fa6-000d3ac6bafe_assignmentletter.pdf" TargetMode="External"/><Relationship Id="rId2383" Type="http://schemas.openxmlformats.org/officeDocument/2006/relationships/hyperlink" Target="https://employee.uc.ac.id/index.php/file/get/sis/t_cp/3cd31390-d7b8-4332-a5ed-c6c9f0903441_report.pdf" TargetMode="External"/><Relationship Id="rId3434" Type="http://schemas.openxmlformats.org/officeDocument/2006/relationships/hyperlink" Target="https://employee.uc.ac.id/index.php/file/get/sis/t_cp/fe0a97a0-d02a-4013-bc32-302fc944992e_assignmentletter.pdf" TargetMode="External"/><Relationship Id="rId355" Type="http://schemas.openxmlformats.org/officeDocument/2006/relationships/hyperlink" Target="https://employee.uc.ac.id/index.php/file/get/sis/t_cp/multi/bd029cef-b9b5-11ee-bfa0-000d3ac6bafe_report.png" TargetMode="External"/><Relationship Id="rId2036" Type="http://schemas.openxmlformats.org/officeDocument/2006/relationships/hyperlink" Target="https://employee.uc.ac.id/index.php/file/get/sis/t_cp/ced449ed-cf52-4d39-84a6-d767706dae14_surat_tugas.pdf" TargetMode="External"/><Relationship Id="rId2450" Type="http://schemas.openxmlformats.org/officeDocument/2006/relationships/hyperlink" Target="https://employee.uc.ac.id/index.php/file/get/sis/t_cp/22af747b-7ee9-11ed-a4e4-000d3ac6bafe_documentation.PNG" TargetMode="External"/><Relationship Id="rId3501" Type="http://schemas.openxmlformats.org/officeDocument/2006/relationships/hyperlink" Target="https://employee.uc.ac.id/index.php/file/get/sis/t_cp/871a3c5e-520d-11ee-a57c-000d3ac6bafe.jpg" TargetMode="External"/><Relationship Id="rId422" Type="http://schemas.openxmlformats.org/officeDocument/2006/relationships/hyperlink" Target="https://employee.uc.ac.id/index.php/file/get/sis/t_cp/47005779-58f7-11ee-8c00-000d3ac6bafe_documentation.jpg" TargetMode="External"/><Relationship Id="rId1052" Type="http://schemas.openxmlformats.org/officeDocument/2006/relationships/hyperlink" Target="https://employee.uc.ac.id/index.php/file/get/sis/t_cp/multi/7f99f100-a6d1-4429-a813-cf9bb440ae7c.png" TargetMode="External"/><Relationship Id="rId2103" Type="http://schemas.openxmlformats.org/officeDocument/2006/relationships/hyperlink" Target="https://www.ticc.tw/2023ticc-results" TargetMode="External"/><Relationship Id="rId4275" Type="http://schemas.openxmlformats.org/officeDocument/2006/relationships/hyperlink" Target="https://employee.uc.ac.id/index.php/file/get/sis/t_cp/multi/553da246-2003-4439-bac4-28514582b0c6.png" TargetMode="External"/><Relationship Id="rId1869" Type="http://schemas.openxmlformats.org/officeDocument/2006/relationships/hyperlink" Target="https://employee.uc.ac.id/index.php/file/get/sis/t_cp/multi/e5bf78fc-6cd4-11ee-bdc1-000d3ac6bafe_assignmentletter.jpeg" TargetMode="External"/><Relationship Id="rId3291" Type="http://schemas.openxmlformats.org/officeDocument/2006/relationships/hyperlink" Target="https://employee.uc.ac.id/index.php/file/get/sis/t_cp/multi/1fa4cfea-5901-11ed-ac79-000d3ac6bafe.jpeg" TargetMode="External"/><Relationship Id="rId1936" Type="http://schemas.openxmlformats.org/officeDocument/2006/relationships/hyperlink" Target="https://www.instagram.com/p/C7OCUP7hXIW/?igsh=MXNw" TargetMode="External"/><Relationship Id="rId4342" Type="http://schemas.openxmlformats.org/officeDocument/2006/relationships/hyperlink" Target="https://employee.uc.ac.id/index.php/file/get/sis/t_cp/55a248cd-6807-11ee-876c-000d3ac6bafe_documentation.JPG" TargetMode="External"/><Relationship Id="rId3011" Type="http://schemas.openxmlformats.org/officeDocument/2006/relationships/hyperlink" Target="https://pastelink.net/FORMOMEC2022" TargetMode="External"/><Relationship Id="rId2777" Type="http://schemas.openxmlformats.org/officeDocument/2006/relationships/hyperlink" Target="https://employee.uc.ac.id/index.php/file/get/sis/t_cp/851757da-23d0-4b32-bc53-be79757da507_assignmentletter.pdf" TargetMode="External"/><Relationship Id="rId749" Type="http://schemas.openxmlformats.org/officeDocument/2006/relationships/hyperlink" Target="https://employee.uc.ac.id/index.php/file/get/sis/t_cp/9f36426b-ef39-11ed-aaf1-000d3ac6bafe_assignmentletter.pdf" TargetMode="External"/><Relationship Id="rId1379" Type="http://schemas.openxmlformats.org/officeDocument/2006/relationships/hyperlink" Target="https://employee.uc.ac.id/index.php/file/get/sis/t_cp/0dfd4393-c2ba-11ee-acda-000d3ac6bafe_sertifikat.JPG" TargetMode="External"/><Relationship Id="rId3828" Type="http://schemas.openxmlformats.org/officeDocument/2006/relationships/hyperlink" Target="https://employee.uc.ac.id/index.php/file/get/sis/t_cp/b4b1e7da-c94d-11ed-a5be-000d3ac6bafe_assignmentletter.jpg" TargetMode="External"/><Relationship Id="rId1793" Type="http://schemas.openxmlformats.org/officeDocument/2006/relationships/hyperlink" Target="https://employee.uc.ac.id/index.php/file/get/sis/t_cp/417f2c62-9f94-44c1-b434-ebbfadff0e8c_report.pdf" TargetMode="External"/><Relationship Id="rId2844" Type="http://schemas.openxmlformats.org/officeDocument/2006/relationships/hyperlink" Target="https://e-hakcipta.dgip.go.id/index.php/c?code=Zjl" TargetMode="External"/><Relationship Id="rId85" Type="http://schemas.openxmlformats.org/officeDocument/2006/relationships/hyperlink" Target="https://employee.uc.ac.id/index.php/file/get/sis/t_cp/4dc15708-4670-43eb-875f-78bba1d63af5.pdf" TargetMode="External"/><Relationship Id="rId816" Type="http://schemas.openxmlformats.org/officeDocument/2006/relationships/hyperlink" Target="https://employee.uc.ac.id/index.php/file/get/sis/t_cp/multi/1817ae18-5c4a-11ee-950a-000d3ac6bafe_assignmentletter.jpeg" TargetMode="External"/><Relationship Id="rId1446" Type="http://schemas.openxmlformats.org/officeDocument/2006/relationships/hyperlink" Target="https://www.terrapinn.com/virtual/edutech-indonesi" TargetMode="External"/><Relationship Id="rId1860" Type="http://schemas.openxmlformats.org/officeDocument/2006/relationships/hyperlink" Target="https://employee.uc.ac.id/index.php/file/get/sis/t_cp/multi/043cb52b-6cd4-11ee-bdc1-000d3ac6bafe_report.jpeg" TargetMode="External"/><Relationship Id="rId2911" Type="http://schemas.openxmlformats.org/officeDocument/2006/relationships/hyperlink" Target="https://employee.uc.ac.id/index.php/file/get/sis/t_cp/33aa271a-4a53-11ee-8788-000d3ac6bafe.jpg" TargetMode="External"/><Relationship Id="rId1513" Type="http://schemas.openxmlformats.org/officeDocument/2006/relationships/hyperlink" Target="https://employee.uc.ac.id/index.php/file/get/sis/t_cp/multi/4a999b55-3400-11ed-9218-000d3ac6bafe_report.pdf" TargetMode="External"/><Relationship Id="rId4669" Type="http://schemas.openxmlformats.org/officeDocument/2006/relationships/hyperlink" Target="https://employee.uc.ac.id/index.php/file/get/sis/t_cp/234fe4ed-eacd-45c0-a06a-9fe931d45c36_surat_tugas.pdf" TargetMode="External"/><Relationship Id="rId3685" Type="http://schemas.openxmlformats.org/officeDocument/2006/relationships/hyperlink" Target="https://www.instagram.com/move.uper?igsh=cDgxem1me" TargetMode="External"/><Relationship Id="rId4736" Type="http://schemas.openxmlformats.org/officeDocument/2006/relationships/hyperlink" Target="https://employee.uc.ac.id/index.php/file/get/sis/t_cp/ff1c9024-d4f6-448a-bb61-c246c3ba6361_sertifikat.pdf" TargetMode="External"/><Relationship Id="rId2287" Type="http://schemas.openxmlformats.org/officeDocument/2006/relationships/hyperlink" Target="https://employee.uc.ac.id/index.php/file/get/sis/t_cp/6d0062b4-b669-4b0d-bc44-88822c140339_documentation.jpeg" TargetMode="External"/><Relationship Id="rId3338" Type="http://schemas.openxmlformats.org/officeDocument/2006/relationships/hyperlink" Target="https://employee.uc.ac.id/index.php/file/get/sis/t_cp/multi/0d2f47c1-94f1-4661-b0be-421c8e5a08be_assignmentletter.pdf" TargetMode="External"/><Relationship Id="rId3752" Type="http://schemas.openxmlformats.org/officeDocument/2006/relationships/hyperlink" Target="https://employee.uc.ac.id/index.php/file/get/sis/t_cp/multi/89015c57-a5bb-11ec-a4bb-000d3ac6bafe.png" TargetMode="External"/><Relationship Id="rId259" Type="http://schemas.openxmlformats.org/officeDocument/2006/relationships/hyperlink" Target="https://employee.uc.ac.id/index.php/file/get/sis/t_cp/multi/7a8225f5-7de7-11ee-b33d-000d3ac6bafe.png" TargetMode="External"/><Relationship Id="rId673" Type="http://schemas.openxmlformats.org/officeDocument/2006/relationships/hyperlink" Target="https://employee.uc.ac.id/index.php/file/get/sis/t_cp/12e0bd6f-8e07-11ec-8ff3-000d3ac6bafe.png" TargetMode="External"/><Relationship Id="rId2354" Type="http://schemas.openxmlformats.org/officeDocument/2006/relationships/hyperlink" Target="https://employee.uc.ac.id/index.php/file/get/sis/t_cp/b2337fd2-82b8-11ee-8a78-000d3ac6bafe.pdf" TargetMode="External"/><Relationship Id="rId3405" Type="http://schemas.openxmlformats.org/officeDocument/2006/relationships/hyperlink" Target="https://employee.uc.ac.id/index.php/file/get/sis/t_cp/multi/50259980-fe91-11ed-920d-000d3ac6bafe_assignmentletter.png" TargetMode="External"/><Relationship Id="rId4803" Type="http://schemas.openxmlformats.org/officeDocument/2006/relationships/hyperlink" Target="https://employee.uc.ac.id/index.php/file/get/sis/t_cp/92a5297a-ec45-44fd-8e7e-6ff17c485610.pdf" TargetMode="External"/><Relationship Id="rId326" Type="http://schemas.openxmlformats.org/officeDocument/2006/relationships/hyperlink" Target="https://employee.uc.ac.id/index.php/file/get/sis/t_cp/multi/7eda6d02-573d-4efa-8a9d-d11beafd731d_assignmentletter.pdf" TargetMode="External"/><Relationship Id="rId1370" Type="http://schemas.openxmlformats.org/officeDocument/2006/relationships/hyperlink" Target="https://employee.uc.ac.id/index.php/file/get/sis/t_cp/899c44b5-ad3c-4ff6-b80f-3ee8b1fc23d8_surat_tugas.pdf" TargetMode="External"/><Relationship Id="rId2007" Type="http://schemas.openxmlformats.org/officeDocument/2006/relationships/hyperlink" Target="https://employee.uc.ac.id/index.php/file/get/sis/t_cp/multi/e5bf78fc-6cd4-11ee-bdc1-000d3ac6bafe_assignmentletter.jpeg" TargetMode="External"/><Relationship Id="rId740" Type="http://schemas.openxmlformats.org/officeDocument/2006/relationships/hyperlink" Target="https://employee.uc.ac.id/index.php/file/get/sis/t_cp/multi/44388237-9417-11ee-bd04-000d3ac6bafe_assignmentletter.png" TargetMode="External"/><Relationship Id="rId1023" Type="http://schemas.openxmlformats.org/officeDocument/2006/relationships/hyperlink" Target="https://employee.uc.ac.id/index.php/file/get/sis/t_cp/multi/bd029cef-b9b5-11ee-bfa0-000d3ac6bafe_assignmentletter.png" TargetMode="External"/><Relationship Id="rId2421" Type="http://schemas.openxmlformats.org/officeDocument/2006/relationships/hyperlink" Target="https://employee.uc.ac.id/index.php/file/get/sis/t_cp/f7a3f95c-6221-11ed-b282-000d3ac6bafe_assignmentletter.pdf" TargetMode="External"/><Relationship Id="rId4179" Type="http://schemas.openxmlformats.org/officeDocument/2006/relationships/hyperlink" Target="https://employee.uc.ac.id/index.php/file/get/sis/t_cp/multi/48021c0a-024d-11ed-949e-000d3ac6bafe_assignmentletter.png" TargetMode="External"/><Relationship Id="rId4593" Type="http://schemas.openxmlformats.org/officeDocument/2006/relationships/hyperlink" Target="https://employee.uc.ac.id/index.php/file/get/sis/t_cp/a66e3ec9-9501-11ee-a8d9-000d3ac6bafe_surat_tugas.pdf" TargetMode="External"/><Relationship Id="rId3195" Type="http://schemas.openxmlformats.org/officeDocument/2006/relationships/hyperlink" Target="https://employee.uc.ac.id/index.php/file/get/sis/t_cp/60b231c9-d4eb-11ec-9bc8-000d3ac6bafe.jpeg" TargetMode="External"/><Relationship Id="rId4246" Type="http://schemas.openxmlformats.org/officeDocument/2006/relationships/hyperlink" Target="https://employee.uc.ac.id/index.php/file/get/sis/t_cp/multi/ef514a19-1fab-11ee-8fa6-000d3ac6bafe_assignmentletter.jpeg" TargetMode="External"/><Relationship Id="rId4660" Type="http://schemas.openxmlformats.org/officeDocument/2006/relationships/hyperlink" Target="https://employee.uc.ac.id/index.php/file/get/sis/t_cp/ef9eafb3-b966-448c-b243-fede8382a00f_report.pdf" TargetMode="External"/><Relationship Id="rId3262" Type="http://schemas.openxmlformats.org/officeDocument/2006/relationships/hyperlink" Target="https://employee.uc.ac.id/index.php/file/get/sis/t_cp/multi/5ecf5e4b-fa30-46ee-a949-c0025548763f_assignmentletter.pdf" TargetMode="External"/><Relationship Id="rId4313" Type="http://schemas.openxmlformats.org/officeDocument/2006/relationships/hyperlink" Target="https://employee.uc.ac.id/index.php/file/get/sis/t_cp/f0d5743a-51ed-4007-abbb-aa81d3fd1b8a_report.jpeg" TargetMode="External"/><Relationship Id="rId183" Type="http://schemas.openxmlformats.org/officeDocument/2006/relationships/hyperlink" Target="https://employee.uc.ac.id/index.php/file/get/sis/t_cp/34567f49-a2c9-11ed-9655-000d3ac6bafe_assignmentletter.pdf" TargetMode="External"/><Relationship Id="rId1907" Type="http://schemas.openxmlformats.org/officeDocument/2006/relationships/hyperlink" Target="https://employee.uc.ac.id/index.php/file/get/sis/t_cp/multi/043cb52b-6cd4-11ee-bdc1-000d3ac6bafe_report.jpeg" TargetMode="External"/><Relationship Id="rId250" Type="http://schemas.openxmlformats.org/officeDocument/2006/relationships/hyperlink" Target="https://employee.uc.ac.id/index.php/file/get/sis/t_cp/a20a105f-f0f7-4304-a22a-c83abdac4d65.png" TargetMode="External"/><Relationship Id="rId1697" Type="http://schemas.openxmlformats.org/officeDocument/2006/relationships/hyperlink" Target="https://linktr.ee/NextgenCorporateLeague2024" TargetMode="External"/><Relationship Id="rId2748" Type="http://schemas.openxmlformats.org/officeDocument/2006/relationships/hyperlink" Target="https://employee.uc.ac.id/index.php/file/get/sis/t_cp/fb23f38e-5e0b-47e1-b1fc-48ba9f354905_surat_tugas.pdf" TargetMode="External"/><Relationship Id="rId1764" Type="http://schemas.openxmlformats.org/officeDocument/2006/relationships/hyperlink" Target="https://employee.uc.ac.id/index.php/file/get/sis/t_cp/multi/39c0fa3d-9c0a-4a8b-be0c-028671bb61f8_report.png" TargetMode="External"/><Relationship Id="rId2815" Type="http://schemas.openxmlformats.org/officeDocument/2006/relationships/hyperlink" Target="https://employee.uc.ac.id/index.php/file/get/sis/t_cp/a26734cd-aa20-446d-bba6-536b347c99b2_surat_tugas.pdf" TargetMode="External"/><Relationship Id="rId4170" Type="http://schemas.openxmlformats.org/officeDocument/2006/relationships/hyperlink" Target="https://employee.uc.ac.id/index.php/file/get/sis/t_cp/81225527-d84a-4d1c-9f94-b00819172e24_dokumentasi.jpeg" TargetMode="External"/><Relationship Id="rId56" Type="http://schemas.openxmlformats.org/officeDocument/2006/relationships/hyperlink" Target="https://employee.uc.ac.id/index.php/file/get/sis/t_cp/4b96f5af-884d-11ee-ae4d-000d3ac6bafe_report.pdf" TargetMode="External"/><Relationship Id="rId1417" Type="http://schemas.openxmlformats.org/officeDocument/2006/relationships/hyperlink" Target="https://employee.uc.ac.id/index.php/file/get/sis/t_cp/multi/4a999b55-3400-11ed-9218-000d3ac6bafe_report.pdf" TargetMode="External"/><Relationship Id="rId1831" Type="http://schemas.openxmlformats.org/officeDocument/2006/relationships/hyperlink" Target="https://icoen.org/" TargetMode="External"/><Relationship Id="rId3589" Type="http://schemas.openxmlformats.org/officeDocument/2006/relationships/hyperlink" Target="https://employee.uc.ac.id/index.php/file/get/sis/t_cp/multi/6807a0c6-d6da-11ee-bd6c-000d3ac6bafe_assignmentletter.png" TargetMode="External"/><Relationship Id="rId577" Type="http://schemas.openxmlformats.org/officeDocument/2006/relationships/hyperlink" Target="https://employee.uc.ac.id/index.php/file/get/sis/t_cp/multi/fa07410a-5925-11ee-ab89-000d3ac6bafe_assignmentletter.jpeg" TargetMode="External"/><Relationship Id="rId2258" Type="http://schemas.openxmlformats.org/officeDocument/2006/relationships/hyperlink" Target="https://employee.uc.ac.id/index.php/file/get/sis/t_cp/c5c8ad05-f0d6-4a59-8783-30c8b0c2cddd_assignmentletter.pdf" TargetMode="External"/><Relationship Id="rId3656" Type="http://schemas.openxmlformats.org/officeDocument/2006/relationships/hyperlink" Target="https://employee.uc.ac.id/index.php/file/get/sis/t_cp/a9323d2f-c2f1-466e-aa88-f2afbdadea02_assignmentletter.pdf" TargetMode="External"/><Relationship Id="rId4707" Type="http://schemas.openxmlformats.org/officeDocument/2006/relationships/hyperlink" Target="https://employee.uc.ac.id/index.php/file/get/sis/t_cp/1e8a0701-208f-11ee-ac37-000d3ac6bafe_report.pdf" TargetMode="External"/><Relationship Id="rId991" Type="http://schemas.openxmlformats.org/officeDocument/2006/relationships/hyperlink" Target="https://employee.uc.ac.id/index.php/file/get/sis/t_cp/multi/2cde1b66-57b6-411b-b807-314da1d3ecc5_assignmentletter.pdf" TargetMode="External"/><Relationship Id="rId2672" Type="http://schemas.openxmlformats.org/officeDocument/2006/relationships/hyperlink" Target="https://employee.uc.ac.id/index.php/file/get/sis/t_cp/5a48f94d-41ae-4537-b21e-6c72ca436c38_report.pdf" TargetMode="External"/><Relationship Id="rId3309" Type="http://schemas.openxmlformats.org/officeDocument/2006/relationships/hyperlink" Target="https://employee.uc.ac.id/index.php/file/get/sis/t_cp/multi/5ecf5e4b-fa30-46ee-a949-c0025548763f_report.pdf" TargetMode="External"/><Relationship Id="rId3723" Type="http://schemas.openxmlformats.org/officeDocument/2006/relationships/hyperlink" Target="https://employee.uc.ac.id/index.php/file/get/sis/t_cp/6c38b504-c246-11ed-b2e1-000d3ac6bafe_assignmentletter.pdf" TargetMode="External"/><Relationship Id="rId644" Type="http://schemas.openxmlformats.org/officeDocument/2006/relationships/hyperlink" Target="https://employee.uc.ac.id/index.php/file/get/sis/t_cp/679eb838-dfb7-11ec-bbc8-000d3ac6bafe.png" TargetMode="External"/><Relationship Id="rId1274" Type="http://schemas.openxmlformats.org/officeDocument/2006/relationships/hyperlink" Target="https://employee.uc.ac.id/index.php/file/get/sis/t_cp/3109ae6d-d6b7-4813-88e4-8c4635ada49e_report.pdf" TargetMode="External"/><Relationship Id="rId2325" Type="http://schemas.openxmlformats.org/officeDocument/2006/relationships/hyperlink" Target="https://employee.uc.ac.id/index.php/file/get/sis/t_cp/dfe05406-1a8d-4d0c-b874-8e3489e8e07c_report.pdf" TargetMode="External"/><Relationship Id="rId711" Type="http://schemas.openxmlformats.org/officeDocument/2006/relationships/hyperlink" Target="https://doi.org/10.31849/dinamisia.v8i5.21719" TargetMode="External"/><Relationship Id="rId1341" Type="http://schemas.openxmlformats.org/officeDocument/2006/relationships/hyperlink" Target="https://employee.uc.ac.id/index.php/file/get/sis/t_cp/c3163903-77df-11ee-bdcd-000d3ac6bafe_report.png" TargetMode="External"/><Relationship Id="rId4497" Type="http://schemas.openxmlformats.org/officeDocument/2006/relationships/hyperlink" Target="https://employee.uc.ac.id/index.php/file/get/sis/t_cp/c55d0964-7ef1-11ee-b176-000d3ac6bafe.pdf" TargetMode="External"/><Relationship Id="rId3099" Type="http://schemas.openxmlformats.org/officeDocument/2006/relationships/hyperlink" Target="https://employee.uc.ac.id/index.php/file/get/sis/t_cp/95b92108-2f1a-4097-93f9-e27875febdaa_surat_tugas.pdf" TargetMode="External"/><Relationship Id="rId4564" Type="http://schemas.openxmlformats.org/officeDocument/2006/relationships/hyperlink" Target="https://employee.uc.ac.id/index.php/file/get/sis/t_cp/a4508da2-0eb5-11ee-849f-000d3ac6bafe.png" TargetMode="External"/><Relationship Id="rId3166" Type="http://schemas.openxmlformats.org/officeDocument/2006/relationships/hyperlink" Target="https://employee.uc.ac.id/index.php/file/get/sis/t_cp/8a7c486d-d93f-11ed-9422-000d3ac6bafe_documentation.jpeg" TargetMode="External"/><Relationship Id="rId3580" Type="http://schemas.openxmlformats.org/officeDocument/2006/relationships/hyperlink" Target="https://employee.uc.ac.id/index.php/file/get/sis/t_cp/multi/b8105b84-b110-11ee-9c22-000d3ac6bafe.png" TargetMode="External"/><Relationship Id="rId4217" Type="http://schemas.openxmlformats.org/officeDocument/2006/relationships/hyperlink" Target="https://employee.uc.ac.id/index.php/file/get/sis/t_cp/multi/dc53a7d5-a366-11ec-b257-000d3ac6bafe.png" TargetMode="External"/><Relationship Id="rId2182" Type="http://schemas.openxmlformats.org/officeDocument/2006/relationships/hyperlink" Target="https://employee.uc.ac.id/index.php/file/get/sis/t_cp/multi/e5bf78fc-6cd4-11ee-bdc1-000d3ac6bafe_assignmentletter.jpeg" TargetMode="External"/><Relationship Id="rId3233" Type="http://schemas.openxmlformats.org/officeDocument/2006/relationships/hyperlink" Target="https://www.uc.ac.id/htb/hari-chef-internasional-m" TargetMode="External"/><Relationship Id="rId4631" Type="http://schemas.openxmlformats.org/officeDocument/2006/relationships/hyperlink" Target="https://employee.uc.ac.id/index.php/file/get/sis/t_cp/multi/95f57100-ac9d-4bb0-9e75-7353b0adc00a.png" TargetMode="External"/><Relationship Id="rId154" Type="http://schemas.openxmlformats.org/officeDocument/2006/relationships/hyperlink" Target="https://employee.uc.ac.id/index.php/file/get/sis/t_cp/9abf0fb4-b52d-11ed-8c7d-000d3ac6bafe.jpg" TargetMode="External"/><Relationship Id="rId2999" Type="http://schemas.openxmlformats.org/officeDocument/2006/relationships/hyperlink" Target="https://employee.uc.ac.id/index.php/file/get/sis/t_cp/multi/fd47b806-d818-11ed-818d-000d3ac6bafe_assignmentletter.pdf" TargetMode="External"/><Relationship Id="rId3300" Type="http://schemas.openxmlformats.org/officeDocument/2006/relationships/hyperlink" Target="https://employee.uc.ac.id/index.php/file/get/sis/t_cp/multi/dcc4e401-c0ae-11ee-ae12-000d3ac6bafe.pdf" TargetMode="External"/><Relationship Id="rId221" Type="http://schemas.openxmlformats.org/officeDocument/2006/relationships/hyperlink" Target="https://ejournal.unsrat.ac.id/v3/index.php/jmbi/ar" TargetMode="External"/><Relationship Id="rId1668" Type="http://schemas.openxmlformats.org/officeDocument/2006/relationships/hyperlink" Target="https://employee.uc.ac.id/index.php/file/get/sis/t_cp/ecfad1d3-b7fc-11ed-b290-000d3ac6bafe_report.pdf" TargetMode="External"/><Relationship Id="rId2719" Type="http://schemas.openxmlformats.org/officeDocument/2006/relationships/hyperlink" Target="https://employee.uc.ac.id/index.php/file/get/sis/t_cp/multi/03ce80f6-5852-11ee-86ec-000d3ac6bafe_assignmentletter.png" TargetMode="External"/><Relationship Id="rId4074" Type="http://schemas.openxmlformats.org/officeDocument/2006/relationships/hyperlink" Target="https://employee.uc.ac.id/index.php/file/get/sis/t_cp/e9c9ea07-874c-11ee-8025-000d3ac6bafe_assignmentletter.png" TargetMode="External"/><Relationship Id="rId3090" Type="http://schemas.openxmlformats.org/officeDocument/2006/relationships/hyperlink" Target="https://employee.uc.ac.id/index.php/file/get/sis/t_cp/079f75bc-5d83-4750-b8e3-2f646fcf5563_report.pdf" TargetMode="External"/><Relationship Id="rId4141" Type="http://schemas.openxmlformats.org/officeDocument/2006/relationships/hyperlink" Target="https://employee.uc.ac.id/index.php/file/get/sis/t_cp/0d133905-2eab-11ed-9173-000d3ac6bafe.png" TargetMode="External"/><Relationship Id="rId1735" Type="http://schemas.openxmlformats.org/officeDocument/2006/relationships/hyperlink" Target="https://employee.uc.ac.id/index.php/file/get/sis/t_cp/multi/77b7ee5d-b1b5-11ed-85c8-000d3ac6bafe_assignmentletter.pdf" TargetMode="External"/><Relationship Id="rId27" Type="http://schemas.openxmlformats.org/officeDocument/2006/relationships/hyperlink" Target="https://employee.uc.ac.id/index.php/file/get/sis/t_cp/multi/7eda6d02-573d-4efa-8a9d-d11beafd731d_report.pdf" TargetMode="External"/><Relationship Id="rId1802" Type="http://schemas.openxmlformats.org/officeDocument/2006/relationships/hyperlink" Target="https://employee.uc.ac.id/index.php/file/get/sis/t_cp/1453b694-32aa-4404-a9d2-e547db1740fa_assignmentletter.pdf" TargetMode="External"/><Relationship Id="rId3974" Type="http://schemas.openxmlformats.org/officeDocument/2006/relationships/hyperlink" Target="https://employee.uc.ac.id/index.php/file/get/sis/t_cp/multi/9685e872-d6e1-11ee-bd6c-000d3ac6bafe_assignmentletter.png" TargetMode="External"/><Relationship Id="rId895" Type="http://schemas.openxmlformats.org/officeDocument/2006/relationships/hyperlink" Target="https://employee.uc.ac.id/index.php/file/get/sis/t_cp/3ba499d9-4195-11ee-ad6a-000d3ac6bafe_assignmentletter.jpg" TargetMode="External"/><Relationship Id="rId2576" Type="http://schemas.openxmlformats.org/officeDocument/2006/relationships/hyperlink" Target="https://employee.uc.ac.id/index.php/file/get/sis/t_cp/69ecc7f4-ab6b-11ed-86ff-000d3ac6bafe_assignmentletter.pdf" TargetMode="External"/><Relationship Id="rId2990" Type="http://schemas.openxmlformats.org/officeDocument/2006/relationships/hyperlink" Target="https://employee.uc.ac.id/index.php/file/get/sis/t_cp/multi/8b6e0708-9fc1-4208-a9b6-17c1a7d8d3ec_assignmentletter.png" TargetMode="External"/><Relationship Id="rId3627" Type="http://schemas.openxmlformats.org/officeDocument/2006/relationships/hyperlink" Target="https://employee.uc.ac.id/index.php/file/get/sis/t_cp/00e50071-9d5f-11ee-9961-000d3ac6bafe_report.png" TargetMode="External"/><Relationship Id="rId548" Type="http://schemas.openxmlformats.org/officeDocument/2006/relationships/hyperlink" Target="https://employee.uc.ac.id/index.php/file/get/sis/t_cp/multi/2cde1b66-57b6-411b-b807-314da1d3ecc5_assignmentletter.pdf" TargetMode="External"/><Relationship Id="rId962" Type="http://schemas.openxmlformats.org/officeDocument/2006/relationships/hyperlink" Target="https://employee.uc.ac.id/index.php/file/get/sis/t_cp/a7e37bdc-1ba6-11ed-8bf3-000d3ac6bafe_documentation.jpg" TargetMode="External"/><Relationship Id="rId1178" Type="http://schemas.openxmlformats.org/officeDocument/2006/relationships/hyperlink" Target="https://employee.uc.ac.id/index.php/file/get/sis/t_cp/6647e4a5-5c92-4d8f-ace8-1b9d400998f0_report.pdf" TargetMode="External"/><Relationship Id="rId1592" Type="http://schemas.openxmlformats.org/officeDocument/2006/relationships/hyperlink" Target="https://employee.uc.ac.id/index.php/file/get/sis/t_cp/cb5ea146-eee4-11ed-8dcc-000d3ac6bafe_assignmentletter.pdf" TargetMode="External"/><Relationship Id="rId2229" Type="http://schemas.openxmlformats.org/officeDocument/2006/relationships/hyperlink" Target="https://employee.uc.ac.id/index.php/file/get/sis/t_cp/multi/4cb38454-1fac-11ee-8fa6-000d3ac6bafe_report.pdf" TargetMode="External"/><Relationship Id="rId2643" Type="http://schemas.openxmlformats.org/officeDocument/2006/relationships/hyperlink" Target="https://employee.uc.ac.id/index.php/file/get/sis/t_cp/8d03032e-cd41-11ee-915e-000d3ac6bafe_assignmentletter.pdf" TargetMode="External"/><Relationship Id="rId615" Type="http://schemas.openxmlformats.org/officeDocument/2006/relationships/hyperlink" Target="https://employee.uc.ac.id/index.php/file/get/sis/t_cp/7ce30d68-82cf-11ee-8a78-000d3ac6bafe.pdf" TargetMode="External"/><Relationship Id="rId1245" Type="http://schemas.openxmlformats.org/officeDocument/2006/relationships/hyperlink" Target="https://employee.uc.ac.id/index.php/file/get/sis/t_cp/multi/d9d7c3a3-56ef-11ee-bc92-000d3ac6bafe.jpeg" TargetMode="External"/><Relationship Id="rId1312" Type="http://schemas.openxmlformats.org/officeDocument/2006/relationships/hyperlink" Target="https://employee.uc.ac.id/index.php/file/get/sis/t_cp/c5bf17fd-7186-11ed-944c-000d3ac6bafe_documentation.jpg" TargetMode="External"/><Relationship Id="rId2710" Type="http://schemas.openxmlformats.org/officeDocument/2006/relationships/hyperlink" Target="https://www.instagram.com/lo.kreatif/" TargetMode="External"/><Relationship Id="rId4468" Type="http://schemas.openxmlformats.org/officeDocument/2006/relationships/hyperlink" Target="https://employee.uc.ac.id/index.php/file/get/sis/t_cp/1ab0be08-7d0a-11ed-9a57-000d3ac6bafe_assignmentletter.pdf" TargetMode="External"/><Relationship Id="rId2086" Type="http://schemas.openxmlformats.org/officeDocument/2006/relationships/hyperlink" Target="https://employee.uc.ac.id/index.php/file/get/sis/t_cp/multi/5c178b83-f224-11ed-8b2e-000d3ac6bafe.jpeg" TargetMode="External"/><Relationship Id="rId3484" Type="http://schemas.openxmlformats.org/officeDocument/2006/relationships/hyperlink" Target="https://employee.uc.ac.id/index.php/file/get/sis/t_cp/f451172d-5a53-11ed-b21c-000d3ac6bafe.jpg" TargetMode="External"/><Relationship Id="rId4535" Type="http://schemas.openxmlformats.org/officeDocument/2006/relationships/hyperlink" Target="https://employee.uc.ac.id/index.php/file/get/sis/t_cp/multi/f8c08ffe-73bc-4447-8214-c5c404ce1f7e_assignmentletter.pdf" TargetMode="External"/><Relationship Id="rId3137" Type="http://schemas.openxmlformats.org/officeDocument/2006/relationships/hyperlink" Target="https://employee.uc.ac.id/index.php/file/get/sis/t_cp/e7a873a3-5f0e-11ed-b3de-000d3ac6bafe_documentation.jpg" TargetMode="External"/><Relationship Id="rId3551" Type="http://schemas.openxmlformats.org/officeDocument/2006/relationships/hyperlink" Target="https://employee.uc.ac.id/index.php/file/get/sis/t_cp/multi/f46ed08e-cfd3-11ee-94b2-000d3ac6bafe_documentation.png" TargetMode="External"/><Relationship Id="rId4602" Type="http://schemas.openxmlformats.org/officeDocument/2006/relationships/hyperlink" Target="https://employee.uc.ac.id/index.php/file/get/sis/t_cp/multi/4cb38454-1fac-11ee-8fa6-000d3ac6bafe_report.pdf" TargetMode="External"/><Relationship Id="rId472" Type="http://schemas.openxmlformats.org/officeDocument/2006/relationships/hyperlink" Target="https://employee.uc.ac.id/index.php/file/get/sis/t_cp/6b24a03f-d5f3-11ee-8ee9-000d3ac6bafe_report.pdf" TargetMode="External"/><Relationship Id="rId2153" Type="http://schemas.openxmlformats.org/officeDocument/2006/relationships/hyperlink" Target="https://doi.org/10.37715/vicidi.v14i2.5203" TargetMode="External"/><Relationship Id="rId3204" Type="http://schemas.openxmlformats.org/officeDocument/2006/relationships/hyperlink" Target="https://employee.uc.ac.id/index.php/file/get/sis/t_cp/multi/788bf208-d6dc-11ee-bd6c-000d3ac6bafe_report.png" TargetMode="External"/><Relationship Id="rId125" Type="http://schemas.openxmlformats.org/officeDocument/2006/relationships/hyperlink" Target="https://employee.uc.ac.id/index.php/file/get/sis/t_cp/multi/44388237-9417-11ee-bd04-000d3ac6bafe_assignmentletter.png" TargetMode="External"/><Relationship Id="rId2220" Type="http://schemas.openxmlformats.org/officeDocument/2006/relationships/hyperlink" Target="https://employee.uc.ac.id/index.php/file/get/sis/t_cp/multi/4cb38454-1fac-11ee-8fa6-000d3ac6bafe_assignmentletter.jpeg" TargetMode="External"/><Relationship Id="rId4392" Type="http://schemas.openxmlformats.org/officeDocument/2006/relationships/hyperlink" Target="https://employee.uc.ac.id/index.php/file/get/sis/t_cp/69fae7d6-717f-11ee-8c98-000d3ac6bafe_assignmentletter.pdf" TargetMode="External"/><Relationship Id="rId1986" Type="http://schemas.openxmlformats.org/officeDocument/2006/relationships/hyperlink" Target="https://tinyurl.com/jointprojectEarth101" TargetMode="External"/><Relationship Id="rId4045" Type="http://schemas.openxmlformats.org/officeDocument/2006/relationships/hyperlink" Target="https://employee.uc.ac.id/index.php/file/get/sis/t_cp/b1809999-098f-4812-893b-14df1eedd333.jpg" TargetMode="External"/><Relationship Id="rId1639" Type="http://schemas.openxmlformats.org/officeDocument/2006/relationships/hyperlink" Target="https://employee.uc.ac.id/index.php/file/get/sis/t_cp/multi/77b7ee5d-b1b5-11ed-85c8-000d3ac6bafe_assignmentletter.pdf" TargetMode="External"/><Relationship Id="rId3061" Type="http://schemas.openxmlformats.org/officeDocument/2006/relationships/hyperlink" Target="https://employee.uc.ac.id/index.php/file/get/sis/t_cp/multi/fd47b806-d818-11ed-818d-000d3ac6bafe_assignmentletter.pdf" TargetMode="External"/><Relationship Id="rId1706" Type="http://schemas.openxmlformats.org/officeDocument/2006/relationships/hyperlink" Target="https://employee.uc.ac.id/index.php/file/get/sis/t_cp/multi/2e2da317-406c-49a3-8dda-4babc498082b.png" TargetMode="External"/><Relationship Id="rId4112" Type="http://schemas.openxmlformats.org/officeDocument/2006/relationships/hyperlink" Target="https://employee.uc.ac.id/index.php/file/get/sis/t_cp/1c2145aa-8eb3-11ee-8544-000d3ac6bafe_assignmentletter.jpg" TargetMode="External"/><Relationship Id="rId3878" Type="http://schemas.openxmlformats.org/officeDocument/2006/relationships/hyperlink" Target="https://employee.uc.ac.id/index.php/file/get/sis/t_cp/multi/cd843ff4-e1d4-11ee-9d64-000d3ac6bafe.png" TargetMode="External"/><Relationship Id="rId799" Type="http://schemas.openxmlformats.org/officeDocument/2006/relationships/hyperlink" Target="https://employee.uc.ac.id/index.php/file/get/sis/t_cp/multi/7eda6d02-573d-4efa-8a9d-d11beafd731d_assignmentletter.pdf" TargetMode="External"/><Relationship Id="rId2894" Type="http://schemas.openxmlformats.org/officeDocument/2006/relationships/hyperlink" Target="https://employee.uc.ac.id/index.php/file/get/sis/t_cp/1cb4b363-ef26-11ed-aaf1-000d3ac6bafe_assignmentletter.jpg" TargetMode="External"/><Relationship Id="rId866" Type="http://schemas.openxmlformats.org/officeDocument/2006/relationships/hyperlink" Target="https://employee.uc.ac.id/index.php/file/get/sis/t_cp/da0e8796-08f8-11ee-9976-000d3ac6bafe.jpg" TargetMode="External"/><Relationship Id="rId1496" Type="http://schemas.openxmlformats.org/officeDocument/2006/relationships/hyperlink" Target="https://pdki-indonesia.dgip.go.id/detail/D00201706" TargetMode="External"/><Relationship Id="rId2547" Type="http://schemas.openxmlformats.org/officeDocument/2006/relationships/hyperlink" Target="https://employee.uc.ac.id/index.php/file/get/sis/t_cp/aaa615c4-4253-11ee-b836-000d3ac6bafe_assignmentletter.pdf" TargetMode="External"/><Relationship Id="rId3945" Type="http://schemas.openxmlformats.org/officeDocument/2006/relationships/hyperlink" Target="https://employee.uc.ac.id/index.php/file/get/sis/t_cp/94e48669-4a6f-48c5-bbad-977a79edef50_dokumentasi.jpg" TargetMode="External"/><Relationship Id="rId519" Type="http://schemas.openxmlformats.org/officeDocument/2006/relationships/hyperlink" Target="https://employee.uc.ac.id/index.php/file/get/sis/t_cp/380a6a91-d462-11ee-8ddb-000d3ac6bafe_report.pdf" TargetMode="External"/><Relationship Id="rId1149" Type="http://schemas.openxmlformats.org/officeDocument/2006/relationships/hyperlink" Target="https://employee.uc.ac.id/index.php/file/get/sis/t_cp/55e62d87-d221-11ee-865d-000d3ac6bafe_report.pdf" TargetMode="External"/><Relationship Id="rId2961" Type="http://schemas.openxmlformats.org/officeDocument/2006/relationships/hyperlink" Target="https://instagram.com/bemain.eo?igshid=YmMyMTA2M2Y" TargetMode="External"/><Relationship Id="rId933" Type="http://schemas.openxmlformats.org/officeDocument/2006/relationships/hyperlink" Target="https://employee.uc.ac.id/index.php/file/get/sis/t_cp/multi/1817ae18-5c4a-11ee-950a-000d3ac6bafe_report.jpeg" TargetMode="External"/><Relationship Id="rId1563" Type="http://schemas.openxmlformats.org/officeDocument/2006/relationships/hyperlink" Target="https://employee.uc.ac.id/index.php/file/get/sis/t_cp/multi/00922269-b10d-11ee-9c22-000d3ac6bafe.png" TargetMode="External"/><Relationship Id="rId2614" Type="http://schemas.openxmlformats.org/officeDocument/2006/relationships/hyperlink" Target="https://employee.uc.ac.id/index.php/file/get/sis/t_cp/b95cd7c0-e740-11ec-a2df-000d3ac6bafe_report.pdf" TargetMode="External"/><Relationship Id="rId1216" Type="http://schemas.openxmlformats.org/officeDocument/2006/relationships/hyperlink" Target="https://employee.uc.ac.id/index.php/file/get/sis/t_cp/a26734cd-aa20-446d-bba6-536b347c99b2_dokumentasi.jpg" TargetMode="External"/><Relationship Id="rId1630" Type="http://schemas.openxmlformats.org/officeDocument/2006/relationships/hyperlink" Target="https://employee.uc.ac.id/index.php/file/get/sis/t_cp/d1434dfb-063f-49cc-a0a0-9220dde9f1c2_surat_tugas.pdf" TargetMode="External"/><Relationship Id="rId4786" Type="http://schemas.openxmlformats.org/officeDocument/2006/relationships/hyperlink" Target="https://employee.uc.ac.id/index.php/file/get/sis/t_cp/c4a30eee-6107-477a-83de-e21c27bd98fa_assignmentletter.zip" TargetMode="External"/><Relationship Id="rId3388" Type="http://schemas.openxmlformats.org/officeDocument/2006/relationships/hyperlink" Target="https://employee.uc.ac.id/index.php/file/get/sis/t_cp/multi/5ecf5e4b-fa30-46ee-a949-c0025548763f_assignmentletter.pdf" TargetMode="External"/><Relationship Id="rId4439" Type="http://schemas.openxmlformats.org/officeDocument/2006/relationships/hyperlink" Target="https://employee.uc.ac.id/index.php/file/get/sis/t_cp/9bdee3d1-e01e-4cbf-b641-28d0ae6e57f4_dokumentasi.png" TargetMode="External"/><Relationship Id="rId4853" Type="http://schemas.openxmlformats.org/officeDocument/2006/relationships/hyperlink" Target="https://employee.uc.ac.id/index.php/file/get/sis/t_cp/91abfa6e-1fd8-11ee-8fa6-000d3ac6bafe_assignmentletter.pdf" TargetMode="External"/><Relationship Id="rId3455" Type="http://schemas.openxmlformats.org/officeDocument/2006/relationships/hyperlink" Target="https://employee.uc.ac.id/index.php/file/get/sis/t_cp/a825fdb0-5dc9-11ee-a9cf-000d3ac6bafe_documentation.jpeg" TargetMode="External"/><Relationship Id="rId4506" Type="http://schemas.openxmlformats.org/officeDocument/2006/relationships/hyperlink" Target="https://employee.uc.ac.id/index.php/file/get/sis/t_cp/fe1f3acb-257b-4b48-9cb2-9f5cb78e8e4a_report.pdf" TargetMode="External"/><Relationship Id="rId376" Type="http://schemas.openxmlformats.org/officeDocument/2006/relationships/hyperlink" Target="https://employee.uc.ac.id/index.php/file/get/sis/t_cp/7b9af247-ab77-11ed-86ff-000d3ac6bafe_assignmentletter.jpg" TargetMode="External"/><Relationship Id="rId790" Type="http://schemas.openxmlformats.org/officeDocument/2006/relationships/hyperlink" Target="https://employee.uc.ac.id/index.php/file/get/sis/t_cp/multi/44388237-9417-11ee-bd04-000d3ac6bafe.png" TargetMode="External"/><Relationship Id="rId2057" Type="http://schemas.openxmlformats.org/officeDocument/2006/relationships/hyperlink" Target="https://employee.uc.ac.id/index.php/file/get/sis/t_cp/e8353d83-3b2b-4a14-ba21-aad82f388021_sertifikat.pdf" TargetMode="External"/><Relationship Id="rId2471" Type="http://schemas.openxmlformats.org/officeDocument/2006/relationships/hyperlink" Target="https://e-hakcipta.dgip.go.id/index.php/c?code=Y2F" TargetMode="External"/><Relationship Id="rId3108" Type="http://schemas.openxmlformats.org/officeDocument/2006/relationships/hyperlink" Target="https://www.instagram.com/p/CvetxsFvO0R/" TargetMode="External"/><Relationship Id="rId3522" Type="http://schemas.openxmlformats.org/officeDocument/2006/relationships/hyperlink" Target="https://employee.uc.ac.id/index.php/file/get/sis/t_cp/a9ee4039-4f74-11ed-97d9-000d3ac6bafe.pdf" TargetMode="External"/><Relationship Id="rId443" Type="http://schemas.openxmlformats.org/officeDocument/2006/relationships/hyperlink" Target="https://employee.uc.ac.id/index.php/file/get/sis/t_cp/multi/bd029cef-b9b5-11ee-bfa0-000d3ac6bafe_report.png" TargetMode="External"/><Relationship Id="rId1073" Type="http://schemas.openxmlformats.org/officeDocument/2006/relationships/hyperlink" Target="https://employee.uc.ac.id/index.php/file/get/sis/t_cp/multi/4cb38454-1fac-11ee-8fa6-000d3ac6bafe_assignmentletter.jpeg" TargetMode="External"/><Relationship Id="rId2124" Type="http://schemas.openxmlformats.org/officeDocument/2006/relationships/hyperlink" Target="https://employee.uc.ac.id/index.php/file/get/sis/t_cp/34d8a571-3fe6-43b1-9e34-7154a9ab6cde.JPG" TargetMode="External"/><Relationship Id="rId1140" Type="http://schemas.openxmlformats.org/officeDocument/2006/relationships/hyperlink" Target="https://employee.uc.ac.id/index.php/file/get/sis/t_cp/multi/6e1e3e4f-5b11-40ff-b752-85f7ee958c4b.png" TargetMode="External"/><Relationship Id="rId4296" Type="http://schemas.openxmlformats.org/officeDocument/2006/relationships/hyperlink" Target="https://employee.uc.ac.id/index.php/file/get/sis/t_cp/de1b3498-367a-11ee-b2c6-000d3ac6bafe_assignmentletter.pdf" TargetMode="External"/><Relationship Id="rId510" Type="http://schemas.openxmlformats.org/officeDocument/2006/relationships/hyperlink" Target="https://employee.uc.ac.id/index.php/file/get/sis/t_cp/b5d8694f-10a2-4d51-a732-5c17231fe507.jpeg" TargetMode="External"/><Relationship Id="rId1957" Type="http://schemas.openxmlformats.org/officeDocument/2006/relationships/hyperlink" Target="https://employee.uc.ac.id/index.php/file/get/sis/t_cp/144a2f19-d858-4d67-b0b9-9d7e51201c24_assignmentletter.pdf" TargetMode="External"/><Relationship Id="rId4363" Type="http://schemas.openxmlformats.org/officeDocument/2006/relationships/hyperlink" Target="https://employee.uc.ac.id/index.php/file/get/sis/t_cp/multi/f93fa4a5-04ef-11ee-8e8c-000d3ac6bafe.jpeg" TargetMode="External"/><Relationship Id="rId4016" Type="http://schemas.openxmlformats.org/officeDocument/2006/relationships/hyperlink" Target="https://employee.uc.ac.id/index.php/file/get/sis/t_cp/multi/788bf208-d6dc-11ee-bd6c-000d3ac6bafe_assignmentletter.png" TargetMode="External"/><Relationship Id="rId4430" Type="http://schemas.openxmlformats.org/officeDocument/2006/relationships/hyperlink" Target="https://employee.uc.ac.id/index.php/file/get/sis/t_cp/7bf2a0c5-684f-11ee-86ec-000d3ac6bafe.pdf" TargetMode="External"/><Relationship Id="rId3032" Type="http://schemas.openxmlformats.org/officeDocument/2006/relationships/hyperlink" Target="https://employee.uc.ac.id/index.php/file/get/sis/t_cp/multi/fd47b806-d818-11ed-818d-000d3ac6bafe_assignmentletter.pdf" TargetMode="External"/><Relationship Id="rId160" Type="http://schemas.openxmlformats.org/officeDocument/2006/relationships/hyperlink" Target="https://employee.uc.ac.id/index.php/file/get/sis/t_cp/3f09a949-6674-4ec1-878d-b9cda0664dee_assignmentletter.pdf" TargetMode="External"/><Relationship Id="rId3989" Type="http://schemas.openxmlformats.org/officeDocument/2006/relationships/hyperlink" Target="https://employee.uc.ac.id/index.php/file/get/sis/t_cp/multi/8b6bbfa0-e604-11ec-b048-000d3ac6bafe_documentation.jpeg" TargetMode="External"/><Relationship Id="rId2798" Type="http://schemas.openxmlformats.org/officeDocument/2006/relationships/hyperlink" Target="https://employee.uc.ac.id/index.php/file/get/sis/t_cp/multi/8b6bbfa0-e604-11ec-b048-000d3ac6bafe.pdf" TargetMode="External"/><Relationship Id="rId3849" Type="http://schemas.openxmlformats.org/officeDocument/2006/relationships/hyperlink" Target="https://employee.uc.ac.id/index.php/file/get/sis/t_cp/multi/f46ed08e-cfd3-11ee-94b2-000d3ac6bafe_documentation.png" TargetMode="External"/><Relationship Id="rId977" Type="http://schemas.openxmlformats.org/officeDocument/2006/relationships/hyperlink" Target="https://employee.uc.ac.id/index.php/file/get/sis/t_cp/multi/7eda6d02-573d-4efa-8a9d-d11beafd731d_report.pdf" TargetMode="External"/><Relationship Id="rId2658" Type="http://schemas.openxmlformats.org/officeDocument/2006/relationships/hyperlink" Target="https://employee.uc.ac.id/index.php/file/get/sis/t_cp/multi/e7a11a81-fa36-49c2-8029-e3e40015b04e.png" TargetMode="External"/><Relationship Id="rId2865" Type="http://schemas.openxmlformats.org/officeDocument/2006/relationships/hyperlink" Target="https://employee.uc.ac.id/index.php/file/get/sis/t_cp/bb30d0d1-67b6-4ca7-b512-943c72880add_assignmentletter.pdf" TargetMode="External"/><Relationship Id="rId3709" Type="http://schemas.openxmlformats.org/officeDocument/2006/relationships/hyperlink" Target="https://employee.uc.ac.id/index.php/file/get/sis/t_cp/443e1507-b5e1-11ee-83a6-000d3ac6bafe_surat_tugas.pdf" TargetMode="External"/><Relationship Id="rId3916" Type="http://schemas.openxmlformats.org/officeDocument/2006/relationships/hyperlink" Target="https://employee.uc.ac.id/index.php/file/get/sis/t_cp/3ea3c5c9-7c4b-11ee-939c-000d3ac6bafe_assignmentletter.pdf" TargetMode="External"/><Relationship Id="rId4080" Type="http://schemas.openxmlformats.org/officeDocument/2006/relationships/hyperlink" Target="https://instagram.com/ftpmn2022?igshid=NDk5N2NlZjQ" TargetMode="External"/><Relationship Id="rId837" Type="http://schemas.openxmlformats.org/officeDocument/2006/relationships/hyperlink" Target="https://pdki-indonesia.dgip.go.id/search?type=trad" TargetMode="External"/><Relationship Id="rId1467" Type="http://schemas.openxmlformats.org/officeDocument/2006/relationships/hyperlink" Target="https://employee.uc.ac.id/index.php/file/get/sis/t_cp/73831462-be27-11ed-8a3c-000d3ac6bafe_assignmentletter.pdf" TargetMode="External"/><Relationship Id="rId1674" Type="http://schemas.openxmlformats.org/officeDocument/2006/relationships/hyperlink" Target="https://employee.uc.ac.id/index.php/file/get/sis/t_cp/e65f8888-9612-11ed-9369-000d3ac6bafe.jpg" TargetMode="External"/><Relationship Id="rId1881" Type="http://schemas.openxmlformats.org/officeDocument/2006/relationships/hyperlink" Target="https://employee.uc.ac.id/index.php/file/get/sis/t_cp/multi/b36d08ca-5852-11ee-86ec-000d3ac6bafe_assignmentletter.png" TargetMode="External"/><Relationship Id="rId2518" Type="http://schemas.openxmlformats.org/officeDocument/2006/relationships/hyperlink" Target="https://employee.uc.ac.id/index.php/file/get/sis/t_cp/85955b68-c565-11ee-8801-000d3ac6bafe_dokumentasi.jpg" TargetMode="External"/><Relationship Id="rId2725" Type="http://schemas.openxmlformats.org/officeDocument/2006/relationships/hyperlink" Target="https://employee.uc.ac.id/index.php/file/get/sis/t_cp/df9cee60-ce3f-11ee-b3f8-000d3ac6bafe_report.pdf" TargetMode="External"/><Relationship Id="rId2932" Type="http://schemas.openxmlformats.org/officeDocument/2006/relationships/hyperlink" Target="https://employee.uc.ac.id/index.php/file/get/sis/t_cp/ddd1fd76-e895-4fa6-8f13-1376367d7ac6_report.pdf" TargetMode="External"/><Relationship Id="rId904" Type="http://schemas.openxmlformats.org/officeDocument/2006/relationships/hyperlink" Target="https://employee.uc.ac.id/index.php/file/get/sis/t_cp/367cc6ea-4192-11ee-ad6a-000d3ac6bafe_assignmentletter.jpg" TargetMode="External"/><Relationship Id="rId1327" Type="http://schemas.openxmlformats.org/officeDocument/2006/relationships/hyperlink" Target="https://employee.uc.ac.id/index.php/file/get/sis/t_cp/d6354c6c-b13a-11ee-9a41-000d3ac6bafe_assignmentletter.pdf" TargetMode="External"/><Relationship Id="rId1534" Type="http://schemas.openxmlformats.org/officeDocument/2006/relationships/hyperlink" Target="https://employee.uc.ac.id/index.php/file/get/sis/t_cp/9d1d9061-924a-11ed-9e2f-000d3ac6bafe_report.pdf" TargetMode="External"/><Relationship Id="rId1741" Type="http://schemas.openxmlformats.org/officeDocument/2006/relationships/hyperlink" Target="https://employee.uc.ac.id/index.php/file/get/sis/t_cp/6b8ba23e-950b-11ec-b3d2-000d3ac6bafe.png" TargetMode="External"/><Relationship Id="rId33" Type="http://schemas.openxmlformats.org/officeDocument/2006/relationships/hyperlink" Target="https://employee.uc.ac.id/index.php/file/get/sis/t_cp/multi/4cb38454-1fac-11ee-8fa6-000d3ac6bafe_assignmentletter.jpeg" TargetMode="External"/><Relationship Id="rId1601" Type="http://schemas.openxmlformats.org/officeDocument/2006/relationships/hyperlink" Target="https://employee.uc.ac.id/index.php/file/get/sis/t_cp/f28c9461-883a-11ec-9789-000d3ac6bafe.jpg" TargetMode="External"/><Relationship Id="rId3499" Type="http://schemas.openxmlformats.org/officeDocument/2006/relationships/hyperlink" Target="https://employee.uc.ac.id/index.php/file/get/sis/t_cp/067ce8ea-520b-11ee-a57c-000d3ac6bafe_assignmentletter.pdf" TargetMode="External"/><Relationship Id="rId4757" Type="http://schemas.openxmlformats.org/officeDocument/2006/relationships/hyperlink" Target="https://employee.uc.ac.id/index.php/file/get/sis/t_cp/multi/1b11d28c-d945-11ed-9422-000d3ac6bafe.png" TargetMode="External"/><Relationship Id="rId3359" Type="http://schemas.openxmlformats.org/officeDocument/2006/relationships/hyperlink" Target="https://employee.uc.ac.id/index.php/file/get/sis/t_cp/multi/6e1e3e4f-5b11-40ff-b752-85f7ee958c4b_assignmentletter.png" TargetMode="External"/><Relationship Id="rId3566" Type="http://schemas.openxmlformats.org/officeDocument/2006/relationships/hyperlink" Target="https://employee.uc.ac.id/index.php/file/get/sis/t_cp/multi/6515aab6-d6e0-11ee-bd6c-000d3ac6bafe_report.png" TargetMode="External"/><Relationship Id="rId487" Type="http://schemas.openxmlformats.org/officeDocument/2006/relationships/hyperlink" Target="https://employee.uc.ac.id/index.php/file/get/sis/t_cp/71da6b30-13f6-46ce-8498-8e634443947d_assignmentletter.pdf" TargetMode="External"/><Relationship Id="rId694" Type="http://schemas.openxmlformats.org/officeDocument/2006/relationships/hyperlink" Target="https://employee.uc.ac.id/index.php/file/get/sis/t_cp/30e3c62f-9576-11ee-b583-000d3ac6bafe_sertifikat.pdf" TargetMode="External"/><Relationship Id="rId2168" Type="http://schemas.openxmlformats.org/officeDocument/2006/relationships/hyperlink" Target="https://employee.uc.ac.id/index.php/file/get/sis/t_cp/443e1507-b5e1-11ee-83a6-000d3ac6bafe_surat_tugas.pdf" TargetMode="External"/><Relationship Id="rId2375" Type="http://schemas.openxmlformats.org/officeDocument/2006/relationships/hyperlink" Target="https://employee.uc.ac.id/index.php/file/get/sis/t_cp/e41f7f8b-2587-46c9-8e48-fa1634a6ee09_report.pdf" TargetMode="External"/><Relationship Id="rId3219" Type="http://schemas.openxmlformats.org/officeDocument/2006/relationships/hyperlink" Target="https://employee.uc.ac.id/index.php/file/get/sis/t_cp/cfbe235d-e7e0-11ec-978d-000d3ac6bafe_documentation.jpg" TargetMode="External"/><Relationship Id="rId3773" Type="http://schemas.openxmlformats.org/officeDocument/2006/relationships/hyperlink" Target="https://employee.uc.ac.id/index.php/file/get/sis/t_cp/64437155-8d94-11ee-b8fc-000d3ac6bafe_assignmentletter.jpg" TargetMode="External"/><Relationship Id="rId3980" Type="http://schemas.openxmlformats.org/officeDocument/2006/relationships/hyperlink" Target="https://employee.uc.ac.id/index.php/file/get/sis/t_cp/multi/6515aab6-d6e0-11ee-bd6c-000d3ac6bafe_assignmentletter.png" TargetMode="External"/><Relationship Id="rId4617" Type="http://schemas.openxmlformats.org/officeDocument/2006/relationships/hyperlink" Target="https://employee.uc.ac.id/index.php/file/get/sis/t_cp/427df344-1aa8-11ed-b615-000d3ac6bafe.png" TargetMode="External"/><Relationship Id="rId4824" Type="http://schemas.openxmlformats.org/officeDocument/2006/relationships/hyperlink" Target="https://employee.uc.ac.id/index.php/file/get/sis/t_cp/c2769018-87eb-4a7a-bd7f-76443ab0af69_dokumentasi.jpg" TargetMode="External"/><Relationship Id="rId347" Type="http://schemas.openxmlformats.org/officeDocument/2006/relationships/hyperlink" Target="https://employee.uc.ac.id/index.php/file/get/sis/t_cp/81225527-d84a-4d1c-9f94-b00819172e24_sertifikat.jpeg" TargetMode="External"/><Relationship Id="rId1184" Type="http://schemas.openxmlformats.org/officeDocument/2006/relationships/hyperlink" Target="https://employee.uc.ac.id/index.php/file/get/sis/t_cp/multi/67fa4484-de80-11ed-87f1-000d3ac6bafe_assignmentletter.png" TargetMode="External"/><Relationship Id="rId2028" Type="http://schemas.openxmlformats.org/officeDocument/2006/relationships/hyperlink" Target="https://docs.google.com/spreadsheets/d/15_fw5fW7Mj" TargetMode="External"/><Relationship Id="rId2582" Type="http://schemas.openxmlformats.org/officeDocument/2006/relationships/hyperlink" Target="https://employee.uc.ac.id/index.php/file/get/sis/t_cp/23c43075-ab5f-11ed-86ff-000d3ac6bafe_documentation.png" TargetMode="External"/><Relationship Id="rId3426" Type="http://schemas.openxmlformats.org/officeDocument/2006/relationships/hyperlink" Target="https://employee.uc.ac.id/index.php/file/get/sis/t_cp/34dd46f3-169c-411b-8d77-f75e5625a140_report.pdf" TargetMode="External"/><Relationship Id="rId3633" Type="http://schemas.openxmlformats.org/officeDocument/2006/relationships/hyperlink" Target="https://employee.uc.ac.id/index.php/file/get/sis/t_cp/multi/6515aab6-d6e0-11ee-bd6c-000d3ac6bafe_report.png" TargetMode="External"/><Relationship Id="rId3840" Type="http://schemas.openxmlformats.org/officeDocument/2006/relationships/hyperlink" Target="https://employee.uc.ac.id/index.php/file/get/sis/t_cp/01894fbc-ae5b-11ec-ae91-000d3ac6bafe.png" TargetMode="External"/><Relationship Id="rId554" Type="http://schemas.openxmlformats.org/officeDocument/2006/relationships/hyperlink" Target="https://employee.uc.ac.id/index.php/file/get/sis/t_cp/multi/28329006-e8b4-11ed-81bd-000d3ac6bafe.png" TargetMode="External"/><Relationship Id="rId761" Type="http://schemas.openxmlformats.org/officeDocument/2006/relationships/hyperlink" Target="https://employee.uc.ac.id/index.php/file/get/sis/t_cp/multi/1817ae18-5c4a-11ee-950a-000d3ac6bafe_report.jpeg" TargetMode="External"/><Relationship Id="rId1391" Type="http://schemas.openxmlformats.org/officeDocument/2006/relationships/hyperlink" Target="https://employee.uc.ac.id/index.php/file/get/sis/t_cp/7f3aaa46-5cea-11ec-8f55-000d3ac6bafe.pdf" TargetMode="External"/><Relationship Id="rId2235" Type="http://schemas.openxmlformats.org/officeDocument/2006/relationships/hyperlink" Target="https://employee.uc.ac.id/index.php/file/get/sis/t_cp/f57971d4-76fd-11ed-9e9b-000d3ac6bafe.jpg" TargetMode="External"/><Relationship Id="rId2442" Type="http://schemas.openxmlformats.org/officeDocument/2006/relationships/hyperlink" Target="https://employee.uc.ac.id/index.php/file/get/sis/t_cp/5dd8e31d-f5db-11ec-9f94-000d3ac6bafe_assignmentletter.pdf" TargetMode="External"/><Relationship Id="rId3700" Type="http://schemas.openxmlformats.org/officeDocument/2006/relationships/hyperlink" Target="https://employee.uc.ac.id/index.php/file/get/sis/t_cp/de1775f4-b3a3-11ee-8890-000d3ac6bafe_sertifikat.pdf" TargetMode="External"/><Relationship Id="rId207" Type="http://schemas.openxmlformats.org/officeDocument/2006/relationships/hyperlink" Target="https://employee.uc.ac.id/index.php/file/get/sis/t_cp/9f1f3dc7-bcb2-11ed-aa02-000d3ac6bafe_assignmentletter.pdf" TargetMode="External"/><Relationship Id="rId414" Type="http://schemas.openxmlformats.org/officeDocument/2006/relationships/hyperlink" Target="https://employee.uc.ac.id/index.php/file/get/sis/t_cp/58d636e4-c6d5-11ec-9476-000d3ac6bafe.png" TargetMode="External"/><Relationship Id="rId621" Type="http://schemas.openxmlformats.org/officeDocument/2006/relationships/hyperlink" Target="https://employee.uc.ac.id/index.php/file/get/sis/t_cp/f208f3f9-52c1-455f-a9ec-7205522b11d6_dokumentasi.pdf" TargetMode="External"/><Relationship Id="rId1044" Type="http://schemas.openxmlformats.org/officeDocument/2006/relationships/hyperlink" Target="https://bit.ly/FestawijayaRegistration" TargetMode="External"/><Relationship Id="rId1251" Type="http://schemas.openxmlformats.org/officeDocument/2006/relationships/hyperlink" Target="https://employee.uc.ac.id/index.php/file/get/sis/t_cp/66168351-1f98-11ee-8fa6-000d3ac6bafe.jpg" TargetMode="External"/><Relationship Id="rId2302" Type="http://schemas.openxmlformats.org/officeDocument/2006/relationships/hyperlink" Target="https://employee.uc.ac.id/index.php/file/get/sis/t_cp/2d26cfea-5920-11ee-ab89-000d3ac6bafe_documentation.jpg" TargetMode="External"/><Relationship Id="rId1111" Type="http://schemas.openxmlformats.org/officeDocument/2006/relationships/hyperlink" Target="https://employee.uc.ac.id/index.php/file/get/sis/t_cp/multi/3c6900ed-f933-11ed-beb7-000d3ac6bafe.png" TargetMode="External"/><Relationship Id="rId4267" Type="http://schemas.openxmlformats.org/officeDocument/2006/relationships/hyperlink" Target="https://employee.uc.ac.id/index.php/file/get/sis/t_cp/multi/2a418450-8498-11ee-ac09-000d3ac6bafe.xlsx" TargetMode="External"/><Relationship Id="rId4474" Type="http://schemas.openxmlformats.org/officeDocument/2006/relationships/hyperlink" Target="https://employee.uc.ac.id/index.php/file/get/sis/t_cp/2aa5ba08-24d6-434c-96c4-bda3e966a4fb_assignmentletter.pdf" TargetMode="External"/><Relationship Id="rId4681" Type="http://schemas.openxmlformats.org/officeDocument/2006/relationships/hyperlink" Target="https://employee.uc.ac.id/index.php/file/get/sis/t_cp/ced449ed-cf52-4d39-84a6-d767706dae14_sertifikat.pdf" TargetMode="External"/><Relationship Id="rId3076" Type="http://schemas.openxmlformats.org/officeDocument/2006/relationships/hyperlink" Target="https://employee.uc.ac.id/index.php/file/get/sis/t_cp/multi/49c1ea87-57b9-11ee-bb1a-000d3ac6bafe_assignmentletter.jpeg" TargetMode="External"/><Relationship Id="rId3283" Type="http://schemas.openxmlformats.org/officeDocument/2006/relationships/hyperlink" Target="https://employee.uc.ac.id/index.php/file/get/sis/t_cp/multi/5ecf5e4b-fa30-46ee-a949-c0025548763f_assignmentletter.pdf" TargetMode="External"/><Relationship Id="rId3490" Type="http://schemas.openxmlformats.org/officeDocument/2006/relationships/hyperlink" Target="https://www.instagram.com/chiekiezie/" TargetMode="External"/><Relationship Id="rId4127" Type="http://schemas.openxmlformats.org/officeDocument/2006/relationships/hyperlink" Target="https://employee.uc.ac.id/index.php/file/get/sis/t_cp/c27ccaab-8476-11ee-ac09-000d3ac6bafe_assignmentletter.pdf" TargetMode="External"/><Relationship Id="rId4334" Type="http://schemas.openxmlformats.org/officeDocument/2006/relationships/hyperlink" Target="https://employee.uc.ac.id/index.php/file/get/sis/t_cp/multi/67fa4484-de80-11ed-87f1-000d3ac6bafe_assignmentletter.png" TargetMode="External"/><Relationship Id="rId4541" Type="http://schemas.openxmlformats.org/officeDocument/2006/relationships/hyperlink" Target="https://employee.uc.ac.id/index.php/file/get/sis/t_cp/d66e7066-1160-40cb-9be7-5bfe1faa31cd_report.pdf" TargetMode="External"/><Relationship Id="rId1928" Type="http://schemas.openxmlformats.org/officeDocument/2006/relationships/hyperlink" Target="https://employee.uc.ac.id/index.php/file/get/sis/t_cp/multi/043cb52b-6cd4-11ee-bdc1-000d3ac6bafe_assignmentletter.jpeg" TargetMode="External"/><Relationship Id="rId2092" Type="http://schemas.openxmlformats.org/officeDocument/2006/relationships/hyperlink" Target="https://employee.uc.ac.id/index.php/file/get/sis/t_cp/multi/043cb52b-6cd4-11ee-bdc1-000d3ac6bafe_report.jpeg" TargetMode="External"/><Relationship Id="rId3143" Type="http://schemas.openxmlformats.org/officeDocument/2006/relationships/hyperlink" Target="https://employee.uc.ac.id/index.php/file/get/sis/t_cp/multi/fd47b806-d818-11ed-818d-000d3ac6bafe_assignmentletter.pdf" TargetMode="External"/><Relationship Id="rId3350" Type="http://schemas.openxmlformats.org/officeDocument/2006/relationships/hyperlink" Target="https://employee.uc.ac.id/index.php/file/get/sis/t_cp/multi/5ecf5e4b-fa30-46ee-a949-c0025548763f_report.pdf" TargetMode="External"/><Relationship Id="rId271" Type="http://schemas.openxmlformats.org/officeDocument/2006/relationships/hyperlink" Target="https://employee.uc.ac.id/index.php/file/get/sis/t_cp/e111396d-5299-11ec-800c-000d3ac6bafe.pdf" TargetMode="External"/><Relationship Id="rId3003" Type="http://schemas.openxmlformats.org/officeDocument/2006/relationships/hyperlink" Target="https://employee.uc.ac.id/index.php/file/get/sis/t_cp/multi/ef514a19-1fab-11ee-8fa6-000d3ac6bafe_assignmentletter.jpeg" TargetMode="External"/><Relationship Id="rId4401" Type="http://schemas.openxmlformats.org/officeDocument/2006/relationships/hyperlink" Target="https://employee.uc.ac.id/index.php/file/get/sis/t_cp/24ca8fd3-7ab4-11ed-a30a-000d3ac6bafe_report.pdf" TargetMode="External"/><Relationship Id="rId131" Type="http://schemas.openxmlformats.org/officeDocument/2006/relationships/hyperlink" Target="https://employee.uc.ac.id/index.php/file/get/sis/t_cp/806d29bc-3883-4b40-83e5-e5e3f7ec09e4.jpg" TargetMode="External"/><Relationship Id="rId3210" Type="http://schemas.openxmlformats.org/officeDocument/2006/relationships/hyperlink" Target="https://icoen.org/" TargetMode="External"/><Relationship Id="rId2769" Type="http://schemas.openxmlformats.org/officeDocument/2006/relationships/hyperlink" Target="https://employee.uc.ac.id/index.php/file/get/sis/t_cp/4760a727-6944-4ee2-bbfc-de9d994dae5c_dokumentasi.jpg" TargetMode="External"/><Relationship Id="rId2976" Type="http://schemas.openxmlformats.org/officeDocument/2006/relationships/hyperlink" Target="https://employee.uc.ac.id/index.php/file/get/sis/t_cp/47d45414-d4a3-49c0-8d73-4073625915fc_surat_tugas.pdf" TargetMode="External"/><Relationship Id="rId948" Type="http://schemas.openxmlformats.org/officeDocument/2006/relationships/hyperlink" Target="https://employee.uc.ac.id/index.php/file/get/sis/t_cp/multi/7eda6d02-573d-4efa-8a9d-d11beafd731d_assignmentletter.pdf" TargetMode="External"/><Relationship Id="rId1578" Type="http://schemas.openxmlformats.org/officeDocument/2006/relationships/hyperlink" Target="https://employee.uc.ac.id/index.php/file/get/sis/t_cp/144d3a06-d93c-11ee-873c-000d3ac6bafe_report.pdf" TargetMode="External"/><Relationship Id="rId1785" Type="http://schemas.openxmlformats.org/officeDocument/2006/relationships/hyperlink" Target="https://employee.uc.ac.id/index.php/file/get/sis/t_cp/multi/5986336f-a393-496b-aee3-8c4ac36b8b0a_report.pdf" TargetMode="External"/><Relationship Id="rId1992" Type="http://schemas.openxmlformats.org/officeDocument/2006/relationships/hyperlink" Target="https://employee.uc.ac.id/index.php/file/get/sis/t_cp/multi/f0c54b22-ea3b-11ed-bb3a-000d3ac6bafe_report.png" TargetMode="External"/><Relationship Id="rId2629" Type="http://schemas.openxmlformats.org/officeDocument/2006/relationships/hyperlink" Target="https://employee.uc.ac.id/index.php/file/get/sis/t_cp/multi/15f67431-5929-11ee-ab89-000d3ac6bafe.jpeg" TargetMode="External"/><Relationship Id="rId2836" Type="http://schemas.openxmlformats.org/officeDocument/2006/relationships/hyperlink" Target="https://employee.uc.ac.id/index.php/file/get/sis/t_cp/multi/6e1e3e4f-5b11-40ff-b752-85f7ee958c4b.png" TargetMode="External"/><Relationship Id="rId4191" Type="http://schemas.openxmlformats.org/officeDocument/2006/relationships/hyperlink" Target="https://employee.uc.ac.id/index.php/file/get/sis/t_cp/multi/f46ed08e-cfd3-11ee-94b2-000d3ac6bafe_assignmentletter.png" TargetMode="External"/><Relationship Id="rId77" Type="http://schemas.openxmlformats.org/officeDocument/2006/relationships/hyperlink" Target="https://employee.uc.ac.id/index.php/file/get/sis/t_cp/2b48a399-d838-11ed-a359-000d3ac6bafe_report.mp4" TargetMode="External"/><Relationship Id="rId808" Type="http://schemas.openxmlformats.org/officeDocument/2006/relationships/hyperlink" Target="https://employee.uc.ac.id/index.php/file/get/sis/t_cp/multi/40809d62-619f-11ee-bb53-000d3ac6bafe_report.png" TargetMode="External"/><Relationship Id="rId1438" Type="http://schemas.openxmlformats.org/officeDocument/2006/relationships/hyperlink" Target="https://employee.uc.ac.id/index.php/file/get/sis/t_cp/603158ec-5c0e-11ed-b19f-000d3ac6bafe_report.pdf" TargetMode="External"/><Relationship Id="rId1645" Type="http://schemas.openxmlformats.org/officeDocument/2006/relationships/hyperlink" Target="https://employee.uc.ac.id/index.php/file/get/sis/t_cp/104e081c-3bfb-451d-bc23-c0dfdf7529d0_report.pdf" TargetMode="External"/><Relationship Id="rId4051" Type="http://schemas.openxmlformats.org/officeDocument/2006/relationships/hyperlink" Target="https://employee.uc.ac.id/index.php/file/get/sis/t_cp/81ee9946-1647-11ee-908d-000d3ac6bafe_assignmentletter.pdf" TargetMode="External"/><Relationship Id="rId1852" Type="http://schemas.openxmlformats.org/officeDocument/2006/relationships/hyperlink" Target="https://employee.uc.ac.id/index.php/file/get/sis/t_cp/multi/4cb38454-1fac-11ee-8fa6-000d3ac6bafe_assignmentletter.jpeg" TargetMode="External"/><Relationship Id="rId2903" Type="http://schemas.openxmlformats.org/officeDocument/2006/relationships/hyperlink" Target="https://employee.uc.ac.id/index.php/file/get/sis/t_cp/multi/e7a11a81-fa36-49c2-8029-e3e40015b04e.png" TargetMode="External"/><Relationship Id="rId1505" Type="http://schemas.openxmlformats.org/officeDocument/2006/relationships/hyperlink" Target="https://employee.uc.ac.id/index.php/file/get/sis/t_cp/cd482ede-9186-11ed-a9b5-000d3ac6bafe.png" TargetMode="External"/><Relationship Id="rId1712" Type="http://schemas.openxmlformats.org/officeDocument/2006/relationships/hyperlink" Target="https://employee.uc.ac.id/index.php/file/get/sis/t_cp/50db571e-f3ab-11ed-b513-000d3ac6bafe.png" TargetMode="External"/><Relationship Id="rId4868" Type="http://schemas.openxmlformats.org/officeDocument/2006/relationships/hyperlink" Target="https://employee.uc.ac.id/index.php/file/get/sis/t_cp/16af2f3e-52d3-11ee-b3d1-000d3ac6bafe_report.pdf" TargetMode="External"/><Relationship Id="rId3677" Type="http://schemas.openxmlformats.org/officeDocument/2006/relationships/hyperlink" Target="https://employee.uc.ac.id/index.php/file/get/sis/t_cp/multi/6515aab6-d6e0-11ee-bd6c-000d3ac6bafe_assignmentletter.png" TargetMode="External"/><Relationship Id="rId3884" Type="http://schemas.openxmlformats.org/officeDocument/2006/relationships/hyperlink" Target="https://employee.uc.ac.id/index.php/file/get/sis/t_cp/multi/6e1e3e4f-5b11-40ff-b752-85f7ee958c4b.png" TargetMode="External"/><Relationship Id="rId4728" Type="http://schemas.openxmlformats.org/officeDocument/2006/relationships/hyperlink" Target="https://employee.uc.ac.id/index.php/file/get/sis/t_cp/bb4076b4-12e8-11ed-8ae2-000d3ac6bafe.png" TargetMode="External"/><Relationship Id="rId598" Type="http://schemas.openxmlformats.org/officeDocument/2006/relationships/hyperlink" Target="https://employee.uc.ac.id/index.php/file/get/sis/t_cp/3233d227-a489-11ed-b2de-000d3ac6bafe_assignmentletter.pdf" TargetMode="External"/><Relationship Id="rId2279" Type="http://schemas.openxmlformats.org/officeDocument/2006/relationships/hyperlink" Target="https://jurnal.syntaxliterate.co.id/index.php/synt" TargetMode="External"/><Relationship Id="rId2486" Type="http://schemas.openxmlformats.org/officeDocument/2006/relationships/hyperlink" Target="https://e-hakcipta.dgip.go.id/index.php/c?code=Yzg" TargetMode="External"/><Relationship Id="rId2693" Type="http://schemas.openxmlformats.org/officeDocument/2006/relationships/hyperlink" Target="https://employee.uc.ac.id/index.php/file/get/sis/t_cp/066e6a15-19ee-4aa8-9dcc-2e8b8122883c_surat_tugas.jpeg" TargetMode="External"/><Relationship Id="rId3537" Type="http://schemas.openxmlformats.org/officeDocument/2006/relationships/hyperlink" Target="https://employee.uc.ac.id/index.php/file/get/sis/t_cp/513df1da-35eb-11ee-a11f-000d3ac6bafe_report.png" TargetMode="External"/><Relationship Id="rId3744" Type="http://schemas.openxmlformats.org/officeDocument/2006/relationships/hyperlink" Target="https://employee.uc.ac.id/index.php/file/get/sis/t_cp/81225527-d84a-4d1c-9f94-b00819172e24_dokumentasi.jpeg" TargetMode="External"/><Relationship Id="rId3951" Type="http://schemas.openxmlformats.org/officeDocument/2006/relationships/hyperlink" Target="https://employee.uc.ac.id/index.php/file/get/sis/t_cp/multi/2e89b39f-ca0e-11ee-814b-000d3ac6bafe_assignmentletter.png" TargetMode="External"/><Relationship Id="rId458" Type="http://schemas.openxmlformats.org/officeDocument/2006/relationships/hyperlink" Target="https://employee.uc.ac.id/index.php/file/get/sis/t_cp/multi/3e21d633-944a-4436-8b65-f69c755a0384.jpg" TargetMode="External"/><Relationship Id="rId665" Type="http://schemas.openxmlformats.org/officeDocument/2006/relationships/hyperlink" Target="https://employee.uc.ac.id/index.php/file/get/sis/t_cp/multi/ef514a19-1fab-11ee-8fa6-000d3ac6bafe_assignmentletter.jpeg" TargetMode="External"/><Relationship Id="rId872" Type="http://schemas.openxmlformats.org/officeDocument/2006/relationships/hyperlink" Target="https://employee.uc.ac.id/index.php/file/get/sis/t_cp/multi/bd029cef-b9b5-11ee-bfa0-000d3ac6bafe_report.png" TargetMode="External"/><Relationship Id="rId1088" Type="http://schemas.openxmlformats.org/officeDocument/2006/relationships/hyperlink" Target="https://www.instagram.com/p/C58WVwGBufR" TargetMode="External"/><Relationship Id="rId1295" Type="http://schemas.openxmlformats.org/officeDocument/2006/relationships/hyperlink" Target="https://employee.uc.ac.id/index.php/file/get/sis/t_cp/18915c3b-9d9b-488a-9890-274c4b08a181_report.pdf" TargetMode="External"/><Relationship Id="rId2139" Type="http://schemas.openxmlformats.org/officeDocument/2006/relationships/hyperlink" Target="https://jurnal.kwikkiangie.ac.id/index.php/JKB/art" TargetMode="External"/><Relationship Id="rId2346" Type="http://schemas.openxmlformats.org/officeDocument/2006/relationships/hyperlink" Target="https://employee.uc.ac.id/index.php/file/get/sis/t_cp/multi/65304aaa-d6dd-11ee-bd6c-000d3ac6bafe_assignmentletter.png" TargetMode="External"/><Relationship Id="rId2553" Type="http://schemas.openxmlformats.org/officeDocument/2006/relationships/hyperlink" Target="https://employee.uc.ac.id/index.php/file/get/sis/t_cp/24af4c4b-d210-11ee-865d-000d3ac6bafe_report.pdf" TargetMode="External"/><Relationship Id="rId2760" Type="http://schemas.openxmlformats.org/officeDocument/2006/relationships/hyperlink" Target="https://employee.uc.ac.id/index.php/file/get/sis/t_cp/398d1bc4-5ac9-4b01-801b-dd23606d93e0_report.pdf" TargetMode="External"/><Relationship Id="rId3604" Type="http://schemas.openxmlformats.org/officeDocument/2006/relationships/hyperlink" Target="https://employee.uc.ac.id/index.php/file/get/sis/t_cp/1248c4a1-7201-11ee-b231-000d3ac6bafe.jpg" TargetMode="External"/><Relationship Id="rId3811" Type="http://schemas.openxmlformats.org/officeDocument/2006/relationships/hyperlink" Target="https://employee.uc.ac.id/index.php/file/get/sis/t_cp/a7a56f83-34a5-11ed-a414-000d3ac6bafe_documentation.jpg" TargetMode="External"/><Relationship Id="rId318" Type="http://schemas.openxmlformats.org/officeDocument/2006/relationships/hyperlink" Target="https://employee.uc.ac.id/index.php/file/get/sis/t_cp/multi/afa7faff-a119-11ec-9a34-000d3ac6bafe.png" TargetMode="External"/><Relationship Id="rId525" Type="http://schemas.openxmlformats.org/officeDocument/2006/relationships/hyperlink" Target="https://employee.uc.ac.id/index.php/file/get/sis/t_cp/171df86e-ba83-11ee-a414-000d3ac6bafe_assignmentletter.pdf" TargetMode="External"/><Relationship Id="rId732" Type="http://schemas.openxmlformats.org/officeDocument/2006/relationships/hyperlink" Target="https://employee.uc.ac.id/index.php/file/get/sis/t_cp/multi/7eda6d02-573d-4efa-8a9d-d11beafd731d_assignmentletter.pdf" TargetMode="External"/><Relationship Id="rId1155" Type="http://schemas.openxmlformats.org/officeDocument/2006/relationships/hyperlink" Target="https://employee.uc.ac.id/index.php/file/get/sis/t_cp/multi/4cb38454-1fac-11ee-8fa6-000d3ac6bafe_report.pdf" TargetMode="External"/><Relationship Id="rId1362" Type="http://schemas.openxmlformats.org/officeDocument/2006/relationships/hyperlink" Target="https://employee.uc.ac.id/index.php/file/get/sis/t_cp/4e81d2f8-0440-11ee-ba25-000d3ac6bafe_report.pdf" TargetMode="External"/><Relationship Id="rId2206" Type="http://schemas.openxmlformats.org/officeDocument/2006/relationships/hyperlink" Target="https://employee.uc.ac.id/index.php/file/get/sis/t_cp/multi/b36d08ca-5852-11ee-86ec-000d3ac6bafe_assignmentletter.png" TargetMode="External"/><Relationship Id="rId2413" Type="http://schemas.openxmlformats.org/officeDocument/2006/relationships/hyperlink" Target="https://employee.uc.ac.id/index.php/file/get/sis/t_cp/0b24db76-c2c5-11ec-a015-000d3ac6bafe_assignmentletter.pdf" TargetMode="External"/><Relationship Id="rId2620" Type="http://schemas.openxmlformats.org/officeDocument/2006/relationships/hyperlink" Target="https://employee.uc.ac.id/index.php/file/get/sis/t_cp/aa366656-7eb8-11ed-a4e4-000d3ac6bafe.jpg" TargetMode="External"/><Relationship Id="rId1015" Type="http://schemas.openxmlformats.org/officeDocument/2006/relationships/hyperlink" Target="https://employee.uc.ac.id/index.php/file/get/sis/t_cp/multi/67fa4484-de80-11ed-87f1-000d3ac6bafe_assignmentletter.png" TargetMode="External"/><Relationship Id="rId1222" Type="http://schemas.openxmlformats.org/officeDocument/2006/relationships/hyperlink" Target="https://employee.uc.ac.id/index.php/file/get/sis/t_cp/925b0050-6168-4f6c-b609-45e99620e703_dokumentasi.jpeg" TargetMode="External"/><Relationship Id="rId4378" Type="http://schemas.openxmlformats.org/officeDocument/2006/relationships/hyperlink" Target="https://employee.uc.ac.id/index.php/file/get/sis/t_cp/3743822c-6e06-4719-bdbb-74e487a4124c_sertifikat.pdf" TargetMode="External"/><Relationship Id="rId4585" Type="http://schemas.openxmlformats.org/officeDocument/2006/relationships/hyperlink" Target="https://employee.uc.ac.id/index.php/file/get/sis/t_cp/fd28069c-09df-45fd-943a-b4f5928b1ca9_assignmentletter.pdf" TargetMode="External"/><Relationship Id="rId3187" Type="http://schemas.openxmlformats.org/officeDocument/2006/relationships/hyperlink" Target="https://employee.uc.ac.id/index.php/file/get/sis/t_cp/multi/8b6e0708-9fc1-4208-a9b6-17c1a7d8d3ec_assignmentletter.png" TargetMode="External"/><Relationship Id="rId3394" Type="http://schemas.openxmlformats.org/officeDocument/2006/relationships/hyperlink" Target="https://employee.uc.ac.id/index.php/file/get/sis/t_cp/multi/0d2f47c1-94f1-4661-b0be-421c8e5a08be_report.pdf" TargetMode="External"/><Relationship Id="rId4238" Type="http://schemas.openxmlformats.org/officeDocument/2006/relationships/hyperlink" Target="https://employee.uc.ac.id/index.php/file/get/sis/t_cp/b6bcfb19-880e-11ee-ae4d-000d3ac6bafe_assignmentletter.pdf" TargetMode="External"/><Relationship Id="rId4792" Type="http://schemas.openxmlformats.org/officeDocument/2006/relationships/hyperlink" Target="https://employee.uc.ac.id/index.php/file/get/sis/t_cp/31f5e860-704a-11ed-8111-000d3ac6bafe_assignmentletter.jpg" TargetMode="External"/><Relationship Id="rId3047" Type="http://schemas.openxmlformats.org/officeDocument/2006/relationships/hyperlink" Target="https://employee.uc.ac.id/index.php/file/get/sis/t_cp/multi/efdc4568-06a0-4bbd-afbc-e766f1521301_assignmentletter.jpg" TargetMode="External"/><Relationship Id="rId4445" Type="http://schemas.openxmlformats.org/officeDocument/2006/relationships/hyperlink" Target="https://employee.uc.ac.id/index.php/file/get/sis/t_cp/899bce33-d129-11ee-a3dd-000d3ac6bafe_surat_tugas.pdf" TargetMode="External"/><Relationship Id="rId4652" Type="http://schemas.openxmlformats.org/officeDocument/2006/relationships/hyperlink" Target="https://employee.uc.ac.id/index.php/file/get/sis/t_cp/75ffe3aa-124d-11ed-a2d7-000d3ac6bafe_assignmentletter.png" TargetMode="External"/><Relationship Id="rId175" Type="http://schemas.openxmlformats.org/officeDocument/2006/relationships/hyperlink" Target="https://employee.uc.ac.id/index.php/file/get/sis/t_cp/multi/44388237-9417-11ee-bd04-000d3ac6bafe_assignmentletter.png" TargetMode="External"/><Relationship Id="rId3254" Type="http://schemas.openxmlformats.org/officeDocument/2006/relationships/hyperlink" Target="https://employee.uc.ac.id/index.php/file/get/sis/t_cp/multi/0d2f47c1-94f1-4661-b0be-421c8e5a08be_report.pdf" TargetMode="External"/><Relationship Id="rId3461" Type="http://schemas.openxmlformats.org/officeDocument/2006/relationships/hyperlink" Target="https://employee.uc.ac.id/index.php/file/get/sis/t_cp/3e4b1ee5-1d9e-46fd-9ae3-867f3fe4f86a_surat_tugas.jpeg" TargetMode="External"/><Relationship Id="rId4305" Type="http://schemas.openxmlformats.org/officeDocument/2006/relationships/hyperlink" Target="https://employee.uc.ac.id/index.php/file/get/sis/t_cp/multi/fd3b1471-8495-11ee-ac09-000d3ac6bafe.jpeg" TargetMode="External"/><Relationship Id="rId4512" Type="http://schemas.openxmlformats.org/officeDocument/2006/relationships/hyperlink" Target="https://jurnal.istts.ac.id/index.php/INSYST/articl" TargetMode="External"/><Relationship Id="rId382" Type="http://schemas.openxmlformats.org/officeDocument/2006/relationships/hyperlink" Target="https://employee.uc.ac.id/index.php/file/get/sis/t_cp/a8859bbe-ff9a-4c7c-8152-77c62af5236e_documentation.jpg" TargetMode="External"/><Relationship Id="rId2063" Type="http://schemas.openxmlformats.org/officeDocument/2006/relationships/hyperlink" Target="https://employee.uc.ac.id/index.php/file/get/sis/t_cp/multi/1e7be259-882b-11ee-ae4d-000d3ac6bafe_assignmentletter.png" TargetMode="External"/><Relationship Id="rId2270" Type="http://schemas.openxmlformats.org/officeDocument/2006/relationships/hyperlink" Target="https://employee.uc.ac.id/index.php/file/get/sis/t_cp/multi/788bf208-d6dc-11ee-bd6c-000d3ac6bafe_report.png" TargetMode="External"/><Relationship Id="rId3114" Type="http://schemas.openxmlformats.org/officeDocument/2006/relationships/hyperlink" Target="https://employee.uc.ac.id/index.php/file/get/sis/t_cp/95b92108-2f1a-4097-93f9-e27875febdaa_surat_tugas.pdf" TargetMode="External"/><Relationship Id="rId3321" Type="http://schemas.openxmlformats.org/officeDocument/2006/relationships/hyperlink" Target="https://employee.uc.ac.id/index.php/file/get/sis/t_cp/multi/0d2f47c1-94f1-4661-b0be-421c8e5a08be_assignmentletter.pdf" TargetMode="External"/><Relationship Id="rId242" Type="http://schemas.openxmlformats.org/officeDocument/2006/relationships/hyperlink" Target="https://employee.uc.ac.id/index.php/file/get/sis/t_cp/multi/4cb38454-1fac-11ee-8fa6-000d3ac6bafe_assignmentletter.jpeg" TargetMode="External"/><Relationship Id="rId2130" Type="http://schemas.openxmlformats.org/officeDocument/2006/relationships/hyperlink" Target="https://tinyurl.com/jointprojectEarth101" TargetMode="External"/><Relationship Id="rId102" Type="http://schemas.openxmlformats.org/officeDocument/2006/relationships/hyperlink" Target="https://employee.uc.ac.id/index.php/file/get/sis/t_cp/2391b445-8dc2-11ed-811b-000d3ac6bafe_assignmentletter.jpg" TargetMode="External"/><Relationship Id="rId1689" Type="http://schemas.openxmlformats.org/officeDocument/2006/relationships/hyperlink" Target="https://www.instagram.com/sss3x3indonesia?utm_sour" TargetMode="External"/><Relationship Id="rId4095" Type="http://schemas.openxmlformats.org/officeDocument/2006/relationships/hyperlink" Target="https://employee.uc.ac.id/index.php/file/get/sis/t_cp/9e17eb6d-7fe2-11ee-8a55-000d3ac6bafe_documentation.jpg" TargetMode="External"/><Relationship Id="rId1896" Type="http://schemas.openxmlformats.org/officeDocument/2006/relationships/hyperlink" Target="https://employee.uc.ac.id/index.php/file/get/sis/t_cp/09e0ebd0-ac49-11ee-b2a3-000d3ac6bafe_documentation.png" TargetMode="External"/><Relationship Id="rId2947" Type="http://schemas.openxmlformats.org/officeDocument/2006/relationships/hyperlink" Target="https://employee.uc.ac.id/index.php/file/get/sis/t_cp/multi/a8e04c83-9faf-11ee-9e96-000d3ac6bafe.png" TargetMode="External"/><Relationship Id="rId4162" Type="http://schemas.openxmlformats.org/officeDocument/2006/relationships/hyperlink" Target="https://employee.uc.ac.id/index.php/file/get/sis/t_cp/b1aafcde-7d06-11ed-9a57-000d3ac6bafe_documentation.jpg" TargetMode="External"/><Relationship Id="rId919" Type="http://schemas.openxmlformats.org/officeDocument/2006/relationships/hyperlink" Target="https://employee.uc.ac.id/index.php/file/get/sis/t_cp/af688bb7-c9a9-11ee-b733-000d3ac6bafe_surat_tugas.pdf" TargetMode="External"/><Relationship Id="rId1549" Type="http://schemas.openxmlformats.org/officeDocument/2006/relationships/hyperlink" Target="https://employee.uc.ac.id/index.php/file/get/sis/t_cp/multi/4a999b55-3400-11ed-9218-000d3ac6bafe_report.pdf" TargetMode="External"/><Relationship Id="rId1756" Type="http://schemas.openxmlformats.org/officeDocument/2006/relationships/hyperlink" Target="https://employee.uc.ac.id/index.php/file/get/sis/t_cp/multi/77b7ee5d-b1b5-11ed-85c8-000d3ac6bafe_assignmentletter.pdf" TargetMode="External"/><Relationship Id="rId1963" Type="http://schemas.openxmlformats.org/officeDocument/2006/relationships/hyperlink" Target="https://employee.uc.ac.id/index.php/file/get/sis/t_cp/multi/b36d08ca-5852-11ee-86ec-000d3ac6bafe_assignmentletter.png" TargetMode="External"/><Relationship Id="rId2807" Type="http://schemas.openxmlformats.org/officeDocument/2006/relationships/hyperlink" Target="https://employee.uc.ac.id/index.php/file/get/sis/t_cp/3e4b1ee5-1d9e-46fd-9ae3-867f3fe4f86a_surat_tugas.jpeg" TargetMode="External"/><Relationship Id="rId4022" Type="http://schemas.openxmlformats.org/officeDocument/2006/relationships/hyperlink" Target="https://employee.uc.ac.id/index.php/file/get/sis/t_cp/multi/6807a0c6-d6da-11ee-bd6c-000d3ac6bafe_assignmentletter.png" TargetMode="External"/><Relationship Id="rId48" Type="http://schemas.openxmlformats.org/officeDocument/2006/relationships/hyperlink" Target="https://employee.uc.ac.id/index.php/file/get/sis/t_cp/multi/d8d3af99-7516-4fc6-a414-34a8e078ddab_report.pdf" TargetMode="External"/><Relationship Id="rId1409" Type="http://schemas.openxmlformats.org/officeDocument/2006/relationships/hyperlink" Target="https://employee.uc.ac.id/index.php/file/get/sis/t_cp/05e03ad6-9229-11ed-9e2f-000d3ac6bafe_report.pdf" TargetMode="External"/><Relationship Id="rId1616" Type="http://schemas.openxmlformats.org/officeDocument/2006/relationships/hyperlink" Target="https://employee.uc.ac.id/index.php/file/get/sis/t_cp/multi/c77a0b11-9336-11ee-859c-000d3ac6bafe.png" TargetMode="External"/><Relationship Id="rId1823" Type="http://schemas.openxmlformats.org/officeDocument/2006/relationships/hyperlink" Target="https://employee.uc.ac.id/index.php/file/get/sis/t_cp/0cdbc8f3-08ba-4a92-9031-8d7d8750066f_dokumentasi.jpeg" TargetMode="External"/><Relationship Id="rId3788" Type="http://schemas.openxmlformats.org/officeDocument/2006/relationships/hyperlink" Target="https://employee.uc.ac.id/index.php/file/get/sis/t_cp/multi/dba31b1a-6e2d-11ee-8cc9-000d3ac6bafe_assignmentletter.jpg" TargetMode="External"/><Relationship Id="rId3995" Type="http://schemas.openxmlformats.org/officeDocument/2006/relationships/hyperlink" Target="https://employee.uc.ac.id/index.php/file/get/sis/t_cp/aac921b0-82b5-11ee-8a78-000d3ac6bafe_assignmentletter.pdf" TargetMode="External"/><Relationship Id="rId4839" Type="http://schemas.openxmlformats.org/officeDocument/2006/relationships/hyperlink" Target="https://employee.uc.ac.id/index.php/file/get/sis/t_cp/1fdfe07b-0b84-4c66-8a81-9b9adb133862_report.pdf" TargetMode="External"/><Relationship Id="rId2597" Type="http://schemas.openxmlformats.org/officeDocument/2006/relationships/hyperlink" Target="https://employee.uc.ac.id/index.php/file/get/sis/t_cp/8bb926b3-e62a-11ec-b048-000d3ac6bafe_assignmentletter.png" TargetMode="External"/><Relationship Id="rId3648" Type="http://schemas.openxmlformats.org/officeDocument/2006/relationships/hyperlink" Target="https://employee.uc.ac.id/index.php/file/get/sis/t_cp/8fd69f8d-fbfe-4c2d-b6f2-c4dd76e06741_assignmentletter.pdf" TargetMode="External"/><Relationship Id="rId3855" Type="http://schemas.openxmlformats.org/officeDocument/2006/relationships/hyperlink" Target="https://employee.uc.ac.id/index.php/file/get/sis/t_cp/multi/40ed5135-d6e3-11ee-bd6c-000d3ac6bafe_report.png" TargetMode="External"/><Relationship Id="rId569" Type="http://schemas.openxmlformats.org/officeDocument/2006/relationships/hyperlink" Target="https://employee.uc.ac.id/index.php/file/get/sis/t_cp/multi/1817ae18-5c4a-11ee-950a-000d3ac6bafe_assignmentletter.jpeg" TargetMode="External"/><Relationship Id="rId776" Type="http://schemas.openxmlformats.org/officeDocument/2006/relationships/hyperlink" Target="https://www.instagram.com/lacampusleague?igsh=NWU2" TargetMode="External"/><Relationship Id="rId983" Type="http://schemas.openxmlformats.org/officeDocument/2006/relationships/hyperlink" Target="https://employee.uc.ac.id/index.php/file/get/sis/t_cp/multi/4cb38454-1fac-11ee-8fa6-000d3ac6bafe_report.pdf" TargetMode="External"/><Relationship Id="rId1199" Type="http://schemas.openxmlformats.org/officeDocument/2006/relationships/hyperlink" Target="https://employee.uc.ac.id/index.php/file/get/sis/t_cp/multi/ace8e22e-4113-424a-a870-ea23e3ddd24b.png" TargetMode="External"/><Relationship Id="rId2457" Type="http://schemas.openxmlformats.org/officeDocument/2006/relationships/hyperlink" Target="https://employee.uc.ac.id/index.php/file/get/sis/t_cp/multi/2bd7c070-6c97-11ee-bdc1-000d3ac6bafe_report.png" TargetMode="External"/><Relationship Id="rId2664" Type="http://schemas.openxmlformats.org/officeDocument/2006/relationships/hyperlink" Target="https://employee.uc.ac.id/index.php/file/get/sis/t_cp/b1f66c19-0673-46d4-9e7b-f499f77fef8b_sertifikat.pdf" TargetMode="External"/><Relationship Id="rId3508" Type="http://schemas.openxmlformats.org/officeDocument/2006/relationships/hyperlink" Target="https://employee.uc.ac.id/index.php/file/get/sis/t_cp/dfff9a51-5211-11ee-a57c-000d3ac6bafe.jpg" TargetMode="External"/><Relationship Id="rId429" Type="http://schemas.openxmlformats.org/officeDocument/2006/relationships/hyperlink" Target="https://employee.uc.ac.id/index.php/file/get/sis/t_cp/multi/82679825-b502-4ed4-b04e-cedaabd8059f.png" TargetMode="External"/><Relationship Id="rId636" Type="http://schemas.openxmlformats.org/officeDocument/2006/relationships/hyperlink" Target="https://employee.uc.ac.id/index.php/file/get/sis/t_cp/a9322672-cccb-11ee-9786-000d3ac6bafe_report.jpeg" TargetMode="External"/><Relationship Id="rId1059" Type="http://schemas.openxmlformats.org/officeDocument/2006/relationships/hyperlink" Target="https://employee.uc.ac.id/index.php/file/get/sis/t_cp/836cc7d7-9b22-4efe-86b8-2d730aa224cd_documentation.jpg" TargetMode="External"/><Relationship Id="rId1266" Type="http://schemas.openxmlformats.org/officeDocument/2006/relationships/hyperlink" Target="https://employee.uc.ac.id/index.php/file/get/sis/t_cp/e6cf160f-7931-11ee-8973-000d3ac6bafe_assignmentletter.pdf" TargetMode="External"/><Relationship Id="rId1473" Type="http://schemas.openxmlformats.org/officeDocument/2006/relationships/hyperlink" Target="https://employee.uc.ac.id/index.php/file/get/sis/t_cp/7760a258-efe2-11ec-86d7-000d3ac6bafe_assignmentletter.png" TargetMode="External"/><Relationship Id="rId2317" Type="http://schemas.openxmlformats.org/officeDocument/2006/relationships/hyperlink" Target="https://employee.uc.ac.id/index.php/file/get/sis/t_cp/multi/f46ed08e-cfd3-11ee-94b2-000d3ac6bafe_documentation.png" TargetMode="External"/><Relationship Id="rId2871" Type="http://schemas.openxmlformats.org/officeDocument/2006/relationships/hyperlink" Target="https://employee.uc.ac.id/index.php/file/get/sis/t_cp/94504304-363c-4273-a605-f49ad041a57d_report.pdf" TargetMode="External"/><Relationship Id="rId3715" Type="http://schemas.openxmlformats.org/officeDocument/2006/relationships/hyperlink" Target="https://employee.uc.ac.id/index.php/file/get/sis/t_cp/ed6ee2ba-2b8e-11ee-ac54-000d3ac6bafe_assignmentletter.pdf" TargetMode="External"/><Relationship Id="rId3922" Type="http://schemas.openxmlformats.org/officeDocument/2006/relationships/hyperlink" Target="https://employee.uc.ac.id/index.php/file/get/sis/t_cp/a8e54657-8379-11ee-9c7d-000d3ac6bafe_assignmentletter.pdf" TargetMode="External"/><Relationship Id="rId843" Type="http://schemas.openxmlformats.org/officeDocument/2006/relationships/hyperlink" Target="https://employee.uc.ac.id/index.php/file/get/sis/t_cp/9acd0a1b-4917-11ed-9f8d-000d3ac6bafe.jpg" TargetMode="External"/><Relationship Id="rId1126" Type="http://schemas.openxmlformats.org/officeDocument/2006/relationships/hyperlink" Target="https://employee.uc.ac.id/index.php/file/get/sis/t_cp/multi/3c6900ed-f933-11ed-beb7-000d3ac6bafe_assignmentletter.png" TargetMode="External"/><Relationship Id="rId1680" Type="http://schemas.openxmlformats.org/officeDocument/2006/relationships/hyperlink" Target="https://employee.uc.ac.id/index.php/file/get/sis/t_cp/000df82d-9720-11ed-b71c-000d3ac6bafe_documentation.jpg" TargetMode="External"/><Relationship Id="rId2524" Type="http://schemas.openxmlformats.org/officeDocument/2006/relationships/hyperlink" Target="https://employee.uc.ac.id/index.php/file/get/sis/t_cp/cfe7207b-f222-4959-8057-53a8fa5a54ed_report.pdf" TargetMode="External"/><Relationship Id="rId2731" Type="http://schemas.openxmlformats.org/officeDocument/2006/relationships/hyperlink" Target="https://employee.uc.ac.id/index.php/file/get/sis/t_cp/1c56cb5c-d6de-11ee-bd6c-000d3ac6bafe_report.pdf" TargetMode="External"/><Relationship Id="rId703" Type="http://schemas.openxmlformats.org/officeDocument/2006/relationships/hyperlink" Target="https://employee.uc.ac.id/index.php/file/get/sis/t_cp/cb0bbb61-f9a4-4ced-af0c-c790909b6a00_assignmentletter.pdf" TargetMode="External"/><Relationship Id="rId910" Type="http://schemas.openxmlformats.org/officeDocument/2006/relationships/hyperlink" Target="https://employee.uc.ac.id/index.php/file/get/sis/t_cp/5461f952-62cf-41bd-8d7e-f382f9bf8950.jpg" TargetMode="External"/><Relationship Id="rId1333" Type="http://schemas.openxmlformats.org/officeDocument/2006/relationships/hyperlink" Target="https://employee.uc.ac.id/index.php/file/get/sis/t_cp/282cb097-8b4c-11ec-a5c6-000d3ac6bafe.jpg" TargetMode="External"/><Relationship Id="rId1540" Type="http://schemas.openxmlformats.org/officeDocument/2006/relationships/hyperlink" Target="https://employee.uc.ac.id/index.php/file/get/sis/t_cp/multi/4a999b55-3400-11ed-9218-000d3ac6bafe_assignmentletter.pdf" TargetMode="External"/><Relationship Id="rId4489" Type="http://schemas.openxmlformats.org/officeDocument/2006/relationships/hyperlink" Target="https://employee.uc.ac.id/index.php/file/get/sis/t_cp/6c49a44a-ce40-4bd3-8079-90d0e0bbab10_assignmentletter.pdf" TargetMode="External"/><Relationship Id="rId4696" Type="http://schemas.openxmlformats.org/officeDocument/2006/relationships/hyperlink" Target="https://employee.uc.ac.id/index.php/file/get/sis/t_cp/cb874cd9-88d1-4929-96e8-d2215a337c38_report.pdf" TargetMode="External"/><Relationship Id="rId1400" Type="http://schemas.openxmlformats.org/officeDocument/2006/relationships/hyperlink" Target="https://employee.uc.ac.id/index.php/file/get/sis/t_cp/c489482f-9a31-11ee-99cc-000d3ac6bafe_assignmentletter.pdf" TargetMode="External"/><Relationship Id="rId3298" Type="http://schemas.openxmlformats.org/officeDocument/2006/relationships/hyperlink" Target="https://employee.uc.ac.id/index.php/file/get/sis/t_cp/multi/4cb38454-1fac-11ee-8fa6-000d3ac6bafe_report.pdf" TargetMode="External"/><Relationship Id="rId4349" Type="http://schemas.openxmlformats.org/officeDocument/2006/relationships/hyperlink" Target="https://employee.uc.ac.id/index.php/file/get/sis/t_cp/09080c46-b6e7-4209-8f71-a0f64d5bff07_sertifikat.pdf" TargetMode="External"/><Relationship Id="rId4556" Type="http://schemas.openxmlformats.org/officeDocument/2006/relationships/hyperlink" Target="https://employee.uc.ac.id/index.php/file/get/sis/t_cp/9ce096f7-73be-11ee-b010-000d3ac6bafe_documentation.jpg" TargetMode="External"/><Relationship Id="rId4763" Type="http://schemas.openxmlformats.org/officeDocument/2006/relationships/hyperlink" Target="https://employee.uc.ac.id/index.php/file/get/sis/t_cp/acf7ad6a-014b-44c3-b2da-f509b3fcd8f6_dokumentasi.jpeg" TargetMode="External"/><Relationship Id="rId3158" Type="http://schemas.openxmlformats.org/officeDocument/2006/relationships/hyperlink" Target="https://employee.uc.ac.id/index.php/file/get/sis/t_cp/multi/fd47b806-d818-11ed-818d-000d3ac6bafe_report.pdf" TargetMode="External"/><Relationship Id="rId3365" Type="http://schemas.openxmlformats.org/officeDocument/2006/relationships/hyperlink" Target="https://employee.uc.ac.id/index.php/file/get/sis/t_cp/e7b0e200-b843-11ed-b290-000d3ac6bafe.jpg" TargetMode="External"/><Relationship Id="rId3572" Type="http://schemas.openxmlformats.org/officeDocument/2006/relationships/hyperlink" Target="https://employee.uc.ac.id/index.php/file/get/sis/t_cp/7b035619-0b17-4ebb-b0d3-2ddba83ee0ea_report.pdf" TargetMode="External"/><Relationship Id="rId4209" Type="http://schemas.openxmlformats.org/officeDocument/2006/relationships/hyperlink" Target="https://employee.uc.ac.id/index.php/file/get/sis/t_cp/c9a0a260-536f-11ee-921b-000d3ac6bafe.JPG" TargetMode="External"/><Relationship Id="rId4416" Type="http://schemas.openxmlformats.org/officeDocument/2006/relationships/hyperlink" Target="https://employee.uc.ac.id/index.php/file/get/sis/t_cp/multi/ecbe2f3e-d528-11ee-b97d-000d3ac6bafe_assignmentletter.png" TargetMode="External"/><Relationship Id="rId4623" Type="http://schemas.openxmlformats.org/officeDocument/2006/relationships/hyperlink" Target="https://employee.uc.ac.id/index.php/file/get/sis/t_cp/41cf1188-8dbf-11ee-b8fc-000d3ac6bafe_assignmentletter.pdf" TargetMode="External"/><Relationship Id="rId4830" Type="http://schemas.openxmlformats.org/officeDocument/2006/relationships/hyperlink" Target="https://employee.uc.ac.id/index.php/file/get/sis/t_cp/930d8e36-5eb5-11ee-bcc0-000d3ac6bafe_assignmentletter.pdf" TargetMode="External"/><Relationship Id="rId286" Type="http://schemas.openxmlformats.org/officeDocument/2006/relationships/hyperlink" Target="https://employee.uc.ac.id/index.php/file/get/sis/t_cp/1f2af2d1-b5e4-11ee-b454-000d3ac6bafe_surat_tugas.pdf" TargetMode="External"/><Relationship Id="rId493" Type="http://schemas.openxmlformats.org/officeDocument/2006/relationships/hyperlink" Target="https://employee.uc.ac.id/index.php/file/get/sis/t_cp/multi/44388237-9417-11ee-bd04-000d3ac6bafe_assignmentletter.png" TargetMode="External"/><Relationship Id="rId2174" Type="http://schemas.openxmlformats.org/officeDocument/2006/relationships/hyperlink" Target="https://employee.uc.ac.id/index.php/file/get/sis/t_cp/197a42f6-ad77-11ee-91e5-000d3ac6bafe_assignmentletter.pdf" TargetMode="External"/><Relationship Id="rId2381" Type="http://schemas.openxmlformats.org/officeDocument/2006/relationships/hyperlink" Target="https://employee.uc.ac.id/index.php/file/get/sis/t_cp/243c36c2-d54a-11ed-a067-000d3ac6bafe_report.pdf" TargetMode="External"/><Relationship Id="rId3018" Type="http://schemas.openxmlformats.org/officeDocument/2006/relationships/hyperlink" Target="https://employee.uc.ac.id/index.php/file/get/sis/t_cp/multi/fd47b806-d818-11ed-818d-000d3ac6bafe_assignmentletter.pdf" TargetMode="External"/><Relationship Id="rId3225" Type="http://schemas.openxmlformats.org/officeDocument/2006/relationships/hyperlink" Target="https://employee.uc.ac.id/index.php/file/get/sis/t_cp/multi/24c3c89f-73c0-4b39-8d36-efecc41c51b3.png" TargetMode="External"/><Relationship Id="rId3432" Type="http://schemas.openxmlformats.org/officeDocument/2006/relationships/hyperlink" Target="https://employee.uc.ac.id/index.php/file/get/sis/t_cp/4ff5f623-f8d0-47df-a90c-779bfdb6b570.pdf" TargetMode="External"/><Relationship Id="rId146" Type="http://schemas.openxmlformats.org/officeDocument/2006/relationships/hyperlink" Target="https://employee.uc.ac.id/index.php/file/get/sis/t_cp/8d55ed9a-40a6-11ec-8e9b-000d3ac6bafe.jpg" TargetMode="External"/><Relationship Id="rId353" Type="http://schemas.openxmlformats.org/officeDocument/2006/relationships/hyperlink" Target="https://employee.uc.ac.id/index.php/file/get/sis/t_cp/multi/7eda6d02-573d-4efa-8a9d-d11beafd731d_report.pdf" TargetMode="External"/><Relationship Id="rId560" Type="http://schemas.openxmlformats.org/officeDocument/2006/relationships/hyperlink" Target="https://employee.uc.ac.id/index.php/file/get/sis/t_cp/12a75b52-b99b-11ee-bfa0-000d3ac6bafe_assignmentletter.pdf" TargetMode="External"/><Relationship Id="rId1190" Type="http://schemas.openxmlformats.org/officeDocument/2006/relationships/hyperlink" Target="https://employee.uc.ac.id/index.php/file/get/sis/t_cp/2293d16e-9a98-4187-920a-78b638bb289b_assignmentletter.jpg" TargetMode="External"/><Relationship Id="rId2034" Type="http://schemas.openxmlformats.org/officeDocument/2006/relationships/hyperlink" Target="https://www.instagram.com/p/C-pGlCPz6TU/?igsh=cjE2" TargetMode="External"/><Relationship Id="rId2241" Type="http://schemas.openxmlformats.org/officeDocument/2006/relationships/hyperlink" Target="https://employee.uc.ac.id/index.php/file/get/sis/t_cp/multi/49c1ea87-57b9-11ee-bb1a-000d3ac6bafe_assignmentletter.jpeg" TargetMode="External"/><Relationship Id="rId213" Type="http://schemas.openxmlformats.org/officeDocument/2006/relationships/hyperlink" Target="https://employee.uc.ac.id/index.php/file/get/sis/t_cp/39bb0512-ac54-11ed-ae71-000d3ac6bafe_documentation.jpg" TargetMode="External"/><Relationship Id="rId420" Type="http://schemas.openxmlformats.org/officeDocument/2006/relationships/hyperlink" Target="https://employee.uc.ac.id/index.php/file/get/sis/t_cp/47005779-58f7-11ee-8c00-000d3ac6bafe.pdf" TargetMode="External"/><Relationship Id="rId1050" Type="http://schemas.openxmlformats.org/officeDocument/2006/relationships/hyperlink" Target="https://employee.uc.ac.id/index.php/file/get/sis/t_cp/multi/4cb38454-1fac-11ee-8fa6-000d3ac6bafe_report.pdf" TargetMode="External"/><Relationship Id="rId2101" Type="http://schemas.openxmlformats.org/officeDocument/2006/relationships/hyperlink" Target="https://employee.uc.ac.id/index.php/file/get/sis/t_cp/85844144-22de-48e8-85c9-62f5cd02af03_assignmentletter.pdf" TargetMode="External"/><Relationship Id="rId4066" Type="http://schemas.openxmlformats.org/officeDocument/2006/relationships/hyperlink" Target="https://employee.uc.ac.id/index.php/file/get/sis/t_cp/ab09401c-1650-11ee-908d-000d3ac6bafe_assignmentletter.jpg" TargetMode="External"/><Relationship Id="rId1867" Type="http://schemas.openxmlformats.org/officeDocument/2006/relationships/hyperlink" Target="https://employee.uc.ac.id/index.php/file/get/sis/t_cp/multi/043cb52b-6cd4-11ee-bdc1-000d3ac6bafe_assignmentletter.jpeg" TargetMode="External"/><Relationship Id="rId2918" Type="http://schemas.openxmlformats.org/officeDocument/2006/relationships/hyperlink" Target="https://ambc.asia/2021/01/05/asian-music-games/" TargetMode="External"/><Relationship Id="rId4273" Type="http://schemas.openxmlformats.org/officeDocument/2006/relationships/hyperlink" Target="https://employee.uc.ac.id/index.php/file/get/sis/t_cp/multi/aca86f35-8488-11ee-ac09-000d3ac6bafe.jpeg" TargetMode="External"/><Relationship Id="rId4480" Type="http://schemas.openxmlformats.org/officeDocument/2006/relationships/hyperlink" Target="https://employee.uc.ac.id/index.php/file/get/sis/t_cp/multi/5c8f388e-d958-11ed-9422-000d3ac6bafe.png" TargetMode="External"/><Relationship Id="rId1727" Type="http://schemas.openxmlformats.org/officeDocument/2006/relationships/hyperlink" Target="https://employee.uc.ac.id/index.php/file/get/sis/t_cp/multi/49c1ea87-57b9-11ee-bb1a-000d3ac6bafe_report.jpeg" TargetMode="External"/><Relationship Id="rId1934" Type="http://schemas.openxmlformats.org/officeDocument/2006/relationships/hyperlink" Target="https://employee.uc.ac.id/index.php/file/get/sis/t_cp/be303b2a-ad3c-11ee-91e5-000d3ac6bafe_surat_tugas.pdf" TargetMode="External"/><Relationship Id="rId3082" Type="http://schemas.openxmlformats.org/officeDocument/2006/relationships/hyperlink" Target="https://employee.uc.ac.id/index.php/file/get/sis/t_cp/30ef5d51-e8a0-11ed-81bd-000d3ac6bafe_assignmentletter.pdf" TargetMode="External"/><Relationship Id="rId4133" Type="http://schemas.openxmlformats.org/officeDocument/2006/relationships/hyperlink" Target="https://employee.uc.ac.id/index.php/file/get/sis/t_cp/c1829fe7-94e5-11ee-bdd6-000d3ac6bafe_report.pdf" TargetMode="External"/><Relationship Id="rId4340" Type="http://schemas.openxmlformats.org/officeDocument/2006/relationships/hyperlink" Target="https://employee.uc.ac.id/index.php/file/get/sis/t_cp/55a248cd-6807-11ee-876c-000d3ac6bafe.pdf" TargetMode="External"/><Relationship Id="rId19" Type="http://schemas.openxmlformats.org/officeDocument/2006/relationships/hyperlink" Target="https://employee.uc.ac.id/index.php/file/get/sis/t_cp/e3685265-911d-11ee-9fdc-000d3ac6bafe_dokumentasi.png" TargetMode="External"/><Relationship Id="rId3899" Type="http://schemas.openxmlformats.org/officeDocument/2006/relationships/hyperlink" Target="https://employee.uc.ac.id/index.php/file/get/sis/t_cp/multi/f46ed08e-cfd3-11ee-94b2-000d3ac6bafe.png" TargetMode="External"/><Relationship Id="rId4200" Type="http://schemas.openxmlformats.org/officeDocument/2006/relationships/hyperlink" Target="https://employee.uc.ac.id/index.php/file/get/sis/t_cp/multi/65304aaa-d6dd-11ee-bd6c-000d3ac6bafe_report.png" TargetMode="External"/><Relationship Id="rId3759" Type="http://schemas.openxmlformats.org/officeDocument/2006/relationships/hyperlink" Target="https://employee.uc.ac.id/index.php/file/get/sis/t_cp/c79fccb5-c96b-11ed-a5be-000d3ac6bafe_assignmentletter.jpeg" TargetMode="External"/><Relationship Id="rId3966" Type="http://schemas.openxmlformats.org/officeDocument/2006/relationships/hyperlink" Target="https://employee.uc.ac.id/index.php/file/get/sis/t_cp/c5ffef31-83a7-11ee-9c7d-000d3ac6bafe_report.pdf" TargetMode="External"/><Relationship Id="rId3" Type="http://schemas.openxmlformats.org/officeDocument/2006/relationships/hyperlink" Target="https://employee.uc.ac.id/index.php/file/get/sis/t_cp/multi/7eda6d02-573d-4efa-8a9d-d11beafd731d_assignmentletter.pdf" TargetMode="External"/><Relationship Id="rId887" Type="http://schemas.openxmlformats.org/officeDocument/2006/relationships/hyperlink" Target="https://employee.uc.ac.id/index.php/file/get/sis/t_cp/31bbfe60-fbf0-11ed-9edd-000d3ac6bafe.jpg" TargetMode="External"/><Relationship Id="rId2568" Type="http://schemas.openxmlformats.org/officeDocument/2006/relationships/hyperlink" Target="https://employee.uc.ac.id/index.php/file/get/sis/t_cp/5313d75e-ab69-11ed-86ff-000d3ac6bafe_report.pdf" TargetMode="External"/><Relationship Id="rId2775" Type="http://schemas.openxmlformats.org/officeDocument/2006/relationships/hyperlink" Target="https://employee.uc.ac.id/index.php/file/get/sis/t_cp/3e9f386c-49d7-11ec-8445-000d3ac6bafe.pdf" TargetMode="External"/><Relationship Id="rId2982" Type="http://schemas.openxmlformats.org/officeDocument/2006/relationships/hyperlink" Target="https://employee.uc.ac.id/index.php/file/get/sis/t_cp/6aae7323-52c3-11ed-a891-000d3ac6bafe.JPG" TargetMode="External"/><Relationship Id="rId3619" Type="http://schemas.openxmlformats.org/officeDocument/2006/relationships/hyperlink" Target="https://employee.uc.ac.id/index.php/file/get/sis/t_cp/multi/6807a0c6-d6da-11ee-bd6c-000d3ac6bafe_assignmentletter.png" TargetMode="External"/><Relationship Id="rId3826" Type="http://schemas.openxmlformats.org/officeDocument/2006/relationships/hyperlink" Target="https://instagram.com/dencofe?igshid=Mzc1MmZhNjY=" TargetMode="External"/><Relationship Id="rId747" Type="http://schemas.openxmlformats.org/officeDocument/2006/relationships/hyperlink" Target="https://employee.uc.ac.id/index.php/file/get/sis/t_cp/multi/bd029cef-b9b5-11ee-bfa0-000d3ac6bafe_report.png" TargetMode="External"/><Relationship Id="rId954" Type="http://schemas.openxmlformats.org/officeDocument/2006/relationships/hyperlink" Target="https://icoen.org/" TargetMode="External"/><Relationship Id="rId1377" Type="http://schemas.openxmlformats.org/officeDocument/2006/relationships/hyperlink" Target="https://employee.uc.ac.id/index.php/file/get/sis/t_cp/3c2eca2c-8add-11ee-9465-000d3ac6bafe_dokumentasi.jpeg" TargetMode="External"/><Relationship Id="rId1584" Type="http://schemas.openxmlformats.org/officeDocument/2006/relationships/hyperlink" Target="https://employee.uc.ac.id/index.php/file/get/sis/t_cp/dc692f08-eee4-11ed-8dcc-000d3ac6bafe_report.pdf" TargetMode="External"/><Relationship Id="rId1791" Type="http://schemas.openxmlformats.org/officeDocument/2006/relationships/hyperlink" Target="https://employee.uc.ac.id/index.php/file/get/sis/t_cp/350f3e47-b224-4bab-9bd2-66a563161b3a_dokumentasi.jpeg" TargetMode="External"/><Relationship Id="rId2428" Type="http://schemas.openxmlformats.org/officeDocument/2006/relationships/hyperlink" Target="https://employee.uc.ac.id/index.php/file/get/sis/t_cp/22393cba-17de-11ee-91b6-000d3ac6bafe_assignmentletter.pdf" TargetMode="External"/><Relationship Id="rId2635" Type="http://schemas.openxmlformats.org/officeDocument/2006/relationships/hyperlink" Target="https://lokreatif.org/" TargetMode="External"/><Relationship Id="rId2842" Type="http://schemas.openxmlformats.org/officeDocument/2006/relationships/hyperlink" Target="https://employee.uc.ac.id/index.php/file/get/sis/t_cp/110c2f52-6725-11ee-a721-000d3ac6bafe_assignmentletter.jpg" TargetMode="External"/><Relationship Id="rId83" Type="http://schemas.openxmlformats.org/officeDocument/2006/relationships/hyperlink" Target="https://employee.uc.ac.id/index.php/file/get/sis/t_cp/dd03478a-2890-4570-b736-969b281f2b40.pdf" TargetMode="External"/><Relationship Id="rId607" Type="http://schemas.openxmlformats.org/officeDocument/2006/relationships/hyperlink" Target="https://employee.uc.ac.id/index.php/file/get/sis/t_cp/6bfd58cb-09a3-11ee-8035-000d3ac6bafe_documentation.jpg" TargetMode="External"/><Relationship Id="rId814" Type="http://schemas.openxmlformats.org/officeDocument/2006/relationships/hyperlink" Target="https://employee.uc.ac.id/index.php/file/get/sis/t_cp/2d783090-e760-45bc-9489-f0aa05fa8b75_assignmentletter.pdf" TargetMode="External"/><Relationship Id="rId1237" Type="http://schemas.openxmlformats.org/officeDocument/2006/relationships/hyperlink" Target="https://drive.google.com/file/d/10tsB_tVtFEGKUATRB" TargetMode="External"/><Relationship Id="rId1444" Type="http://schemas.openxmlformats.org/officeDocument/2006/relationships/hyperlink" Target="https://employee.uc.ac.id/index.php/file/get/sis/t_cp/8ad4f756-f2bd-11ec-a4d0-000d3ac6bafe.pdf" TargetMode="External"/><Relationship Id="rId1651" Type="http://schemas.openxmlformats.org/officeDocument/2006/relationships/hyperlink" Target="https://instagram.com/dblindonesiaofficial?utm_med" TargetMode="External"/><Relationship Id="rId2702" Type="http://schemas.openxmlformats.org/officeDocument/2006/relationships/hyperlink" Target="http://jurnal.wima.ac.id/index.php/EXPERIENTIA/article/view/4687" TargetMode="External"/><Relationship Id="rId1304" Type="http://schemas.openxmlformats.org/officeDocument/2006/relationships/hyperlink" Target="https://employee.uc.ac.id/index.php/file/get/sis/t_cp/multi/ed804e47-64ba-11ed-a9ca-000d3ac6bafe_assignmentletter.pdf" TargetMode="External"/><Relationship Id="rId1511" Type="http://schemas.openxmlformats.org/officeDocument/2006/relationships/hyperlink" Target="https://employee.uc.ac.id/index.php/file/get/sis/t_cp/d62006a8-1ca4-11ee-884a-000d3ac6bafe.jpeg" TargetMode="External"/><Relationship Id="rId4667" Type="http://schemas.openxmlformats.org/officeDocument/2006/relationships/hyperlink" Target="https://www.instagram.com/p/C65vZv2L2Fh/?utm_sourc" TargetMode="External"/><Relationship Id="rId4874" Type="http://schemas.openxmlformats.org/officeDocument/2006/relationships/hyperlink" Target="https://employee.uc.ac.id/index.php/file/get/sis/t_cp/02772db4-d061-11ee-ab7b-000d3ac6bafe_assignmentletter.pdf" TargetMode="External"/><Relationship Id="rId3269" Type="http://schemas.openxmlformats.org/officeDocument/2006/relationships/hyperlink" Target="https://employee.uc.ac.id/index.php/file/get/sis/t_cp/multi/ab8893fe-6443-47f2-a856-5b46f9285b88.png" TargetMode="External"/><Relationship Id="rId3476" Type="http://schemas.openxmlformats.org/officeDocument/2006/relationships/hyperlink" Target="https://www.instagram.com/p/CeN58MuPyyD/?igshid=Ym" TargetMode="External"/><Relationship Id="rId3683" Type="http://schemas.openxmlformats.org/officeDocument/2006/relationships/hyperlink" Target="https://employee.uc.ac.id/index.php/file/get/sis/t_cp/6ed8f202-876d-11ee-8025-000d3ac6bafe_assignmentletter.pdf" TargetMode="External"/><Relationship Id="rId4527" Type="http://schemas.openxmlformats.org/officeDocument/2006/relationships/hyperlink" Target="https://employee.uc.ac.id/index.php/file/get/sis/t_cp/1b9a26fc-b33b-11ed-aac2-000d3ac6bafe_report.pdf" TargetMode="External"/><Relationship Id="rId10" Type="http://schemas.openxmlformats.org/officeDocument/2006/relationships/hyperlink" Target="https://employee.uc.ac.id/index.php/file/get/sis/t_cp/multi/a8657357-5c49-11ee-950a-000d3ac6bafe_report.jpeg" TargetMode="External"/><Relationship Id="rId397" Type="http://schemas.openxmlformats.org/officeDocument/2006/relationships/hyperlink" Target="https://employee.uc.ac.id/index.php/file/get/sis/t_cp/multi/f6878a10-6059-44e4-a00a-f2f1b42fcab1.jpg" TargetMode="External"/><Relationship Id="rId2078" Type="http://schemas.openxmlformats.org/officeDocument/2006/relationships/hyperlink" Target="https://employee.uc.ac.id/index.php/file/get/sis/t_cp/77df769c-7600-47e8-bb93-f4be3fbf51bd_assignmentletter.pdf" TargetMode="External"/><Relationship Id="rId2285" Type="http://schemas.openxmlformats.org/officeDocument/2006/relationships/hyperlink" Target="https://employee.uc.ac.id/index.php/file/get/sis/t_cp/6d0062b4-b669-4b0d-bc44-88822c140339.jpeg" TargetMode="External"/><Relationship Id="rId2492" Type="http://schemas.openxmlformats.org/officeDocument/2006/relationships/hyperlink" Target="https://doi.org/10.33508/exp.v11i2.4688" TargetMode="External"/><Relationship Id="rId3129" Type="http://schemas.openxmlformats.org/officeDocument/2006/relationships/hyperlink" Target="https://employee.uc.ac.id/index.php/file/get/sis/t_cp/multi/fd47b806-d818-11ed-818d-000d3ac6bafe_report.pdf" TargetMode="External"/><Relationship Id="rId3336" Type="http://schemas.openxmlformats.org/officeDocument/2006/relationships/hyperlink" Target="https://employee.uc.ac.id/index.php/file/get/sis/t_cp/multi/5ecf5e4b-fa30-46ee-a949-c0025548763f_report.pdf" TargetMode="External"/><Relationship Id="rId3890" Type="http://schemas.openxmlformats.org/officeDocument/2006/relationships/hyperlink" Target="https://employee.uc.ac.id/index.php/file/get/sis/t_cp/09131a21-b453-11ec-b785-000d3ac6bafe.png" TargetMode="External"/><Relationship Id="rId4734" Type="http://schemas.openxmlformats.org/officeDocument/2006/relationships/hyperlink" Target="https://employee.uc.ac.id/index.php/file/get/sis/t_cp/multi/b153f851-9162-45e3-b8b2-e48120e88a80.png" TargetMode="External"/><Relationship Id="rId257" Type="http://schemas.openxmlformats.org/officeDocument/2006/relationships/hyperlink" Target="https://employee.uc.ac.id/index.php/file/get/sis/t_cp/multi/2cde1b66-57b6-411b-b807-314da1d3ecc5_report.pdf" TargetMode="External"/><Relationship Id="rId464" Type="http://schemas.openxmlformats.org/officeDocument/2006/relationships/hyperlink" Target="https://employee.uc.ac.id/index.php/file/get/sis/t_cp/multi/d8d3af99-7516-4fc6-a414-34a8e078ddab_report.pdf" TargetMode="External"/><Relationship Id="rId1094" Type="http://schemas.openxmlformats.org/officeDocument/2006/relationships/hyperlink" Target="https://employee.uc.ac.id/index.php/file/get/sis/t_cp/eea553d0-6704-11ee-ab4d-000d3ac6bafe_assignmentletter.pdf" TargetMode="External"/><Relationship Id="rId2145" Type="http://schemas.openxmlformats.org/officeDocument/2006/relationships/hyperlink" Target="https://www.instagram.com/p/C3fMQzaLnK-/?igsh=MWFi" TargetMode="External"/><Relationship Id="rId3543" Type="http://schemas.openxmlformats.org/officeDocument/2006/relationships/hyperlink" Target="https://employee.uc.ac.id/index.php/file/get/sis/t_cp/multi/48021c0a-024d-11ed-949e-000d3ac6bafe_report.png" TargetMode="External"/><Relationship Id="rId3750" Type="http://schemas.openxmlformats.org/officeDocument/2006/relationships/hyperlink" Target="https://employee.uc.ac.id/index.php/file/get/sis/t_cp/ab7a5b41-a5da-11ec-a4bb-000d3ac6bafe.jpg" TargetMode="External"/><Relationship Id="rId4801" Type="http://schemas.openxmlformats.org/officeDocument/2006/relationships/hyperlink" Target="https://employee.uc.ac.id/index.php/file/get/sis/t_cp/51e10524-11a0-11ee-b222-000d3ac6bafe_documentation.jpeg" TargetMode="External"/><Relationship Id="rId117" Type="http://schemas.openxmlformats.org/officeDocument/2006/relationships/hyperlink" Target="https://employee.uc.ac.id/index.php/file/get/sis/t_cp/multi/a8657357-5c49-11ee-950a-000d3ac6bafe_report.jpeg" TargetMode="External"/><Relationship Id="rId671" Type="http://schemas.openxmlformats.org/officeDocument/2006/relationships/hyperlink" Target="https://employee.uc.ac.id/index.php/file/get/sis/t_cp/c2c6ce87-8e04-11ec-8ff3-000d3ac6bafe.png" TargetMode="External"/><Relationship Id="rId2352" Type="http://schemas.openxmlformats.org/officeDocument/2006/relationships/hyperlink" Target="https://employee.uc.ac.id/index.php/file/get/sis/t_cp/bec61be0-a268-48d0-9606-da1fe0262159_report.pdf" TargetMode="External"/><Relationship Id="rId3403" Type="http://schemas.openxmlformats.org/officeDocument/2006/relationships/hyperlink" Target="https://employee.uc.ac.id/index.php/file/get/sis/t_cp/multi/5ecf5e4b-fa30-46ee-a949-c0025548763f_report.pdf" TargetMode="External"/><Relationship Id="rId3610" Type="http://schemas.openxmlformats.org/officeDocument/2006/relationships/hyperlink" Target="https://employee.uc.ac.id/index.php/file/get/sis/t_cp/multi/65304aaa-d6dd-11ee-bd6c-000d3ac6bafe_report.png" TargetMode="External"/><Relationship Id="rId324" Type="http://schemas.openxmlformats.org/officeDocument/2006/relationships/hyperlink" Target="https://employee.uc.ac.id/index.php/file/get/sis/t_cp/multi/a8657357-5c49-11ee-950a-000d3ac6bafe_assignmentletter.jpeg" TargetMode="External"/><Relationship Id="rId531" Type="http://schemas.openxmlformats.org/officeDocument/2006/relationships/hyperlink" Target="https://employee.uc.ac.id/index.php/file/get/sis/t_cp/multi/a8657357-5c49-11ee-950a-000d3ac6bafe_assignmentletter.jpeg" TargetMode="External"/><Relationship Id="rId1161" Type="http://schemas.openxmlformats.org/officeDocument/2006/relationships/hyperlink" Target="https://employee.uc.ac.id/index.php/file/get/sis/t_cp/multi/77f20250-3e8e-43a3-b8e4-fd314d77c26b.png" TargetMode="External"/><Relationship Id="rId2005" Type="http://schemas.openxmlformats.org/officeDocument/2006/relationships/hyperlink" Target="https://employee.uc.ac.id/index.php/file/get/sis/t_cp/multi/043cb52b-6cd4-11ee-bdc1-000d3ac6bafe_assignmentletter.jpeg" TargetMode="External"/><Relationship Id="rId2212" Type="http://schemas.openxmlformats.org/officeDocument/2006/relationships/hyperlink" Target="https://employee.uc.ac.id/index.php/file/get/sis/t_cp/multi/e5bf78fc-6cd4-11ee-bdc1-000d3ac6bafe_assignmentletter.jpeg" TargetMode="External"/><Relationship Id="rId1021" Type="http://schemas.openxmlformats.org/officeDocument/2006/relationships/hyperlink" Target="https://employee.uc.ac.id/index.php/file/get/sis/t_cp/multi/7eda6d02-573d-4efa-8a9d-d11beafd731d_assignmentletter.pdf" TargetMode="External"/><Relationship Id="rId1978" Type="http://schemas.openxmlformats.org/officeDocument/2006/relationships/hyperlink" Target="https://employee.uc.ac.id/index.php/file/get/sis/t_cp/e3ee4d60-8491-45a4-b640-d149bf029596_assignmentletter.pdf" TargetMode="External"/><Relationship Id="rId4177" Type="http://schemas.openxmlformats.org/officeDocument/2006/relationships/hyperlink" Target="https://employee.uc.ac.id/index.php/file/get/sis/t_cp/6b252c34-835c-11ee-9c7d-000d3ac6bafe_report.pdf" TargetMode="External"/><Relationship Id="rId4384" Type="http://schemas.openxmlformats.org/officeDocument/2006/relationships/hyperlink" Target="https://employee.uc.ac.id/index.php/file/get/sis/t_cp/multi/5c8f388e-d958-11ed-9422-000d3ac6bafe.png" TargetMode="External"/><Relationship Id="rId4591" Type="http://schemas.openxmlformats.org/officeDocument/2006/relationships/hyperlink" Target="https://events.westernsydney.edu.au/ai-innovationc" TargetMode="External"/><Relationship Id="rId3193" Type="http://schemas.openxmlformats.org/officeDocument/2006/relationships/hyperlink" Target="https://employee.uc.ac.id/index.php/file/get/sis/t_cp/multi/fd47b806-d818-11ed-818d-000d3ac6bafe_assignmentletter.pdf" TargetMode="External"/><Relationship Id="rId4037" Type="http://schemas.openxmlformats.org/officeDocument/2006/relationships/hyperlink" Target="https://instagram.com/move.uper?igshid=MzRlODBiNWF" TargetMode="External"/><Relationship Id="rId4244" Type="http://schemas.openxmlformats.org/officeDocument/2006/relationships/hyperlink" Target="https://employee.uc.ac.id/index.php/file/get/sis/t_cp/multi/5e0ea4c5-a368-11ec-b257-000d3ac6bafe.png" TargetMode="External"/><Relationship Id="rId4451" Type="http://schemas.openxmlformats.org/officeDocument/2006/relationships/hyperlink" Target="https://employee.uc.ac.id/index.php/file/get/sis/t_cp/3743822c-6e06-4719-bdbb-74e487a4124c_sertifikat.pdf" TargetMode="External"/><Relationship Id="rId1838" Type="http://schemas.openxmlformats.org/officeDocument/2006/relationships/hyperlink" Target="https://employee.uc.ac.id/index.php/file/get/sis/t_cp/multi/c77a0b11-9336-11ee-859c-000d3ac6bafe.png" TargetMode="External"/><Relationship Id="rId3053" Type="http://schemas.openxmlformats.org/officeDocument/2006/relationships/hyperlink" Target="https://employee.uc.ac.id/index.php/file/get/sis/t_cp/multi/fd47b806-d818-11ed-818d-000d3ac6bafe_report.pdf" TargetMode="External"/><Relationship Id="rId3260" Type="http://schemas.openxmlformats.org/officeDocument/2006/relationships/hyperlink" Target="https://employee.uc.ac.id/index.php/file/get/sis/t_cp/multi/62ec89fa-c0af-11ee-ae12-000d3ac6bafe.pdf" TargetMode="External"/><Relationship Id="rId4104" Type="http://schemas.openxmlformats.org/officeDocument/2006/relationships/hyperlink" Target="https://employee.uc.ac.id/index.php/file/get/sis/t_cp/multi/89015c57-a5bb-11ec-a4bb-000d3ac6bafe.png" TargetMode="External"/><Relationship Id="rId4311" Type="http://schemas.openxmlformats.org/officeDocument/2006/relationships/hyperlink" Target="https://employee.uc.ac.id/index.php/file/get/sis/t_cp/multi/2514ad7e-8497-11ee-ac09-000d3ac6bafe.jpeg" TargetMode="External"/><Relationship Id="rId181" Type="http://schemas.openxmlformats.org/officeDocument/2006/relationships/hyperlink" Target="https://employee.uc.ac.id/index.php/file/get/sis/t_cp/multi/e926400f-0bf6-11ee-825c-000d3ac6bafe.jpeg" TargetMode="External"/><Relationship Id="rId1905" Type="http://schemas.openxmlformats.org/officeDocument/2006/relationships/hyperlink" Target="https://employee.uc.ac.id/index.php/file/get/sis/t_cp/multi/5c178b83-f224-11ed-8b2e-000d3ac6bafe.jpeg" TargetMode="External"/><Relationship Id="rId3120" Type="http://schemas.openxmlformats.org/officeDocument/2006/relationships/hyperlink" Target="https://employee.uc.ac.id/index.php/file/get/sis/t_cp/9beeb226-536d-4d1b-9a86-7932ce3cb964_sertifikat.pdf" TargetMode="External"/><Relationship Id="rId998" Type="http://schemas.openxmlformats.org/officeDocument/2006/relationships/hyperlink" Target="https://employee.uc.ac.id/index.php/file/get/sis/t_cp/9788f25b-8e36-11ed-acce-000d3ac6bafe_documentation.jpeg" TargetMode="External"/><Relationship Id="rId2679" Type="http://schemas.openxmlformats.org/officeDocument/2006/relationships/hyperlink" Target="https://employee.uc.ac.id/index.php/file/get/sis/t_cp/a95bb0ef-9f65-4043-96ce-092773a99f40_assignmentletter.pdf" TargetMode="External"/><Relationship Id="rId2886" Type="http://schemas.openxmlformats.org/officeDocument/2006/relationships/hyperlink" Target="https://employee.uc.ac.id/index.php/file/get/sis/t_cp/multi/e4f33b28-10d5-11ee-8ea5-000d3ac6bafe.png" TargetMode="External"/><Relationship Id="rId3937" Type="http://schemas.openxmlformats.org/officeDocument/2006/relationships/hyperlink" Target="https://employee.uc.ac.id/index.php/file/get/sis/t_cp/multi/8b6bbfa0-e604-11ec-b048-000d3ac6bafe_documentation.jpeg" TargetMode="External"/><Relationship Id="rId858" Type="http://schemas.openxmlformats.org/officeDocument/2006/relationships/hyperlink" Target="https://employee.uc.ac.id/index.php/file/get/sis/t_cp/multi/bd029cef-b9b5-11ee-bfa0-000d3ac6bafe_report.png" TargetMode="External"/><Relationship Id="rId1488" Type="http://schemas.openxmlformats.org/officeDocument/2006/relationships/hyperlink" Target="https://employee.uc.ac.id/index.php/file/get/sis/t_cp/multi/4a999b55-3400-11ed-9218-000d3ac6bafe_assignmentletter.pdf" TargetMode="External"/><Relationship Id="rId1695" Type="http://schemas.openxmlformats.org/officeDocument/2006/relationships/hyperlink" Target="https://employee.uc.ac.id/index.php/file/get/sis/t_cp/multi/39c0fa3d-9c0a-4a8b-be0c-028671bb61f8_assignmentletter.pdf" TargetMode="External"/><Relationship Id="rId2539" Type="http://schemas.openxmlformats.org/officeDocument/2006/relationships/hyperlink" Target="https://employee.uc.ac.id/index.php/file/get/sis/t_cp/multi/ace8e22e-4113-424a-a870-ea23e3ddd24b.png" TargetMode="External"/><Relationship Id="rId2746" Type="http://schemas.openxmlformats.org/officeDocument/2006/relationships/hyperlink" Target="https://www.instagram.com/himapsiuaj/p/C3R1nlRrqQ1" TargetMode="External"/><Relationship Id="rId2953" Type="http://schemas.openxmlformats.org/officeDocument/2006/relationships/hyperlink" Target="https://employee.uc.ac.id/index.php/file/get/sis/t_cp/multi/fd47b806-d818-11ed-818d-000d3ac6bafe_assignmentletter.pdf" TargetMode="External"/><Relationship Id="rId718" Type="http://schemas.openxmlformats.org/officeDocument/2006/relationships/hyperlink" Target="https://employee.uc.ac.id/index.php/file/get/sis/t_cp/81a1ea86-5278-4c03-aa85-156bd9273457_report.pdf" TargetMode="External"/><Relationship Id="rId925" Type="http://schemas.openxmlformats.org/officeDocument/2006/relationships/hyperlink" Target="https://employee.uc.ac.id/index.php/file/get/sis/t_cp/80dd1a74-67ee-11ed-9d2d-000d3ac6bafe.png" TargetMode="External"/><Relationship Id="rId1348" Type="http://schemas.openxmlformats.org/officeDocument/2006/relationships/hyperlink" Target="https://employee.uc.ac.id/index.php/file/get/sis/t_cp/8c59b5f0-b81f-4b45-963c-f590d7badc51_report.pdf" TargetMode="External"/><Relationship Id="rId1555" Type="http://schemas.openxmlformats.org/officeDocument/2006/relationships/hyperlink" Target="https://employee.uc.ac.id/index.php/file/get/sis/t_cp/05b62489-5c29-11ec-a13f-000d3ac6bafe.pdf" TargetMode="External"/><Relationship Id="rId1762" Type="http://schemas.openxmlformats.org/officeDocument/2006/relationships/hyperlink" Target="https://employee.uc.ac.id/index.php/file/get/sis/t_cp/multi/5986336f-a393-496b-aee3-8c4ac36b8b0a_report.pdf" TargetMode="External"/><Relationship Id="rId2606" Type="http://schemas.openxmlformats.org/officeDocument/2006/relationships/hyperlink" Target="https://employee.uc.ac.id/index.php/file/get/sis/t_cp/be23916e-0b3d-41fb-b3da-4b898116026a_assignmentletter.pdf" TargetMode="External"/><Relationship Id="rId1208" Type="http://schemas.openxmlformats.org/officeDocument/2006/relationships/hyperlink" Target="https://employee.uc.ac.id/index.php/file/get/sis/t_cp/multi/8b6bbfa0-e604-11ec-b048-000d3ac6bafe_documentation.jpeg" TargetMode="External"/><Relationship Id="rId1415" Type="http://schemas.openxmlformats.org/officeDocument/2006/relationships/hyperlink" Target="https://employee.uc.ac.id/index.php/file/get/sis/t_cp/0b5997ad-14a4-11ee-bcb1-000d3ac6bafe_report.pdf" TargetMode="External"/><Relationship Id="rId2813" Type="http://schemas.openxmlformats.org/officeDocument/2006/relationships/hyperlink" Target="https://linktr.ee/NextgenCorporateLeague2024" TargetMode="External"/><Relationship Id="rId54" Type="http://schemas.openxmlformats.org/officeDocument/2006/relationships/hyperlink" Target="https://employee.uc.ac.id/index.php/file/get/sis/t_cp/13a9a111-8849-11ee-ae4d-000d3ac6bafe_report.pdf" TargetMode="External"/><Relationship Id="rId1622" Type="http://schemas.openxmlformats.org/officeDocument/2006/relationships/hyperlink" Target="https://employee.uc.ac.id/index.php/file/get/sis/t_cp/d6b337ad-91ec-11ee-ab5b-000d3ac6bafe.png" TargetMode="External"/><Relationship Id="rId4778" Type="http://schemas.openxmlformats.org/officeDocument/2006/relationships/hyperlink" Target="https://employee.uc.ac.id/index.php/file/get/sis/t_cp/bddc5193-4945-11ec-a54b-000d3ac6bafe_assignmentletter.pdf" TargetMode="External"/><Relationship Id="rId2189" Type="http://schemas.openxmlformats.org/officeDocument/2006/relationships/hyperlink" Target="https://employee.uc.ac.id/index.php/file/get/sis/t_cp/da6600ef-9fcf-11ee-9e96-000d3ac6bafe_assignmentletter.pdf" TargetMode="External"/><Relationship Id="rId3587" Type="http://schemas.openxmlformats.org/officeDocument/2006/relationships/hyperlink" Target="https://employee.uc.ac.id/index.php/file/get/sis/t_cp/7fbbc74a-9fad-11ee-9e96-000d3ac6bafe_assignmentletter.pdf" TargetMode="External"/><Relationship Id="rId3794" Type="http://schemas.openxmlformats.org/officeDocument/2006/relationships/hyperlink" Target="https://www.instagram.com/p/CsoO-p-BmhI/?igshid=Mz" TargetMode="External"/><Relationship Id="rId4638" Type="http://schemas.openxmlformats.org/officeDocument/2006/relationships/hyperlink" Target="https://drive.google.com/file/d/1H3E7Nn7iJBfgGti4D" TargetMode="External"/><Relationship Id="rId4845" Type="http://schemas.openxmlformats.org/officeDocument/2006/relationships/hyperlink" Target="https://employee.uc.ac.id/index.php/file/get/sis/t_cp/1e83ad9c-1fde-11ee-8fa6-000d3ac6bafe_report.pdf" TargetMode="External"/><Relationship Id="rId2396" Type="http://schemas.openxmlformats.org/officeDocument/2006/relationships/hyperlink" Target="https://employee.uc.ac.id/index.php/file/get/sis/t_cp/multi/4cb38454-1fac-11ee-8fa6-000d3ac6bafe_assignmentletter.jpeg" TargetMode="External"/><Relationship Id="rId3447" Type="http://schemas.openxmlformats.org/officeDocument/2006/relationships/hyperlink" Target="https://employee.uc.ac.id/index.php/file/get/sis/t_cp/multi/8b6bbfa0-e604-11ec-b048-000d3ac6bafe_assignmentletter.pdf" TargetMode="External"/><Relationship Id="rId3654" Type="http://schemas.openxmlformats.org/officeDocument/2006/relationships/hyperlink" Target="https://employee.uc.ac.id/index.php/file/get/sis/t_cp/b5eb3721-82da-11ee-8a78-000d3ac6bafe_report.pdf" TargetMode="External"/><Relationship Id="rId3861" Type="http://schemas.openxmlformats.org/officeDocument/2006/relationships/hyperlink" Target="https://employee.uc.ac.id/index.php/file/get/sis/t_cp/multi/65304aaa-d6dd-11ee-bd6c-000d3ac6bafe_report.png" TargetMode="External"/><Relationship Id="rId4705" Type="http://schemas.openxmlformats.org/officeDocument/2006/relationships/hyperlink" Target="https://employee.uc.ac.id/index.php/file/get/sis/t_cp/ae43b7ad-1feb-11ee-8fa6-000d3ac6bafe_report.png" TargetMode="External"/><Relationship Id="rId368" Type="http://schemas.openxmlformats.org/officeDocument/2006/relationships/hyperlink" Target="https://employee.uc.ac.id/index.php/file/get/sis/t_cp/multi/7eda6d02-573d-4efa-8a9d-d11beafd731d_assignmentletter.pdf" TargetMode="External"/><Relationship Id="rId575" Type="http://schemas.openxmlformats.org/officeDocument/2006/relationships/hyperlink" Target="https://employee.uc.ac.id/index.php/file/get/sis/t_cp/2238ff23-97df-11ed-af4b-000d3ac6bafe.pdf" TargetMode="External"/><Relationship Id="rId782" Type="http://schemas.openxmlformats.org/officeDocument/2006/relationships/hyperlink" Target="https://employee.uc.ac.id/index.php/file/get/sis/t_cp/a26734cd-aa20-446d-bba6-536b347c99b2_surat_tugas.pdf" TargetMode="External"/><Relationship Id="rId2049" Type="http://schemas.openxmlformats.org/officeDocument/2006/relationships/hyperlink" Target="https://employee.uc.ac.id/index.php/file/get/sis/t_cp/1992c0e0-ac80-11ee-b2a3-000d3ac6bafe_assignmentletter.pdf" TargetMode="External"/><Relationship Id="rId2256" Type="http://schemas.openxmlformats.org/officeDocument/2006/relationships/hyperlink" Target="https://employee.uc.ac.id/index.php/file/get/sis/t_cp/9ca0b619-b377-11ee-8890-000d3ac6bafe_dokumentasi.png" TargetMode="External"/><Relationship Id="rId2463" Type="http://schemas.openxmlformats.org/officeDocument/2006/relationships/hyperlink" Target="https://employee.uc.ac.id/index.php/file/get/sis/t_cp/fe4eb2ac-cee0-11ee-af54-000d3ac6bafe_report.pdf" TargetMode="External"/><Relationship Id="rId2670" Type="http://schemas.openxmlformats.org/officeDocument/2006/relationships/hyperlink" Target="https://employee.uc.ac.id/index.php/file/get/sis/t_cp/cf88fbf0-d0ba-11ee-ab7b-000d3ac6bafe_assignmentletter.pdf" TargetMode="External"/><Relationship Id="rId3307" Type="http://schemas.openxmlformats.org/officeDocument/2006/relationships/hyperlink" Target="https://employee.uc.ac.id/index.php/file/get/sis/t_cp/multi/ffce0c93-c0ad-11ee-ae12-000d3ac6bafe.pdf" TargetMode="External"/><Relationship Id="rId3514" Type="http://schemas.openxmlformats.org/officeDocument/2006/relationships/hyperlink" Target="https://www.kemenkumham.go.id/" TargetMode="External"/><Relationship Id="rId3721" Type="http://schemas.openxmlformats.org/officeDocument/2006/relationships/hyperlink" Target="https://www.instagram.com/p/CpPYgwfyKcu/?utm_sourc" TargetMode="External"/><Relationship Id="rId228" Type="http://schemas.openxmlformats.org/officeDocument/2006/relationships/hyperlink" Target="https://employee.uc.ac.id/index.php/file/get/sis/t_cp/multi/c77a0b11-9336-11ee-859c-000d3ac6bafe_assignmentletter.png" TargetMode="External"/><Relationship Id="rId435" Type="http://schemas.openxmlformats.org/officeDocument/2006/relationships/hyperlink" Target="https://e-hakcipta.dgip.go.id/index.php/c?code=ZDQ" TargetMode="External"/><Relationship Id="rId642" Type="http://schemas.openxmlformats.org/officeDocument/2006/relationships/hyperlink" Target="https://employee.uc.ac.id/index.php/file/get/sis/t_cp/b34ff3fd-4a93-4388-b1dd-084e5e323952_dokumentasi.png" TargetMode="External"/><Relationship Id="rId1065" Type="http://schemas.openxmlformats.org/officeDocument/2006/relationships/hyperlink" Target="https://employee.uc.ac.id/index.php/file/get/sis/t_cp/multi/3832f6a1-a0ad-11ee-bdb5-000d3ac6bafe.png" TargetMode="External"/><Relationship Id="rId1272" Type="http://schemas.openxmlformats.org/officeDocument/2006/relationships/hyperlink" Target="https://ejournal.upi.edu/index.php/JRAK/article/vi" TargetMode="External"/><Relationship Id="rId2116" Type="http://schemas.openxmlformats.org/officeDocument/2006/relationships/hyperlink" Target="https://employee.uc.ac.id/index.php/file/get/sis/t_cp/multi/d9d7c3a3-56ef-11ee-bc92-000d3ac6bafe.jpeg" TargetMode="External"/><Relationship Id="rId2323" Type="http://schemas.openxmlformats.org/officeDocument/2006/relationships/hyperlink" Target="https://employee.uc.ac.id/index.php/file/get/sis/t_cp/d842e6b5-cadb-11ee-919a-000d3ac6bafe_report.pdf" TargetMode="External"/><Relationship Id="rId2530" Type="http://schemas.openxmlformats.org/officeDocument/2006/relationships/hyperlink" Target="https://employee.uc.ac.id/index.php/file/get/sis/t_cp/67a24903-51b5-40e7-a86c-0de740676310_report.pdf" TargetMode="External"/><Relationship Id="rId502" Type="http://schemas.openxmlformats.org/officeDocument/2006/relationships/hyperlink" Target="https://www.instagram.com/uc_ibmrc?igsh=ODNjNDlkMm" TargetMode="External"/><Relationship Id="rId1132" Type="http://schemas.openxmlformats.org/officeDocument/2006/relationships/hyperlink" Target="https://employee.uc.ac.id/index.php/file/get/sis/t_cp/e6e2d1d2-e41a-4bb1-8403-022d4364a644_report.pdf" TargetMode="External"/><Relationship Id="rId4288" Type="http://schemas.openxmlformats.org/officeDocument/2006/relationships/hyperlink" Target="https://employee.uc.ac.id/index.php/file/get/sis/t_cp/multi/c77a0b11-9336-11ee-859c-000d3ac6bafe_assignmentletter.png" TargetMode="External"/><Relationship Id="rId4495" Type="http://schemas.openxmlformats.org/officeDocument/2006/relationships/hyperlink" Target="https://employee.uc.ac.id/index.php/file/get/sis/t_cp/91e4ba56-8dc0-11ee-b8fc-000d3ac6bafe_assignmentletter.pdf" TargetMode="External"/><Relationship Id="rId3097" Type="http://schemas.openxmlformats.org/officeDocument/2006/relationships/hyperlink" Target="http://uctc2024.com/" TargetMode="External"/><Relationship Id="rId4148" Type="http://schemas.openxmlformats.org/officeDocument/2006/relationships/hyperlink" Target="https://employee.uc.ac.id/index.php/file/get/sis/t_cp/87e2f1e9-cc8f-11ed-8930-000d3ac6bafe.pdf" TargetMode="External"/><Relationship Id="rId4355" Type="http://schemas.openxmlformats.org/officeDocument/2006/relationships/hyperlink" Target="https://employee.uc.ac.id/index.php/file/get/sis/t_cp/827dc8ec-9563-4f69-b413-ed2ea80e28f5_report.pdf" TargetMode="External"/><Relationship Id="rId1949" Type="http://schemas.openxmlformats.org/officeDocument/2006/relationships/hyperlink" Target="https://employee.uc.ac.id/index.php/file/get/sis/t_cp/b736e47f-aabe-11ee-978d-000d3ac6bafe_assignmentletter.pdf" TargetMode="External"/><Relationship Id="rId3164" Type="http://schemas.openxmlformats.org/officeDocument/2006/relationships/hyperlink" Target="https://employee.uc.ac.id/index.php/file/get/sis/t_cp/8a7c486d-d93f-11ed-9422-000d3ac6bafe.pdf" TargetMode="External"/><Relationship Id="rId4008" Type="http://schemas.openxmlformats.org/officeDocument/2006/relationships/hyperlink" Target="https://employee.uc.ac.id/index.php/file/get/sis/t_cp/81225527-d84a-4d1c-9f94-b00819172e24_sertifikat.jpeg" TargetMode="External"/><Relationship Id="rId4562" Type="http://schemas.openxmlformats.org/officeDocument/2006/relationships/hyperlink" Target="https://employee.uc.ac.id/index.php/file/get/sis/t_cp/multi/6c2b941b-08a6-4190-88f6-5f96a1095ee6.png" TargetMode="External"/><Relationship Id="rId292" Type="http://schemas.openxmlformats.org/officeDocument/2006/relationships/hyperlink" Target="https://www.instagram.com/p/CzJOWB_SyH6/?igshid=Mz" TargetMode="External"/><Relationship Id="rId1809" Type="http://schemas.openxmlformats.org/officeDocument/2006/relationships/hyperlink" Target="https://employee.uc.ac.id/index.php/file/get/sis/t_cp/e4d5c552-c5ab-4975-b3f0-7e1cb45f3937_sertifikat.pdf" TargetMode="External"/><Relationship Id="rId3371" Type="http://schemas.openxmlformats.org/officeDocument/2006/relationships/hyperlink" Target="https://employee.uc.ac.id/index.php/file/get/sis/t_cp/multi/0d2f47c1-94f1-4661-b0be-421c8e5a08be_report.pdf" TargetMode="External"/><Relationship Id="rId4215" Type="http://schemas.openxmlformats.org/officeDocument/2006/relationships/hyperlink" Target="https://employee.uc.ac.id/index.php/file/get/sis/t_cp/multi/a779b720-8496-11ee-ac09-000d3ac6bafe.jpeg" TargetMode="External"/><Relationship Id="rId4422" Type="http://schemas.openxmlformats.org/officeDocument/2006/relationships/hyperlink" Target="https://employee.uc.ac.id/index.php/file/get/sis/t_cp/3a386e99-73bd-11ee-b010-000d3ac6bafe.jpg" TargetMode="External"/><Relationship Id="rId2180" Type="http://schemas.openxmlformats.org/officeDocument/2006/relationships/hyperlink" Target="https://employee.uc.ac.id/index.php/file/get/sis/t_cp/multi/043cb52b-6cd4-11ee-bdc1-000d3ac6bafe_assignmentletter.jpeg" TargetMode="External"/><Relationship Id="rId3024" Type="http://schemas.openxmlformats.org/officeDocument/2006/relationships/hyperlink" Target="https://employee.uc.ac.id/index.php/file/get/sis/t_cp/136ba0a1-17b8-11ee-91b6-000d3ac6bafe.jpeg" TargetMode="External"/><Relationship Id="rId3231" Type="http://schemas.openxmlformats.org/officeDocument/2006/relationships/hyperlink" Target="https://employee.uc.ac.id/index.php/file/get/sis/t_cp/multi/fd47b806-d818-11ed-818d-000d3ac6bafe_assignmentletter.pdf" TargetMode="External"/><Relationship Id="rId152" Type="http://schemas.openxmlformats.org/officeDocument/2006/relationships/hyperlink" Target="https://employee.uc.ac.id/index.php/file/get/sis/t_cp/af0817bb-b52b-11ed-8c7d-000d3ac6bafe_documentation.jpeg" TargetMode="External"/><Relationship Id="rId2040" Type="http://schemas.openxmlformats.org/officeDocument/2006/relationships/hyperlink" Target="https://employee.uc.ac.id/index.php/file/get/sis/t_cp/12f3653d-608d-4c88-a65a-91e87a185efe_surat_tugas.pdf" TargetMode="External"/><Relationship Id="rId2997" Type="http://schemas.openxmlformats.org/officeDocument/2006/relationships/hyperlink" Target="https://employee.uc.ac.id/index.php/file/get/sis/t_cp/multi/fd47b806-d818-11ed-818d-000d3ac6bafe_assignmentletter.pdf" TargetMode="External"/><Relationship Id="rId969" Type="http://schemas.openxmlformats.org/officeDocument/2006/relationships/hyperlink" Target="https://www.instagram.com/jokeen.id?igsh=YjZmZ3FzM" TargetMode="External"/><Relationship Id="rId1599" Type="http://schemas.openxmlformats.org/officeDocument/2006/relationships/hyperlink" Target="https://employee.uc.ac.id/index.php/file/get/sis/t_cp/multi/21f4a832-d273-4fe5-9631-01103e2c5bae.png" TargetMode="External"/><Relationship Id="rId1459" Type="http://schemas.openxmlformats.org/officeDocument/2006/relationships/hyperlink" Target="https://employee.uc.ac.id/index.php/file/get/sis/t_cp/e5d519dc-188d-11ee-96cf-000d3ac6bafe.pdf" TargetMode="External"/><Relationship Id="rId2857" Type="http://schemas.openxmlformats.org/officeDocument/2006/relationships/hyperlink" Target="https://employee.uc.ac.id/index.php/file/get/sis/t_cp/multi/15f67431-5929-11ee-ab89-000d3ac6bafe.jpeg" TargetMode="External"/><Relationship Id="rId3908" Type="http://schemas.openxmlformats.org/officeDocument/2006/relationships/hyperlink" Target="https://employee.uc.ac.id/index.php/file/get/sis/t_cp/multi/6515aab6-d6e0-11ee-bd6c-000d3ac6bafe_assignmentletter.png" TargetMode="External"/><Relationship Id="rId4072" Type="http://schemas.openxmlformats.org/officeDocument/2006/relationships/hyperlink" Target="https://employee.uc.ac.id/index.php/file/get/sis/t_cp/81225527-d84a-4d1c-9f94-b00819172e24_dokumentasi.jpeg" TargetMode="External"/><Relationship Id="rId98" Type="http://schemas.openxmlformats.org/officeDocument/2006/relationships/hyperlink" Target="https://employee.uc.ac.id/index.php/file/get/sis/t_cp/1dcd547f-77d3-4eb4-a77f-e66ebc08abb4_assignmentletter.pdf" TargetMode="External"/><Relationship Id="rId829" Type="http://schemas.openxmlformats.org/officeDocument/2006/relationships/hyperlink" Target="https://employee.uc.ac.id/index.php/file/get/sis/t_cp/multi/6e1e3e4f-5b11-40ff-b752-85f7ee958c4b_assignmentletter.png" TargetMode="External"/><Relationship Id="rId1666" Type="http://schemas.openxmlformats.org/officeDocument/2006/relationships/hyperlink" Target="https://employee.uc.ac.id/index.php/file/get/sis/t_cp/b503768d-1792-11ed-bced-000d3ac6bafe_documentation.jpg" TargetMode="External"/><Relationship Id="rId1873" Type="http://schemas.openxmlformats.org/officeDocument/2006/relationships/hyperlink" Target="https://employee.uc.ac.id/index.php/file/get/sis/t_cp/5f798bef-da00-11ee-8eba-000d3ac6bafe_assignmentletter.pdf" TargetMode="External"/><Relationship Id="rId2717" Type="http://schemas.openxmlformats.org/officeDocument/2006/relationships/hyperlink" Target="https://employee.uc.ac.id/index.php/file/get/sis/t_cp/42c04afe-b9f2-11ee-bfa0-000d3ac6bafe_assignmentletter.pdf" TargetMode="External"/><Relationship Id="rId2924" Type="http://schemas.openxmlformats.org/officeDocument/2006/relationships/hyperlink" Target="https://employee.uc.ac.id/index.php/file/get/sis/t_cp/multi/1961cc5c-46a5-42bf-aff9-6435f3477542_assignmentletter.pdf" TargetMode="External"/><Relationship Id="rId1319" Type="http://schemas.openxmlformats.org/officeDocument/2006/relationships/hyperlink" Target="https://employee.uc.ac.id/index.php/file/get/sis/t_cp/8f59df90-03c4-4711-9b82-d6773d9c9a3c_report.pdf" TargetMode="External"/><Relationship Id="rId1526" Type="http://schemas.openxmlformats.org/officeDocument/2006/relationships/hyperlink" Target="https://employee.uc.ac.id/index.php/file/get/sis/t_cp/1775fc14-0428-11ee-ba25-000d3ac6bafe_assignmentletter.jpeg" TargetMode="External"/><Relationship Id="rId1733" Type="http://schemas.openxmlformats.org/officeDocument/2006/relationships/hyperlink" Target="https://employee.uc.ac.id/index.php/file/get/sis/t_cp/multi/7be28cef-57b8-11ee-bb1a-000d3ac6bafe_assignmentletter.jpeg" TargetMode="External"/><Relationship Id="rId1940" Type="http://schemas.openxmlformats.org/officeDocument/2006/relationships/hyperlink" Target="https://tinyurl.com/jointprojectEarth101" TargetMode="External"/><Relationship Id="rId25" Type="http://schemas.openxmlformats.org/officeDocument/2006/relationships/hyperlink" Target="https://employee.uc.ac.id/index.php/file/get/sis/t_cp/cb8104ef-acf8-11ed-9180-000d3ac6bafe_documentation.jpeg" TargetMode="External"/><Relationship Id="rId1800" Type="http://schemas.openxmlformats.org/officeDocument/2006/relationships/hyperlink" Target="https://employee.uc.ac.id/index.php/file/get/sis/t_cp/multi/ffe3ea69-57b7-11ee-bb1a-000d3ac6bafe_report.jpeg" TargetMode="External"/><Relationship Id="rId3698" Type="http://schemas.openxmlformats.org/officeDocument/2006/relationships/hyperlink" Target="https://employee.uc.ac.id/index.php/file/get/sis/t_cp/c3c0bf5b-5923-11ee-ab89-000d3ac6bafe_documentation.png" TargetMode="External"/><Relationship Id="rId4749" Type="http://schemas.openxmlformats.org/officeDocument/2006/relationships/hyperlink" Target="https://employee.uc.ac.id/index.php/file/get/sis/t_cp/ff1c9024-d4f6-448a-bb61-c246c3ba6361_dokumentasi.jpeg" TargetMode="External"/><Relationship Id="rId3558" Type="http://schemas.openxmlformats.org/officeDocument/2006/relationships/hyperlink" Target="https://employee.uc.ac.id/index.php/file/get/sis/t_cp/multi/9685e872-d6e1-11ee-bd6c-000d3ac6bafe_assignmentletter.png" TargetMode="External"/><Relationship Id="rId3765" Type="http://schemas.openxmlformats.org/officeDocument/2006/relationships/hyperlink" Target="https://employee.uc.ac.id/index.php/file/get/sis/t_cp/84ebc3de-8060-11ee-bdaa-000d3ac6bafe.jpg" TargetMode="External"/><Relationship Id="rId3972" Type="http://schemas.openxmlformats.org/officeDocument/2006/relationships/hyperlink" Target="https://employee.uc.ac.id/index.php/file/get/sis/t_cp/multi/f46ed08e-cfd3-11ee-94b2-000d3ac6bafe_assignmentletter.png" TargetMode="External"/><Relationship Id="rId4609" Type="http://schemas.openxmlformats.org/officeDocument/2006/relationships/hyperlink" Target="https://employee.uc.ac.id/index.php/file/get/sis/t_cp/8b61477d-0e4a-11ee-849f-000d3ac6bafe.png" TargetMode="External"/><Relationship Id="rId4816" Type="http://schemas.openxmlformats.org/officeDocument/2006/relationships/hyperlink" Target="https://employee.uc.ac.id/index.php/file/get/sis/t_cp/3efca016-8dc1-4918-bc11-fbbd6221c3b8_dokumentasi.jpeg" TargetMode="External"/><Relationship Id="rId479" Type="http://schemas.openxmlformats.org/officeDocument/2006/relationships/hyperlink" Target="https://employee.uc.ac.id/index.php/file/get/sis/t_cp/multi/7cdb0c51-a367-11ec-b257-000d3ac6bafe.png" TargetMode="External"/><Relationship Id="rId686" Type="http://schemas.openxmlformats.org/officeDocument/2006/relationships/hyperlink" Target="https://employee.uc.ac.id/index.php/file/get/sis/t_cp/multi/7eda6d02-573d-4efa-8a9d-d11beafd731d_report.pdf" TargetMode="External"/><Relationship Id="rId893" Type="http://schemas.openxmlformats.org/officeDocument/2006/relationships/hyperlink" Target="https://www.instagram.com/p/CqDLS5fJVkt/?igshid=Mz" TargetMode="External"/><Relationship Id="rId2367" Type="http://schemas.openxmlformats.org/officeDocument/2006/relationships/hyperlink" Target="https://employee.uc.ac.id/index.php/file/get/sis/t_cp/multi/c4a97d7e-f555-11ed-9e31-000d3ac6bafe.jpeg" TargetMode="External"/><Relationship Id="rId2574" Type="http://schemas.openxmlformats.org/officeDocument/2006/relationships/hyperlink" Target="https://employee.uc.ac.id/index.php/file/get/sis/t_cp/ada2969e-597f-11ec-b981-000d3ac6bafe.png" TargetMode="External"/><Relationship Id="rId2781" Type="http://schemas.openxmlformats.org/officeDocument/2006/relationships/hyperlink" Target="https://employee.uc.ac.id/index.php/file/get/sis/t_cp/b99b5045-cfeb-4be0-b3bb-61e26aaab21d.pdf" TargetMode="External"/><Relationship Id="rId3418" Type="http://schemas.openxmlformats.org/officeDocument/2006/relationships/hyperlink" Target="https://employee.uc.ac.id/index.php/file/get/sis/t_cp/b06cef80-667a-49af-ab83-4969635fc3c1_assignmentletter.pdf" TargetMode="External"/><Relationship Id="rId3625" Type="http://schemas.openxmlformats.org/officeDocument/2006/relationships/hyperlink" Target="https://employee.uc.ac.id/index.php/file/get/sis/t_cp/cb042d55-5f7f-4ff5-997c-3e282c145daf_report.pdf" TargetMode="External"/><Relationship Id="rId339" Type="http://schemas.openxmlformats.org/officeDocument/2006/relationships/hyperlink" Target="https://employee.uc.ac.id/index.php/file/get/sis/t_cp/ef9a909a-6d08-11ec-8ab0-000d3ac6bafe.jpg" TargetMode="External"/><Relationship Id="rId546" Type="http://schemas.openxmlformats.org/officeDocument/2006/relationships/hyperlink" Target="https://employee.uc.ac.id/index.php/file/get/sis/t_cp/d0aa9faa-c287-11ed-b2e1-000d3ac6bafe_assignmentletter.pdf" TargetMode="External"/><Relationship Id="rId753" Type="http://schemas.openxmlformats.org/officeDocument/2006/relationships/hyperlink" Target="https://employee.uc.ac.id/index.php/file/get/sis/t_cp/e812c470-cd33-11ed-853b-000d3ac6bafe_documentation.jpeg" TargetMode="External"/><Relationship Id="rId1176" Type="http://schemas.openxmlformats.org/officeDocument/2006/relationships/hyperlink" Target="https://employee.uc.ac.id/index.php/file/get/sis/t_cp/a51d6622-3734-11ed-9180-000d3ac6bafe.png" TargetMode="External"/><Relationship Id="rId1383" Type="http://schemas.openxmlformats.org/officeDocument/2006/relationships/hyperlink" Target="https://employee.uc.ac.id/index.php/file/get/sis/t_cp/90885d5a-78e0-4941-8dc1-ceb85210ac4c_sertifikat.pdf" TargetMode="External"/><Relationship Id="rId2227" Type="http://schemas.openxmlformats.org/officeDocument/2006/relationships/hyperlink" Target="https://employee.uc.ac.id/index.php/file/get/sis/t_cp/3743822c-6e06-4719-bdbb-74e487a4124c_dokumentasi.jpeg" TargetMode="External"/><Relationship Id="rId2434" Type="http://schemas.openxmlformats.org/officeDocument/2006/relationships/hyperlink" Target="https://employee.uc.ac.id/index.php/file/get/sis/t_cp/29f64487-9f2d-418f-9bd1-639f556c84b8_dokumentasi.pdf" TargetMode="External"/><Relationship Id="rId3832" Type="http://schemas.openxmlformats.org/officeDocument/2006/relationships/hyperlink" Target="https://employee.uc.ac.id/index.php/file/get/sis/t_cp/1f58dc92-804c-11ee-bdaa-000d3ac6bafe_assignmentletter.pdf" TargetMode="External"/><Relationship Id="rId406" Type="http://schemas.openxmlformats.org/officeDocument/2006/relationships/hyperlink" Target="https://www.instagram.com/del_bico?igsh=eXJjZW5wOX" TargetMode="External"/><Relationship Id="rId960" Type="http://schemas.openxmlformats.org/officeDocument/2006/relationships/hyperlink" Target="https://instagram.com/unitedfestival2022?igshid=Ym" TargetMode="External"/><Relationship Id="rId1036" Type="http://schemas.openxmlformats.org/officeDocument/2006/relationships/hyperlink" Target="https://employee.uc.ac.id/index.php/file/get/sis/t_cp/aea9ee94-e3b3-11ee-9c34-000d3ac6bafe_assignmentletter.pdf" TargetMode="External"/><Relationship Id="rId1243" Type="http://schemas.openxmlformats.org/officeDocument/2006/relationships/hyperlink" Target="https://employee.uc.ac.id/index.php/file/get/sis/t_cp/d7d9fe3e-4aa6-11ed-9479-000d3ac6bafe_assignmentletter.pdf" TargetMode="External"/><Relationship Id="rId1590" Type="http://schemas.openxmlformats.org/officeDocument/2006/relationships/hyperlink" Target="https://employee.uc.ac.id/index.php/file/get/sis/t_cp/1714aa7f-7460-11ee-bbde-000d3ac6bafe_assignmentletter.pdf" TargetMode="External"/><Relationship Id="rId2641" Type="http://schemas.openxmlformats.org/officeDocument/2006/relationships/hyperlink" Target="https://employee.uc.ac.id/index.php/file/get/sis/t_cp/multi/1e7be259-882b-11ee-ae4d-000d3ac6bafe.png" TargetMode="External"/><Relationship Id="rId4399" Type="http://schemas.openxmlformats.org/officeDocument/2006/relationships/hyperlink" Target="https://employee.uc.ac.id/index.php/file/get/sis/t_cp/multi/1d1e49dc-0f1b-11ed-8040-000d3ac6bafe.jpg" TargetMode="External"/><Relationship Id="rId613" Type="http://schemas.openxmlformats.org/officeDocument/2006/relationships/hyperlink" Target="https://employee.uc.ac.id/index.php/file/get/sis/t_cp/b2c9b0fa-10a6-11ee-8ea5-000d3ac6bafe_documentation.jpg" TargetMode="External"/><Relationship Id="rId820" Type="http://schemas.openxmlformats.org/officeDocument/2006/relationships/hyperlink" Target="https://employee.uc.ac.id/index.php/file/get/sis/t_cp/multi/2cde1b66-57b6-411b-b807-314da1d3ecc5_report.pdf" TargetMode="External"/><Relationship Id="rId1450" Type="http://schemas.openxmlformats.org/officeDocument/2006/relationships/hyperlink" Target="https://employee.uc.ac.id/index.php/file/get/sis/t_cp/multi/94d43fe5-3490-11ed-a414-000d3ac6bafe_report.pdf" TargetMode="External"/><Relationship Id="rId2501" Type="http://schemas.openxmlformats.org/officeDocument/2006/relationships/hyperlink" Target="https://employee.uc.ac.id/index.php/file/get/sis/t_cp/multi/ab8893fe-6443-47f2-a856-5b46f9285b88.png" TargetMode="External"/><Relationship Id="rId1103" Type="http://schemas.openxmlformats.org/officeDocument/2006/relationships/hyperlink" Target="https://employee.uc.ac.id/index.php/file/get/sis/t_cp/007fc147-5673-4a61-872f-29f80a710fe7_report.pdf" TargetMode="External"/><Relationship Id="rId1310" Type="http://schemas.openxmlformats.org/officeDocument/2006/relationships/hyperlink" Target="https://employee.uc.ac.id/index.php/file/get/sis/t_cp/c5bf17fd-7186-11ed-944c-000d3ac6bafe.pdf" TargetMode="External"/><Relationship Id="rId4259" Type="http://schemas.openxmlformats.org/officeDocument/2006/relationships/hyperlink" Target="https://employee.uc.ac.id/index.php/file/get/sis/t_cp/6c27f384-7136-494b-a580-1715f94b049d_assignmentletter.pdf" TargetMode="External"/><Relationship Id="rId4466" Type="http://schemas.openxmlformats.org/officeDocument/2006/relationships/hyperlink" Target="https://lokreatif.org/" TargetMode="External"/><Relationship Id="rId4673" Type="http://schemas.openxmlformats.org/officeDocument/2006/relationships/hyperlink" Target="https://employee.uc.ac.id/index.php/file/get/sis/t_cp/e66831ae-21ed-11ee-a485-000d3ac6bafe_report.pdf" TargetMode="External"/><Relationship Id="rId3068" Type="http://schemas.openxmlformats.org/officeDocument/2006/relationships/hyperlink" Target="https://employee.uc.ac.id/index.php/file/get/sis/t_cp/multi/fd47b806-d818-11ed-818d-000d3ac6bafe_assignmentletter.pdf" TargetMode="External"/><Relationship Id="rId3275" Type="http://schemas.openxmlformats.org/officeDocument/2006/relationships/hyperlink" Target="https://employee.uc.ac.id/index.php/file/get/sis/t_cp/7acda9aa-b83e-11ed-b290-000d3ac6bafe_report.pdf" TargetMode="External"/><Relationship Id="rId3482" Type="http://schemas.openxmlformats.org/officeDocument/2006/relationships/hyperlink" Target="https://employee.uc.ac.id/index.php/file/get/sis/t_cp/668cfa7e-3f07-11ed-8f01-000d3ac6bafe_documentation.jpg" TargetMode="External"/><Relationship Id="rId4119" Type="http://schemas.openxmlformats.org/officeDocument/2006/relationships/hyperlink" Target="https://www.instagram.com/tv/CY8XIOwheae/?igshid=M" TargetMode="External"/><Relationship Id="rId4326" Type="http://schemas.openxmlformats.org/officeDocument/2006/relationships/hyperlink" Target="https://employee.uc.ac.id/index.php/file/get/sis/t_cp/c91ec46d-65a2-450e-bbb6-98dad3678976_surat_tugas.pdf" TargetMode="External"/><Relationship Id="rId4533" Type="http://schemas.openxmlformats.org/officeDocument/2006/relationships/hyperlink" Target="https://employee.uc.ac.id/index.php/file/get/sis/t_cp/e05c3895-70d2-11ee-b377-000d3ac6bafe_assignmentletter.pdf" TargetMode="External"/><Relationship Id="rId4740" Type="http://schemas.openxmlformats.org/officeDocument/2006/relationships/hyperlink" Target="https://employee.uc.ac.id/index.php/file/get/sis/t_cp/a4a188d5-4e06-11ee-b77c-000d3ac6bafe_report.pdf" TargetMode="External"/><Relationship Id="rId196" Type="http://schemas.openxmlformats.org/officeDocument/2006/relationships/hyperlink" Target="https://employee.uc.ac.id/index.php/file/get/sis/t_cp/multi/67fa4484-de80-11ed-87f1-000d3ac6bafe_report.png" TargetMode="External"/><Relationship Id="rId2084" Type="http://schemas.openxmlformats.org/officeDocument/2006/relationships/hyperlink" Target="https://employee.uc.ac.id/index.php/file/get/sis/t_cp/multi/ef514a19-1fab-11ee-8fa6-000d3ac6bafe_assignmentletter.jpeg" TargetMode="External"/><Relationship Id="rId2291" Type="http://schemas.openxmlformats.org/officeDocument/2006/relationships/hyperlink" Target="https://employee.uc.ac.id/index.php/file/get/sis/t_cp/multi/f46ed08e-cfd3-11ee-94b2-000d3ac6bafe_documentation.png" TargetMode="External"/><Relationship Id="rId3135" Type="http://schemas.openxmlformats.org/officeDocument/2006/relationships/hyperlink" Target="https://employee.uc.ac.id/index.php/file/get/sis/t_cp/e7a873a3-5f0e-11ed-b3de-000d3ac6bafe.pdf" TargetMode="External"/><Relationship Id="rId3342" Type="http://schemas.openxmlformats.org/officeDocument/2006/relationships/hyperlink" Target="https://employee.uc.ac.id/index.php/file/get/sis/t_cp/6dbde9dd-0bbd-11ed-9da2-000d3ac6bafe.png" TargetMode="External"/><Relationship Id="rId4600" Type="http://schemas.openxmlformats.org/officeDocument/2006/relationships/hyperlink" Target="https://employee.uc.ac.id/index.php/file/get/sis/t_cp/e1cf7674-4809-4579-bb04-31ba64ed9d5b_dokumentasi.jpg" TargetMode="External"/><Relationship Id="rId263" Type="http://schemas.openxmlformats.org/officeDocument/2006/relationships/hyperlink" Target="https://employee.uc.ac.id/index.php/file/get/sis/t_cp/c08cb16e-61a4-11ee-bb53-000d3ac6bafe_report.pdf" TargetMode="External"/><Relationship Id="rId470" Type="http://schemas.openxmlformats.org/officeDocument/2006/relationships/hyperlink" Target="https://employee.uc.ac.id/index.php/file/get/sis/t_cp/3cda93d4-d5f5-11ee-8ee9-000d3ac6bafe_report.pdf" TargetMode="External"/><Relationship Id="rId2151" Type="http://schemas.openxmlformats.org/officeDocument/2006/relationships/hyperlink" Target="https://employee.uc.ac.id/index.php/file/get/sis/t_cp/adfc5463-59d5-4308-ba8d-ae47a1065663_assignmentletter.pdf" TargetMode="External"/><Relationship Id="rId3202" Type="http://schemas.openxmlformats.org/officeDocument/2006/relationships/hyperlink" Target="https://employee.uc.ac.id/index.php/file/get/sis/t_cp/multi/fd47b806-d818-11ed-818d-000d3ac6bafe_report.pdf" TargetMode="External"/><Relationship Id="rId123" Type="http://schemas.openxmlformats.org/officeDocument/2006/relationships/hyperlink" Target="https://icoen.org/" TargetMode="External"/><Relationship Id="rId330" Type="http://schemas.openxmlformats.org/officeDocument/2006/relationships/hyperlink" Target="https://employee.uc.ac.id/index.php/file/get/sis/t_cp/c3ca3d1f-8291-11ee-8a78-000d3ac6bafe_report.pdf" TargetMode="External"/><Relationship Id="rId2011" Type="http://schemas.openxmlformats.org/officeDocument/2006/relationships/hyperlink" Target="https://employee.uc.ac.id/index.php/file/get/sis/t_cp/multi/5cdb48a3-5955-4370-ba6d-5d497a5c27ef.png" TargetMode="External"/><Relationship Id="rId2968" Type="http://schemas.openxmlformats.org/officeDocument/2006/relationships/hyperlink" Target="https://employee.uc.ac.id/index.php/file/get/sis/t_cp/multi/8b6e0708-9fc1-4208-a9b6-17c1a7d8d3ec_assignmentletter.png" TargetMode="External"/><Relationship Id="rId4183" Type="http://schemas.openxmlformats.org/officeDocument/2006/relationships/hyperlink" Target="https://employee.uc.ac.id/index.php/file/get/sis/t_cp/c2a59b84-ab66-11ed-86ff-000d3ac6bafe_documentation.jpeg" TargetMode="External"/><Relationship Id="rId1777" Type="http://schemas.openxmlformats.org/officeDocument/2006/relationships/hyperlink" Target="https://employee.uc.ac.id/index.php/file/get/sis/t_cp/multi/48021c0a-024d-11ed-949e-000d3ac6bafe_report.png" TargetMode="External"/><Relationship Id="rId1984" Type="http://schemas.openxmlformats.org/officeDocument/2006/relationships/hyperlink" Target="https://employee.uc.ac.id/index.php/file/get/sis/t_cp/multi/4cb38454-1fac-11ee-8fa6-000d3ac6bafe_assignmentletter.jpeg" TargetMode="External"/><Relationship Id="rId2828" Type="http://schemas.openxmlformats.org/officeDocument/2006/relationships/hyperlink" Target="https://employee.uc.ac.id/index.php/file/get/sis/t_cp/multi/ecbe2f3e-d528-11ee-b97d-000d3ac6bafe.png" TargetMode="External"/><Relationship Id="rId4390" Type="http://schemas.openxmlformats.org/officeDocument/2006/relationships/hyperlink" Target="https://employee.uc.ac.id/index.php/file/get/sis/t_cp/multi/3b11c407-b526-42ba-b3b0-33bc8c83df4d.png" TargetMode="External"/><Relationship Id="rId69" Type="http://schemas.openxmlformats.org/officeDocument/2006/relationships/hyperlink" Target="https://employee.uc.ac.id/index.php/file/get/sis/t_cp/multi/7eda6d02-573d-4efa-8a9d-d11beafd731d_report.pdf" TargetMode="External"/><Relationship Id="rId1637" Type="http://schemas.openxmlformats.org/officeDocument/2006/relationships/hyperlink" Target="https://www.instagram.com/p/CV90k7kBBUV/?utm_mediu" TargetMode="External"/><Relationship Id="rId1844" Type="http://schemas.openxmlformats.org/officeDocument/2006/relationships/hyperlink" Target="https://employee.uc.ac.id/index.php/file/get/sis/t_cp/multi/c77a0b11-9336-11ee-859c-000d3ac6bafe_assignmentletter.png" TargetMode="External"/><Relationship Id="rId4043" Type="http://schemas.openxmlformats.org/officeDocument/2006/relationships/hyperlink" Target="https://employee.uc.ac.id/index.php/file/get/sis/t_cp/81225527-d84a-4d1c-9f94-b00819172e24_surat_tugas.pdf" TargetMode="External"/><Relationship Id="rId4250" Type="http://schemas.openxmlformats.org/officeDocument/2006/relationships/hyperlink" Target="https://employee.uc.ac.id/index.php/file/get/sis/t_cp/multi/aca86f35-8488-11ee-ac09-000d3ac6bafe.jpeg" TargetMode="External"/><Relationship Id="rId1704" Type="http://schemas.openxmlformats.org/officeDocument/2006/relationships/hyperlink" Target="https://employee.uc.ac.id/index.php/file/get/sis/t_cp/multi/5986336f-a393-496b-aee3-8c4ac36b8b0a_assignmentletter.pdf" TargetMode="External"/><Relationship Id="rId4110" Type="http://schemas.openxmlformats.org/officeDocument/2006/relationships/hyperlink" Target="https://employee.uc.ac.id/index.php/file/get/sis/t_cp/multi/67fa4484-de80-11ed-87f1-000d3ac6bafe_report.png" TargetMode="External"/><Relationship Id="rId1911" Type="http://schemas.openxmlformats.org/officeDocument/2006/relationships/hyperlink" Target="https://employee.uc.ac.id/index.php/file/get/sis/t_cp/multi/043cb52b-6cd4-11ee-bdc1-000d3ac6bafe_report.jpeg" TargetMode="External"/><Relationship Id="rId3669" Type="http://schemas.openxmlformats.org/officeDocument/2006/relationships/hyperlink" Target="https://employee.uc.ac.id/index.php/file/get/sis/t_cp/multi/f46ed08e-cfd3-11ee-94b2-000d3ac6bafe.png" TargetMode="External"/><Relationship Id="rId797" Type="http://schemas.openxmlformats.org/officeDocument/2006/relationships/hyperlink" Target="https://employee.uc.ac.id/index.php/file/get/sis/t_cp/6d1b8ca6-d9b0-11ed-9a6f-000d3ac6bafe_assignmentletter.pdf" TargetMode="External"/><Relationship Id="rId2478" Type="http://schemas.openxmlformats.org/officeDocument/2006/relationships/hyperlink" Target="https://employee.uc.ac.id/index.php/file/get/sis/t_cp/multi/dc7b0cc1-6c96-11ee-bdc1-000d3ac6bafe_assignmentletter.png" TargetMode="External"/><Relationship Id="rId3876" Type="http://schemas.openxmlformats.org/officeDocument/2006/relationships/hyperlink" Target="https://employee.uc.ac.id/index.php/file/get/sis/t_cp/multi/afa7faff-a119-11ec-9a34-000d3ac6bafe.png" TargetMode="External"/><Relationship Id="rId1287" Type="http://schemas.openxmlformats.org/officeDocument/2006/relationships/hyperlink" Target="https://employee.uc.ac.id/index.php/file/get/sis/t_cp/970ee726-2275-11ec-a73f-000d3ac6bafe.pdf" TargetMode="External"/><Relationship Id="rId2685" Type="http://schemas.openxmlformats.org/officeDocument/2006/relationships/hyperlink" Target="https://employee.uc.ac.id/index.php/file/get/sis/t_cp/2976364b-d26b-40b3-bd8a-7b342bd87114_report.pdf" TargetMode="External"/><Relationship Id="rId2892" Type="http://schemas.openxmlformats.org/officeDocument/2006/relationships/hyperlink" Target="https://employee.uc.ac.id/index.php/file/get/sis/t_cp/multi/6e1e3e4f-5b11-40ff-b752-85f7ee958c4b_assignmentletter.png" TargetMode="External"/><Relationship Id="rId3529" Type="http://schemas.openxmlformats.org/officeDocument/2006/relationships/hyperlink" Target="https://employee.uc.ac.id/index.php/file/get/sis/t_cp/multi/07e712de-06b1-11ee-b92f-000d3ac6bafe_report.png" TargetMode="External"/><Relationship Id="rId3736" Type="http://schemas.openxmlformats.org/officeDocument/2006/relationships/hyperlink" Target="https://employee.uc.ac.id/index.php/file/get/sis/t_cp/c6005e60-297e-11ee-948e-000d3ac6bafe.png" TargetMode="External"/><Relationship Id="rId3943" Type="http://schemas.openxmlformats.org/officeDocument/2006/relationships/hyperlink" Target="https://employee.uc.ac.id/index.php/file/get/sis/t_cp/6225bc21-64fa-49ce-82d5-04760033b0f5_sertifikat.pdf" TargetMode="External"/><Relationship Id="rId657" Type="http://schemas.openxmlformats.org/officeDocument/2006/relationships/hyperlink" Target="https://employee.uc.ac.id/index.php/file/get/sis/t_cp/69adaf79-f6d9-4011-9513-d4c6ee43c834_assignmentletter.pdf" TargetMode="External"/><Relationship Id="rId864" Type="http://schemas.openxmlformats.org/officeDocument/2006/relationships/hyperlink" Target="https://employee.uc.ac.id/index.php/file/get/sis/t_cp/multi/bd029cef-b9b5-11ee-bfa0-000d3ac6bafe_report.png" TargetMode="External"/><Relationship Id="rId1494" Type="http://schemas.openxmlformats.org/officeDocument/2006/relationships/hyperlink" Target="https://pdki-indonesia.dgip.go.id/detail/IPT201903" TargetMode="External"/><Relationship Id="rId2338" Type="http://schemas.openxmlformats.org/officeDocument/2006/relationships/hyperlink" Target="https://employee.uc.ac.id/index.php/file/get/sis/t_cp/multi/65304aaa-d6dd-11ee-bd6c-000d3ac6bafe_report.png" TargetMode="External"/><Relationship Id="rId2545" Type="http://schemas.openxmlformats.org/officeDocument/2006/relationships/hyperlink" Target="https://instagram.com/trilogiopenfkunud?igshid=MzR" TargetMode="External"/><Relationship Id="rId2752" Type="http://schemas.openxmlformats.org/officeDocument/2006/relationships/hyperlink" Target="https://employee.uc.ac.id/index.php/file/get/sis/t_cp/multi/8662aa8f-b8f9-11ee-9f47-000d3ac6bafe_assignmentletter.pdf" TargetMode="External"/><Relationship Id="rId3803" Type="http://schemas.openxmlformats.org/officeDocument/2006/relationships/hyperlink" Target="https://employee.uc.ac.id/index.php/file/get/sis/t_cp/adf9b393-bfc1-11ee-8384-000d3ac6bafe_assignmentletter.pdf" TargetMode="External"/><Relationship Id="rId517" Type="http://schemas.openxmlformats.org/officeDocument/2006/relationships/hyperlink" Target="https://employee.uc.ac.id/index.php/file/get/sis/t_cp/62b6bf73-99f4-450b-a1f0-1ce8afd8ceb5.pdf" TargetMode="External"/><Relationship Id="rId724" Type="http://schemas.openxmlformats.org/officeDocument/2006/relationships/hyperlink" Target="https://employee.uc.ac.id/index.php/file/get/sis/t_cp/multi/efdc4568-06a0-4bbd-afbc-e766f1521301_documentation.jpg" TargetMode="External"/><Relationship Id="rId931" Type="http://schemas.openxmlformats.org/officeDocument/2006/relationships/hyperlink" Target="https://employee.uc.ac.id/index.php/file/get/sis/t_cp/63b72373-a2f7-11ec-9ead-000d3ac6bafe.jpg" TargetMode="External"/><Relationship Id="rId1147" Type="http://schemas.openxmlformats.org/officeDocument/2006/relationships/hyperlink" Target="https://employee.uc.ac.id/index.php/file/get/sis/t_cp/multi/b993d2e8-0bfd-11ee-825c-000d3ac6bafe.jpeg" TargetMode="External"/><Relationship Id="rId1354" Type="http://schemas.openxmlformats.org/officeDocument/2006/relationships/hyperlink" Target="https://employee.uc.ac.id/index.php/file/get/sis/t_cp/multi/cc6d9dea-2c11-45d1-8ecc-d1158940725e.png" TargetMode="External"/><Relationship Id="rId1561" Type="http://schemas.openxmlformats.org/officeDocument/2006/relationships/hyperlink" Target="https://employee.uc.ac.id/index.php/file/get/sis/t_cp/multi/4a999b55-3400-11ed-9218-000d3ac6bafe_assignmentletter.pdf" TargetMode="External"/><Relationship Id="rId2405" Type="http://schemas.openxmlformats.org/officeDocument/2006/relationships/hyperlink" Target="https://employee.uc.ac.id/index.php/file/get/sis/t_cp/aaf5f341-57f7-11ec-98d2-000d3ac6bafe_assignmentletter.png" TargetMode="External"/><Relationship Id="rId2612" Type="http://schemas.openxmlformats.org/officeDocument/2006/relationships/hyperlink" Target="https://employee.uc.ac.id/index.php/file/get/sis/t_cp/4ab018f4-e73f-11ec-a2df-000d3ac6bafe_report.pdf" TargetMode="External"/><Relationship Id="rId60" Type="http://schemas.openxmlformats.org/officeDocument/2006/relationships/hyperlink" Target="https://employee.uc.ac.id/index.php/file/get/sis/t_cp/e55b4431-8cd3-11ee-a15e-000d3ac6bafe_assignmentletter.pdf" TargetMode="External"/><Relationship Id="rId1007" Type="http://schemas.openxmlformats.org/officeDocument/2006/relationships/hyperlink" Target="https://www.instagram.com/p/C7EQ4v4rJKq/?igsh=Y2Fz" TargetMode="External"/><Relationship Id="rId1214" Type="http://schemas.openxmlformats.org/officeDocument/2006/relationships/hyperlink" Target="https://employee.uc.ac.id/index.php/file/get/sis/t_cp/a26734cd-aa20-446d-bba6-536b347c99b2_sertifikat.pdf" TargetMode="External"/><Relationship Id="rId1421" Type="http://schemas.openxmlformats.org/officeDocument/2006/relationships/hyperlink" Target="https://employee.uc.ac.id/index.php/file/get/sis/t_cp/multi/4a999b55-3400-11ed-9218-000d3ac6bafe_assignmentletter.pdf" TargetMode="External"/><Relationship Id="rId4577" Type="http://schemas.openxmlformats.org/officeDocument/2006/relationships/hyperlink" Target="https://employee.uc.ac.id/index.php/file/get/sis/t_cp/09080c46-b6e7-4209-8f71-a0f64d5bff07_dokumentasi.png" TargetMode="External"/><Relationship Id="rId4784" Type="http://schemas.openxmlformats.org/officeDocument/2006/relationships/hyperlink" Target="https://employee.uc.ac.id/index.php/file/get/sis/t_cp/8ed8c3d7-5049-11ec-bae6-000d3ac6bafe.jpg" TargetMode="External"/><Relationship Id="rId3179" Type="http://schemas.openxmlformats.org/officeDocument/2006/relationships/hyperlink" Target="https://employee.uc.ac.id/index.php/file/get/sis/t_cp/multi/fd47b806-d818-11ed-818d-000d3ac6bafe_assignmentletter.pdf" TargetMode="External"/><Relationship Id="rId3386" Type="http://schemas.openxmlformats.org/officeDocument/2006/relationships/hyperlink" Target="https://employee.uc.ac.id/index.php/file/get/sis/t_cp/multi/0d2f47c1-94f1-4661-b0be-421c8e5a08be_assignmentletter.pdf" TargetMode="External"/><Relationship Id="rId3593" Type="http://schemas.openxmlformats.org/officeDocument/2006/relationships/hyperlink" Target="https://employee.uc.ac.id/index.php/file/get/sis/t_cp/1ff7d762-314c-11ee-b17d-000d3ac6bafe_assignmentletter.pdf" TargetMode="External"/><Relationship Id="rId4437" Type="http://schemas.openxmlformats.org/officeDocument/2006/relationships/hyperlink" Target="https://employee.uc.ac.id/index.php/file/get/sis/t_cp/bb56c787-f179-4402-948b-af798a3af91c_sertifikat.pdf" TargetMode="External"/><Relationship Id="rId4644" Type="http://schemas.openxmlformats.org/officeDocument/2006/relationships/hyperlink" Target="https://employee.uc.ac.id/index.php/file/get/sis/t_cp/ced449ed-cf52-4d39-84a6-d767706dae14_surat_tugas.pdf" TargetMode="External"/><Relationship Id="rId2195" Type="http://schemas.openxmlformats.org/officeDocument/2006/relationships/hyperlink" Target="https://employee.uc.ac.id/index.php/file/get/sis/t_cp/multi/e5bf78fc-6cd4-11ee-bdc1-000d3ac6bafe_assignmentletter.jpeg" TargetMode="External"/><Relationship Id="rId3039" Type="http://schemas.openxmlformats.org/officeDocument/2006/relationships/hyperlink" Target="https://employee.uc.ac.id/index.php/file/get/sis/t_cp/multi/8b6e0708-9fc1-4208-a9b6-17c1a7d8d3ec_report.pdf" TargetMode="External"/><Relationship Id="rId3246" Type="http://schemas.openxmlformats.org/officeDocument/2006/relationships/hyperlink" Target="https://employee.uc.ac.id/index.php/file/get/sis/t_cp/multi/a592ed06-c0b1-11ee-ae12-000d3ac6bafe.pdf" TargetMode="External"/><Relationship Id="rId3453" Type="http://schemas.openxmlformats.org/officeDocument/2006/relationships/hyperlink" Target="https://employee.uc.ac.id/index.php/file/get/sis/t_cp/a825fdb0-5dc9-11ee-a9cf-000d3ac6bafe.jpeg" TargetMode="External"/><Relationship Id="rId4851" Type="http://schemas.openxmlformats.org/officeDocument/2006/relationships/hyperlink" Target="https://employee.uc.ac.id/index.php/file/get/sis/t_cp/6d161526-2d89-11ed-a8a0-000d3ac6bafe_report.pdf" TargetMode="External"/><Relationship Id="rId167" Type="http://schemas.openxmlformats.org/officeDocument/2006/relationships/hyperlink" Target="https://icoen.org/" TargetMode="External"/><Relationship Id="rId374" Type="http://schemas.openxmlformats.org/officeDocument/2006/relationships/hyperlink" Target="https://employee.uc.ac.id/index.php/file/get/sis/t_cp/f464036c-3330-11ed-ada5-000d3ac6bafe.jpg" TargetMode="External"/><Relationship Id="rId581" Type="http://schemas.openxmlformats.org/officeDocument/2006/relationships/hyperlink" Target="https://employee.uc.ac.id/index.php/file/get/sis/t_cp/multi/bd029cef-b9b5-11ee-bfa0-000d3ac6bafe_assignmentletter.png" TargetMode="External"/><Relationship Id="rId2055" Type="http://schemas.openxmlformats.org/officeDocument/2006/relationships/hyperlink" Target="https://employee.uc.ac.id/index.php/file/get/sis/t_cp/multi/1e7be259-882b-11ee-ae4d-000d3ac6bafe_assignmentletter.png" TargetMode="External"/><Relationship Id="rId2262" Type="http://schemas.openxmlformats.org/officeDocument/2006/relationships/hyperlink" Target="https://employee.uc.ac.id/index.php/file/get/sis/t_cp/7e9f0dfe-983b-4649-a914-d9683e19ce76_assignmentletter.pdf" TargetMode="External"/><Relationship Id="rId3106" Type="http://schemas.openxmlformats.org/officeDocument/2006/relationships/hyperlink" Target="https://employee.uc.ac.id/index.php/file/get/sis/t_cp/2debb488-05d4-11ee-acd2-000d3ac6bafe_assignmentletter.jpg" TargetMode="External"/><Relationship Id="rId3660" Type="http://schemas.openxmlformats.org/officeDocument/2006/relationships/hyperlink" Target="https://employee.uc.ac.id/index.php/file/get/sis/t_cp/multi/dba31b1a-6e2d-11ee-8cc9-000d3ac6bafe_assignmentletter.jpg" TargetMode="External"/><Relationship Id="rId4504" Type="http://schemas.openxmlformats.org/officeDocument/2006/relationships/hyperlink" Target="https://employee.uc.ac.id/index.php/file/get/sis/t_cp/42a04bdd-4d12-4e5e-b653-5eb6c9b13031.pdf" TargetMode="External"/><Relationship Id="rId4711" Type="http://schemas.openxmlformats.org/officeDocument/2006/relationships/hyperlink" Target="https://employee.uc.ac.id/index.php/file/get/sis/t_cp/multi/90a97fe5-a368-11ec-b257-000d3ac6bafe.png" TargetMode="External"/><Relationship Id="rId234" Type="http://schemas.openxmlformats.org/officeDocument/2006/relationships/hyperlink" Target="https://employee.uc.ac.id/index.php/file/get/sis/t_cp/multi/4cb38454-1fac-11ee-8fa6-000d3ac6bafe_report.pdf" TargetMode="External"/><Relationship Id="rId3313" Type="http://schemas.openxmlformats.org/officeDocument/2006/relationships/hyperlink" Target="https://employee.uc.ac.id/index.php/file/get/sis/t_cp/multi/5ecf5e4b-fa30-46ee-a949-c0025548763f_report.pdf" TargetMode="External"/><Relationship Id="rId3520" Type="http://schemas.openxmlformats.org/officeDocument/2006/relationships/hyperlink" Target="https://employee.uc.ac.id/index.php/file/get/sis/t_cp/bd87ffec-82da-11ee-8a78-000d3ac6bafe_report.pdf" TargetMode="External"/><Relationship Id="rId441" Type="http://schemas.openxmlformats.org/officeDocument/2006/relationships/hyperlink" Target="https://employee.uc.ac.id/index.php/file/get/sis/t_cp/multi/7eda6d02-573d-4efa-8a9d-d11beafd731d_report.pdf" TargetMode="External"/><Relationship Id="rId1071" Type="http://schemas.openxmlformats.org/officeDocument/2006/relationships/hyperlink" Target="https://employee.uc.ac.id/index.php/file/get/sis/t_cp/1eb3548b-f462-4453-b704-27f967047edf_report.pdf" TargetMode="External"/><Relationship Id="rId2122" Type="http://schemas.openxmlformats.org/officeDocument/2006/relationships/hyperlink" Target="https://employee.uc.ac.id/index.php/file/get/sis/t_cp/652f9a94-6f15-11ee-9e57-000d3ac6bafe_surat_tugas.pdf" TargetMode="External"/><Relationship Id="rId301" Type="http://schemas.openxmlformats.org/officeDocument/2006/relationships/hyperlink" Target="https://employee.uc.ac.id/index.php/file/get/sis/t_cp/4c75cf7a-5c1e-11ee-aac5-000d3ac6bafe_report.pdf" TargetMode="External"/><Relationship Id="rId1888" Type="http://schemas.openxmlformats.org/officeDocument/2006/relationships/hyperlink" Target="https://employee.uc.ac.id/index.php/file/get/sis/t_cp/multi/21c9e29a-b424-11ed-9a6a-000d3ac6bafe_documentation.png" TargetMode="External"/><Relationship Id="rId2939" Type="http://schemas.openxmlformats.org/officeDocument/2006/relationships/hyperlink" Target="https://employee.uc.ac.id/index.php/file/get/sis/t_cp/3097171d-d1fd-11ee-865d-000d3ac6bafe_assignmentletter.pdf" TargetMode="External"/><Relationship Id="rId4087" Type="http://schemas.openxmlformats.org/officeDocument/2006/relationships/hyperlink" Target="https://employee.uc.ac.id/index.php/file/get/sis/t_cp/e44e7db5-1647-11ee-908d-000d3ac6bafe.jpg" TargetMode="External"/><Relationship Id="rId4294" Type="http://schemas.openxmlformats.org/officeDocument/2006/relationships/hyperlink" Target="https://employee.uc.ac.id/index.php/file/get/sis/t_cp/multi/2514ad7e-8497-11ee-ac09-000d3ac6bafe.jpeg" TargetMode="External"/><Relationship Id="rId1748" Type="http://schemas.openxmlformats.org/officeDocument/2006/relationships/hyperlink" Target="https://employee.uc.ac.id/index.php/file/get/sis/t_cp/2a026803-4416-4f37-af66-a9eb5defc479_report.pdf" TargetMode="External"/><Relationship Id="rId4154" Type="http://schemas.openxmlformats.org/officeDocument/2006/relationships/hyperlink" Target="https://employee.uc.ac.id/index.php/file/get/sis/t_cp/3b29a2fa-55da-11ee-8778-000d3ac6bafe.jpg" TargetMode="External"/><Relationship Id="rId4361" Type="http://schemas.openxmlformats.org/officeDocument/2006/relationships/hyperlink" Target="https://employee.uc.ac.id/index.php/file/get/sis/t_cp/4f065f18-cb95-478c-b960-94c6fe7e40ce_surat_tugas.pdf" TargetMode="External"/><Relationship Id="rId1955" Type="http://schemas.openxmlformats.org/officeDocument/2006/relationships/hyperlink" Target="https://employee.uc.ac.id/index.php/file/get/sis/t_cp/51450405-05be-44be-bc33-3840329e17f6_report.pdf" TargetMode="External"/><Relationship Id="rId3170" Type="http://schemas.openxmlformats.org/officeDocument/2006/relationships/hyperlink" Target="https://employee.uc.ac.id/index.php/file/get/sis/t_cp/3aa1459d-01e9-11ed-ba6b-000d3ac6bafe_assignmentletter.JPG" TargetMode="External"/><Relationship Id="rId4014" Type="http://schemas.openxmlformats.org/officeDocument/2006/relationships/hyperlink" Target="https://employee.uc.ac.id/index.php/file/get/sis/t_cp/1bf9cf6f-8504-11ee-8b9b-000d3ac6bafe_assignmentletter.pdf" TargetMode="External"/><Relationship Id="rId4221" Type="http://schemas.openxmlformats.org/officeDocument/2006/relationships/hyperlink" Target="https://employee.uc.ac.id/index.php/file/get/sis/t_cp/multi/4cb38454-1fac-11ee-8fa6-000d3ac6bafe_report.pdf" TargetMode="External"/><Relationship Id="rId1608" Type="http://schemas.openxmlformats.org/officeDocument/2006/relationships/hyperlink" Target="https://employee.uc.ac.id/index.php/file/get/sis/t_cp/7021fa07-d467-11ed-aae1-000d3ac6bafe_report.pdf" TargetMode="External"/><Relationship Id="rId1815" Type="http://schemas.openxmlformats.org/officeDocument/2006/relationships/hyperlink" Target="https://employee.uc.ac.id/index.php/file/get/sis/t_cp/multi/39c0fa3d-9c0a-4a8b-be0c-028671bb61f8_report.png" TargetMode="External"/><Relationship Id="rId3030" Type="http://schemas.openxmlformats.org/officeDocument/2006/relationships/hyperlink" Target="https://employee.uc.ac.id/index.php/file/get/sis/t_cp/multi/8b6e0708-9fc1-4208-a9b6-17c1a7d8d3ec_assignmentletter.png" TargetMode="External"/><Relationship Id="rId3987" Type="http://schemas.openxmlformats.org/officeDocument/2006/relationships/hyperlink" Target="https://employee.uc.ac.id/index.php/file/get/sis/t_cp/multi/8b6bbfa0-e604-11ec-b048-000d3ac6bafe.pdf" TargetMode="External"/><Relationship Id="rId2589" Type="http://schemas.openxmlformats.org/officeDocument/2006/relationships/hyperlink" Target="https://employee.uc.ac.id/index.php/file/get/sis/t_cp/e584987b-e8a5-11ec-bf49-000d3ac6bafe_assignmentletter.jpg" TargetMode="External"/><Relationship Id="rId2796" Type="http://schemas.openxmlformats.org/officeDocument/2006/relationships/hyperlink" Target="https://employee.uc.ac.id/index.php/file/get/sis/t_cp/ced9d2eb-fd72-4939-a3b5-89cec5b13971_report.pdf" TargetMode="External"/><Relationship Id="rId3847" Type="http://schemas.openxmlformats.org/officeDocument/2006/relationships/hyperlink" Target="https://employee.uc.ac.id/index.php/file/get/sis/t_cp/multi/f46ed08e-cfd3-11ee-94b2-000d3ac6bafe.png" TargetMode="External"/><Relationship Id="rId768" Type="http://schemas.openxmlformats.org/officeDocument/2006/relationships/hyperlink" Target="https://employee.uc.ac.id/index.php/file/get/sis/t_cp/multi/44388237-9417-11ee-bd04-000d3ac6bafe.png" TargetMode="External"/><Relationship Id="rId975" Type="http://schemas.openxmlformats.org/officeDocument/2006/relationships/hyperlink" Target="https://employee.uc.ac.id/index.php/file/get/sis/t_cp/multi/6b1cff90-f262-11ed-8b2e-000d3ac6bafe.jpeg" TargetMode="External"/><Relationship Id="rId1398" Type="http://schemas.openxmlformats.org/officeDocument/2006/relationships/hyperlink" Target="https://employee.uc.ac.id/index.php/file/get/sis/t_cp/28e4b80b-72c9-4b52-bb4a-e254f193bc4e_assignmentletter.pdf" TargetMode="External"/><Relationship Id="rId2449" Type="http://schemas.openxmlformats.org/officeDocument/2006/relationships/hyperlink" Target="https://employee.uc.ac.id/index.php/file/get/sis/t_cp/22af747b-7ee9-11ed-a4e4-000d3ac6bafe_assignmentletter.pdf" TargetMode="External"/><Relationship Id="rId2656" Type="http://schemas.openxmlformats.org/officeDocument/2006/relationships/hyperlink" Target="https://employee.uc.ac.id/index.php/file/get/sis/t_cp/multi/0173a231-5835-11ee-86ec-000d3ac6bafe_assignmentletter.png" TargetMode="External"/><Relationship Id="rId2863" Type="http://schemas.openxmlformats.org/officeDocument/2006/relationships/hyperlink" Target="https://employee.uc.ac.id/index.php/file/get/sis/t_cp/577db7bd-e307-4ebb-8c27-2d7375133205_assignmentletter.pdf" TargetMode="External"/><Relationship Id="rId3707" Type="http://schemas.openxmlformats.org/officeDocument/2006/relationships/hyperlink" Target="https://www.instagram.com/p/CzJOWB_SyH6/?igshid=Mz" TargetMode="External"/><Relationship Id="rId3914" Type="http://schemas.openxmlformats.org/officeDocument/2006/relationships/hyperlink" Target="https://employee.uc.ac.id/index.php/file/get/sis/t_cp/multi/afa7faff-a119-11ec-9a34-000d3ac6bafe.png" TargetMode="External"/><Relationship Id="rId628" Type="http://schemas.openxmlformats.org/officeDocument/2006/relationships/hyperlink" Target="https://employee.uc.ac.id/index.php/file/get/sis/t_cp/3dc31604-af7a-41ab-811c-eef13aadb32d_surat_tugas.pdf" TargetMode="External"/><Relationship Id="rId835" Type="http://schemas.openxmlformats.org/officeDocument/2006/relationships/hyperlink" Target="https://employee.uc.ac.id/index.php/file/get/sis/t_cp/multi/44388237-9417-11ee-bd04-000d3ac6bafe.png" TargetMode="External"/><Relationship Id="rId1258" Type="http://schemas.openxmlformats.org/officeDocument/2006/relationships/hyperlink" Target="https://employee.uc.ac.id/index.php/file/get/sis/t_cp/multi/ed804e47-64ba-11ed-a9ca-000d3ac6bafe_report.pdf" TargetMode="External"/><Relationship Id="rId1465" Type="http://schemas.openxmlformats.org/officeDocument/2006/relationships/hyperlink" Target="https://employee.uc.ac.id/index.php/file/get/sis/t_cp/multi/4a999b55-3400-11ed-9218-000d3ac6bafe_report.pdf" TargetMode="External"/><Relationship Id="rId1672" Type="http://schemas.openxmlformats.org/officeDocument/2006/relationships/hyperlink" Target="https://employee.uc.ac.id/index.php/file/get/sis/t_cp/80315794-9612-11ed-9369-000d3ac6bafe_documentation.jpg" TargetMode="External"/><Relationship Id="rId2309" Type="http://schemas.openxmlformats.org/officeDocument/2006/relationships/hyperlink" Target="https://employee.uc.ac.id/index.php/file/get/sis/t_cp/multi/107b7132-9fae-11ee-9e96-000d3ac6bafe.png" TargetMode="External"/><Relationship Id="rId2516" Type="http://schemas.openxmlformats.org/officeDocument/2006/relationships/hyperlink" Target="https://employee.uc.ac.id/index.php/file/get/sis/t_cp/85955b68-c565-11ee-8801-000d3ac6bafe_sertifikat.pdf" TargetMode="External"/><Relationship Id="rId2723" Type="http://schemas.openxmlformats.org/officeDocument/2006/relationships/hyperlink" Target="https://employee.uc.ac.id/index.php/file/get/sis/t_cp/d850b0f8-9662-4678-a084-07f67a811224_report.pdf" TargetMode="External"/><Relationship Id="rId1118" Type="http://schemas.openxmlformats.org/officeDocument/2006/relationships/hyperlink" Target="https://employee.uc.ac.id/index.php/file/get/sis/t_cp/6ebaf832-d221-11ee-865d-000d3ac6bafe_assignmentletter.pdf" TargetMode="External"/><Relationship Id="rId1325" Type="http://schemas.openxmlformats.org/officeDocument/2006/relationships/hyperlink" Target="https://employee.uc.ac.id/index.php/file/get/sis/t_cp/621e7119-b131-11ee-84df-000d3ac6bafe_assignmentletter.pdf" TargetMode="External"/><Relationship Id="rId1532" Type="http://schemas.openxmlformats.org/officeDocument/2006/relationships/hyperlink" Target="https://employee.uc.ac.id/index.php/file/get/sis/t_cp/926b4e63-3e9d-11ee-9179-000d3ac6bafe_report.jpg" TargetMode="External"/><Relationship Id="rId2930" Type="http://schemas.openxmlformats.org/officeDocument/2006/relationships/hyperlink" Target="https://employee.uc.ac.id/index.php/file/get/sis/t_cp/multi/6e1e3e4f-5b11-40ff-b752-85f7ee958c4b_assignmentletter.png" TargetMode="External"/><Relationship Id="rId4688" Type="http://schemas.openxmlformats.org/officeDocument/2006/relationships/hyperlink" Target="https://employee.uc.ac.id/index.php/file/get/sis/t_cp/multi/d8d7368f-d94b-11ed-9422-000d3ac6bafe.png" TargetMode="External"/><Relationship Id="rId902" Type="http://schemas.openxmlformats.org/officeDocument/2006/relationships/hyperlink" Target="https://challonge.com/uverseni" TargetMode="External"/><Relationship Id="rId3497" Type="http://schemas.openxmlformats.org/officeDocument/2006/relationships/hyperlink" Target="https://www.instagram.com/p/CuHgKvmpXYB/?igshid=MW" TargetMode="External"/><Relationship Id="rId31" Type="http://schemas.openxmlformats.org/officeDocument/2006/relationships/hyperlink" Target="https://employee.uc.ac.id/index.php/file/get/sis/t_cp/multi/2cde1b66-57b6-411b-b807-314da1d3ecc5_report.pdf" TargetMode="External"/><Relationship Id="rId2099" Type="http://schemas.openxmlformats.org/officeDocument/2006/relationships/hyperlink" Target="https://www.ticc.tw/2023ticc-results" TargetMode="External"/><Relationship Id="rId4548" Type="http://schemas.openxmlformats.org/officeDocument/2006/relationships/hyperlink" Target="https://employee.uc.ac.id/index.php/file/get/sis/t_cp/multi/67fa4484-de80-11ed-87f1-000d3ac6bafe_report.png" TargetMode="External"/><Relationship Id="rId4755" Type="http://schemas.openxmlformats.org/officeDocument/2006/relationships/hyperlink" Target="https://employee.uc.ac.id/index.php/file/get/sis/t_cp/fe313485-2b4c-11ee-ac54-000d3ac6bafe_report.pdf" TargetMode="External"/><Relationship Id="rId278" Type="http://schemas.openxmlformats.org/officeDocument/2006/relationships/hyperlink" Target="https://employee.uc.ac.id/index.php/file/get/sis/t_cp/f55e7879-f62e-11ed-a8bb-000d3ac6bafe.jpg" TargetMode="External"/><Relationship Id="rId3357" Type="http://schemas.openxmlformats.org/officeDocument/2006/relationships/hyperlink" Target="https://employee.uc.ac.id/index.php/file/get/sis/t_cp/dd8eb9d4-244a-11ee-af40-000d3ac6bafe_report.pdf" TargetMode="External"/><Relationship Id="rId3564" Type="http://schemas.openxmlformats.org/officeDocument/2006/relationships/hyperlink" Target="https://employee.uc.ac.id/index.php/file/get/sis/t_cp/7f9ff170-82c4-11ee-8a78-000d3ac6bafe_report.png" TargetMode="External"/><Relationship Id="rId3771" Type="http://schemas.openxmlformats.org/officeDocument/2006/relationships/hyperlink" Target="https://employee.uc.ac.id/index.php/file/get/sis/t_cp/81225527-d84a-4d1c-9f94-b00819172e24_dokumentasi.jpeg" TargetMode="External"/><Relationship Id="rId4408" Type="http://schemas.openxmlformats.org/officeDocument/2006/relationships/hyperlink" Target="https://www.instagram.com/p/Chhbp_DLG8u/" TargetMode="External"/><Relationship Id="rId4615" Type="http://schemas.openxmlformats.org/officeDocument/2006/relationships/hyperlink" Target="https://employee.uc.ac.id/index.php/file/get/sis/t_cp/multi/d8d7368f-d94b-11ed-9422-000d3ac6bafe.png" TargetMode="External"/><Relationship Id="rId4822" Type="http://schemas.openxmlformats.org/officeDocument/2006/relationships/hyperlink" Target="https://employee.uc.ac.id/index.php/file/get/sis/t_cp/bf437123-b9c9-4181-9487-90b7a879198e_sertifikat.pdf" TargetMode="External"/><Relationship Id="rId485" Type="http://schemas.openxmlformats.org/officeDocument/2006/relationships/hyperlink" Target="https://employee.uc.ac.id/index.php/file/get/sis/t_cp/multi/e926400f-0bf6-11ee-825c-000d3ac6bafe.jpeg" TargetMode="External"/><Relationship Id="rId692" Type="http://schemas.openxmlformats.org/officeDocument/2006/relationships/hyperlink" Target="https://employee.uc.ac.id/index.php/file/get/sis/t_cp/multi/6e1e3e4f-5b11-40ff-b752-85f7ee958c4b_assignmentletter.png" TargetMode="External"/><Relationship Id="rId2166" Type="http://schemas.openxmlformats.org/officeDocument/2006/relationships/hyperlink" Target="https://www.instagram.com/p/CzJOWB_SyH6/?igshid=Mz" TargetMode="External"/><Relationship Id="rId2373" Type="http://schemas.openxmlformats.org/officeDocument/2006/relationships/hyperlink" Target="https://employee.uc.ac.id/index.php/file/get/sis/t_cp/multi/4c016b21-8ad1-44f2-b7d7-65a2c7a21322.png" TargetMode="External"/><Relationship Id="rId2580" Type="http://schemas.openxmlformats.org/officeDocument/2006/relationships/hyperlink" Target="https://employee.uc.ac.id/index.php/file/get/sis/t_cp/23c43075-ab5f-11ed-86ff-000d3ac6bafe.png" TargetMode="External"/><Relationship Id="rId3217" Type="http://schemas.openxmlformats.org/officeDocument/2006/relationships/hyperlink" Target="https://employee.uc.ac.id/index.php/file/get/sis/t_cp/88c823e1-e7e0-11ec-978d-000d3ac6bafe.png" TargetMode="External"/><Relationship Id="rId3424" Type="http://schemas.openxmlformats.org/officeDocument/2006/relationships/hyperlink" Target="https://employee.uc.ac.id/index.php/file/get/sis/t_cp/multi/41fa4d72-8bcc-40cd-a0c1-5db8c280607f.png" TargetMode="External"/><Relationship Id="rId3631" Type="http://schemas.openxmlformats.org/officeDocument/2006/relationships/hyperlink" Target="https://employee.uc.ac.id/index.php/file/get/sis/t_cp/multi/40ed5135-d6e3-11ee-bd6c-000d3ac6bafe_report.png" TargetMode="External"/><Relationship Id="rId138" Type="http://schemas.openxmlformats.org/officeDocument/2006/relationships/hyperlink" Target="https://employee.uc.ac.id/index.php/file/get/sis/t_cp/multi/675ee5b3-0bf4-11ee-825c-000d3ac6bafe.png" TargetMode="External"/><Relationship Id="rId345" Type="http://schemas.openxmlformats.org/officeDocument/2006/relationships/hyperlink" Target="https://employee.uc.ac.id/index.php/file/get/sis/t_cp/2a7b71bb-8091-11ee-bdaa-000d3ac6bafe_documentation.jpeg" TargetMode="External"/><Relationship Id="rId552" Type="http://schemas.openxmlformats.org/officeDocument/2006/relationships/hyperlink" Target="https://instagram.com/pro_gamingtour?utm_medium=co" TargetMode="External"/><Relationship Id="rId1182" Type="http://schemas.openxmlformats.org/officeDocument/2006/relationships/hyperlink" Target="https://employee.uc.ac.id/index.php/file/get/sis/t_cp/multi/6f9b5547-9613-4313-bbe5-872e009ec180.png" TargetMode="External"/><Relationship Id="rId2026" Type="http://schemas.openxmlformats.org/officeDocument/2006/relationships/hyperlink" Target="https://employee.uc.ac.id/index.php/file/get/sis/t_cp/be303b2a-ad3c-11ee-91e5-000d3ac6bafe_surat_tugas.pdf" TargetMode="External"/><Relationship Id="rId2233" Type="http://schemas.openxmlformats.org/officeDocument/2006/relationships/hyperlink" Target="https://employee.uc.ac.id/index.php/file/get/sis/t_cp/2019a3ab-9160-11ed-a9b5-000d3ac6bafe_assignmentletter.jpg" TargetMode="External"/><Relationship Id="rId2440" Type="http://schemas.openxmlformats.org/officeDocument/2006/relationships/hyperlink" Target="https://employee.uc.ac.id/index.php/file/get/sis/t_cp/865cc382-eb3f-11ec-bf5c-000d3ac6bafe_documentation.JPG" TargetMode="External"/><Relationship Id="rId205" Type="http://schemas.openxmlformats.org/officeDocument/2006/relationships/hyperlink" Target="https://employee.uc.ac.id/index.php/file/get/sis/t_cp/971ccd4c-10fa-4cad-8589-33749461e0f3_assignmentletter.pdf" TargetMode="External"/><Relationship Id="rId412" Type="http://schemas.openxmlformats.org/officeDocument/2006/relationships/hyperlink" Target="https://employee.uc.ac.id/index.php/file/get/sis/t_cp/7d802142-a4a9-40d8-bf87-3dd1de1118bf_surat_tugas.pdf" TargetMode="External"/><Relationship Id="rId1042" Type="http://schemas.openxmlformats.org/officeDocument/2006/relationships/hyperlink" Target="https://bit.ly/FestawijayaRegistration" TargetMode="External"/><Relationship Id="rId2300" Type="http://schemas.openxmlformats.org/officeDocument/2006/relationships/hyperlink" Target="https://employee.uc.ac.id/index.php/file/get/sis/t_cp/2d26cfea-5920-11ee-ab89-000d3ac6bafe.jpg" TargetMode="External"/><Relationship Id="rId4198" Type="http://schemas.openxmlformats.org/officeDocument/2006/relationships/hyperlink" Target="https://employee.uc.ac.id/index.php/file/get/sis/t_cp/multi/6515aab6-d6e0-11ee-bd6c-000d3ac6bafe_report.png" TargetMode="External"/><Relationship Id="rId1999" Type="http://schemas.openxmlformats.org/officeDocument/2006/relationships/hyperlink" Target="https://employee.uc.ac.id/index.php/file/get/sis/t_cp/multi/fb3836cc-a5bc-11ec-a4bb-000d3ac6bafe.png" TargetMode="External"/><Relationship Id="rId4058" Type="http://schemas.openxmlformats.org/officeDocument/2006/relationships/hyperlink" Target="https://employee.uc.ac.id/index.php/file/get/sis/t_cp/81225527-d84a-4d1c-9f94-b00819172e24_surat_tugas.pdf" TargetMode="External"/><Relationship Id="rId4265" Type="http://schemas.openxmlformats.org/officeDocument/2006/relationships/hyperlink" Target="https://employee.uc.ac.id/index.php/file/get/sis/t_cp/multi/8f5a2fe2-d01b-11ec-934b-000d3ac6bafe.png" TargetMode="External"/><Relationship Id="rId4472" Type="http://schemas.openxmlformats.org/officeDocument/2006/relationships/hyperlink" Target="https://employee.uc.ac.id/index.php/file/get/sis/t_cp/65c23a35-68a0-439e-ac8f-87d0c1f0f508_assignmentletter.pdf" TargetMode="External"/><Relationship Id="rId1859" Type="http://schemas.openxmlformats.org/officeDocument/2006/relationships/hyperlink" Target="https://employee.uc.ac.id/index.php/file/get/sis/t_cp/multi/043cb52b-6cd4-11ee-bdc1-000d3ac6bafe_assignmentletter.jpeg" TargetMode="External"/><Relationship Id="rId3074" Type="http://schemas.openxmlformats.org/officeDocument/2006/relationships/hyperlink" Target="https://employee.uc.ac.id/index.php/file/get/sis/t_cp/multi/fd47b806-d818-11ed-818d-000d3ac6bafe_assignmentletter.pdf" TargetMode="External"/><Relationship Id="rId4125" Type="http://schemas.openxmlformats.org/officeDocument/2006/relationships/hyperlink" Target="https://employee.uc.ac.id/index.php/file/get/sis/t_cp/81225527-d84a-4d1c-9f94-b00819172e24_surat_tugas.pdf" TargetMode="External"/><Relationship Id="rId1719" Type="http://schemas.openxmlformats.org/officeDocument/2006/relationships/hyperlink" Target="https://employee.uc.ac.id/index.php/file/get/sis/t_cp/multi/4cb38454-1fac-11ee-8fa6-000d3ac6bafe_report.pdf" TargetMode="External"/><Relationship Id="rId1926" Type="http://schemas.openxmlformats.org/officeDocument/2006/relationships/hyperlink" Target="https://employee.uc.ac.id/index.php/file/get/sis/t_cp/multi/43452216-eee2-11ed-8dcc-000d3ac6bafe.jpeg" TargetMode="External"/><Relationship Id="rId3281" Type="http://schemas.openxmlformats.org/officeDocument/2006/relationships/hyperlink" Target="https://employee.uc.ac.id/index.php/file/get/sis/t_cp/multi/0d2f47c1-94f1-4661-b0be-421c8e5a08be_report.pdf" TargetMode="External"/><Relationship Id="rId4332" Type="http://schemas.openxmlformats.org/officeDocument/2006/relationships/hyperlink" Target="https://employee.uc.ac.id/index.php/file/get/sis/t_cp/7d9c5b5e-8833-11ee-ae4d-000d3ac6bafe_assignmentletter.pdf" TargetMode="External"/><Relationship Id="rId2090" Type="http://schemas.openxmlformats.org/officeDocument/2006/relationships/hyperlink" Target="https://employee.uc.ac.id/index.php/file/get/sis/t_cp/dc6d3227-d701-4995-831e-52b64fd0ca37.pdf" TargetMode="External"/><Relationship Id="rId3141" Type="http://schemas.openxmlformats.org/officeDocument/2006/relationships/hyperlink" Target="https://employee.uc.ac.id/index.php/file/get/sis/t_cp/multi/fd47b806-d818-11ed-818d-000d3ac6bafe_report.pdf" TargetMode="External"/><Relationship Id="rId3001" Type="http://schemas.openxmlformats.org/officeDocument/2006/relationships/hyperlink" Target="https://employee.uc.ac.id/index.php/file/get/sis/t_cp/multi/48021c0a-024d-11ed-949e-000d3ac6bafe_assignmentletter.png" TargetMode="External"/><Relationship Id="rId3958" Type="http://schemas.openxmlformats.org/officeDocument/2006/relationships/hyperlink" Target="https://employee.uc.ac.id/index.php/file/get/sis/t_cp/6f5a16eb-87af-11ee-8025-000d3ac6bafe_assignmentletter.pdf" TargetMode="External"/><Relationship Id="rId879" Type="http://schemas.openxmlformats.org/officeDocument/2006/relationships/hyperlink" Target="https://employee.uc.ac.id/index.php/file/get/sis/t_cp/7ff35470-4dc9-11ec-9210-000d3ac6bafe.jpeg" TargetMode="External"/><Relationship Id="rId2767" Type="http://schemas.openxmlformats.org/officeDocument/2006/relationships/hyperlink" Target="https://employee.uc.ac.id/index.php/file/get/sis/t_cp/4760a727-6944-4ee2-bbfc-de9d994dae5c_sertifikat.pdf" TargetMode="External"/><Relationship Id="rId739" Type="http://schemas.openxmlformats.org/officeDocument/2006/relationships/hyperlink" Target="https://employee.uc.ac.id/index.php/file/get/sis/t_cp/multi/44388237-9417-11ee-bd04-000d3ac6bafe.png" TargetMode="External"/><Relationship Id="rId1369" Type="http://schemas.openxmlformats.org/officeDocument/2006/relationships/hyperlink" Target="https://employee.uc.ac.id/index.php/file/get/sis/t_cp/899c44b5-ad3c-4ff6-b80f-3ee8b1fc23d8_sertifikat.pdf" TargetMode="External"/><Relationship Id="rId1576" Type="http://schemas.openxmlformats.org/officeDocument/2006/relationships/hyperlink" Target="https://employee.uc.ac.id/index.php/file/get/sis/t_cp/multi/00922269-b10d-11ee-9c22-000d3ac6bafe.png" TargetMode="External"/><Relationship Id="rId2974" Type="http://schemas.openxmlformats.org/officeDocument/2006/relationships/hyperlink" Target="https://drive.google.com/file/d/17LNxkYIfNWwm35s9-" TargetMode="External"/><Relationship Id="rId3818" Type="http://schemas.openxmlformats.org/officeDocument/2006/relationships/hyperlink" Target="https://www.instagram.com/p/CqTSj13SiXx/?igshid=Y2" TargetMode="External"/><Relationship Id="rId946" Type="http://schemas.openxmlformats.org/officeDocument/2006/relationships/hyperlink" Target="https://employee.uc.ac.id/index.php/file/get/sis/t_cp/multi/a8657357-5c49-11ee-950a-000d3ac6bafe_assignmentletter.jpeg" TargetMode="External"/><Relationship Id="rId1229" Type="http://schemas.openxmlformats.org/officeDocument/2006/relationships/hyperlink" Target="https://employee.uc.ac.id/index.php/file/get/sis/t_cp/multi/c3390dc8-bbd3-11ed-af90-000d3ac6bafe_assignmentletter.png" TargetMode="External"/><Relationship Id="rId1783" Type="http://schemas.openxmlformats.org/officeDocument/2006/relationships/hyperlink" Target="https://employee.uc.ac.id/index.php/file/get/sis/t_cp/b5df7efe-ab4b-11ed-9b21-000d3ac6bafe.png" TargetMode="External"/><Relationship Id="rId1990" Type="http://schemas.openxmlformats.org/officeDocument/2006/relationships/hyperlink" Target="https://employee.uc.ac.id/index.php/file/get/sis/t_cp/multi/1292625b-8088-48e7-b06e-d726614d5d5d.png" TargetMode="External"/><Relationship Id="rId2627" Type="http://schemas.openxmlformats.org/officeDocument/2006/relationships/hyperlink" Target="https://employee.uc.ac.id/index.php/file/get/sis/t_cp/06de4ac6-9e42-11ee-a2ac-000d3ac6bafe_assignmentletter.pdf" TargetMode="External"/><Relationship Id="rId2834" Type="http://schemas.openxmlformats.org/officeDocument/2006/relationships/hyperlink" Target="https://employee.uc.ac.id/index.php/file/get/sis/t_cp/multi/9a52b3e9-0b53-4d6f-afc8-6d86f7dcc1f1_assignmentletter.png" TargetMode="External"/><Relationship Id="rId75" Type="http://schemas.openxmlformats.org/officeDocument/2006/relationships/hyperlink" Target="https://employee.uc.ac.id/index.php/file/get/sis/t_cp/1fb6b2f9-affe-4a40-8dc3-b4468093a00b_report.pdf" TargetMode="External"/><Relationship Id="rId806" Type="http://schemas.openxmlformats.org/officeDocument/2006/relationships/hyperlink" Target="https://employee.uc.ac.id/index.php/file/get/sis/t_cp/3e385374-7005-4ff1-b535-44d492f1d797_report.pdf" TargetMode="External"/><Relationship Id="rId1436" Type="http://schemas.openxmlformats.org/officeDocument/2006/relationships/hyperlink" Target="https://employee.uc.ac.id/index.php/file/get/sis/t_cp/multi/4a999b55-3400-11ed-9218-000d3ac6bafe_report.pdf" TargetMode="External"/><Relationship Id="rId1643" Type="http://schemas.openxmlformats.org/officeDocument/2006/relationships/hyperlink" Target="https://employee.uc.ac.id/index.php/file/get/sis/t_cp/multi/eb40bd24-9ab3-4950-9552-01de1a1cebcf.png" TargetMode="External"/><Relationship Id="rId1850" Type="http://schemas.openxmlformats.org/officeDocument/2006/relationships/hyperlink" Target="https://employee.uc.ac.id/index.php/file/get/sis/t_cp/multi/c77a0b11-9336-11ee-859c-000d3ac6bafe.png" TargetMode="External"/><Relationship Id="rId2901" Type="http://schemas.openxmlformats.org/officeDocument/2006/relationships/hyperlink" Target="https://employee.uc.ac.id/index.php/file/get/sis/t_cp/multi/bb9472d3-b8f8-11ee-9f47-000d3ac6bafe_report.pdf" TargetMode="External"/><Relationship Id="rId4799" Type="http://schemas.openxmlformats.org/officeDocument/2006/relationships/hyperlink" Target="https://employee.uc.ac.id/index.php/file/get/sis/t_cp/51e10524-11a0-11ee-b222-000d3ac6bafe.jpeg" TargetMode="External"/><Relationship Id="rId1503" Type="http://schemas.openxmlformats.org/officeDocument/2006/relationships/hyperlink" Target="https://employee.uc.ac.id/index.php/file/get/sis/t_cp/multi/00922269-b10d-11ee-9c22-000d3ac6bafe.png" TargetMode="External"/><Relationship Id="rId1710" Type="http://schemas.openxmlformats.org/officeDocument/2006/relationships/hyperlink" Target="https://employee.uc.ac.id/index.php/file/get/sis/t_cp/9568a8a7-6ef3-11ee-9e57-000d3ac6bafe_report.pdf" TargetMode="External"/><Relationship Id="rId4659" Type="http://schemas.openxmlformats.org/officeDocument/2006/relationships/hyperlink" Target="https://employee.uc.ac.id/index.php/file/get/sis/t_cp/ef9eafb3-b966-448c-b243-fede8382a00f_assignmentletter.pdf" TargetMode="External"/><Relationship Id="rId4866" Type="http://schemas.openxmlformats.org/officeDocument/2006/relationships/hyperlink" Target="https://employee.uc.ac.id/index.php/file/get/sis/t_cp/02f6789e-55f8-11ee-8778-000d3ac6bafe_report.pdf" TargetMode="External"/><Relationship Id="rId3468" Type="http://schemas.openxmlformats.org/officeDocument/2006/relationships/hyperlink" Target="https://employee.uc.ac.id/index.php/file/get/sis/t_cp/5e719b54-f706-4952-8bbb-d7fa7d87e1cc_surat_tugas.pdf" TargetMode="External"/><Relationship Id="rId3675" Type="http://schemas.openxmlformats.org/officeDocument/2006/relationships/hyperlink" Target="https://employee.uc.ac.id/index.php/file/get/sis/t_cp/multi/40ed5135-d6e3-11ee-bd6c-000d3ac6bafe_report.png" TargetMode="External"/><Relationship Id="rId3882" Type="http://schemas.openxmlformats.org/officeDocument/2006/relationships/hyperlink" Target="https://employee.uc.ac.id/index.php/file/get/sis/t_cp/multi/9a52b3e9-0b53-4d6f-afc8-6d86f7dcc1f1_assignmentletter.png" TargetMode="External"/><Relationship Id="rId4519" Type="http://schemas.openxmlformats.org/officeDocument/2006/relationships/hyperlink" Target="https://employee.uc.ac.id/index.php/file/get/sis/t_cp/multi/6e1e3e4f-5b11-40ff-b752-85f7ee958c4b_assignmentletter.png" TargetMode="External"/><Relationship Id="rId4726" Type="http://schemas.openxmlformats.org/officeDocument/2006/relationships/hyperlink" Target="https://employee.uc.ac.id/index.php/file/get/sis/t_cp/multi/afa7faff-a119-11ec-9a34-000d3ac6bafe.png" TargetMode="External"/><Relationship Id="rId389" Type="http://schemas.openxmlformats.org/officeDocument/2006/relationships/hyperlink" Target="https://employee.uc.ac.id/index.php/file/get/sis/t_cp/b5333f23-ee1f-11ed-ac4b-000d3ac6bafe_assignmentletter.pdf" TargetMode="External"/><Relationship Id="rId596" Type="http://schemas.openxmlformats.org/officeDocument/2006/relationships/hyperlink" Target="https://employee.uc.ac.id/index.php/file/get/sis/t_cp/4c0a4a89-9f35-11ee-a41a-000d3ac6bafe_assignmentletter.pdf" TargetMode="External"/><Relationship Id="rId2277" Type="http://schemas.openxmlformats.org/officeDocument/2006/relationships/hyperlink" Target="https://jurnal.syntaxliterate.co.id/index.php/synt" TargetMode="External"/><Relationship Id="rId2484" Type="http://schemas.openxmlformats.org/officeDocument/2006/relationships/hyperlink" Target="https://e-hakcipta.dgip.go.id/index.php/c?code=OTI" TargetMode="External"/><Relationship Id="rId2691" Type="http://schemas.openxmlformats.org/officeDocument/2006/relationships/hyperlink" Target="https://www.instagram.com/p/C6smRvZx7f9/?igsh=MWJi" TargetMode="External"/><Relationship Id="rId3328" Type="http://schemas.openxmlformats.org/officeDocument/2006/relationships/hyperlink" Target="https://employee.uc.ac.id/index.php/file/get/sis/t_cp/multi/27cd8869-c0af-11ee-ae12-000d3ac6bafe.pdf" TargetMode="External"/><Relationship Id="rId3535" Type="http://schemas.openxmlformats.org/officeDocument/2006/relationships/hyperlink" Target="http://abdimasku.lppm.dinus.ac.id/index.php/jurnal" TargetMode="External"/><Relationship Id="rId3742" Type="http://schemas.openxmlformats.org/officeDocument/2006/relationships/hyperlink" Target="https://employee.uc.ac.id/index.php/file/get/sis/t_cp/81225527-d84a-4d1c-9f94-b00819172e24_sertifikat.jpeg" TargetMode="External"/><Relationship Id="rId249" Type="http://schemas.openxmlformats.org/officeDocument/2006/relationships/hyperlink" Target="https://employee.uc.ac.id/index.php/file/get/sis/t_cp/multi/44388237-9417-11ee-bd04-000d3ac6bafe_assignmentletter.png" TargetMode="External"/><Relationship Id="rId456" Type="http://schemas.openxmlformats.org/officeDocument/2006/relationships/hyperlink" Target="https://employee.uc.ac.id/index.php/file/get/sis/t_cp/multi/e6bee19e-f541-11ed-9e31-000d3ac6bafe.jpeg" TargetMode="External"/><Relationship Id="rId663" Type="http://schemas.openxmlformats.org/officeDocument/2006/relationships/hyperlink" Target="https://employee.uc.ac.id/index.php/file/get/sis/t_cp/multi/48021c0a-024d-11ed-949e-000d3ac6bafe_assignmentletter.png" TargetMode="External"/><Relationship Id="rId870" Type="http://schemas.openxmlformats.org/officeDocument/2006/relationships/hyperlink" Target="https://employee.uc.ac.id/index.php/file/get/sis/t_cp/multi/7eda6d02-573d-4efa-8a9d-d11beafd731d_report.pdf" TargetMode="External"/><Relationship Id="rId1086" Type="http://schemas.openxmlformats.org/officeDocument/2006/relationships/hyperlink" Target="https://employee.uc.ac.id/index.php/file/get/sis/t_cp/21af2c81-c119-11ee-ae12-000d3ac6bafe_assignmentletter.pdf" TargetMode="External"/><Relationship Id="rId1293" Type="http://schemas.openxmlformats.org/officeDocument/2006/relationships/hyperlink" Target="https://employee.uc.ac.id/index.php/file/get/sis/t_cp/6b079c66-5308-11ee-b3d1-000d3ac6bafe_assignmentletter.pdf" TargetMode="External"/><Relationship Id="rId2137" Type="http://schemas.openxmlformats.org/officeDocument/2006/relationships/hyperlink" Target="https://employee.uc.ac.id/index.php/file/get/sis/t_cp/a855a7f3-e44c-4739-8ae4-3fe32695cc35_assignmentletter.pdf" TargetMode="External"/><Relationship Id="rId2344" Type="http://schemas.openxmlformats.org/officeDocument/2006/relationships/hyperlink" Target="https://employee.uc.ac.id/index.php/file/get/sis/t_cp/multi/f46ed08e-cfd3-11ee-94b2-000d3ac6bafe_assignmentletter.png" TargetMode="External"/><Relationship Id="rId2551" Type="http://schemas.openxmlformats.org/officeDocument/2006/relationships/hyperlink" Target="https://employee.uc.ac.id/index.php/file/get/sis/t_cp/03e040cc-ac28-4c82-bd1e-7bebf73becde_assignmentletter.pdf" TargetMode="External"/><Relationship Id="rId109" Type="http://schemas.openxmlformats.org/officeDocument/2006/relationships/hyperlink" Target="https://employee.uc.ac.id/index.php/file/get/sis/t_cp/61711dcb-87b0-11ee-8025-000d3ac6bafe_report.jpg" TargetMode="External"/><Relationship Id="rId316" Type="http://schemas.openxmlformats.org/officeDocument/2006/relationships/hyperlink" Target="https://employee.uc.ac.id/index.php/file/get/sis/t_cp/e6289d54-2205-11ee-a485-000d3ac6bafe.jpg" TargetMode="External"/><Relationship Id="rId523" Type="http://schemas.openxmlformats.org/officeDocument/2006/relationships/hyperlink" Target="https://employee.uc.ac.id/index.php/file/get/sis/t_cp/2ae5cbc1-d9f4-11ee-8eba-000d3ac6bafe_assignmentletter.pdf" TargetMode="External"/><Relationship Id="rId1153" Type="http://schemas.openxmlformats.org/officeDocument/2006/relationships/hyperlink" Target="https://employee.uc.ac.id/index.php/file/get/sis/t_cp/0efc93ff-8193-4c1c-88c3-af3cb17b7e94.pdf" TargetMode="External"/><Relationship Id="rId2204" Type="http://schemas.openxmlformats.org/officeDocument/2006/relationships/hyperlink" Target="https://doi.org/10.37715/vicidi.v14i2.5271" TargetMode="External"/><Relationship Id="rId3602" Type="http://schemas.openxmlformats.org/officeDocument/2006/relationships/hyperlink" Target="https://www.ejurnalmalahayati.ac.id/index.php/krea" TargetMode="External"/><Relationship Id="rId730" Type="http://schemas.openxmlformats.org/officeDocument/2006/relationships/hyperlink" Target="https://employee.uc.ac.id/index.php/file/get/sis/t_cp/16f149f1-2118-11ee-b620-000d3ac6bafe_assignmentletter.pdf" TargetMode="External"/><Relationship Id="rId1013" Type="http://schemas.openxmlformats.org/officeDocument/2006/relationships/hyperlink" Target="https://employee.uc.ac.id/index.php/file/get/sis/t_cp/89e9fc20-8a4f-450f-afa3-bcdb0351c748_surat_tugas.pdf" TargetMode="External"/><Relationship Id="rId1360" Type="http://schemas.openxmlformats.org/officeDocument/2006/relationships/hyperlink" Target="https://employee.uc.ac.id/index.php/file/get/sis/t_cp/02fe1c04-56b8-11ee-9e8b-000d3ac6bafe_assignmentletter.pdf" TargetMode="External"/><Relationship Id="rId2411" Type="http://schemas.openxmlformats.org/officeDocument/2006/relationships/hyperlink" Target="https://www.instagram.com/p/CaeSfC9vf6p/" TargetMode="External"/><Relationship Id="rId4169" Type="http://schemas.openxmlformats.org/officeDocument/2006/relationships/hyperlink" Target="https://employee.uc.ac.id/index.php/file/get/sis/t_cp/81225527-d84a-4d1c-9f94-b00819172e24_surat_tugas.pdf" TargetMode="External"/><Relationship Id="rId1220" Type="http://schemas.openxmlformats.org/officeDocument/2006/relationships/hyperlink" Target="https://employee.uc.ac.id/index.php/file/get/sis/t_cp/925b0050-6168-4f6c-b609-45e99620e703_sertifikat.pdf" TargetMode="External"/><Relationship Id="rId4376" Type="http://schemas.openxmlformats.org/officeDocument/2006/relationships/hyperlink" Target="https://employee.uc.ac.id/index.php/file/get/sis/t_cp/98ff3a16-36ff-4ddb-b424-885f10573233_report.pdf" TargetMode="External"/><Relationship Id="rId4583" Type="http://schemas.openxmlformats.org/officeDocument/2006/relationships/hyperlink" Target="https://employee.uc.ac.id/index.php/file/get/sis/t_cp/09080c46-b6e7-4209-8f71-a0f64d5bff07_surat_tugas.pdf" TargetMode="External"/><Relationship Id="rId4790" Type="http://schemas.openxmlformats.org/officeDocument/2006/relationships/hyperlink" Target="https://www.instagram.com/p/CcPBH0hvmUi/?igshid=Ym" TargetMode="External"/><Relationship Id="rId3185" Type="http://schemas.openxmlformats.org/officeDocument/2006/relationships/hyperlink" Target="https://employee.uc.ac.id/index.php/file/get/sis/t_cp/multi/fd47b806-d818-11ed-818d-000d3ac6bafe_assignmentletter.pdf" TargetMode="External"/><Relationship Id="rId3392" Type="http://schemas.openxmlformats.org/officeDocument/2006/relationships/hyperlink" Target="https://employee.uc.ac.id/index.php/file/get/sis/t_cp/multi/62ec89fa-c0af-11ee-ae12-000d3ac6bafe.pdf" TargetMode="External"/><Relationship Id="rId4029" Type="http://schemas.openxmlformats.org/officeDocument/2006/relationships/hyperlink" Target="https://employee.uc.ac.id/index.php/file/get/sis/t_cp/multi/40ed5135-d6e3-11ee-bd6c-000d3ac6bafe_assignmentletter.png" TargetMode="External"/><Relationship Id="rId4236" Type="http://schemas.openxmlformats.org/officeDocument/2006/relationships/hyperlink" Target="https://employee.uc.ac.id/index.php/file/get/sis/t_cp/048dbfef-8718-4390-afb9-d5c8eb63e362_report.pdf" TargetMode="External"/><Relationship Id="rId4443" Type="http://schemas.openxmlformats.org/officeDocument/2006/relationships/hyperlink" Target="https://events.westernsydney.edu.au/ai-innovationc" TargetMode="External"/><Relationship Id="rId4650" Type="http://schemas.openxmlformats.org/officeDocument/2006/relationships/hyperlink" Target="https://instagram.com/minibossarcade?igshid=YmMyMT" TargetMode="External"/><Relationship Id="rId3045" Type="http://schemas.openxmlformats.org/officeDocument/2006/relationships/hyperlink" Target="https://employee.uc.ac.id/index.php/file/get/sis/t_cp/f5f96b4a-0118-4606-8311-59906b9dd436_report.pdf" TargetMode="External"/><Relationship Id="rId3252" Type="http://schemas.openxmlformats.org/officeDocument/2006/relationships/hyperlink" Target="https://employee.uc.ac.id/index.php/file/get/sis/t_cp/multi/84a573dd-5900-11ed-ac79-000d3ac6bafe.jpeg" TargetMode="External"/><Relationship Id="rId4303" Type="http://schemas.openxmlformats.org/officeDocument/2006/relationships/hyperlink" Target="https://employee.uc.ac.id/index.php/file/get/sis/t_cp/bc9710cf-6773-11ee-a721-000d3ac6bafe_report.pdf" TargetMode="External"/><Relationship Id="rId4510" Type="http://schemas.openxmlformats.org/officeDocument/2006/relationships/hyperlink" Target="https://employee.uc.ac.id/index.php/file/get/sis/t_cp/1f749ecf-2ab9-11ee-ad49-000d3ac6bafe_documentation.jxr" TargetMode="External"/><Relationship Id="rId173" Type="http://schemas.openxmlformats.org/officeDocument/2006/relationships/hyperlink" Target="https://icoen.org/" TargetMode="External"/><Relationship Id="rId380" Type="http://schemas.openxmlformats.org/officeDocument/2006/relationships/hyperlink" Target="https://employee.uc.ac.id/index.php/file/get/sis/t_cp/a8859bbe-ff9a-4c7c-8152-77c62af5236e.jpg" TargetMode="External"/><Relationship Id="rId2061" Type="http://schemas.openxmlformats.org/officeDocument/2006/relationships/hyperlink" Target="https://employee.uc.ac.id/index.php/file/get/sis/t_cp/multi/06177612-c688-4651-8fc1-8a122ac2f0d2_assignmentletter.png" TargetMode="External"/><Relationship Id="rId3112" Type="http://schemas.openxmlformats.org/officeDocument/2006/relationships/hyperlink" Target="http://uctc2024.com/" TargetMode="External"/><Relationship Id="rId240" Type="http://schemas.openxmlformats.org/officeDocument/2006/relationships/hyperlink" Target="https://employee.uc.ac.id/index.php/file/get/sis/t_cp/12fcc4b0-92a7-416a-9967-73bd9852a21b_assignmentletter.pdf" TargetMode="External"/><Relationship Id="rId100" Type="http://schemas.openxmlformats.org/officeDocument/2006/relationships/hyperlink" Target="https://employee.uc.ac.id/index.php/file/get/sis/t_cp/multi/21fb25c1-ef0c-11ed-8dcc-000d3ac6bafe.jpeg" TargetMode="External"/><Relationship Id="rId2878" Type="http://schemas.openxmlformats.org/officeDocument/2006/relationships/hyperlink" Target="https://employee.uc.ac.id/index.php/file/get/sis/t_cp/multi/1961cc5c-46a5-42bf-aff9-6435f3477542_report.pdf" TargetMode="External"/><Relationship Id="rId3929" Type="http://schemas.openxmlformats.org/officeDocument/2006/relationships/hyperlink" Target="https://employee.uc.ac.id/index.php/file/get/sis/t_cp/513b071d-175d-11ee-a1d8-000d3ac6bafe_documentation.jpg" TargetMode="External"/><Relationship Id="rId4093" Type="http://schemas.openxmlformats.org/officeDocument/2006/relationships/hyperlink" Target="https://employee.uc.ac.id/index.php/file/get/sis/t_cp/6d5d54f6-7fe2-11ee-8a55-000d3ac6bafe.png" TargetMode="External"/><Relationship Id="rId1687" Type="http://schemas.openxmlformats.org/officeDocument/2006/relationships/hyperlink" Target="https://employee.uc.ac.id/index.php/file/get/sis/t_cp/e09776c8-9d7b-11ed-8274-000d3ac6bafe_assignmentletter.png" TargetMode="External"/><Relationship Id="rId1894" Type="http://schemas.openxmlformats.org/officeDocument/2006/relationships/hyperlink" Target="https://employee.uc.ac.id/index.php/file/get/sis/t_cp/09e0ebd0-ac49-11ee-b2a3-000d3ac6bafe.jpg" TargetMode="External"/><Relationship Id="rId2738" Type="http://schemas.openxmlformats.org/officeDocument/2006/relationships/hyperlink" Target="https://employee.uc.ac.id/index.php/file/get/sis/t_cp/b24b1e4f-8440-11ee-a037-000d3ac6bafe_report.pdf" TargetMode="External"/><Relationship Id="rId2945" Type="http://schemas.openxmlformats.org/officeDocument/2006/relationships/hyperlink" Target="https://employee.uc.ac.id/index.php/file/get/sis/t_cp/multi/fd47b806-d818-11ed-818d-000d3ac6bafe_assignmentletter.pdf" TargetMode="External"/><Relationship Id="rId917" Type="http://schemas.openxmlformats.org/officeDocument/2006/relationships/hyperlink" Target="https://instagram.com/ittp.esports?igshid=MmVlMjlk" TargetMode="External"/><Relationship Id="rId1547" Type="http://schemas.openxmlformats.org/officeDocument/2006/relationships/hyperlink" Target="https://employee.uc.ac.id/index.php/file/get/sis/t_cp/18aebf23-6414-11ed-8346-000d3ac6bafe_report.JPG" TargetMode="External"/><Relationship Id="rId1754" Type="http://schemas.openxmlformats.org/officeDocument/2006/relationships/hyperlink" Target="https://employee.uc.ac.id/index.php/file/get/sis/t_cp/multi/c77a0b11-9336-11ee-859c-000d3ac6bafe_assignmentletter.png" TargetMode="External"/><Relationship Id="rId1961" Type="http://schemas.openxmlformats.org/officeDocument/2006/relationships/hyperlink" Target="https://employee.uc.ac.id/index.php/file/get/sis/t_cp/06bafb6f-2ec6-11ed-bdad-000d3ac6bafe_assignmentletter.pdf" TargetMode="External"/><Relationship Id="rId2805" Type="http://schemas.openxmlformats.org/officeDocument/2006/relationships/hyperlink" Target="https://www.instagram.com/pomnas.kalsel2023?igsh=Y" TargetMode="External"/><Relationship Id="rId4160" Type="http://schemas.openxmlformats.org/officeDocument/2006/relationships/hyperlink" Target="https://employee.uc.ac.id/index.php/file/get/sis/t_cp/b1aafcde-7d06-11ed-9a57-000d3ac6bafe.jpg" TargetMode="External"/><Relationship Id="rId46" Type="http://schemas.openxmlformats.org/officeDocument/2006/relationships/hyperlink" Target="https://employee.uc.ac.id/index.php/file/get/sis/t_cp/6191e588-4b53-45c8-9985-49744d625461_report.pdf" TargetMode="External"/><Relationship Id="rId1407" Type="http://schemas.openxmlformats.org/officeDocument/2006/relationships/hyperlink" Target="https://employee.uc.ac.id/index.php/file/get/sis/t_cp/38e01799-77ea-11ee-bdcd-000d3ac6bafe_report.png" TargetMode="External"/><Relationship Id="rId1614" Type="http://schemas.openxmlformats.org/officeDocument/2006/relationships/hyperlink" Target="https://employee.uc.ac.id/index.php/file/get/sis/t_cp/fa49ca9d-3525-468e-9c02-38bbd6f57d56_report.pdf" TargetMode="External"/><Relationship Id="rId1821" Type="http://schemas.openxmlformats.org/officeDocument/2006/relationships/hyperlink" Target="https://employee.uc.ac.id/index.php/file/get/sis/t_cp/fc870558-eced-4ebe-b186-4c7371b7d8a5_sertifikat.pdf" TargetMode="External"/><Relationship Id="rId4020" Type="http://schemas.openxmlformats.org/officeDocument/2006/relationships/hyperlink" Target="https://employee.uc.ac.id/index.php/file/get/sis/t_cp/389ecf4a-7ee6-11ed-a4e4-000d3ac6bafe.PNG" TargetMode="External"/><Relationship Id="rId3579" Type="http://schemas.openxmlformats.org/officeDocument/2006/relationships/hyperlink" Target="https://employee.uc.ac.id/index.php/file/get/sis/t_cp/b70cee93-82f5-11ee-8a78-000d3ac6bafe_report.pdf" TargetMode="External"/><Relationship Id="rId3786" Type="http://schemas.openxmlformats.org/officeDocument/2006/relationships/hyperlink" Target="https://employee.uc.ac.id/index.php/file/get/sis/t_cp/6137c0db-2bc0-11ee-ac54-000d3ac6bafe_report.pdf" TargetMode="External"/><Relationship Id="rId2388" Type="http://schemas.openxmlformats.org/officeDocument/2006/relationships/hyperlink" Target="https://employee.uc.ac.id/index.php/file/get/sis/t_cp/25ba9a7f-d5f9-11ee-8ee9-000d3ac6bafe.pdf" TargetMode="External"/><Relationship Id="rId2595" Type="http://schemas.openxmlformats.org/officeDocument/2006/relationships/hyperlink" Target="https://www.iymo.org/" TargetMode="External"/><Relationship Id="rId3439" Type="http://schemas.openxmlformats.org/officeDocument/2006/relationships/hyperlink" Target="https://employee.uc.ac.id/index.php/file/get/sis/t_cp/multi/41fa4d72-8bcc-40cd-a0c1-5db8c280607f.png" TargetMode="External"/><Relationship Id="rId3993" Type="http://schemas.openxmlformats.org/officeDocument/2006/relationships/hyperlink" Target="https://employee.uc.ac.id/index.php/file/get/sis/t_cp/multi/67fa4484-de80-11ed-87f1-000d3ac6bafe_assignmentletter.png" TargetMode="External"/><Relationship Id="rId4837" Type="http://schemas.openxmlformats.org/officeDocument/2006/relationships/hyperlink" Target="https://employee.uc.ac.id/index.php/file/get/sis/t_cp/1fdfe07b-0b84-4c66-8a81-9b9adb133862.pdf" TargetMode="External"/><Relationship Id="rId567" Type="http://schemas.openxmlformats.org/officeDocument/2006/relationships/hyperlink" Target="https://employee.uc.ac.id/index.php/file/get/sis/t_cp/multi/bd029cef-b9b5-11ee-bfa0-000d3ac6bafe_report.png" TargetMode="External"/><Relationship Id="rId1197" Type="http://schemas.openxmlformats.org/officeDocument/2006/relationships/hyperlink" Target="https://employee.uc.ac.id/index.php/file/get/sis/t_cp/multi/49c1ea87-57b9-11ee-bb1a-000d3ac6bafe_assignmentletter.jpeg" TargetMode="External"/><Relationship Id="rId2248" Type="http://schemas.openxmlformats.org/officeDocument/2006/relationships/hyperlink" Target="https://employee.uc.ac.id/index.php/file/get/sis/t_cp/9ab30ba8-9408-11ee-bd04-000d3ac6bafe_dokumentasi.jpeg" TargetMode="External"/><Relationship Id="rId3646" Type="http://schemas.openxmlformats.org/officeDocument/2006/relationships/hyperlink" Target="https://employee.uc.ac.id/index.php/file/get/sis/t_cp/multi/c77a0b11-9336-11ee-859c-000d3ac6bafe.png" TargetMode="External"/><Relationship Id="rId3853" Type="http://schemas.openxmlformats.org/officeDocument/2006/relationships/hyperlink" Target="https://employee.uc.ac.id/index.php/file/get/sis/t_cp/multi/9685e872-d6e1-11ee-bd6c-000d3ac6bafe_report.png" TargetMode="External"/><Relationship Id="rId774" Type="http://schemas.openxmlformats.org/officeDocument/2006/relationships/hyperlink" Target="https://employee.uc.ac.id/index.php/file/get/sis/t_cp/multi/c15ab80d-7c81-11ee-aca7-000d3ac6bafe.png" TargetMode="External"/><Relationship Id="rId981" Type="http://schemas.openxmlformats.org/officeDocument/2006/relationships/hyperlink" Target="https://employee.uc.ac.id/index.php/file/get/sis/t_cp/30e3c62f-9576-11ee-b583-000d3ac6bafe_dokumentasi.jpeg" TargetMode="External"/><Relationship Id="rId1057" Type="http://schemas.openxmlformats.org/officeDocument/2006/relationships/hyperlink" Target="https://employee.uc.ac.id/index.php/file/get/sis/t_cp/8ddb0bcc-fa65-41b3-a5e7-5827bf342fed.jpg" TargetMode="External"/><Relationship Id="rId2455" Type="http://schemas.openxmlformats.org/officeDocument/2006/relationships/hyperlink" Target="https://employee.uc.ac.id/index.php/file/get/sis/t_cp/multi/8662aa8f-b8f9-11ee-9f47-000d3ac6bafe_report.pdf" TargetMode="External"/><Relationship Id="rId2662" Type="http://schemas.openxmlformats.org/officeDocument/2006/relationships/hyperlink" Target="https://employee.uc.ac.id/index.php/file/get/sis/t_cp/00b8e578-8abc-11ee-9465-000d3ac6bafe_report.pdf" TargetMode="External"/><Relationship Id="rId3506" Type="http://schemas.openxmlformats.org/officeDocument/2006/relationships/hyperlink" Target="https://employee.uc.ac.id/index.php/file/get/sis/t_cp/6ebc99a9-5210-11ee-a57c-000d3ac6bafe_documentation.jpg" TargetMode="External"/><Relationship Id="rId3713" Type="http://schemas.openxmlformats.org/officeDocument/2006/relationships/hyperlink" Target="https://employee.uc.ac.id/index.php/file/get/sis/t_cp/3d286141-6407-4057-a863-636902c0da18_surat_tugas.pdf" TargetMode="External"/><Relationship Id="rId3920" Type="http://schemas.openxmlformats.org/officeDocument/2006/relationships/hyperlink" Target="https://linktr.ee/CCArtNight2021" TargetMode="External"/><Relationship Id="rId427" Type="http://schemas.openxmlformats.org/officeDocument/2006/relationships/hyperlink" Target="https://employee.uc.ac.id/index.php/file/get/sis/t_cp/e957e257-a016-4c6a-947b-5e03c81182f9_assignmentletter.pdf" TargetMode="External"/><Relationship Id="rId634" Type="http://schemas.openxmlformats.org/officeDocument/2006/relationships/hyperlink" Target="https://employee.uc.ac.id/index.php/file/get/sis/t_cp/6628ca94-cc7b-11ee-af3d-000d3ac6bafe_report.pdf" TargetMode="External"/><Relationship Id="rId841" Type="http://schemas.openxmlformats.org/officeDocument/2006/relationships/hyperlink" Target="https://employee.uc.ac.id/index.php/file/get/sis/t_cp/9353e06a-7954-4ba3-930a-9ca37eda70df.png" TargetMode="External"/><Relationship Id="rId1264" Type="http://schemas.openxmlformats.org/officeDocument/2006/relationships/hyperlink" Target="https://employee.uc.ac.id/index.php/file/get/sis/t_cp/multi/ed804e47-64ba-11ed-a9ca-000d3ac6bafe_assignmentletter.pdf" TargetMode="External"/><Relationship Id="rId1471" Type="http://schemas.openxmlformats.org/officeDocument/2006/relationships/hyperlink" Target="https://thefitsummit.com/all_speakers/verawaty-bud" TargetMode="External"/><Relationship Id="rId2108" Type="http://schemas.openxmlformats.org/officeDocument/2006/relationships/hyperlink" Target="https://employee.uc.ac.id/index.php/file/get/sis/t_cp/a5abc134-4b0d-4cb2-8319-3b3a2364bec0.pdf" TargetMode="External"/><Relationship Id="rId2315" Type="http://schemas.openxmlformats.org/officeDocument/2006/relationships/hyperlink" Target="https://employee.uc.ac.id/index.php/file/get/sis/t_cp/multi/f46ed08e-cfd3-11ee-94b2-000d3ac6bafe.png" TargetMode="External"/><Relationship Id="rId2522" Type="http://schemas.openxmlformats.org/officeDocument/2006/relationships/hyperlink" Target="https://employee.uc.ac.id/index.php/file/get/sis/t_cp/72897865-12ed-480d-a92b-c774f7c11f9d_dokumentasi.pdf" TargetMode="External"/><Relationship Id="rId701" Type="http://schemas.openxmlformats.org/officeDocument/2006/relationships/hyperlink" Target="https://employee.uc.ac.id/index.php/file/get/sis/t_cp/306343ef-cc57-4f02-9c13-f6bf1a60d24e_assignmentletter.pdf" TargetMode="External"/><Relationship Id="rId1124" Type="http://schemas.openxmlformats.org/officeDocument/2006/relationships/hyperlink" Target="https://employee.uc.ac.id/index.php/file/get/sis/t_cp/multi/3b11c407-b526-42ba-b3b0-33bc8c83df4d.png" TargetMode="External"/><Relationship Id="rId1331" Type="http://schemas.openxmlformats.org/officeDocument/2006/relationships/hyperlink" Target="https://employee.uc.ac.id/index.php/file/get/sis/t_cp/899c44b5-ad3c-4ff6-b80f-3ee8b1fc23d8_surat_tugas.pdf" TargetMode="External"/><Relationship Id="rId4487" Type="http://schemas.openxmlformats.org/officeDocument/2006/relationships/hyperlink" Target="https://employee.uc.ac.id/index.php/file/get/sis/t_cp/multi/67fa4484-de80-11ed-87f1-000d3ac6bafe_assignmentletter.png" TargetMode="External"/><Relationship Id="rId4694" Type="http://schemas.openxmlformats.org/officeDocument/2006/relationships/hyperlink" Target="https://employee.uc.ac.id/index.php/file/get/sis/t_cp/a0eda4be-2216-4528-ab41-a39a2b75a42a_surat_tugas.pdf" TargetMode="External"/><Relationship Id="rId3089" Type="http://schemas.openxmlformats.org/officeDocument/2006/relationships/hyperlink" Target="https://employee.uc.ac.id/index.php/file/get/sis/t_cp/9112f944-6daa-11ee-86ff-000d3ac6bafe_assignmentletter.pdf" TargetMode="External"/><Relationship Id="rId3296" Type="http://schemas.openxmlformats.org/officeDocument/2006/relationships/hyperlink" Target="https://employee.uc.ac.id/index.php/file/get/sis/t_cp/multi/dcc4e401-c0ae-11ee-ae12-000d3ac6bafe.pdf" TargetMode="External"/><Relationship Id="rId4347" Type="http://schemas.openxmlformats.org/officeDocument/2006/relationships/hyperlink" Target="https://employee.uc.ac.id/index.php/file/get/sis/t_cp/0daea54a-8df6-11ec-8e45-000d3ac6bafe.png" TargetMode="External"/><Relationship Id="rId4554" Type="http://schemas.openxmlformats.org/officeDocument/2006/relationships/hyperlink" Target="https://employee.uc.ac.id/index.php/file/get/sis/t_cp/9ce096f7-73be-11ee-b010-000d3ac6bafe.jpg" TargetMode="External"/><Relationship Id="rId4761" Type="http://schemas.openxmlformats.org/officeDocument/2006/relationships/hyperlink" Target="https://employee.uc.ac.id/index.php/file/get/sis/t_cp/acf7ad6a-014b-44c3-b2da-f509b3fcd8f6_sertifikat.pdf" TargetMode="External"/><Relationship Id="rId3156" Type="http://schemas.openxmlformats.org/officeDocument/2006/relationships/hyperlink" Target="https://employee.uc.ac.id/index.php/file/get/sis/t_cp/ca0dbf83-e604-11ec-b048-000d3ac6bafe_documentation.jpg" TargetMode="External"/><Relationship Id="rId3363" Type="http://schemas.openxmlformats.org/officeDocument/2006/relationships/hyperlink" Target="https://employee.uc.ac.id/index.php/file/get/sis/t_cp/635fc196-b83e-11ed-b290-000d3ac6bafe_assignmentletter.pdf" TargetMode="External"/><Relationship Id="rId4207" Type="http://schemas.openxmlformats.org/officeDocument/2006/relationships/hyperlink" Target="https://employee.uc.ac.id/index.php/file/get/sis/t_cp/81225527-d84a-4d1c-9f94-b00819172e24_surat_tugas.pdf" TargetMode="External"/><Relationship Id="rId4414" Type="http://schemas.openxmlformats.org/officeDocument/2006/relationships/hyperlink" Target="https://employee.uc.ac.id/index.php/file/get/sis/t_cp/a04890f3-7132-11ed-944c-000d3ac6bafe_documentation.jpg" TargetMode="External"/><Relationship Id="rId284" Type="http://schemas.openxmlformats.org/officeDocument/2006/relationships/hyperlink" Target="https://www.instagram.com/p/CzLtnTxxNxX/?igshid=Mz" TargetMode="External"/><Relationship Id="rId491" Type="http://schemas.openxmlformats.org/officeDocument/2006/relationships/hyperlink" Target="https://icoen.org/" TargetMode="External"/><Relationship Id="rId2172" Type="http://schemas.openxmlformats.org/officeDocument/2006/relationships/hyperlink" Target="https://tinyurl.com/jointprojectEarth101" TargetMode="External"/><Relationship Id="rId3016" Type="http://schemas.openxmlformats.org/officeDocument/2006/relationships/hyperlink" Target="https://employee.uc.ac.id/index.php/file/get/sis/t_cp/f0f4ca69-bf60-11ed-8405-000d3ac6bafe_assignmentletter.pdf" TargetMode="External"/><Relationship Id="rId3223" Type="http://schemas.openxmlformats.org/officeDocument/2006/relationships/hyperlink" Target="https://employee.uc.ac.id/index.php/file/get/sis/t_cp/multi/8b6e0708-9fc1-4208-a9b6-17c1a7d8d3ec_assignmentletter.png" TargetMode="External"/><Relationship Id="rId3570" Type="http://schemas.openxmlformats.org/officeDocument/2006/relationships/hyperlink" Target="https://employee.uc.ac.id/index.php/file/get/sis/t_cp/multi/23f7934a-d6e0-11ee-bd6c-000d3ac6bafe_report.png" TargetMode="External"/><Relationship Id="rId4621" Type="http://schemas.openxmlformats.org/officeDocument/2006/relationships/hyperlink" Target="https://employee.uc.ac.id/index.php/file/get/sis/t_cp/bbd0952c-1ff4-11ee-8fa6-000d3ac6bafe_report.pdf" TargetMode="External"/><Relationship Id="rId144" Type="http://schemas.openxmlformats.org/officeDocument/2006/relationships/hyperlink" Target="https://employee.uc.ac.id/index.php/file/get/sis/t_cp/multi/67fa4484-de80-11ed-87f1-000d3ac6bafe_report.png" TargetMode="External"/><Relationship Id="rId3430" Type="http://schemas.openxmlformats.org/officeDocument/2006/relationships/hyperlink" Target="https://employee.uc.ac.id/index.php/file/get/sis/t_cp/d81fedcf-b0d3-415d-97cc-5a12dedf51cf_dokumentasi.JPG" TargetMode="External"/><Relationship Id="rId351" Type="http://schemas.openxmlformats.org/officeDocument/2006/relationships/hyperlink" Target="https://employee.uc.ac.id/index.php/file/get/sis/t_cp/multi/1817ae18-5c4a-11ee-950a-000d3ac6bafe_report.jpeg" TargetMode="External"/><Relationship Id="rId2032" Type="http://schemas.openxmlformats.org/officeDocument/2006/relationships/hyperlink" Target="https://employee.uc.ac.id/index.php/file/get/sis/t_cp/e20d6e7e-6d53-4598-9d80-0acf5f3a1eaa_surat_tugas.pdf" TargetMode="External"/><Relationship Id="rId2989" Type="http://schemas.openxmlformats.org/officeDocument/2006/relationships/hyperlink" Target="https://employee.uc.ac.id/index.php/file/get/sis/t_cp/multi/77f20250-3e8e-43a3-b8e4-fd314d77c26b.png" TargetMode="External"/><Relationship Id="rId211" Type="http://schemas.openxmlformats.org/officeDocument/2006/relationships/hyperlink" Target="https://employee.uc.ac.id/index.php/file/get/sis/t_cp/39bb0512-ac54-11ed-ae71-000d3ac6bafe.pdf" TargetMode="External"/><Relationship Id="rId1798" Type="http://schemas.openxmlformats.org/officeDocument/2006/relationships/hyperlink" Target="https://employee.uc.ac.id/index.php/file/get/sis/t_cp/841c990e-1d1a-48e5-bb6d-b92eb6abd7d6.jpg" TargetMode="External"/><Relationship Id="rId2849" Type="http://schemas.openxmlformats.org/officeDocument/2006/relationships/hyperlink" Target="https://employee.uc.ac.id/index.php/file/get/sis/t_cp/ed20f07b-73ab-11ee-b010-000d3ac6bafe.jpg" TargetMode="External"/><Relationship Id="rId1658" Type="http://schemas.openxmlformats.org/officeDocument/2006/relationships/hyperlink" Target="https://employee.uc.ac.id/index.php/file/get/sis/t_cp/48c1f64f-8e0d-11ec-8ff3-000d3ac6bafe.jpg" TargetMode="External"/><Relationship Id="rId1865" Type="http://schemas.openxmlformats.org/officeDocument/2006/relationships/hyperlink" Target="https://employee.uc.ac.id/index.php/file/get/sis/t_cp/9b1cf2a9-9f0d-11ee-a41a-000d3ac6bafe_assignmentletter.pdf" TargetMode="External"/><Relationship Id="rId2709" Type="http://schemas.openxmlformats.org/officeDocument/2006/relationships/hyperlink" Target="https://employee.uc.ac.id/index.php/file/get/sis/t_cp/07ca1517-1bde-4ea1-9a27-a2cdd0616cec_report.pdf" TargetMode="External"/><Relationship Id="rId4064" Type="http://schemas.openxmlformats.org/officeDocument/2006/relationships/hyperlink" Target="https://instagram.com/dencofe?igshid=YmM0MjE2YWMzO" TargetMode="External"/><Relationship Id="rId4271" Type="http://schemas.openxmlformats.org/officeDocument/2006/relationships/hyperlink" Target="https://employee.uc.ac.id/index.php/file/get/sis/t_cp/multi/ecbe2f3e-d528-11ee-b97d-000d3ac6bafe.png" TargetMode="External"/><Relationship Id="rId1518" Type="http://schemas.openxmlformats.org/officeDocument/2006/relationships/hyperlink" Target="https://employee.uc.ac.id/index.php/file/get/sis/t_cp/multi/b2cbdb74-6e4b-11ee-9d9a-000d3ac6bafe_assignmentletter.pdf" TargetMode="External"/><Relationship Id="rId2916" Type="http://schemas.openxmlformats.org/officeDocument/2006/relationships/hyperlink" Target="https://employee.uc.ac.id/index.php/file/get/sis/t_cp/3a46e6e4-c979-4c78-832a-a3c7cd63e32b_assignmentletter.pdf" TargetMode="External"/><Relationship Id="rId3080" Type="http://schemas.openxmlformats.org/officeDocument/2006/relationships/hyperlink" Target="https://www.instagram.com/p/CnDQWw0hIdU/?igshid=Ym" TargetMode="External"/><Relationship Id="rId4131" Type="http://schemas.openxmlformats.org/officeDocument/2006/relationships/hyperlink" Target="https://employee.uc.ac.id/index.php/file/get/sis/t_cp/5a42c218-3003-49a4-8dd6-a9ac2a1d26b9.jpg" TargetMode="External"/><Relationship Id="rId1725" Type="http://schemas.openxmlformats.org/officeDocument/2006/relationships/hyperlink" Target="https://employee.uc.ac.id/index.php/file/get/sis/t_cp/multi/39c0fa3d-9c0a-4a8b-be0c-028671bb61f8_report.png" TargetMode="External"/><Relationship Id="rId1932" Type="http://schemas.openxmlformats.org/officeDocument/2006/relationships/hyperlink" Target="https://lokreatif.org/" TargetMode="External"/><Relationship Id="rId17" Type="http://schemas.openxmlformats.org/officeDocument/2006/relationships/hyperlink" Target="https://employee.uc.ac.id/index.php/file/get/sis/t_cp/14cb29d8-9ca8-11ee-b903-000d3ac6bafe_sertifikat.jpeg" TargetMode="External"/><Relationship Id="rId3897" Type="http://schemas.openxmlformats.org/officeDocument/2006/relationships/hyperlink" Target="https://employee.uc.ac.id/index.php/file/get/sis/t_cp/multi/6807a0c6-d6da-11ee-bd6c-000d3ac6bafe_assignmentletter.png" TargetMode="External"/><Relationship Id="rId2499" Type="http://schemas.openxmlformats.org/officeDocument/2006/relationships/hyperlink" Target="https://employee.uc.ac.id/index.php/file/get/sis/t_cp/987c303b-dc2a-11ee-a221-000d3ac6bafe_assignmentletter.pdf" TargetMode="External"/><Relationship Id="rId3757" Type="http://schemas.openxmlformats.org/officeDocument/2006/relationships/hyperlink" Target="https://www.instagram.com/dencofe/" TargetMode="External"/><Relationship Id="rId3964" Type="http://schemas.openxmlformats.org/officeDocument/2006/relationships/hyperlink" Target="https://employee.uc.ac.id/index.php/file/get/sis/t_cp/multi/040dca7a-b111-11ee-9c22-000d3ac6bafe.png" TargetMode="External"/><Relationship Id="rId4808" Type="http://schemas.openxmlformats.org/officeDocument/2006/relationships/hyperlink" Target="https://employee.uc.ac.id/index.php/file/get/sis/t_cp/70c35548-9583-11ee-b583-000d3ac6bafe_dokumentasi.jpg" TargetMode="External"/><Relationship Id="rId1" Type="http://schemas.openxmlformats.org/officeDocument/2006/relationships/hyperlink" Target="https://employee.uc.ac.id/index.php/file/get/sis/t_cp/multi/ef514a19-1fab-11ee-8fa6-000d3ac6bafe_assignmentletter.jpeg" TargetMode="External"/><Relationship Id="rId678" Type="http://schemas.openxmlformats.org/officeDocument/2006/relationships/hyperlink" Target="https://employee.uc.ac.id/index.php/file/get/sis/t_cp/5c8bdca7-cc87-11ee-af3d-000d3ac6bafe_assignmentletter.pdf" TargetMode="External"/><Relationship Id="rId885" Type="http://schemas.openxmlformats.org/officeDocument/2006/relationships/hyperlink" Target="https://employee.uc.ac.id/index.php/file/get/sis/t_cp/64a69259-fbef-11ed-9edd-000d3ac6bafe_assignmentletter.jpg" TargetMode="External"/><Relationship Id="rId2359" Type="http://schemas.openxmlformats.org/officeDocument/2006/relationships/hyperlink" Target="https://employee.uc.ac.id/index.php/file/get/sis/t_cp/722045b6-781d-11ec-a5e1-000d3ac6bafe.jpg" TargetMode="External"/><Relationship Id="rId2566" Type="http://schemas.openxmlformats.org/officeDocument/2006/relationships/hyperlink" Target="https://employee.uc.ac.id/index.php/file/get/sis/t_cp/99db4660-e789-11ec-978d-000d3ac6bafe_report.pdf" TargetMode="External"/><Relationship Id="rId2773" Type="http://schemas.openxmlformats.org/officeDocument/2006/relationships/hyperlink" Target="https://employee.uc.ac.id/index.php/file/get/sis/t_cp/85d36cc1-d149-11ee-a3dd-000d3ac6bafe_assignmentletter.pdf" TargetMode="External"/><Relationship Id="rId2980" Type="http://schemas.openxmlformats.org/officeDocument/2006/relationships/hyperlink" Target="https://employee.uc.ac.id/index.php/file/get/sis/t_cp/multi/fd47b806-d818-11ed-818d-000d3ac6bafe_assignmentletter.pdf" TargetMode="External"/><Relationship Id="rId3617" Type="http://schemas.openxmlformats.org/officeDocument/2006/relationships/hyperlink" Target="https://employee.uc.ac.id/index.php/file/get/sis/t_cp/be49f028-8368-11ee-9c7d-000d3ac6bafe_report.pdf" TargetMode="External"/><Relationship Id="rId3824" Type="http://schemas.openxmlformats.org/officeDocument/2006/relationships/hyperlink" Target="https://instagram.com/festawijaya?utm_medium=copy_" TargetMode="External"/><Relationship Id="rId538" Type="http://schemas.openxmlformats.org/officeDocument/2006/relationships/hyperlink" Target="https://employee.uc.ac.id/index.php/file/get/sis/t_cp/multi/bd029cef-b9b5-11ee-bfa0-000d3ac6bafe_report.png" TargetMode="External"/><Relationship Id="rId745" Type="http://schemas.openxmlformats.org/officeDocument/2006/relationships/hyperlink" Target="https://employee.uc.ac.id/index.php/file/get/sis/t_cp/multi/7eda6d02-573d-4efa-8a9d-d11beafd731d_report.pdf" TargetMode="External"/><Relationship Id="rId952" Type="http://schemas.openxmlformats.org/officeDocument/2006/relationships/hyperlink" Target="https://employee.uc.ac.id/index.php/file/get/sis/t_cp/multi/bd029cef-b9b5-11ee-bfa0-000d3ac6bafe_assignmentletter.png" TargetMode="External"/><Relationship Id="rId1168" Type="http://schemas.openxmlformats.org/officeDocument/2006/relationships/hyperlink" Target="https://employee.uc.ac.id/index.php/file/get/sis/t_cp/multi/ef514a19-1fab-11ee-8fa6-000d3ac6bafe_report.pdf" TargetMode="External"/><Relationship Id="rId1375" Type="http://schemas.openxmlformats.org/officeDocument/2006/relationships/hyperlink" Target="https://employee.uc.ac.id/index.php/file/get/sis/t_cp/3c2eca2c-8add-11ee-9465-000d3ac6bafe_sertifikat.jpeg" TargetMode="External"/><Relationship Id="rId1582" Type="http://schemas.openxmlformats.org/officeDocument/2006/relationships/hyperlink" Target="https://employee.uc.ac.id/index.php/file/get/sis/t_cp/92c62b38-b1ba-406c-979e-9379343031ad.pdf" TargetMode="External"/><Relationship Id="rId2219" Type="http://schemas.openxmlformats.org/officeDocument/2006/relationships/hyperlink" Target="https://employee.uc.ac.id/index.php/file/get/sis/t_cp/multi/c890afa4-a368-11ec-b257-000d3ac6bafe.png" TargetMode="External"/><Relationship Id="rId2426" Type="http://schemas.openxmlformats.org/officeDocument/2006/relationships/hyperlink" Target="https://employee.uc.ac.id/index.php/file/get/sis/t_cp/multi/bb9472d3-b8f8-11ee-9f47-000d3ac6bafe_report.pdf" TargetMode="External"/><Relationship Id="rId2633" Type="http://schemas.openxmlformats.org/officeDocument/2006/relationships/hyperlink" Target="https://employee.uc.ac.id/index.php/file/get/sis/t_cp/d3472191-c64f-11ee-8c68-000d3ac6bafe_assignmentletter.pdf" TargetMode="External"/><Relationship Id="rId81" Type="http://schemas.openxmlformats.org/officeDocument/2006/relationships/hyperlink" Target="https://www.instagram.com/ehmarket.ibm/p/CcAeLhKvc" TargetMode="External"/><Relationship Id="rId605" Type="http://schemas.openxmlformats.org/officeDocument/2006/relationships/hyperlink" Target="https://employee.uc.ac.id/index.php/file/get/sis/t_cp/6bfd58cb-09a3-11ee-8035-000d3ac6bafe.jpg" TargetMode="External"/><Relationship Id="rId812" Type="http://schemas.openxmlformats.org/officeDocument/2006/relationships/hyperlink" Target="https://employee.uc.ac.id/index.php/file/get/sis/t_cp/multi/bd029cef-b9b5-11ee-bfa0-000d3ac6bafe_report.png" TargetMode="External"/><Relationship Id="rId1028" Type="http://schemas.openxmlformats.org/officeDocument/2006/relationships/hyperlink" Target="https://employee.uc.ac.id/index.php/file/get/sis/t_cp/multi/e6bee19e-f541-11ed-9e31-000d3ac6bafe.jpeg" TargetMode="External"/><Relationship Id="rId1235" Type="http://schemas.openxmlformats.org/officeDocument/2006/relationships/hyperlink" Target="https://employee.uc.ac.id/index.php/file/get/sis/t_cp/multi/7f576b5a-0378-11ee-9899-000d3ac6bafe_assignmentletter.pdf" TargetMode="External"/><Relationship Id="rId1442" Type="http://schemas.openxmlformats.org/officeDocument/2006/relationships/hyperlink" Target="https://employee.uc.ac.id/index.php/file/get/sis/t_cp/2fe19c55-7dbe-11ed-934e-000d3ac6bafe.jpg" TargetMode="External"/><Relationship Id="rId2840" Type="http://schemas.openxmlformats.org/officeDocument/2006/relationships/hyperlink" Target="https://e-hakcipta.dgip.go.id/index.php/c?code=NjM" TargetMode="External"/><Relationship Id="rId4598" Type="http://schemas.openxmlformats.org/officeDocument/2006/relationships/hyperlink" Target="https://employee.uc.ac.id/index.php/file/get/sis/t_cp/6108a46f-1953-46e4-a0e2-48f4d2897dd8_sertifikat.pdf" TargetMode="External"/><Relationship Id="rId1302" Type="http://schemas.openxmlformats.org/officeDocument/2006/relationships/hyperlink" Target="https://employee.uc.ac.id/index.php/file/get/sis/t_cp/multi/ed804e47-64ba-11ed-a9ca-000d3ac6bafe_assignmentletter.pdf" TargetMode="External"/><Relationship Id="rId2700" Type="http://schemas.openxmlformats.org/officeDocument/2006/relationships/hyperlink" Target="https://employee.uc.ac.id/index.php/file/get/sis/t_cp/multi/6e1e3e4f-5b11-40ff-b752-85f7ee958c4b.png" TargetMode="External"/><Relationship Id="rId4458" Type="http://schemas.openxmlformats.org/officeDocument/2006/relationships/hyperlink" Target="https://employee.uc.ac.id/index.php/file/get/sis/t_cp/4f065f18-cb95-478c-b960-94c6fe7e40ce_surat_tugas.pdf" TargetMode="External"/><Relationship Id="rId3267" Type="http://schemas.openxmlformats.org/officeDocument/2006/relationships/hyperlink" Target="https://employee.uc.ac.id/index.php/file/get/sis/t_cp/multi/0d2f47c1-94f1-4661-b0be-421c8e5a08be_assignmentletter.pdf" TargetMode="External"/><Relationship Id="rId4665" Type="http://schemas.openxmlformats.org/officeDocument/2006/relationships/hyperlink" Target="https://employee.uc.ac.id/index.php/file/get/sis/t_cp/c577c0ab-adeb-11ee-b0cd-000d3ac6bafe.jpeg" TargetMode="External"/><Relationship Id="rId4872" Type="http://schemas.openxmlformats.org/officeDocument/2006/relationships/hyperlink" Target="https://employee.uc.ac.id/index.php/file/get/sis/t_cp/multi/6e1e3e4f-5b11-40ff-b752-85f7ee958c4b.png" TargetMode="External"/><Relationship Id="rId188" Type="http://schemas.openxmlformats.org/officeDocument/2006/relationships/hyperlink" Target="https://employee.uc.ac.id/index.php/file/get/sis/t_cp/multi/d6f0aea8-8210-4855-9cba-0f025ccfa9b4.png" TargetMode="External"/><Relationship Id="rId395" Type="http://schemas.openxmlformats.org/officeDocument/2006/relationships/hyperlink" Target="https://employee.uc.ac.id/index.php/file/get/sis/t_cp/multi/44388237-9417-11ee-bd04-000d3ac6bafe_assignmentletter.png" TargetMode="External"/><Relationship Id="rId2076" Type="http://schemas.openxmlformats.org/officeDocument/2006/relationships/hyperlink" Target="https://employee.uc.ac.id/index.php/file/get/sis/t_cp/0f32b98c-4dee-4dd3-b2ff-2f88523afdd1_documentation.png" TargetMode="External"/><Relationship Id="rId3474" Type="http://schemas.openxmlformats.org/officeDocument/2006/relationships/hyperlink" Target="https://employee.uc.ac.id/index.php/file/get/sis/t_cp/a8471f82-eb3d-11ec-bf5c-000d3ac6bafe.jpg" TargetMode="External"/><Relationship Id="rId3681" Type="http://schemas.openxmlformats.org/officeDocument/2006/relationships/hyperlink" Target="https://employee.uc.ac.id/index.php/file/get/sis/t_cp/multi/23f7934a-d6e0-11ee-bd6c-000d3ac6bafe_assignmentletter.png" TargetMode="External"/><Relationship Id="rId4318" Type="http://schemas.openxmlformats.org/officeDocument/2006/relationships/hyperlink" Target="https://employee.uc.ac.id/index.php/file/get/sis/t_cp/5cf28ba7-3173-440e-b793-dc53d78e3e61.pdf" TargetMode="External"/><Relationship Id="rId4525" Type="http://schemas.openxmlformats.org/officeDocument/2006/relationships/hyperlink" Target="https://employee.uc.ac.id/index.php/file/get/sis/t_cp/337eb677-1158-4361-bc57-de2d19a6437a_report.pdf" TargetMode="External"/><Relationship Id="rId4732" Type="http://schemas.openxmlformats.org/officeDocument/2006/relationships/hyperlink" Target="https://employee.uc.ac.id/index.php/file/get/sis/t_cp/7ff33db5-e0b3-40ef-bef6-556e0407aff1_report.pdf" TargetMode="External"/><Relationship Id="rId2283" Type="http://schemas.openxmlformats.org/officeDocument/2006/relationships/hyperlink" Target="https://employee.uc.ac.id/index.php/file/get/sis/t_cp/multi/6807a0c6-d6da-11ee-bd6c-000d3ac6bafe_report.png" TargetMode="External"/><Relationship Id="rId2490" Type="http://schemas.openxmlformats.org/officeDocument/2006/relationships/hyperlink" Target="https://employee.uc.ac.id/index.php/file/get/sis/t_cp/05367fe1-c8ad-11ed-a0fb-000d3ac6bafe_assignmentletter.pdf" TargetMode="External"/><Relationship Id="rId3127" Type="http://schemas.openxmlformats.org/officeDocument/2006/relationships/hyperlink" Target="https://employee.uc.ac.id/index.php/file/get/sis/t_cp/multi/3401621b-7dd3-11ee-b33d-000d3ac6bafe.png" TargetMode="External"/><Relationship Id="rId3334" Type="http://schemas.openxmlformats.org/officeDocument/2006/relationships/hyperlink" Target="https://employee.uc.ac.id/index.php/file/get/sis/t_cp/multi/62ec89fa-c0af-11ee-ae12-000d3ac6bafe.pdf" TargetMode="External"/><Relationship Id="rId3541" Type="http://schemas.openxmlformats.org/officeDocument/2006/relationships/hyperlink" Target="https://employee.uc.ac.id/index.php/file/get/sis/t_cp/b10e5bdb-35e7-11ee-a11f-000d3ac6bafe_report.pdf" TargetMode="External"/><Relationship Id="rId255" Type="http://schemas.openxmlformats.org/officeDocument/2006/relationships/hyperlink" Target="https://employee.uc.ac.id/index.php/file/get/sis/t_cp/multi/44388237-9417-11ee-bd04-000d3ac6bafe_assignmentletter.png" TargetMode="External"/><Relationship Id="rId462" Type="http://schemas.openxmlformats.org/officeDocument/2006/relationships/hyperlink" Target="https://employee.uc.ac.id/index.php/file/get/sis/t_cp/27dc2297-6f61-11ee-9e57-000d3ac6bafe_report.pdf" TargetMode="External"/><Relationship Id="rId1092" Type="http://schemas.openxmlformats.org/officeDocument/2006/relationships/hyperlink" Target="https://employee.uc.ac.id/index.php/file/get/sis/t_cp/b262a810-e08c-40b5-9283-b73567d14b93_assignmentletter.pdf" TargetMode="External"/><Relationship Id="rId2143" Type="http://schemas.openxmlformats.org/officeDocument/2006/relationships/hyperlink" Target="https://employee.uc.ac.id/index.php/file/get/sis/t_cp/multi/28329006-e8b4-11ed-81bd-000d3ac6bafe.png" TargetMode="External"/><Relationship Id="rId2350" Type="http://schemas.openxmlformats.org/officeDocument/2006/relationships/hyperlink" Target="https://employee.uc.ac.id/index.php/file/get/sis/t_cp/multi/49c1ea87-57b9-11ee-bb1a-000d3ac6bafe_report.jpeg" TargetMode="External"/><Relationship Id="rId3401" Type="http://schemas.openxmlformats.org/officeDocument/2006/relationships/hyperlink" Target="https://employee.uc.ac.id/index.php/file/get/sis/t_cp/multi/0d2f47c1-94f1-4661-b0be-421c8e5a08be_report.pdf" TargetMode="External"/><Relationship Id="rId115" Type="http://schemas.openxmlformats.org/officeDocument/2006/relationships/hyperlink" Target="https://employee.uc.ac.id/index.php/file/get/sis/t_cp/multi/7a8225f5-7de7-11ee-b33d-000d3ac6bafe.png" TargetMode="External"/><Relationship Id="rId322" Type="http://schemas.openxmlformats.org/officeDocument/2006/relationships/hyperlink" Target="https://employee.uc.ac.id/index.php/file/get/sis/t_cp/1243a062-628a-11ee-9b39-000d3ac6bafe_report.pdf" TargetMode="External"/><Relationship Id="rId2003" Type="http://schemas.openxmlformats.org/officeDocument/2006/relationships/hyperlink" Target="https://employee.uc.ac.id/index.php/file/get/sis/t_cp/multi/b36d08ca-5852-11ee-86ec-000d3ac6bafe_assignmentletter.png" TargetMode="External"/><Relationship Id="rId2210" Type="http://schemas.openxmlformats.org/officeDocument/2006/relationships/hyperlink" Target="https://employee.uc.ac.id/index.php/file/get/sis/t_cp/multi/043cb52b-6cd4-11ee-bdc1-000d3ac6bafe_assignmentletter.jpeg" TargetMode="External"/><Relationship Id="rId4175" Type="http://schemas.openxmlformats.org/officeDocument/2006/relationships/hyperlink" Target="https://employee.uc.ac.id/index.php/file/get/sis/t_cp/0fa074a2-e506-11ec-b85b-000d3ac6bafe.png" TargetMode="External"/><Relationship Id="rId4382" Type="http://schemas.openxmlformats.org/officeDocument/2006/relationships/hyperlink" Target="https://employee.uc.ac.id/index.php/file/get/sis/t_cp/multi/5c8f388e-d958-11ed-9422-000d3ac6bafe.png" TargetMode="External"/><Relationship Id="rId1769" Type="http://schemas.openxmlformats.org/officeDocument/2006/relationships/hyperlink" Target="https://www.instagram.com/p/CyBD2k_pWqc/?img_index" TargetMode="External"/><Relationship Id="rId1976" Type="http://schemas.openxmlformats.org/officeDocument/2006/relationships/hyperlink" Target="https://tinyurl.com/jointprojectEarth101" TargetMode="External"/><Relationship Id="rId3191" Type="http://schemas.openxmlformats.org/officeDocument/2006/relationships/hyperlink" Target="https://employee.uc.ac.id/index.php/file/get/sis/t_cp/multi/fd47b806-d818-11ed-818d-000d3ac6bafe_assignmentletter.pdf" TargetMode="External"/><Relationship Id="rId4035" Type="http://schemas.openxmlformats.org/officeDocument/2006/relationships/hyperlink" Target="https://employee.uc.ac.id/index.php/file/get/sis/t_cp/multi/23f7934a-d6e0-11ee-bd6c-000d3ac6bafe_assignmentletter.png" TargetMode="External"/><Relationship Id="rId4242" Type="http://schemas.openxmlformats.org/officeDocument/2006/relationships/hyperlink" Target="https://employee.uc.ac.id/index.php/file/get/sis/t_cp/multi/c77a0b11-9336-11ee-859c-000d3ac6bafe_assignmentletter.png" TargetMode="External"/><Relationship Id="rId1629" Type="http://schemas.openxmlformats.org/officeDocument/2006/relationships/hyperlink" Target="https://employee.uc.ac.id/index.php/file/get/sis/t_cp/d1434dfb-063f-49cc-a0a0-9220dde9f1c2_sertifikat.jpg" TargetMode="External"/><Relationship Id="rId1836" Type="http://schemas.openxmlformats.org/officeDocument/2006/relationships/hyperlink" Target="https://employee.uc.ac.id/index.php/file/get/sis/t_cp/multi/0294648d-49b2-4f8f-b870-82bc5e985e08.png" TargetMode="External"/><Relationship Id="rId1903" Type="http://schemas.openxmlformats.org/officeDocument/2006/relationships/hyperlink" Target="https://employee.uc.ac.id/index.php/file/get/sis/t_cp/multi/b36d08ca-5852-11ee-86ec-000d3ac6bafe_assignmentletter.png" TargetMode="External"/><Relationship Id="rId3051" Type="http://schemas.openxmlformats.org/officeDocument/2006/relationships/hyperlink" Target="https://employee.uc.ac.id/index.php/file/get/sis/t_cp/multi/717c2a9c-1222-4329-9ff3-a282f0043566_documentation.jpg" TargetMode="External"/><Relationship Id="rId4102" Type="http://schemas.openxmlformats.org/officeDocument/2006/relationships/hyperlink" Target="https://employee.uc.ac.id/index.php/file/get/sis/t_cp/81225527-d84a-4d1c-9f94-b00819172e24_surat_tugas.pdf" TargetMode="External"/><Relationship Id="rId3868" Type="http://schemas.openxmlformats.org/officeDocument/2006/relationships/hyperlink" Target="https://employee.uc.ac.id/index.php/file/get/sis/t_cp/eadd2b73-830b-11ee-930d-000d3ac6bafe.pdf" TargetMode="External"/><Relationship Id="rId789" Type="http://schemas.openxmlformats.org/officeDocument/2006/relationships/hyperlink" Target="https://icoen.org/" TargetMode="External"/><Relationship Id="rId996" Type="http://schemas.openxmlformats.org/officeDocument/2006/relationships/hyperlink" Target="https://employee.uc.ac.id/index.php/file/get/sis/t_cp/9788f25b-8e36-11ed-acce-000d3ac6bafe.jpeg" TargetMode="External"/><Relationship Id="rId2677" Type="http://schemas.openxmlformats.org/officeDocument/2006/relationships/hyperlink" Target="https://employee.uc.ac.id/index.php/file/get/sis/t_cp/multi/6e1e3e4f-5b11-40ff-b752-85f7ee958c4b.png" TargetMode="External"/><Relationship Id="rId2884" Type="http://schemas.openxmlformats.org/officeDocument/2006/relationships/hyperlink" Target="https://employee.uc.ac.id/index.php/file/get/sis/t_cp/05d5d235-d70c-4706-9b20-7afeb50252f2_report.pdf" TargetMode="External"/><Relationship Id="rId3728" Type="http://schemas.openxmlformats.org/officeDocument/2006/relationships/hyperlink" Target="https://employee.uc.ac.id/index.php/file/get/sis/t_cp/8bb14d06-29d7-11ee-b601-000d3ac6bafe.png" TargetMode="External"/><Relationship Id="rId649" Type="http://schemas.openxmlformats.org/officeDocument/2006/relationships/hyperlink" Target="https://www.instagram.com/p/Ci7f5k1Je7W/?igshid=Ym" TargetMode="External"/><Relationship Id="rId856" Type="http://schemas.openxmlformats.org/officeDocument/2006/relationships/hyperlink" Target="https://employee.uc.ac.id/index.php/file/get/sis/t_cp/multi/7eda6d02-573d-4efa-8a9d-d11beafd731d_report.pdf" TargetMode="External"/><Relationship Id="rId1279" Type="http://schemas.openxmlformats.org/officeDocument/2006/relationships/hyperlink" Target="https://employee.uc.ac.id/index.php/file/get/sis/t_cp/multi/ef514a19-1fab-11ee-8fa6-000d3ac6bafe_assignmentletter.jpeg" TargetMode="External"/><Relationship Id="rId1486" Type="http://schemas.openxmlformats.org/officeDocument/2006/relationships/hyperlink" Target="https://employee.uc.ac.id/index.php/file/get/sis/t_cp/d366aaf9-9961-11ed-8629-000d3ac6bafe.jpg" TargetMode="External"/><Relationship Id="rId2537" Type="http://schemas.openxmlformats.org/officeDocument/2006/relationships/hyperlink" Target="https://employee.uc.ac.id/index.php/file/get/sis/t_cp/multi/0173a231-5835-11ee-86ec-000d3ac6bafe_assignmentletter.png" TargetMode="External"/><Relationship Id="rId3935" Type="http://schemas.openxmlformats.org/officeDocument/2006/relationships/hyperlink" Target="https://employee.uc.ac.id/index.php/file/get/sis/t_cp/multi/8b6bbfa0-e604-11ec-b048-000d3ac6bafe.pdf" TargetMode="External"/><Relationship Id="rId509" Type="http://schemas.openxmlformats.org/officeDocument/2006/relationships/hyperlink" Target="https://employee.uc.ac.id/index.php/file/get/sis/t_cp/1ccd41a1-b64f-4f6c-9a24-be021c7f1c89.pdf" TargetMode="External"/><Relationship Id="rId1139" Type="http://schemas.openxmlformats.org/officeDocument/2006/relationships/hyperlink" Target="https://employee.uc.ac.id/index.php/file/get/sis/t_cp/ab0233dc-16a8-4a52-9169-000ba0820859_report.pdf" TargetMode="External"/><Relationship Id="rId1346" Type="http://schemas.openxmlformats.org/officeDocument/2006/relationships/hyperlink" Target="https://employee.uc.ac.id/index.php/file/get/sis/t_cp/1b5befdd-e853-4463-b829-dd39153f8ee7_assignmentletter.pdf" TargetMode="External"/><Relationship Id="rId1693" Type="http://schemas.openxmlformats.org/officeDocument/2006/relationships/hyperlink" Target="https://employee.uc.ac.id/index.php/file/get/sis/t_cp/multi/5986336f-a393-496b-aee3-8c4ac36b8b0a_assignmentletter.pdf" TargetMode="External"/><Relationship Id="rId2744" Type="http://schemas.openxmlformats.org/officeDocument/2006/relationships/hyperlink" Target="https://employee.uc.ac.id/index.php/file/get/sis/t_cp/4e8efc46-44a9-11ee-9e3d-000d3ac6bafe_report.jpeg" TargetMode="External"/><Relationship Id="rId2951" Type="http://schemas.openxmlformats.org/officeDocument/2006/relationships/hyperlink" Target="https://employee.uc.ac.id/index.php/file/get/sis/t_cp/0e2a2088-bf63-11ed-8405-000d3ac6bafe_assignmentletter.pdf" TargetMode="External"/><Relationship Id="rId716" Type="http://schemas.openxmlformats.org/officeDocument/2006/relationships/hyperlink" Target="https://youtu.be/xvSsw4X2WgM?si=VmgO6bS-3hu_GyGf" TargetMode="External"/><Relationship Id="rId923" Type="http://schemas.openxmlformats.org/officeDocument/2006/relationships/hyperlink" Target="https://www.google.com/url?sa=t&amp;source=web&amp;rct=j&amp;u" TargetMode="External"/><Relationship Id="rId1553" Type="http://schemas.openxmlformats.org/officeDocument/2006/relationships/hyperlink" Target="https://employee.uc.ac.id/index.php/file/get/sis/t_cp/2b6b4c04-5c2a-11ec-a13f-000d3ac6bafe.pdf" TargetMode="External"/><Relationship Id="rId1760" Type="http://schemas.openxmlformats.org/officeDocument/2006/relationships/hyperlink" Target="https://employee.uc.ac.id/index.php/file/get/sis/t_cp/35ff0bbe-7962-11ee-8973-000d3ac6bafe.pdf" TargetMode="External"/><Relationship Id="rId2604" Type="http://schemas.openxmlformats.org/officeDocument/2006/relationships/hyperlink" Target="https://employee.uc.ac.id/index.php/file/get/sis/t_cp/f239a703-ab6a-11ed-86ff-000d3ac6bafe_report.pdf" TargetMode="External"/><Relationship Id="rId2811" Type="http://schemas.openxmlformats.org/officeDocument/2006/relationships/hyperlink" Target="https://employee.uc.ac.id/index.php/file/get/sis/t_cp/4f8f54ee-e181-4aff-8fa2-3812247cbc34_surat_tugas.pdf" TargetMode="External"/><Relationship Id="rId52" Type="http://schemas.openxmlformats.org/officeDocument/2006/relationships/hyperlink" Target="https://employee.uc.ac.id/index.php/file/get/sis/t_cp/multi/553da246-2003-4439-bac4-28514582b0c6.png" TargetMode="External"/><Relationship Id="rId1206" Type="http://schemas.openxmlformats.org/officeDocument/2006/relationships/hyperlink" Target="https://employee.uc.ac.id/index.php/file/get/sis/t_cp/multi/8b6bbfa0-e604-11ec-b048-000d3ac6bafe.pdf" TargetMode="External"/><Relationship Id="rId1413" Type="http://schemas.openxmlformats.org/officeDocument/2006/relationships/hyperlink" Target="https://employee.uc.ac.id/index.php/file/get/sis/t_cp/80a8a5ff-7dc0-11ed-934e-000d3ac6bafe.jpg" TargetMode="External"/><Relationship Id="rId1620" Type="http://schemas.openxmlformats.org/officeDocument/2006/relationships/hyperlink" Target="https://employee.uc.ac.id/index.php/file/get/sis/t_cp/7d491b45-c0b3-11ee-ae12-000d3ac6bafe_surat_tugas.pdf" TargetMode="External"/><Relationship Id="rId4569" Type="http://schemas.openxmlformats.org/officeDocument/2006/relationships/hyperlink" Target="https://employee.uc.ac.id/index.php/file/get/sis/t_cp/8be94487-229a-4520-a933-713d9f129208_assignmentletter.pdf" TargetMode="External"/><Relationship Id="rId4776" Type="http://schemas.openxmlformats.org/officeDocument/2006/relationships/hyperlink" Target="https://employee.uc.ac.id/index.php/file/get/sis/t_cp/33396487-43dd-11ed-9d62-000d3ac6bafe_report.pdf" TargetMode="External"/><Relationship Id="rId3378" Type="http://schemas.openxmlformats.org/officeDocument/2006/relationships/hyperlink" Target="https://employee.uc.ac.id/index.php/file/get/sis/t_cp/multi/0d2f47c1-94f1-4661-b0be-421c8e5a08be_report.pdf" TargetMode="External"/><Relationship Id="rId3585" Type="http://schemas.openxmlformats.org/officeDocument/2006/relationships/hyperlink" Target="https://employee.uc.ac.id/index.php/file/get/sis/t_cp/multi/3d68b553-72e8-4a5c-99b1-f425c1f6cc16.png" TargetMode="External"/><Relationship Id="rId3792" Type="http://schemas.openxmlformats.org/officeDocument/2006/relationships/hyperlink" Target="https://employee.uc.ac.id/index.php/file/get/sis/t_cp/355296e6-8b94-11ee-a0af-000d3ac6bafe_assignmentletter.pdf" TargetMode="External"/><Relationship Id="rId4429" Type="http://schemas.openxmlformats.org/officeDocument/2006/relationships/hyperlink" Target="https://www.linkedin.com/company/academia-law-rese" TargetMode="External"/><Relationship Id="rId4636" Type="http://schemas.openxmlformats.org/officeDocument/2006/relationships/hyperlink" Target="https://employee.uc.ac.id/index.php/file/get/sis/t_cp/6cb6c809-860f-11ee-9c28-000d3ac6bafe_assignmentletter.pdf" TargetMode="External"/><Relationship Id="rId4843" Type="http://schemas.openxmlformats.org/officeDocument/2006/relationships/hyperlink" Target="https://employee.uc.ac.id/index.php/file/get/sis/t_cp/56566fe1-6706-11ee-ab4d-000d3ac6bafe_report.pdf" TargetMode="External"/><Relationship Id="rId299" Type="http://schemas.openxmlformats.org/officeDocument/2006/relationships/hyperlink" Target="https://employee.uc.ac.id/index.php/file/get/sis/t_cp/multi/67fa4484-de80-11ed-87f1-000d3ac6bafe_report.png" TargetMode="External"/><Relationship Id="rId2187" Type="http://schemas.openxmlformats.org/officeDocument/2006/relationships/hyperlink" Target="https://tinyurl.com/jointprojectEarth101" TargetMode="External"/><Relationship Id="rId2394" Type="http://schemas.openxmlformats.org/officeDocument/2006/relationships/hyperlink" Target="https://employee.uc.ac.id/index.php/file/get/sis/t_cp/f15f77a2-ce2d-4d98-a848-9811bc430442_report.pdf" TargetMode="External"/><Relationship Id="rId3238" Type="http://schemas.openxmlformats.org/officeDocument/2006/relationships/hyperlink" Target="https://employee.uc.ac.id/index.php/file/get/sis/t_cp/multi/f8c08ffe-73bc-4447-8214-c5c404ce1f7e_report.pdf" TargetMode="External"/><Relationship Id="rId3445" Type="http://schemas.openxmlformats.org/officeDocument/2006/relationships/hyperlink" Target="https://www.instagram.com/bapomi_jatim/" TargetMode="External"/><Relationship Id="rId3652" Type="http://schemas.openxmlformats.org/officeDocument/2006/relationships/hyperlink" Target="https://employee.uc.ac.id/index.php/file/get/sis/t_cp/f2afe2f8-55f4-11ed-a863-000d3ac6bafe_assignmentletter.pdf" TargetMode="External"/><Relationship Id="rId4703" Type="http://schemas.openxmlformats.org/officeDocument/2006/relationships/hyperlink" Target="https://employee.uc.ac.id/index.php/file/get/sis/t_cp/ae43b7ad-1feb-11ee-8fa6-000d3ac6bafe.jpg" TargetMode="External"/><Relationship Id="rId159" Type="http://schemas.openxmlformats.org/officeDocument/2006/relationships/hyperlink" Target="https://employee.uc.ac.id/index.php/file/get/sis/t_cp/3f09a949-6674-4ec1-878d-b9cda0664dee.pdf" TargetMode="External"/><Relationship Id="rId366" Type="http://schemas.openxmlformats.org/officeDocument/2006/relationships/hyperlink" Target="https://employee.uc.ac.id/index.php/file/get/sis/t_cp/multi/a8657357-5c49-11ee-950a-000d3ac6bafe_assignmentletter.jpeg" TargetMode="External"/><Relationship Id="rId573" Type="http://schemas.openxmlformats.org/officeDocument/2006/relationships/hyperlink" Target="https://employee.uc.ac.id/index.php/file/get/sis/t_cp/multi/bd029cef-b9b5-11ee-bfa0-000d3ac6bafe_assignmentletter.png" TargetMode="External"/><Relationship Id="rId780" Type="http://schemas.openxmlformats.org/officeDocument/2006/relationships/hyperlink" Target="https://linktr.ee/NextgenCorporateLeague2024" TargetMode="External"/><Relationship Id="rId2047" Type="http://schemas.openxmlformats.org/officeDocument/2006/relationships/hyperlink" Target="https://tinyurl.com/jointprojectEarth101" TargetMode="External"/><Relationship Id="rId2254" Type="http://schemas.openxmlformats.org/officeDocument/2006/relationships/hyperlink" Target="https://employee.uc.ac.id/index.php/file/get/sis/t_cp/9ca0b619-b377-11ee-8890-000d3ac6bafe_sertifikat.jpeg" TargetMode="External"/><Relationship Id="rId2461" Type="http://schemas.openxmlformats.org/officeDocument/2006/relationships/hyperlink" Target="https://employee.uc.ac.id/index.php/file/get/sis/t_cp/multi/03ce80f6-5852-11ee-86ec-000d3ac6bafe_report.png" TargetMode="External"/><Relationship Id="rId3305" Type="http://schemas.openxmlformats.org/officeDocument/2006/relationships/hyperlink" Target="https://employee.uc.ac.id/index.php/file/get/sis/t_cp/24c3449e-8e9c-11ee-8544-000d3ac6bafe_assignmentletter.pdf" TargetMode="External"/><Relationship Id="rId3512" Type="http://schemas.openxmlformats.org/officeDocument/2006/relationships/hyperlink" Target="https://employee.uc.ac.id/index.php/file/get/sis/t_cp/2fa2d880-e6c0-11ee-b9ac-000d3ac6bafe_assignmentletter.pdf" TargetMode="External"/><Relationship Id="rId226" Type="http://schemas.openxmlformats.org/officeDocument/2006/relationships/hyperlink" Target="https://icoen.org/" TargetMode="External"/><Relationship Id="rId433" Type="http://schemas.openxmlformats.org/officeDocument/2006/relationships/hyperlink" Target="https://instagram.com/festawijaya?utm_medium=copy_" TargetMode="External"/><Relationship Id="rId1063" Type="http://schemas.openxmlformats.org/officeDocument/2006/relationships/hyperlink" Target="https://employee.uc.ac.id/index.php/file/get/sis/t_cp/multi/49c1ea87-57b9-11ee-bb1a-000d3ac6bafe_assignmentletter.jpeg" TargetMode="External"/><Relationship Id="rId1270" Type="http://schemas.openxmlformats.org/officeDocument/2006/relationships/hyperlink" Target="https://employee.uc.ac.id/index.php/file/get/sis/t_cp/7ecad78b-daaa-43d1-bfbe-bb247a5a706e_report.pdf" TargetMode="External"/><Relationship Id="rId2114" Type="http://schemas.openxmlformats.org/officeDocument/2006/relationships/hyperlink" Target="https://employee.uc.ac.id/index.php/file/get/sis/t_cp/multi/b36d08ca-5852-11ee-86ec-000d3ac6bafe_assignmentletter.png" TargetMode="External"/><Relationship Id="rId640" Type="http://schemas.openxmlformats.org/officeDocument/2006/relationships/hyperlink" Target="https://employee.uc.ac.id/index.php/file/get/sis/t_cp/b34ff3fd-4a93-4388-b1dd-084e5e323952_sertifikat.jpeg" TargetMode="External"/><Relationship Id="rId2321" Type="http://schemas.openxmlformats.org/officeDocument/2006/relationships/hyperlink" Target="https://employee.uc.ac.id/index.php/file/get/sis/t_cp/d842e6b5-cadb-11ee-919a-000d3ac6bafe.jpg" TargetMode="External"/><Relationship Id="rId4079" Type="http://schemas.openxmlformats.org/officeDocument/2006/relationships/hyperlink" Target="https://employee.uc.ac.id/index.php/file/get/sis/t_cp/4f1334b6-a5cd-11ec-a4bb-000d3ac6bafe.jpg" TargetMode="External"/><Relationship Id="rId4286" Type="http://schemas.openxmlformats.org/officeDocument/2006/relationships/hyperlink" Target="https://icoen.org/" TargetMode="External"/><Relationship Id="rId500" Type="http://schemas.openxmlformats.org/officeDocument/2006/relationships/hyperlink" Target="https://www.instagram.com/uc_ibmrc?igsh=ODNjNDlkMm" TargetMode="External"/><Relationship Id="rId1130" Type="http://schemas.openxmlformats.org/officeDocument/2006/relationships/hyperlink" Target="https://employee.uc.ac.id/index.php/file/get/sis/t_cp/multi/b993d2e8-0bfd-11ee-825c-000d3ac6bafe.jpeg" TargetMode="External"/><Relationship Id="rId4493" Type="http://schemas.openxmlformats.org/officeDocument/2006/relationships/hyperlink" Target="https://employee.uc.ac.id/index.php/file/get/sis/t_cp/b975975e-ab73-11ed-86ff-000d3ac6bafe_documentation.pdf" TargetMode="External"/><Relationship Id="rId1947" Type="http://schemas.openxmlformats.org/officeDocument/2006/relationships/hyperlink" Target="https://tinyurl.com/jointprojectEarth101" TargetMode="External"/><Relationship Id="rId3095" Type="http://schemas.openxmlformats.org/officeDocument/2006/relationships/hyperlink" Target="https://employee.uc.ac.id/index.php/file/get/sis/t_cp/multi/e81d3cbb-92f4-494b-8ef7-af8ecb7bf462_assignmentletter.pdf" TargetMode="External"/><Relationship Id="rId4146" Type="http://schemas.openxmlformats.org/officeDocument/2006/relationships/hyperlink" Target="https://employee.uc.ac.id/index.php/file/get/sis/t_cp/17ec5c19-55dc-11ee-8778-000d3ac6bafe.jpg" TargetMode="External"/><Relationship Id="rId4353" Type="http://schemas.openxmlformats.org/officeDocument/2006/relationships/hyperlink" Target="https://employee.uc.ac.id/index.php/file/get/sis/t_cp/748225dd-a69f-430b-9260-7068cdfbcdfc_report.pdf" TargetMode="External"/><Relationship Id="rId4560" Type="http://schemas.openxmlformats.org/officeDocument/2006/relationships/hyperlink" Target="https://employee.uc.ac.id/index.php/file/get/sis/t_cp/6af6a903-5d05-42cc-83f4-82894d313b7c_assignmentletter.pdf" TargetMode="External"/><Relationship Id="rId1807" Type="http://schemas.openxmlformats.org/officeDocument/2006/relationships/hyperlink" Target="https://employee.uc.ac.id/index.php/file/get/sis/t_cp/multi/39c0fa3d-9c0a-4a8b-be0c-028671bb61f8_report.png" TargetMode="External"/><Relationship Id="rId3162" Type="http://schemas.openxmlformats.org/officeDocument/2006/relationships/hyperlink" Target="https://employee.uc.ac.id/index.php/file/get/sis/t_cp/multi/8b6e0708-9fc1-4208-a9b6-17c1a7d8d3ec_assignmentletter.png" TargetMode="External"/><Relationship Id="rId4006" Type="http://schemas.openxmlformats.org/officeDocument/2006/relationships/hyperlink" Target="https://employee.uc.ac.id/index.php/file/get/sis/t_cp/43089dba-77ac-11ed-9e73-000d3ac6bafe.jpg" TargetMode="External"/><Relationship Id="rId4213" Type="http://schemas.openxmlformats.org/officeDocument/2006/relationships/hyperlink" Target="https://employee.uc.ac.id/index.php/file/get/sis/t_cp/22bec6fa-8d19-11ee-85e6-000d3ac6bafe_assignmentletter.pdf" TargetMode="External"/><Relationship Id="rId4420" Type="http://schemas.openxmlformats.org/officeDocument/2006/relationships/hyperlink" Target="https://employee.uc.ac.id/index.php/file/get/sis/t_cp/652f9a94-6f15-11ee-9e57-000d3ac6bafe_dokumentasi.png" TargetMode="External"/><Relationship Id="rId290" Type="http://schemas.openxmlformats.org/officeDocument/2006/relationships/hyperlink" Target="https://employee.uc.ac.id/index.php/file/get/sis/t_cp/540f9f93-b5e4-11ee-b454-000d3ac6bafe_surat_tugas.pdf" TargetMode="External"/><Relationship Id="rId3022" Type="http://schemas.openxmlformats.org/officeDocument/2006/relationships/hyperlink" Target="https://employee.uc.ac.id/index.php/file/get/sis/t_cp/multi/fd47b806-d818-11ed-818d-000d3ac6bafe_assignmentletter.pdf" TargetMode="External"/><Relationship Id="rId150" Type="http://schemas.openxmlformats.org/officeDocument/2006/relationships/hyperlink" Target="https://www.instagram.com/efortion.ibm/profilecard" TargetMode="External"/><Relationship Id="rId3979" Type="http://schemas.openxmlformats.org/officeDocument/2006/relationships/hyperlink" Target="https://employee.uc.ac.id/index.php/file/get/sis/t_cp/d1c7e1a7-b8d5-11ee-a24e-000d3ac6bafe_report.pdf" TargetMode="External"/><Relationship Id="rId2788" Type="http://schemas.openxmlformats.org/officeDocument/2006/relationships/hyperlink" Target="https://employee.uc.ac.id/index.php/file/get/sis/t_cp/d14ca850-5c33-4a2c-be54-aeae49b597f9_report.pdf" TargetMode="External"/><Relationship Id="rId2995" Type="http://schemas.openxmlformats.org/officeDocument/2006/relationships/hyperlink" Target="https://employee.uc.ac.id/index.php/file/get/sis/t_cp/8feec5a4-b693-11ed-aa92-000d3ac6bafe_assignmentletter.png" TargetMode="External"/><Relationship Id="rId3839" Type="http://schemas.openxmlformats.org/officeDocument/2006/relationships/hyperlink" Target="https://instagram.com/festawijaya?utm" TargetMode="External"/><Relationship Id="rId967" Type="http://schemas.openxmlformats.org/officeDocument/2006/relationships/hyperlink" Target="https://employee.uc.ac.id/index.php/file/get/sis/t_cp/18421853-4c69-4c51-b66e-32bb36c3586e_assignmentletter.pdf" TargetMode="External"/><Relationship Id="rId1597" Type="http://schemas.openxmlformats.org/officeDocument/2006/relationships/hyperlink" Target="https://employee.uc.ac.id/index.php/file/get/sis/t_cp/multi/c77a0b11-9336-11ee-859c-000d3ac6bafe.png" TargetMode="External"/><Relationship Id="rId2648" Type="http://schemas.openxmlformats.org/officeDocument/2006/relationships/hyperlink" Target="https://employee.uc.ac.id/index.php/file/get/sis/t_cp/b29da3ae-5822-406d-bc21-5a750fc680ae_assignmentletter.pdf" TargetMode="External"/><Relationship Id="rId2855" Type="http://schemas.openxmlformats.org/officeDocument/2006/relationships/hyperlink" Target="https://employee.uc.ac.id/index.php/file/get/sis/t_cp/109f187a-73ad-11ee-b010-000d3ac6bafe_report.jpg" TargetMode="External"/><Relationship Id="rId3906" Type="http://schemas.openxmlformats.org/officeDocument/2006/relationships/hyperlink" Target="https://employee.uc.ac.id/index.php/file/get/sis/t_cp/multi/40ed5135-d6e3-11ee-bd6c-000d3ac6bafe_assignmentletter.png" TargetMode="External"/><Relationship Id="rId96" Type="http://schemas.openxmlformats.org/officeDocument/2006/relationships/hyperlink" Target="https://employee.uc.ac.id/index.php/file/get/sis/t_cp/multi/2cde1b66-57b6-411b-b807-314da1d3ecc5_assignmentletter.pdf" TargetMode="External"/><Relationship Id="rId827" Type="http://schemas.openxmlformats.org/officeDocument/2006/relationships/hyperlink" Target="https://employee.uc.ac.id/index.php/file/get/sis/t_cp/multi/bd029cef-b9b5-11ee-bfa0-000d3ac6bafe_report.png" TargetMode="External"/><Relationship Id="rId1457" Type="http://schemas.openxmlformats.org/officeDocument/2006/relationships/hyperlink" Target="https://employee.uc.ac.id/index.php/file/get/sis/t_cp/657224b7-188d-11ee-96cf-000d3ac6bafe.jpg" TargetMode="External"/><Relationship Id="rId1664" Type="http://schemas.openxmlformats.org/officeDocument/2006/relationships/hyperlink" Target="https://employee.uc.ac.id/index.php/file/get/sis/t_cp/e0c05bb9-1792-11ed-bced-000d3ac6bafe.png" TargetMode="External"/><Relationship Id="rId1871" Type="http://schemas.openxmlformats.org/officeDocument/2006/relationships/hyperlink" Target="https://tinyurl.com/jointprojectEarth101" TargetMode="External"/><Relationship Id="rId2508" Type="http://schemas.openxmlformats.org/officeDocument/2006/relationships/hyperlink" Target="https://employee.uc.ac.id/index.php/file/get/sis/t_cp/1ceccbb5-8821-438a-9c29-7933746e789a_report.pdf" TargetMode="External"/><Relationship Id="rId2715" Type="http://schemas.openxmlformats.org/officeDocument/2006/relationships/hyperlink" Target="https://employee.uc.ac.id/index.php/file/get/sis/t_cp/61bc7b06-4947-11ed-9f8d-000d3ac6bafe_report.pdf" TargetMode="External"/><Relationship Id="rId2922" Type="http://schemas.openxmlformats.org/officeDocument/2006/relationships/hyperlink" Target="https://employee.uc.ac.id/index.php/file/get/sis/t_cp/712fc45c-6fbd-436f-84c1-e981f37d853b_assignmentletter.pdf" TargetMode="External"/><Relationship Id="rId4070" Type="http://schemas.openxmlformats.org/officeDocument/2006/relationships/hyperlink" Target="https://employee.uc.ac.id/index.php/file/get/sis/t_cp/81225527-d84a-4d1c-9f94-b00819172e24_sertifikat.jpeg" TargetMode="External"/><Relationship Id="rId1317" Type="http://schemas.openxmlformats.org/officeDocument/2006/relationships/hyperlink" Target="https://employee.uc.ac.id/index.php/file/get/sis/t_cp/18db7516-56b6-11ee-9e8b-000d3ac6bafe_assignmentletter.pdf" TargetMode="External"/><Relationship Id="rId1524" Type="http://schemas.openxmlformats.org/officeDocument/2006/relationships/hyperlink" Target="https://employee.uc.ac.id/index.php/file/get/sis/t_cp/47a77fda-dcd7-11ed-8a0b-000d3ac6bafe_assignmentletter.pdf" TargetMode="External"/><Relationship Id="rId1731" Type="http://schemas.openxmlformats.org/officeDocument/2006/relationships/hyperlink" Target="https://employee.uc.ac.id/index.php/file/get/sis/t_cp/multi/c77a0b11-9336-11ee-859c-000d3ac6bafe_assignmentletter.png" TargetMode="External"/><Relationship Id="rId23" Type="http://schemas.openxmlformats.org/officeDocument/2006/relationships/hyperlink" Target="https://employee.uc.ac.id/index.php/file/get/sis/t_cp/cb8104ef-acf8-11ed-9180-000d3ac6bafe.pdf" TargetMode="External"/><Relationship Id="rId3489" Type="http://schemas.openxmlformats.org/officeDocument/2006/relationships/hyperlink" Target="https://employee.uc.ac.id/index.php/file/get/sis/t_cp/2ddcadf9-b341-11ed-aac2-000d3ac6bafe_documentation.jpg" TargetMode="External"/><Relationship Id="rId3696" Type="http://schemas.openxmlformats.org/officeDocument/2006/relationships/hyperlink" Target="https://employee.uc.ac.id/index.php/file/get/sis/t_cp/c3c0bf5b-5923-11ee-ab89-000d3ac6bafe.jpg" TargetMode="External"/><Relationship Id="rId4747" Type="http://schemas.openxmlformats.org/officeDocument/2006/relationships/hyperlink" Target="https://employee.uc.ac.id/index.php/file/get/sis/t_cp/ff1c9024-d4f6-448a-bb61-c246c3ba6361_sertifikat.pdf" TargetMode="External"/><Relationship Id="rId2298" Type="http://schemas.openxmlformats.org/officeDocument/2006/relationships/hyperlink" Target="https://employee.uc.ac.id/index.php/file/get/sis/t_cp/f8862271-63f9-4997-b085-7a85e404df22_report.pdf" TargetMode="External"/><Relationship Id="rId3349" Type="http://schemas.openxmlformats.org/officeDocument/2006/relationships/hyperlink" Target="https://employee.uc.ac.id/index.php/file/get/sis/t_cp/multi/5ecf5e4b-fa30-46ee-a949-c0025548763f_assignmentletter.pdf" TargetMode="External"/><Relationship Id="rId3556" Type="http://schemas.openxmlformats.org/officeDocument/2006/relationships/hyperlink" Target="https://employee.uc.ac.id/index.php/file/get/sis/t_cp/multi/c77a0b11-9336-11ee-859c-000d3ac6bafe.png" TargetMode="External"/><Relationship Id="rId477" Type="http://schemas.openxmlformats.org/officeDocument/2006/relationships/hyperlink" Target="https://employee.uc.ac.id/index.php/file/get/sis/t_cp/771b9c0a-d5f3-11ee-8ee9-000d3ac6bafe_assignmentletter.pdf" TargetMode="External"/><Relationship Id="rId684" Type="http://schemas.openxmlformats.org/officeDocument/2006/relationships/hyperlink" Target="https://employee.uc.ac.id/index.php/file/get/sis/t_cp/638e6dfa-a6d5-11ed-9766-000d3ac6bafe.pdf" TargetMode="External"/><Relationship Id="rId2158" Type="http://schemas.openxmlformats.org/officeDocument/2006/relationships/hyperlink" Target="https://employee.uc.ac.id/index.php/file/get/sis/t_cp/ac20d307-ad95-48b7-a708-893bc50e2eac_assignmentletter.pdf" TargetMode="External"/><Relationship Id="rId2365" Type="http://schemas.openxmlformats.org/officeDocument/2006/relationships/hyperlink" Target="https://employee.uc.ac.id/index.php/file/get/sis/t_cp/multi/e9f29743-d848-11ed-a359-000d3ac6bafe.png" TargetMode="External"/><Relationship Id="rId3209" Type="http://schemas.openxmlformats.org/officeDocument/2006/relationships/hyperlink" Target="https://jurnal.stie-aas.ac.id/" TargetMode="External"/><Relationship Id="rId3763" Type="http://schemas.openxmlformats.org/officeDocument/2006/relationships/hyperlink" Target="https://employee.uc.ac.id/index.php/file/get/sis/t_cp/506d96a7-5a09-11ee-8d80-000d3ac6bafe_documentation.JPG" TargetMode="External"/><Relationship Id="rId3970" Type="http://schemas.openxmlformats.org/officeDocument/2006/relationships/hyperlink" Target="https://employee.uc.ac.id/index.php/file/get/sis/t_cp/multi/6807a0c6-d6da-11ee-bd6c-000d3ac6bafe_report.png" TargetMode="External"/><Relationship Id="rId4607" Type="http://schemas.openxmlformats.org/officeDocument/2006/relationships/hyperlink" Target="https://employee.uc.ac.id/index.php/file/get/sis/t_cp/93c242c3-523c-4f33-a640-320b0b212d6f_report.pdf" TargetMode="External"/><Relationship Id="rId4814" Type="http://schemas.openxmlformats.org/officeDocument/2006/relationships/hyperlink" Target="https://employee.uc.ac.id/index.php/file/get/sis/t_cp/3efca016-8dc1-4918-bc11-fbbd6221c3b8_sertifikat.pdf" TargetMode="External"/><Relationship Id="rId337" Type="http://schemas.openxmlformats.org/officeDocument/2006/relationships/hyperlink" Target="https://employee.uc.ac.id/index.php/file/get/sis/t_cp/f382b511-5058-11ec-bae6-000d3ac6bafe.jpg" TargetMode="External"/><Relationship Id="rId891" Type="http://schemas.openxmlformats.org/officeDocument/2006/relationships/hyperlink" Target="https://employee.uc.ac.id/index.php/file/get/sis/t_cp/0ebc4dd6-4196-11ee-ad6a-000d3ac6bafe_assignmentletter.jpg" TargetMode="External"/><Relationship Id="rId2018" Type="http://schemas.openxmlformats.org/officeDocument/2006/relationships/hyperlink" Target="https://tinyurl.com/jointprojectEarth101" TargetMode="External"/><Relationship Id="rId2572" Type="http://schemas.openxmlformats.org/officeDocument/2006/relationships/hyperlink" Target="https://employee.uc.ac.id/index.php/file/get/sis/t_cp/d48577bd-7eb7-11ed-a4e4-000d3ac6bafe_documentation.jpg" TargetMode="External"/><Relationship Id="rId3416" Type="http://schemas.openxmlformats.org/officeDocument/2006/relationships/hyperlink" Target="https://employee.uc.ac.id/index.php/file/get/sis/t_cp/multi/c15ab80d-7c81-11ee-aca7-000d3ac6bafe_assignmentletter.png" TargetMode="External"/><Relationship Id="rId3623" Type="http://schemas.openxmlformats.org/officeDocument/2006/relationships/hyperlink" Target="https://employee.uc.ac.id/index.php/file/get/sis/t_cp/multi/f46ed08e-cfd3-11ee-94b2-000d3ac6bafe_documentation.png" TargetMode="External"/><Relationship Id="rId3830" Type="http://schemas.openxmlformats.org/officeDocument/2006/relationships/hyperlink" Target="https://caritau.com/post/caritau-bangsaku-kampanye" TargetMode="External"/><Relationship Id="rId544" Type="http://schemas.openxmlformats.org/officeDocument/2006/relationships/hyperlink" Target="https://employee.uc.ac.id/index.php/file/get/sis/t_cp/ba9b9bc7-2b60-49c2-b9cf-22fba73eadaf_report.pdf" TargetMode="External"/><Relationship Id="rId751" Type="http://schemas.openxmlformats.org/officeDocument/2006/relationships/hyperlink" Target="https://employee.uc.ac.id/index.php/file/get/sis/t_cp/e812c470-cd33-11ed-853b-000d3ac6bafe.pdf" TargetMode="External"/><Relationship Id="rId1174" Type="http://schemas.openxmlformats.org/officeDocument/2006/relationships/hyperlink" Target="https://employee.uc.ac.id/index.php/file/get/sis/t_cp/039c4e3d-cbfe-11ee-a493-000d3ac6bafe_report.pdf" TargetMode="External"/><Relationship Id="rId1381" Type="http://schemas.openxmlformats.org/officeDocument/2006/relationships/hyperlink" Target="https://employee.uc.ac.id/index.php/file/get/sis/t_cp/0dfd4393-c2ba-11ee-acda-000d3ac6bafe_dokumentasi.jpg" TargetMode="External"/><Relationship Id="rId2225" Type="http://schemas.openxmlformats.org/officeDocument/2006/relationships/hyperlink" Target="https://employee.uc.ac.id/index.php/file/get/sis/t_cp/3743822c-6e06-4719-bdbb-74e487a4124c_sertifikat.pdf" TargetMode="External"/><Relationship Id="rId2432" Type="http://schemas.openxmlformats.org/officeDocument/2006/relationships/hyperlink" Target="https://employee.uc.ac.id/index.php/file/get/sis/t_cp/e32acf1e-5f26-4212-a5c2-573eb2aa251f_sertifikat.pdf" TargetMode="External"/><Relationship Id="rId404" Type="http://schemas.openxmlformats.org/officeDocument/2006/relationships/hyperlink" Target="https://employee.uc.ac.id/index.php/file/get/sis/t_cp/cd16e1ad-aa61-478e-b927-455787b1a2c4_assignmentletter.pdf" TargetMode="External"/><Relationship Id="rId611" Type="http://schemas.openxmlformats.org/officeDocument/2006/relationships/hyperlink" Target="https://employee.uc.ac.id/index.php/file/get/sis/t_cp/b2c9b0fa-10a6-11ee-8ea5-000d3ac6bafe.jpg" TargetMode="External"/><Relationship Id="rId1034" Type="http://schemas.openxmlformats.org/officeDocument/2006/relationships/hyperlink" Target="https://employee.uc.ac.id/index.php/file/get/sis/t_cp/multi/2cde1b66-57b6-411b-b807-314da1d3ecc5_assignmentletter.pdf" TargetMode="External"/><Relationship Id="rId1241" Type="http://schemas.openxmlformats.org/officeDocument/2006/relationships/hyperlink" Target="https://employee.uc.ac.id/index.php/file/get/sis/t_cp/34e6fdd8-d239-424c-a6e5-90eeecdbcf93_report.pdf" TargetMode="External"/><Relationship Id="rId4397" Type="http://schemas.openxmlformats.org/officeDocument/2006/relationships/hyperlink" Target="https://employee.uc.ac.id/index.php/file/get/sis/t_cp/multi/c77a0b11-9336-11ee-859c-000d3ac6bafe.png" TargetMode="External"/><Relationship Id="rId1101" Type="http://schemas.openxmlformats.org/officeDocument/2006/relationships/hyperlink" Target="https://jurnal3.stiesemarang.ac.id/index.php/jurnal/article/view/699" TargetMode="External"/><Relationship Id="rId4257" Type="http://schemas.openxmlformats.org/officeDocument/2006/relationships/hyperlink" Target="https://employee.uc.ac.id/index.php/file/get/sis/t_cp/c562f02d-1658-11ed-b765-000d3ac6bafe.jpg" TargetMode="External"/><Relationship Id="rId4464" Type="http://schemas.openxmlformats.org/officeDocument/2006/relationships/hyperlink" Target="https://employee.uc.ac.id/index.php/file/get/sis/t_cp/a99464f6-8d49-45a2-9e31-a25f4eb48428.pdf" TargetMode="External"/><Relationship Id="rId4671" Type="http://schemas.openxmlformats.org/officeDocument/2006/relationships/hyperlink" Target="https://employee.uc.ac.id/index.php/file/get/sis/t_cp/multi/90a97fe5-a368-11ec-b257-000d3ac6bafe.png" TargetMode="External"/><Relationship Id="rId3066" Type="http://schemas.openxmlformats.org/officeDocument/2006/relationships/hyperlink" Target="https://employee.uc.ac.id/index.php/file/get/sis/t_cp/e45b7d71-b196-11ed-8338-000d3ac6bafe_documentation.jpg" TargetMode="External"/><Relationship Id="rId3273" Type="http://schemas.openxmlformats.org/officeDocument/2006/relationships/hyperlink" Target="https://employee.uc.ac.id/index.php/file/get/sis/t_cp/913c4e33-b83d-11ed-b290-000d3ac6bafe.jpg" TargetMode="External"/><Relationship Id="rId3480" Type="http://schemas.openxmlformats.org/officeDocument/2006/relationships/hyperlink" Target="https://employee.uc.ac.id/index.php/file/get/sis/t_cp/668cfa7e-3f07-11ed-8f01-000d3ac6bafe.jpg" TargetMode="External"/><Relationship Id="rId4117" Type="http://schemas.openxmlformats.org/officeDocument/2006/relationships/hyperlink" Target="https://employee.uc.ac.id/index.php/file/get/sis/t_cp/503d4067-82d7-11ee-8a78-000d3ac6bafe_assignmentletter.pdf" TargetMode="External"/><Relationship Id="rId4324" Type="http://schemas.openxmlformats.org/officeDocument/2006/relationships/hyperlink" Target="https://www.instagram.com/lo.kreatif/" TargetMode="External"/><Relationship Id="rId4531" Type="http://schemas.openxmlformats.org/officeDocument/2006/relationships/hyperlink" Target="https://employee.uc.ac.id/index.php/file/get/sis/t_cp/ed004a09-3be7-4133-b2f4-a881a967c384_assignmentletter.pdf" TargetMode="External"/><Relationship Id="rId194" Type="http://schemas.openxmlformats.org/officeDocument/2006/relationships/hyperlink" Target="https://employee.uc.ac.id/index.php/file/get/sis/t_cp/multi/bd029cef-b9b5-11ee-bfa0-000d3ac6bafe_report.png" TargetMode="External"/><Relationship Id="rId1918" Type="http://schemas.openxmlformats.org/officeDocument/2006/relationships/hyperlink" Target="https://employee.uc.ac.id/index.php/file/get/sis/t_cp/multi/043cb52b-6cd4-11ee-bdc1-000d3ac6bafe_assignmentletter.jpeg" TargetMode="External"/><Relationship Id="rId2082" Type="http://schemas.openxmlformats.org/officeDocument/2006/relationships/hyperlink" Target="https://employee.uc.ac.id/index.php/file/get/sis/t_cp/multi/67fa4484-de80-11ed-87f1-000d3ac6bafe_assignmentletter.png" TargetMode="External"/><Relationship Id="rId3133" Type="http://schemas.openxmlformats.org/officeDocument/2006/relationships/hyperlink" Target="https://employee.uc.ac.id/index.php/file/get/sis/t_cp/multi/fd47b806-d818-11ed-818d-000d3ac6bafe_assignmentletter.pdf" TargetMode="External"/><Relationship Id="rId261" Type="http://schemas.openxmlformats.org/officeDocument/2006/relationships/hyperlink" Target="https://employee.uc.ac.id/index.php/file/get/sis/t_cp/multi/67fa4484-de80-11ed-87f1-000d3ac6bafe_report.png" TargetMode="External"/><Relationship Id="rId3340" Type="http://schemas.openxmlformats.org/officeDocument/2006/relationships/hyperlink" Target="https://employee.uc.ac.id/index.php/file/get/sis/t_cp/multi/5ecf5e4b-fa30-46ee-a949-c0025548763f_assignmentletter.pdf" TargetMode="External"/><Relationship Id="rId2899" Type="http://schemas.openxmlformats.org/officeDocument/2006/relationships/hyperlink" Target="https://employee.uc.ac.id/index.php/file/get/sis/t_cp/multi/8eea1102-6c97-11ee-bdc1-000d3ac6bafe_report.png" TargetMode="External"/><Relationship Id="rId3200" Type="http://schemas.openxmlformats.org/officeDocument/2006/relationships/hyperlink" Target="https://employee.uc.ac.id/index.php/file/get/sis/t_cp/multi/8f911702-f548-11ed-9e31-000d3ac6bafe.jpeg" TargetMode="External"/><Relationship Id="rId121" Type="http://schemas.openxmlformats.org/officeDocument/2006/relationships/hyperlink" Target="https://employee.uc.ac.id/index.php/file/get/sis/t_cp/multi/bd029cef-b9b5-11ee-bfa0-000d3ac6bafe_report.png" TargetMode="External"/><Relationship Id="rId2759" Type="http://schemas.openxmlformats.org/officeDocument/2006/relationships/hyperlink" Target="https://employee.uc.ac.id/index.php/file/get/sis/t_cp/multi/1961cc5c-46a5-42bf-aff9-6435f3477542_report.pdf" TargetMode="External"/><Relationship Id="rId2966" Type="http://schemas.openxmlformats.org/officeDocument/2006/relationships/hyperlink" Target="https://employee.uc.ac.id/index.php/file/get/sis/t_cp/multi/fd47b806-d818-11ed-818d-000d3ac6bafe_assignmentletter.pdf" TargetMode="External"/><Relationship Id="rId938" Type="http://schemas.openxmlformats.org/officeDocument/2006/relationships/hyperlink" Target="https://employee.uc.ac.id/index.php/file/get/sis/t_cp/multi/bd029cef-b9b5-11ee-bfa0-000d3ac6bafe_report.png" TargetMode="External"/><Relationship Id="rId1568" Type="http://schemas.openxmlformats.org/officeDocument/2006/relationships/hyperlink" Target="https://employee.uc.ac.id/index.php/file/get/sis/t_cp/b07819d9-2d87-11ed-a8a0-000d3ac6bafe_report.pdf" TargetMode="External"/><Relationship Id="rId1775" Type="http://schemas.openxmlformats.org/officeDocument/2006/relationships/hyperlink" Target="https://employee.uc.ac.id/index.php/file/get/sis/t_cp/2d0e446a-ba6a-4201-874d-3e6657b0f873_report.pdf" TargetMode="External"/><Relationship Id="rId2619" Type="http://schemas.openxmlformats.org/officeDocument/2006/relationships/hyperlink" Target="https://employee.uc.ac.id/index.php/file/get/sis/t_cp/69d27b81-c64f-11ee-8c68-000d3ac6bafe_report.pdf" TargetMode="External"/><Relationship Id="rId2826" Type="http://schemas.openxmlformats.org/officeDocument/2006/relationships/hyperlink" Target="https://employee.uc.ac.id/index.php/file/get/sis/t_cp/multi/2bd7c070-6c97-11ee-bdc1-000d3ac6bafe_assignmentletter.png" TargetMode="External"/><Relationship Id="rId4181" Type="http://schemas.openxmlformats.org/officeDocument/2006/relationships/hyperlink" Target="https://employee.uc.ac.id/index.php/file/get/sis/t_cp/c2a59b84-ab66-11ed-86ff-000d3ac6bafe.jpeg" TargetMode="External"/><Relationship Id="rId67" Type="http://schemas.openxmlformats.org/officeDocument/2006/relationships/hyperlink" Target="https://employee.uc.ac.id/index.php/file/get/sis/t_cp/multi/b1071c32-7acf-11ed-a30a-000d3ac6bafe_assignmentletter.png" TargetMode="External"/><Relationship Id="rId1428" Type="http://schemas.openxmlformats.org/officeDocument/2006/relationships/hyperlink" Target="https://employee.uc.ac.id/index.php/file/get/sis/t_cp/aabb8326-8d5d-11ed-811b-000d3ac6bafe_report.pdf" TargetMode="External"/><Relationship Id="rId1635" Type="http://schemas.openxmlformats.org/officeDocument/2006/relationships/hyperlink" Target="https://employee.uc.ac.id/index.php/file/get/sis/t_cp/089ca5cf-396b-11ec-b831-000d3ac6bafe.jpg" TargetMode="External"/><Relationship Id="rId1982" Type="http://schemas.openxmlformats.org/officeDocument/2006/relationships/hyperlink" Target="https://employee.uc.ac.id/index.php/file/get/sis/t_cp/be303b2a-ad3c-11ee-91e5-000d3ac6bafe_surat_tugas.pdf" TargetMode="External"/><Relationship Id="rId4041" Type="http://schemas.openxmlformats.org/officeDocument/2006/relationships/hyperlink" Target="https://www.instagram.com/p/C9E8uhDylk3/?igsh=Z24y" TargetMode="External"/><Relationship Id="rId1842" Type="http://schemas.openxmlformats.org/officeDocument/2006/relationships/hyperlink" Target="https://icoen.org/" TargetMode="External"/><Relationship Id="rId1702" Type="http://schemas.openxmlformats.org/officeDocument/2006/relationships/hyperlink" Target="https://employee.uc.ac.id/index.php/file/get/sis/t_cp/multi/77b7ee5d-b1b5-11ed-85c8-000d3ac6bafe_report.pdf" TargetMode="External"/><Relationship Id="rId4858" Type="http://schemas.openxmlformats.org/officeDocument/2006/relationships/hyperlink" Target="https://employee.uc.ac.id/index.php/file/get/sis/t_cp/00827c75-1fda-11ee-8fa6-000d3ac6bafe_report.zip" TargetMode="External"/><Relationship Id="rId3667" Type="http://schemas.openxmlformats.org/officeDocument/2006/relationships/hyperlink" Target="https://employee.uc.ac.id/index.php/file/get/sis/t_cp/multi/6807a0c6-d6da-11ee-bd6c-000d3ac6bafe_assignmentletter.png" TargetMode="External"/><Relationship Id="rId3874" Type="http://schemas.openxmlformats.org/officeDocument/2006/relationships/hyperlink" Target="https://employee.uc.ac.id/index.php/file/get/sis/t_cp/2847d5b5-7ac3-11ec-a8a5-000d3ac6bafe.jpg" TargetMode="External"/><Relationship Id="rId4718" Type="http://schemas.openxmlformats.org/officeDocument/2006/relationships/hyperlink" Target="https://employee.uc.ac.id/index.php/file/get/sis/t_cp/multi/517b9acc-b42e-467d-836f-0a83f6a1ba1c.png" TargetMode="External"/><Relationship Id="rId588" Type="http://schemas.openxmlformats.org/officeDocument/2006/relationships/hyperlink" Target="https://employee.uc.ac.id/index.php/file/get/sis/t_cp/a419b84e-3a7a-11ed-97cd-000d3ac6bafe.jpeg" TargetMode="External"/><Relationship Id="rId795" Type="http://schemas.openxmlformats.org/officeDocument/2006/relationships/hyperlink" Target="https://employee.uc.ac.id/index.php/file/get/sis/t_cp/multi/143b971b-d781-11ed-b8dd-000d3ac6bafe.png" TargetMode="External"/><Relationship Id="rId2269" Type="http://schemas.openxmlformats.org/officeDocument/2006/relationships/hyperlink" Target="https://employee.uc.ac.id/index.php/file/get/sis/t_cp/multi/788bf208-d6dc-11ee-bd6c-000d3ac6bafe_assignmentletter.png" TargetMode="External"/><Relationship Id="rId2476" Type="http://schemas.openxmlformats.org/officeDocument/2006/relationships/hyperlink" Target="https://employee.uc.ac.id/index.php/file/get/sis/t_cp/3c3f27a7-064a-11ed-8604-000d3ac6bafe.jpeg" TargetMode="External"/><Relationship Id="rId2683" Type="http://schemas.openxmlformats.org/officeDocument/2006/relationships/hyperlink" Target="https://employee.uc.ac.id/index.php/file/get/sis/t_cp/2976364b-d26b-40b3-bd8a-7b342bd87114.pdf" TargetMode="External"/><Relationship Id="rId2890" Type="http://schemas.openxmlformats.org/officeDocument/2006/relationships/hyperlink" Target="https://employee.uc.ac.id/index.php/file/get/sis/t_cp/fb886b0d-62a4-11ee-9b39-000d3ac6bafe_documentation.jpg" TargetMode="External"/><Relationship Id="rId3527" Type="http://schemas.openxmlformats.org/officeDocument/2006/relationships/hyperlink" Target="https://employee.uc.ac.id/index.php/file/get/sis/t_cp/multi/6e1e3e4f-5b11-40ff-b752-85f7ee958c4b_assignmentletter.png" TargetMode="External"/><Relationship Id="rId3734" Type="http://schemas.openxmlformats.org/officeDocument/2006/relationships/hyperlink" Target="https://employee.uc.ac.id/index.php/file/get/sis/t_cp/78d92c1f-330d-41a8-ae76-e0213fdfd757_report.pdf" TargetMode="External"/><Relationship Id="rId3941" Type="http://schemas.openxmlformats.org/officeDocument/2006/relationships/hyperlink" Target="https://employee.uc.ac.id/index.php/file/get/sis/t_cp/multi/c15ab80d-7c81-11ee-aca7-000d3ac6bafe_assignmentletter.png" TargetMode="External"/><Relationship Id="rId448" Type="http://schemas.openxmlformats.org/officeDocument/2006/relationships/hyperlink" Target="https://employee.uc.ac.id/index.php/file/get/sis/t_cp/multi/2cde1b66-57b6-411b-b807-314da1d3ecc5_report.pdf" TargetMode="External"/><Relationship Id="rId655" Type="http://schemas.openxmlformats.org/officeDocument/2006/relationships/hyperlink" Target="https://employee.uc.ac.id/index.php/file/get/sis/t_cp/multi/2cde1b66-57b6-411b-b807-314da1d3ecc5_assignmentletter.pdf" TargetMode="External"/><Relationship Id="rId862" Type="http://schemas.openxmlformats.org/officeDocument/2006/relationships/hyperlink" Target="https://employee.uc.ac.id/index.php/file/get/sis/t_cp/multi/7eda6d02-573d-4efa-8a9d-d11beafd731d_report.pdf" TargetMode="External"/><Relationship Id="rId1078" Type="http://schemas.openxmlformats.org/officeDocument/2006/relationships/hyperlink" Target="https://employee.uc.ac.id/index.php/file/get/sis/t_cp/13ac000e-6f10-11ed-99eb-000d3ac6bafe.png" TargetMode="External"/><Relationship Id="rId1285" Type="http://schemas.openxmlformats.org/officeDocument/2006/relationships/hyperlink" Target="https://employee.uc.ac.id/index.php/file/get/sis/t_cp/226edd2c-45e7-4d9c-9755-85993432b192_assignmentletter.pdf" TargetMode="External"/><Relationship Id="rId1492" Type="http://schemas.openxmlformats.org/officeDocument/2006/relationships/hyperlink" Target="https://pdki-indonesia.dgip.go.id/detail/D00201801" TargetMode="External"/><Relationship Id="rId2129" Type="http://schemas.openxmlformats.org/officeDocument/2006/relationships/hyperlink" Target="https://employee.uc.ac.id/index.php/file/get/sis/t_cp/multi/afa7faff-a119-11ec-9a34-000d3ac6bafe.png" TargetMode="External"/><Relationship Id="rId2336" Type="http://schemas.openxmlformats.org/officeDocument/2006/relationships/hyperlink" Target="https://employee.uc.ac.id/index.php/file/get/sis/t_cp/multi/f46ed08e-cfd3-11ee-94b2-000d3ac6bafe_documentation.png" TargetMode="External"/><Relationship Id="rId2543" Type="http://schemas.openxmlformats.org/officeDocument/2006/relationships/hyperlink" Target="https://employee.uc.ac.id/index.php/file/get/sis/t_cp/eaf7cc11-5407-11ed-917a-000d3ac6bafe_assignmentletter.pdf" TargetMode="External"/><Relationship Id="rId2750" Type="http://schemas.openxmlformats.org/officeDocument/2006/relationships/hyperlink" Target="https://employee.uc.ac.id/index.php/file/get/sis/t_cp/multi/783233b4-7d34-11ee-9a41-000d3ac6bafe_assignmentletter.png" TargetMode="External"/><Relationship Id="rId3801" Type="http://schemas.openxmlformats.org/officeDocument/2006/relationships/hyperlink" Target="https://employee.uc.ac.id/index.php/file/get/sis/t_cp/a22e30a5-8741-11ee-8025-000d3ac6bafe_assignmentletter.pdf" TargetMode="External"/><Relationship Id="rId308" Type="http://schemas.openxmlformats.org/officeDocument/2006/relationships/hyperlink" Target="https://employee.uc.ac.id/index.php/file/get/sis/t_cp/multi/fa07410a-5925-11ee-ab89-000d3ac6bafe_report.jpeg" TargetMode="External"/><Relationship Id="rId515" Type="http://schemas.openxmlformats.org/officeDocument/2006/relationships/hyperlink" Target="https://employee.uc.ac.id/index.php/file/get/sis/t_cp/ab224947-b898-4372-9b54-b2a4dec8939e.pdf" TargetMode="External"/><Relationship Id="rId722" Type="http://schemas.openxmlformats.org/officeDocument/2006/relationships/hyperlink" Target="https://employee.uc.ac.id/index.php/file/get/sis/t_cp/multi/efdc4568-06a0-4bbd-afbc-e766f1521301.jpg" TargetMode="External"/><Relationship Id="rId1145" Type="http://schemas.openxmlformats.org/officeDocument/2006/relationships/hyperlink" Target="https://employee.uc.ac.id/index.php/file/get/sis/t_cp/b32778ff-8920-473f-b5a1-36a7fa93d819_assignmentletter.png" TargetMode="External"/><Relationship Id="rId1352" Type="http://schemas.openxmlformats.org/officeDocument/2006/relationships/hyperlink" Target="https://employee.uc.ac.id/index.php/file/get/sis/t_cp/197f97fa-f07e-11ed-badd-000d3ac6bafe.jpg" TargetMode="External"/><Relationship Id="rId2403" Type="http://schemas.openxmlformats.org/officeDocument/2006/relationships/hyperlink" Target="https://employee.uc.ac.id/index.php/file/get/sis/t_cp/ca63b2e6-3f00-47fc-8f14-77894991b58f_assignmentletter.pdf" TargetMode="External"/><Relationship Id="rId1005" Type="http://schemas.openxmlformats.org/officeDocument/2006/relationships/hyperlink" Target="https://employee.uc.ac.id/index.php/file/get/sis/t_cp/ae21ced0-bbfd-45c0-a3fd-62eb6ab9d085_surat_tugas.pdf" TargetMode="External"/><Relationship Id="rId1212" Type="http://schemas.openxmlformats.org/officeDocument/2006/relationships/hyperlink" Target="https://employee.uc.ac.id/index.php/file/get/sis/t_cp/5724c5b4-6310-43a2-b671-ec3ac34fd9aa_dokumentasi.jpeg" TargetMode="External"/><Relationship Id="rId2610" Type="http://schemas.openxmlformats.org/officeDocument/2006/relationships/hyperlink" Target="https://kemahasiswaan.gunadarma.ac.id/pembukaan-pe" TargetMode="External"/><Relationship Id="rId4368" Type="http://schemas.openxmlformats.org/officeDocument/2006/relationships/hyperlink" Target="https://employee.uc.ac.id/index.php/file/get/sis/t_cp/multi/67fa4484-de80-11ed-87f1-000d3ac6bafe_report.png" TargetMode="External"/><Relationship Id="rId4575" Type="http://schemas.openxmlformats.org/officeDocument/2006/relationships/hyperlink" Target="https://employee.uc.ac.id/index.php/file/get/sis/t_cp/09080c46-b6e7-4209-8f71-a0f64d5bff07_sertifikat.pdf" TargetMode="External"/><Relationship Id="rId3177" Type="http://schemas.openxmlformats.org/officeDocument/2006/relationships/hyperlink" Target="https://employee.uc.ac.id/index.php/file/get/sis/t_cp/multi/fd47b806-d818-11ed-818d-000d3ac6bafe_report.pdf" TargetMode="External"/><Relationship Id="rId4228" Type="http://schemas.openxmlformats.org/officeDocument/2006/relationships/hyperlink" Target="https://employee.uc.ac.id/index.php/file/get/sis/t_cp/c95728c7-a47b-11ed-b2de-000d3ac6bafe.pdf" TargetMode="External"/><Relationship Id="rId4782" Type="http://schemas.openxmlformats.org/officeDocument/2006/relationships/hyperlink" Target="https://www.instagram.com/p/CVpLJEnvNcl/?utm_mediu" TargetMode="External"/><Relationship Id="rId3037" Type="http://schemas.openxmlformats.org/officeDocument/2006/relationships/hyperlink" Target="https://employee.uc.ac.id/index.php/file/get/sis/t_cp/multi/49c1ea87-57b9-11ee-bb1a-000d3ac6bafe_report.jpeg" TargetMode="External"/><Relationship Id="rId3384" Type="http://schemas.openxmlformats.org/officeDocument/2006/relationships/hyperlink" Target="https://employee.uc.ac.id/index.php/file/get/sis/t_cp/76010b48-f5f5-47c2-804a-fe22393d9f42_assignmentletter.pdf" TargetMode="External"/><Relationship Id="rId3591" Type="http://schemas.openxmlformats.org/officeDocument/2006/relationships/hyperlink" Target="https://instagram.com/move.uper?igshid=MzRlODBiNWF" TargetMode="External"/><Relationship Id="rId4435" Type="http://schemas.openxmlformats.org/officeDocument/2006/relationships/hyperlink" Target="https://employee.uc.ac.id/index.php/file/get/sis/t_cp/0cbedf50-b6f2-4219-b69a-bef4ee064130_assignmentletter.pdf" TargetMode="External"/><Relationship Id="rId4642" Type="http://schemas.openxmlformats.org/officeDocument/2006/relationships/hyperlink" Target="https://www.instagram.com/p/C-pGlCPz6TU/?igsh=cjE2" TargetMode="External"/><Relationship Id="rId2193" Type="http://schemas.openxmlformats.org/officeDocument/2006/relationships/hyperlink" Target="https://employee.uc.ac.id/index.php/file/get/sis/t_cp/multi/043cb52b-6cd4-11ee-bdc1-000d3ac6bafe_assignmentletter.jpeg" TargetMode="External"/><Relationship Id="rId3244" Type="http://schemas.openxmlformats.org/officeDocument/2006/relationships/hyperlink" Target="https://employee.uc.ac.id/index.php/file/get/sis/t_cp/multi/fd47b806-d818-11ed-818d-000d3ac6bafe_assignmentletter.pdf" TargetMode="External"/><Relationship Id="rId3451" Type="http://schemas.openxmlformats.org/officeDocument/2006/relationships/hyperlink" Target="https://employee.uc.ac.id/index.php/file/get/sis/t_cp/e4a7e4fd-6f33-11ee-9e57-000d3ac6bafe_assignmentletter.pdf" TargetMode="External"/><Relationship Id="rId4502" Type="http://schemas.openxmlformats.org/officeDocument/2006/relationships/hyperlink" Target="https://employee.uc.ac.id/index.php/file/get/sis/t_cp/a59c4ab4-63c2-465e-b75e-23b3ec812cf5_assignmentletter.pdf" TargetMode="External"/><Relationship Id="rId165" Type="http://schemas.openxmlformats.org/officeDocument/2006/relationships/hyperlink" Target="https://employee.uc.ac.id/index.php/file/get/sis/t_cp/multi/6e1e3e4f-5b11-40ff-b752-85f7ee958c4b.png" TargetMode="External"/><Relationship Id="rId372" Type="http://schemas.openxmlformats.org/officeDocument/2006/relationships/hyperlink" Target="https://employee.uc.ac.id/index.php/file/get/sis/t_cp/9931f0da-60d8-11ee-9a37-000d3ac6bafe.jpg" TargetMode="External"/><Relationship Id="rId2053" Type="http://schemas.openxmlformats.org/officeDocument/2006/relationships/hyperlink" Target="https://employee.uc.ac.id/index.php/file/get/sis/t_cp/multi/a96c52e0-d72c-4c7e-8206-1768b84bac30_assignmentletter.png" TargetMode="External"/><Relationship Id="rId2260" Type="http://schemas.openxmlformats.org/officeDocument/2006/relationships/hyperlink" Target="https://employee.uc.ac.id/index.php/file/get/sis/t_cp/eeb6ab20-5a7a-4343-8d8f-5550eb8f1852_assignmentletter.pdf" TargetMode="External"/><Relationship Id="rId3104" Type="http://schemas.openxmlformats.org/officeDocument/2006/relationships/hyperlink" Target="https://employee.uc.ac.id/index.php/file/get/sis/t_cp/multi/fd47b806-d818-11ed-818d-000d3ac6bafe_report.pdf" TargetMode="External"/><Relationship Id="rId3311" Type="http://schemas.openxmlformats.org/officeDocument/2006/relationships/hyperlink" Target="https://employee.uc.ac.id/index.php/file/get/sis/t_cp/multi/0d2f47c1-94f1-4661-b0be-421c8e5a08be_report.pdf" TargetMode="External"/><Relationship Id="rId232" Type="http://schemas.openxmlformats.org/officeDocument/2006/relationships/hyperlink" Target="https://employee.uc.ac.id/index.php/file/get/sis/t_cp/multi/44388237-9417-11ee-bd04-000d3ac6bafe_assignmentletter.png" TargetMode="External"/><Relationship Id="rId2120" Type="http://schemas.openxmlformats.org/officeDocument/2006/relationships/hyperlink" Target="https://www.instagram.com/p/Cu3yqV0rfTX/?igshid=Mz" TargetMode="External"/><Relationship Id="rId1679" Type="http://schemas.openxmlformats.org/officeDocument/2006/relationships/hyperlink" Target="https://employee.uc.ac.id/index.php/file/get/sis/t_cp/ed26f717-971f-11ed-b71c-000d3ac6bafe_assignmentletter.png" TargetMode="External"/><Relationship Id="rId4085" Type="http://schemas.openxmlformats.org/officeDocument/2006/relationships/hyperlink" Target="https://employee.uc.ac.id/index.php/file/get/sis/t_cp/c49c1107-bf29-11ee-a756-000d3ac6bafe_report.pdf" TargetMode="External"/><Relationship Id="rId4292" Type="http://schemas.openxmlformats.org/officeDocument/2006/relationships/hyperlink" Target="https://employee.uc.ac.id/index.php/file/get/sis/t_cp/multi/c9d8f44f-f540-11ed-9e31-000d3ac6bafe.jpeg" TargetMode="External"/><Relationship Id="rId1886" Type="http://schemas.openxmlformats.org/officeDocument/2006/relationships/hyperlink" Target="https://employee.uc.ac.id/index.php/file/get/sis/t_cp/multi/21c9e29a-b424-11ed-9a6a-000d3ac6bafe.png" TargetMode="External"/><Relationship Id="rId2937" Type="http://schemas.openxmlformats.org/officeDocument/2006/relationships/hyperlink" Target="https://employee.uc.ac.id/index.php/file/get/sis/t_cp/multi/28329006-e8b4-11ed-81bd-000d3ac6bafe.png" TargetMode="External"/><Relationship Id="rId4152" Type="http://schemas.openxmlformats.org/officeDocument/2006/relationships/hyperlink" Target="https://employee.uc.ac.id/index.php/file/get/sis/t_cp/d3640024-29d6-11ee-b601-000d3ac6bafe_assignmentletter.pdf" TargetMode="External"/><Relationship Id="rId909" Type="http://schemas.openxmlformats.org/officeDocument/2006/relationships/hyperlink" Target="https://www.instagram.com/iec_ipb?utm_source=ig_we" TargetMode="External"/><Relationship Id="rId1539" Type="http://schemas.openxmlformats.org/officeDocument/2006/relationships/hyperlink" Target="https://employee.uc.ac.id/index.php/file/get/sis/t_cp/multi/4a999b55-3400-11ed-9218-000d3ac6bafe_report.pdf" TargetMode="External"/><Relationship Id="rId1746" Type="http://schemas.openxmlformats.org/officeDocument/2006/relationships/hyperlink" Target="https://employee.uc.ac.id/index.php/file/get/sis/t_cp/multi/77b7ee5d-b1b5-11ed-85c8-000d3ac6bafe_report.pdf" TargetMode="External"/><Relationship Id="rId1953" Type="http://schemas.openxmlformats.org/officeDocument/2006/relationships/hyperlink" Target="https://employee.uc.ac.id/index.php/file/get/sis/t_cp/multi/e5bf78fc-6cd4-11ee-bdc1-000d3ac6bafe_report.jpeg" TargetMode="External"/><Relationship Id="rId38" Type="http://schemas.openxmlformats.org/officeDocument/2006/relationships/hyperlink" Target="https://employee.uc.ac.id/index.php/file/get/sis/t_cp/multi/7eda6d02-573d-4efa-8a9d-d11beafd731d_report.pdf" TargetMode="External"/><Relationship Id="rId1606" Type="http://schemas.openxmlformats.org/officeDocument/2006/relationships/hyperlink" Target="https://employee.uc.ac.id/index.php/file/get/sis/t_cp/7021fa07-d467-11ed-aae1-000d3ac6bafe.png" TargetMode="External"/><Relationship Id="rId1813" Type="http://schemas.openxmlformats.org/officeDocument/2006/relationships/hyperlink" Target="https://employee.uc.ac.id/index.php/file/get/sis/t_cp/multi/5986336f-a393-496b-aee3-8c4ac36b8b0a_report.pdf" TargetMode="External"/><Relationship Id="rId4012" Type="http://schemas.openxmlformats.org/officeDocument/2006/relationships/hyperlink" Target="https://instagram.com/festawijaya?utm_medium=copy_" TargetMode="External"/><Relationship Id="rId3778" Type="http://schemas.openxmlformats.org/officeDocument/2006/relationships/hyperlink" Target="https://employee.uc.ac.id/index.php/file/get/sis/t_cp/80357013-848a-11ee-ac09-000d3ac6bafe.jpg" TargetMode="External"/><Relationship Id="rId3985" Type="http://schemas.openxmlformats.org/officeDocument/2006/relationships/hyperlink" Target="https://employee.uc.ac.id/index.php/file/get/sis/t_cp/multi/23f7934a-d6e0-11ee-bd6c-000d3ac6bafe_report.png" TargetMode="External"/><Relationship Id="rId4829" Type="http://schemas.openxmlformats.org/officeDocument/2006/relationships/hyperlink" Target="https://employee.uc.ac.id/index.php/file/get/sis/t_cp/multi/1b11d28c-d945-11ed-9422-000d3ac6bafe.png" TargetMode="External"/><Relationship Id="rId699" Type="http://schemas.openxmlformats.org/officeDocument/2006/relationships/hyperlink" Target="https://employee.uc.ac.id/index.php/file/get/sis/t_cp/c79c3e2f-792d-4dda-b559-06ad9892deb1_assignmentletter.pdf" TargetMode="External"/><Relationship Id="rId2587" Type="http://schemas.openxmlformats.org/officeDocument/2006/relationships/hyperlink" Target="https://employee.uc.ac.id/index.php/file/get/sis/t_cp/53115e54-e8a5-11ec-bf49-000d3ac6bafe_assignmentletter.jpg" TargetMode="External"/><Relationship Id="rId2794" Type="http://schemas.openxmlformats.org/officeDocument/2006/relationships/hyperlink" Target="https://employee.uc.ac.id/index.php/file/get/sis/t_cp/multi/859b25d7-0774-46ea-bf3d-bf1ed0862b7b.png" TargetMode="External"/><Relationship Id="rId3638" Type="http://schemas.openxmlformats.org/officeDocument/2006/relationships/hyperlink" Target="https://employee.uc.ac.id/index.php/file/get/sis/t_cp/0bb4edc1-b99d-11ee-bfa0-000d3ac6bafe_assignmentletter.pdf" TargetMode="External"/><Relationship Id="rId3845" Type="http://schemas.openxmlformats.org/officeDocument/2006/relationships/hyperlink" Target="https://employee.uc.ac.id/index.php/file/get/sis/t_cp/multi/6807a0c6-d6da-11ee-bd6c-000d3ac6bafe_assignmentletter.png" TargetMode="External"/><Relationship Id="rId559" Type="http://schemas.openxmlformats.org/officeDocument/2006/relationships/hyperlink" Target="https://employee.uc.ac.id/index.php/file/get/sis/t_cp/multi/bd029cef-b9b5-11ee-bfa0-000d3ac6bafe_report.png" TargetMode="External"/><Relationship Id="rId766" Type="http://schemas.openxmlformats.org/officeDocument/2006/relationships/hyperlink" Target="https://employee.uc.ac.id/index.php/file/get/sis/t_cp/858b6f12-022b-4882-8a73-4583e42e53fd_report.pdf" TargetMode="External"/><Relationship Id="rId1189" Type="http://schemas.openxmlformats.org/officeDocument/2006/relationships/hyperlink" Target="https://employee.uc.ac.id/index.php/file/get/sis/t_cp/multi/eb40bd24-9ab3-4950-9552-01de1a1cebcf.png" TargetMode="External"/><Relationship Id="rId1396" Type="http://schemas.openxmlformats.org/officeDocument/2006/relationships/hyperlink" Target="https://employee.uc.ac.id/index.php/file/get/sis/t_cp/ff21a457-5e1f-4bfc-a89c-788ee0ae6452_assignmentletter.pdf" TargetMode="External"/><Relationship Id="rId2447" Type="http://schemas.openxmlformats.org/officeDocument/2006/relationships/hyperlink" Target="https://employee.uc.ac.id/index.php/file/get/sis/t_cp/7d5d3d9c-cee2-11ee-af54-000d3ac6bafe_report.pdf" TargetMode="External"/><Relationship Id="rId419" Type="http://schemas.openxmlformats.org/officeDocument/2006/relationships/hyperlink" Target="https://pnracing.liverc.com/results/?p=view_multi_" TargetMode="External"/><Relationship Id="rId626" Type="http://schemas.openxmlformats.org/officeDocument/2006/relationships/hyperlink" Target="https://www.instagram.com/p/C6JDDfexQRe/" TargetMode="External"/><Relationship Id="rId973" Type="http://schemas.openxmlformats.org/officeDocument/2006/relationships/hyperlink" Target="https://employee.uc.ac.id/index.php/file/get/sis/t_cp/multi/161c528f-f254-11ed-8b2e-000d3ac6bafe.jpeg" TargetMode="External"/><Relationship Id="rId1049" Type="http://schemas.openxmlformats.org/officeDocument/2006/relationships/hyperlink" Target="https://employee.uc.ac.id/index.php/file/get/sis/t_cp/multi/4cb38454-1fac-11ee-8fa6-000d3ac6bafe_assignmentletter.jpeg" TargetMode="External"/><Relationship Id="rId1256" Type="http://schemas.openxmlformats.org/officeDocument/2006/relationships/hyperlink" Target="https://employee.uc.ac.id/index.php/file/get/sis/t_cp/d8949d6d-efc1-4cb2-b805-285b641868bb_report.pdf" TargetMode="External"/><Relationship Id="rId2307" Type="http://schemas.openxmlformats.org/officeDocument/2006/relationships/hyperlink" Target="https://employee.uc.ac.id/index.php/file/get/sis/t_cp/df593743-fedc-4a7a-aea4-e0fa7b42b4ea_assignmentletter.pdf" TargetMode="External"/><Relationship Id="rId2654" Type="http://schemas.openxmlformats.org/officeDocument/2006/relationships/hyperlink" Target="https://employee.uc.ac.id/index.php/file/get/sis/t_cp/b1f66c19-0673-46d4-9e7b-f499f77fef8b_dokumentasi.jpeg" TargetMode="External"/><Relationship Id="rId2861" Type="http://schemas.openxmlformats.org/officeDocument/2006/relationships/hyperlink" Target="https://employee.uc.ac.id/index.php/file/get/sis/t_cp/a28b77a1-1f16-4441-98f4-7241849d554f_assignmentletter.pdf" TargetMode="External"/><Relationship Id="rId3705" Type="http://schemas.openxmlformats.org/officeDocument/2006/relationships/hyperlink" Target="https://employee.uc.ac.id/index.php/file/get/sis/t_cp/540f9f93-b5e4-11ee-b454-000d3ac6bafe_surat_tugas.pdf" TargetMode="External"/><Relationship Id="rId3912" Type="http://schemas.openxmlformats.org/officeDocument/2006/relationships/hyperlink" Target="https://employee.uc.ac.id/index.php/file/get/sis/t_cp/multi/23f7934a-d6e0-11ee-bd6c-000d3ac6bafe_assignmentletter.png" TargetMode="External"/><Relationship Id="rId833" Type="http://schemas.openxmlformats.org/officeDocument/2006/relationships/hyperlink" Target="https://employee.uc.ac.id/index.php/file/get/sis/t_cp/multi/bd029cef-b9b5-11ee-bfa0-000d3ac6bafe_report.png" TargetMode="External"/><Relationship Id="rId1116" Type="http://schemas.openxmlformats.org/officeDocument/2006/relationships/hyperlink" Target="https://employee.uc.ac.id/index.php/file/get/sis/t_cp/32cd6d7f-c130-4d20-a4d1-017b930d3de5.pdf" TargetMode="External"/><Relationship Id="rId1463" Type="http://schemas.openxmlformats.org/officeDocument/2006/relationships/hyperlink" Target="https://employee.uc.ac.id/index.php/file/get/sis/t_cp/0c8b0f9c-e56d-11ec-baa3-000d3ac6bafe.png" TargetMode="External"/><Relationship Id="rId1670" Type="http://schemas.openxmlformats.org/officeDocument/2006/relationships/hyperlink" Target="https://employee.uc.ac.id/index.php/file/get/sis/t_cp/88100d93-9612-11ed-9369-000d3ac6bafe.jpg" TargetMode="External"/><Relationship Id="rId2514" Type="http://schemas.openxmlformats.org/officeDocument/2006/relationships/hyperlink" Target="https://employee.uc.ac.id/index.php/file/get/sis/t_cp/f83ecc27-c621-4113-98af-2fe8fbeb35b3_report.pdf" TargetMode="External"/><Relationship Id="rId2721" Type="http://schemas.openxmlformats.org/officeDocument/2006/relationships/hyperlink" Target="https://e-hakcipta.dgip.go.id/" TargetMode="External"/><Relationship Id="rId900" Type="http://schemas.openxmlformats.org/officeDocument/2006/relationships/hyperlink" Target="https://employee.uc.ac.id/index.php/file/get/sis/t_cp/ef255cff-4193-11ee-ad6a-000d3ac6bafe_documentation.jpg" TargetMode="External"/><Relationship Id="rId1323" Type="http://schemas.openxmlformats.org/officeDocument/2006/relationships/hyperlink" Target="https://employee.uc.ac.id/index.php/file/get/sis/t_cp/0c714d03-4a94-4086-8464-b8826d75c877_report.pdf" TargetMode="External"/><Relationship Id="rId1530" Type="http://schemas.openxmlformats.org/officeDocument/2006/relationships/hyperlink" Target="https://employee.uc.ac.id/index.php/file/get/sis/t_cp/multi/4a999b55-3400-11ed-9218-000d3ac6bafe_report.pdf" TargetMode="External"/><Relationship Id="rId4479" Type="http://schemas.openxmlformats.org/officeDocument/2006/relationships/hyperlink" Target="https://employee.uc.ac.id/index.php/file/get/sis/t_cp/multi/f93fa4a5-04ef-11ee-8e8c-000d3ac6bafe.jpeg" TargetMode="External"/><Relationship Id="rId4686" Type="http://schemas.openxmlformats.org/officeDocument/2006/relationships/hyperlink" Target="https://employee.uc.ac.id/index.php/file/get/sis/t_cp/e07ff639-22d4-11ee-8bf4-000d3ac6bafe_assignmentletter.pdf" TargetMode="External"/><Relationship Id="rId3288" Type="http://schemas.openxmlformats.org/officeDocument/2006/relationships/hyperlink" Target="https://employee.uc.ac.id/index.php/file/get/sis/t_cp/multi/5ecf5e4b-fa30-46ee-a949-c0025548763f_report.pdf" TargetMode="External"/><Relationship Id="rId3495" Type="http://schemas.openxmlformats.org/officeDocument/2006/relationships/hyperlink" Target="https://employee.uc.ac.id/index.php/file/get/sis/t_cp/47b715bb-520c-11ee-a57c-000d3ac6bafe.jpg" TargetMode="External"/><Relationship Id="rId4339" Type="http://schemas.openxmlformats.org/officeDocument/2006/relationships/hyperlink" Target="https://jcieastjava.or.id/view/945" TargetMode="External"/><Relationship Id="rId4546" Type="http://schemas.openxmlformats.org/officeDocument/2006/relationships/hyperlink" Target="https://employee.uc.ac.id/index.php/file/get/sis/t_cp/multi/2e89b39f-ca0e-11ee-814b-000d3ac6bafe_assignmentletter.png" TargetMode="External"/><Relationship Id="rId4753" Type="http://schemas.openxmlformats.org/officeDocument/2006/relationships/hyperlink" Target="https://employee.uc.ac.id/index.php/file/get/sis/t_cp/multi/ada50090-04f1-11ee-8e8c-000d3ac6bafe.jpeg" TargetMode="External"/><Relationship Id="rId2097" Type="http://schemas.openxmlformats.org/officeDocument/2006/relationships/hyperlink" Target="https://employee.uc.ac.id/index.php/file/get/sis/t_cp/d5c9642f-4f35-44be-a4c5-2708bd02a84b_assignmentletter.pdf" TargetMode="External"/><Relationship Id="rId3148" Type="http://schemas.openxmlformats.org/officeDocument/2006/relationships/hyperlink" Target="https://employee.uc.ac.id/index.php/file/get/sis/t_cp/multi/8b6e0708-9fc1-4208-a9b6-17c1a7d8d3ec_assignmentletter.png" TargetMode="External"/><Relationship Id="rId3355" Type="http://schemas.openxmlformats.org/officeDocument/2006/relationships/hyperlink" Target="https://employee.uc.ac.id/index.php/file/get/sis/t_cp/ae1a7adf-b83e-11ed-b290-000d3ac6bafe_report.pdf" TargetMode="External"/><Relationship Id="rId3562" Type="http://schemas.openxmlformats.org/officeDocument/2006/relationships/hyperlink" Target="https://employee.uc.ac.id/index.php/file/get/sis/t_cp/7a6599f9-82c4-11ee-8a78-000d3ac6bafe.png" TargetMode="External"/><Relationship Id="rId4406" Type="http://schemas.openxmlformats.org/officeDocument/2006/relationships/hyperlink" Target="https://employee.uc.ac.id/index.php/file/get/sis/t_cp/f135fed7-b652-11ed-aa92-000d3ac6bafe_report.pdf" TargetMode="External"/><Relationship Id="rId4613" Type="http://schemas.openxmlformats.org/officeDocument/2006/relationships/hyperlink" Target="https://employee.uc.ac.id/index.php/file/get/sis/t_cp/6a08c6a4-1e11-11ee-b97f-000d3ac6bafe_report.pdf" TargetMode="External"/><Relationship Id="rId276" Type="http://schemas.openxmlformats.org/officeDocument/2006/relationships/hyperlink" Target="https://employee.uc.ac.id/index.php/file/get/sis/t_cp/multi/7be28cef-57b8-11ee-bb1a-000d3ac6bafe_assignmentletter.jpeg" TargetMode="External"/><Relationship Id="rId483" Type="http://schemas.openxmlformats.org/officeDocument/2006/relationships/hyperlink" Target="https://employee.uc.ac.id/index.php/file/get/sis/t_cp/multi/c3390dc8-bbd3-11ed-af90-000d3ac6bafe_assignmentletter.png" TargetMode="External"/><Relationship Id="rId690" Type="http://schemas.openxmlformats.org/officeDocument/2006/relationships/hyperlink" Target="https://employee.uc.ac.id/index.php/file/get/sis/t_cp/multi/2cde1b66-57b6-411b-b807-314da1d3ecc5_report.pdf" TargetMode="External"/><Relationship Id="rId2164" Type="http://schemas.openxmlformats.org/officeDocument/2006/relationships/hyperlink" Target="https://employee.uc.ac.id/index.php/file/get/sis/t_cp/77f970d6-940c-422f-929c-7ce522e0c53f.jpg" TargetMode="External"/><Relationship Id="rId2371" Type="http://schemas.openxmlformats.org/officeDocument/2006/relationships/hyperlink" Target="https://employee.uc.ac.id/index.php/file/get/sis/t_cp/multi/0294648d-49b2-4f8f-b870-82bc5e985e08.png" TargetMode="External"/><Relationship Id="rId3008" Type="http://schemas.openxmlformats.org/officeDocument/2006/relationships/hyperlink" Target="https://employee.uc.ac.id/index.php/file/get/sis/t_cp/95b92108-2f1a-4097-93f9-e27875febdaa_sertifikat.jpg" TargetMode="External"/><Relationship Id="rId3215" Type="http://schemas.openxmlformats.org/officeDocument/2006/relationships/hyperlink" Target="https://employee.uc.ac.id/index.php/file/get/sis/t_cp/multi/fd47b806-d818-11ed-818d-000d3ac6bafe_assignmentletter.pdf" TargetMode="External"/><Relationship Id="rId3422" Type="http://schemas.openxmlformats.org/officeDocument/2006/relationships/hyperlink" Target="https://employee.uc.ac.id/index.php/file/get/sis/t_cp/e0225898-2e94-11ed-9391-000d3ac6bafe_assignmentletter.pdf" TargetMode="External"/><Relationship Id="rId4820" Type="http://schemas.openxmlformats.org/officeDocument/2006/relationships/hyperlink" Target="https://employee.uc.ac.id/index.php/file/get/sis/t_cp/d62bc0eb-fa1f-45d5-934f-b8fb15a35b89_dokumentasi.jpg" TargetMode="External"/><Relationship Id="rId136" Type="http://schemas.openxmlformats.org/officeDocument/2006/relationships/hyperlink" Target="https://employee.uc.ac.id/index.php/file/get/sis/t_cp/2f3a7978-55cb-4fb8-8b3e-7a94198cc4d6_assignmentletter.jpg" TargetMode="External"/><Relationship Id="rId343" Type="http://schemas.openxmlformats.org/officeDocument/2006/relationships/hyperlink" Target="https://employee.uc.ac.id/index.php/file/get/sis/t_cp/2a7b71bb-8091-11ee-bdaa-000d3ac6bafe.png" TargetMode="External"/><Relationship Id="rId550" Type="http://schemas.openxmlformats.org/officeDocument/2006/relationships/hyperlink" Target="https://employee.uc.ac.id/index.php/file/get/sis/t_cp/multi/6e1e3e4f-5b11-40ff-b752-85f7ee958c4b.png" TargetMode="External"/><Relationship Id="rId1180" Type="http://schemas.openxmlformats.org/officeDocument/2006/relationships/hyperlink" Target="https://employee.uc.ac.id/index.php/file/get/sis/t_cp/multi/69c92d06-10d5-11ee-8ea5-000d3ac6bafe.png" TargetMode="External"/><Relationship Id="rId2024" Type="http://schemas.openxmlformats.org/officeDocument/2006/relationships/hyperlink" Target="https://lokreatif.org/" TargetMode="External"/><Relationship Id="rId2231" Type="http://schemas.openxmlformats.org/officeDocument/2006/relationships/hyperlink" Target="https://jpcunesa.weebly.com/umum.html" TargetMode="External"/><Relationship Id="rId203" Type="http://schemas.openxmlformats.org/officeDocument/2006/relationships/hyperlink" Target="https://employee.uc.ac.id/index.php/file/get/sis/t_cp/multi/ff665f29-9421-11ee-bd04-000d3ac6bafe.png" TargetMode="External"/><Relationship Id="rId1040" Type="http://schemas.openxmlformats.org/officeDocument/2006/relationships/hyperlink" Target="https://employee.uc.ac.id/index.php/file/get/sis/t_cp/multi/4cb38454-1fac-11ee-8fa6-000d3ac6bafe_assignmentletter.jpeg" TargetMode="External"/><Relationship Id="rId4196" Type="http://schemas.openxmlformats.org/officeDocument/2006/relationships/hyperlink" Target="https://employee.uc.ac.id/index.php/file/get/sis/t_cp/multi/40ed5135-d6e3-11ee-bd6c-000d3ac6bafe_report.png" TargetMode="External"/><Relationship Id="rId410" Type="http://schemas.openxmlformats.org/officeDocument/2006/relationships/hyperlink" Target="https://www.instagram.com/lcs.patriayouth?igsh=MjF" TargetMode="External"/><Relationship Id="rId1997" Type="http://schemas.openxmlformats.org/officeDocument/2006/relationships/hyperlink" Target="https://employee.uc.ac.id/index.php/file/get/sis/t_cp/multi/b36d08ca-5852-11ee-86ec-000d3ac6bafe_assignmentletter.png" TargetMode="External"/><Relationship Id="rId4056" Type="http://schemas.openxmlformats.org/officeDocument/2006/relationships/hyperlink" Target="https://www.instagram.com/p/C9E8uhDylk3/?igsh=Z24y" TargetMode="External"/><Relationship Id="rId1857" Type="http://schemas.openxmlformats.org/officeDocument/2006/relationships/hyperlink" Target="https://employee.uc.ac.id/index.php/file/get/sis/t_cp/a00f0abf-9f0d-11ee-a41a-000d3ac6bafe_assignmentletter.pdf" TargetMode="External"/><Relationship Id="rId2908" Type="http://schemas.openxmlformats.org/officeDocument/2006/relationships/hyperlink" Target="https://employee.uc.ac.id/index.php/file/get/sis/t_cp/e49750b6-cca7-11ee-9ce3-000d3ac6bafe_report.pdf" TargetMode="External"/><Relationship Id="rId4263" Type="http://schemas.openxmlformats.org/officeDocument/2006/relationships/hyperlink" Target="https://employee.uc.ac.id/index.php/file/get/sis/t_cp/multi/029fa17c-3b35-41f9-82f5-f991a9473ec2.png" TargetMode="External"/><Relationship Id="rId4470" Type="http://schemas.openxmlformats.org/officeDocument/2006/relationships/hyperlink" Target="https://employee.uc.ac.id/index.php/file/get/sis/t_cp/d77f813d-844f-11ee-a037-000d3ac6bafe_assignmentletter.pdf" TargetMode="External"/><Relationship Id="rId1717" Type="http://schemas.openxmlformats.org/officeDocument/2006/relationships/hyperlink" Target="https://employee.uc.ac.id/index.php/file/get/sis/t_cp/multi/77b7ee5d-b1b5-11ed-85c8-000d3ac6bafe_report.pdf" TargetMode="External"/><Relationship Id="rId1924" Type="http://schemas.openxmlformats.org/officeDocument/2006/relationships/hyperlink" Target="https://employee.uc.ac.id/index.php/file/get/sis/t_cp/c821cab2-7689-4dfe-bfd7-29aabcba1510_assignmentletter.pdf" TargetMode="External"/><Relationship Id="rId3072" Type="http://schemas.openxmlformats.org/officeDocument/2006/relationships/hyperlink" Target="https://employee.uc.ac.id/index.php/file/get/sis/t_cp/140345e3-5890-11ee-86ec-000d3ac6bafe.pdf" TargetMode="External"/><Relationship Id="rId4123" Type="http://schemas.openxmlformats.org/officeDocument/2006/relationships/hyperlink" Target="https://www.instagram.com/p/C9E8uhDylk3/?igsh=Z24y" TargetMode="External"/><Relationship Id="rId4330" Type="http://schemas.openxmlformats.org/officeDocument/2006/relationships/hyperlink" Target="https://employee.uc.ac.id/index.php/file/get/sis/t_cp/88b64c64-6807-11ee-876c-000d3ac6bafe_assignmentletter.pdf" TargetMode="External"/><Relationship Id="rId3889" Type="http://schemas.openxmlformats.org/officeDocument/2006/relationships/hyperlink" Target="https://instagram.com/festawijaya?_utmmedium=copy_" TargetMode="External"/><Relationship Id="rId2698" Type="http://schemas.openxmlformats.org/officeDocument/2006/relationships/hyperlink" Target="https://employee.uc.ac.id/index.php/file/get/sis/t_cp/2f1c34bd-9e4e-11ee-a2ac-000d3ac6bafe_assignmentletter.pdf" TargetMode="External"/><Relationship Id="rId3749" Type="http://schemas.openxmlformats.org/officeDocument/2006/relationships/hyperlink" Target="https://employee.uc.ac.id/index.php/file/get/sis/t_cp/6256c3d0-336a-11ee-b206-000d3ac6bafe_documentation.jpg" TargetMode="External"/><Relationship Id="rId3956" Type="http://schemas.openxmlformats.org/officeDocument/2006/relationships/hyperlink" Target="https://employee.uc.ac.id/index.php/file/get/sis/t_cp/c2c673d3-94de-11ee-bdd6-000d3ac6bafe_assignmentletter.pdf" TargetMode="External"/><Relationship Id="rId877" Type="http://schemas.openxmlformats.org/officeDocument/2006/relationships/hyperlink" Target="https://employee.uc.ac.id/index.php/file/get/sis/t_cp/multi/bd029cef-b9b5-11ee-bfa0-000d3ac6bafe_report.png" TargetMode="External"/><Relationship Id="rId2558" Type="http://schemas.openxmlformats.org/officeDocument/2006/relationships/hyperlink" Target="https://employee.uc.ac.id/index.php/file/get/sis/t_cp/83d145b5-dcd1-4418-927c-18277fee4b52_report.pdf" TargetMode="External"/><Relationship Id="rId2765" Type="http://schemas.openxmlformats.org/officeDocument/2006/relationships/hyperlink" Target="https://employee.uc.ac.id/index.php/file/get/sis/t_cp/ed8c7b68-cfcb-11ee-94b2-000d3ac6bafe_report.pdf" TargetMode="External"/><Relationship Id="rId2972" Type="http://schemas.openxmlformats.org/officeDocument/2006/relationships/hyperlink" Target="https://employee.uc.ac.id/index.php/file/get/sis/t_cp/89243c3b-cd34-11ed-853b-000d3ac6bafe_assignmentletter.pdf" TargetMode="External"/><Relationship Id="rId3609" Type="http://schemas.openxmlformats.org/officeDocument/2006/relationships/hyperlink" Target="https://employee.uc.ac.id/index.php/file/get/sis/t_cp/multi/65304aaa-d6dd-11ee-bd6c-000d3ac6bafe_assignmentletter.png" TargetMode="External"/><Relationship Id="rId3816" Type="http://schemas.openxmlformats.org/officeDocument/2006/relationships/hyperlink" Target="https://employee.uc.ac.id/index.php/file/get/sis/t_cp/3d4f43e0-ad0d-11ed-87f5-000d3ac6bafe.jpg" TargetMode="External"/><Relationship Id="rId737" Type="http://schemas.openxmlformats.org/officeDocument/2006/relationships/hyperlink" Target="https://employee.uc.ac.id/index.php/file/get/sis/t_cp/58997d31-d230-11ee-865d-000d3ac6bafe_report.pdf" TargetMode="External"/><Relationship Id="rId944" Type="http://schemas.openxmlformats.org/officeDocument/2006/relationships/hyperlink" Target="https://employee.uc.ac.id/index.php/file/get/sis/t_cp/multi/67fa4484-de80-11ed-87f1-000d3ac6bafe_report.png" TargetMode="External"/><Relationship Id="rId1367" Type="http://schemas.openxmlformats.org/officeDocument/2006/relationships/hyperlink" Target="https://employee.uc.ac.id/index.php/file/get/sis/t_cp/1c00b26d-4b68-4347-b6fa-f94fc9997599_report.pdf" TargetMode="External"/><Relationship Id="rId1574" Type="http://schemas.openxmlformats.org/officeDocument/2006/relationships/hyperlink" Target="https://employee.uc.ac.id/index.php/file/get/sis/t_cp/multi/4a999b55-3400-11ed-9218-000d3ac6bafe_assignmentletter.pdf" TargetMode="External"/><Relationship Id="rId1781" Type="http://schemas.openxmlformats.org/officeDocument/2006/relationships/hyperlink" Target="https://employee.uc.ac.id/index.php/file/get/sis/t_cp/multi/eb40bd24-9ab3-4950-9552-01de1a1cebcf.png" TargetMode="External"/><Relationship Id="rId2418" Type="http://schemas.openxmlformats.org/officeDocument/2006/relationships/hyperlink" Target="https://employee.uc.ac.id/index.php/file/get/sis/t_cp/multi/783233b4-7d34-11ee-9a41-000d3ac6bafe_report.png" TargetMode="External"/><Relationship Id="rId2625" Type="http://schemas.openxmlformats.org/officeDocument/2006/relationships/hyperlink" Target="https://employee.uc.ac.id/index.php/file/get/sis/t_cp/60d30086-9e42-11ee-a2ac-000d3ac6bafe_report.pdf" TargetMode="External"/><Relationship Id="rId2832" Type="http://schemas.openxmlformats.org/officeDocument/2006/relationships/hyperlink" Target="https://employee.uc.ac.id/index.php/file/get/sis/t_cp/multi/ace8e22e-4113-424a-a870-ea23e3ddd24b.png" TargetMode="External"/><Relationship Id="rId73" Type="http://schemas.openxmlformats.org/officeDocument/2006/relationships/hyperlink" Target="https://pdki-indonesia.dgip.go.id/" TargetMode="External"/><Relationship Id="rId804" Type="http://schemas.openxmlformats.org/officeDocument/2006/relationships/hyperlink" Target="https://employee.uc.ac.id/index.php/file/get/sis/t_cp/multi/44388237-9417-11ee-bd04-000d3ac6bafe_assignmentletter.png" TargetMode="External"/><Relationship Id="rId1227" Type="http://schemas.openxmlformats.org/officeDocument/2006/relationships/hyperlink" Target="https://employee.uc.ac.id/index.php/file/get/sis/t_cp/multi/07e712de-06b1-11ee-b92f-000d3ac6bafe_report.png" TargetMode="External"/><Relationship Id="rId1434" Type="http://schemas.openxmlformats.org/officeDocument/2006/relationships/hyperlink" Target="https://employee.uc.ac.id/index.php/file/get/sis/t_cp/3a119bd8-9b1d-11ed-bfe8-000d3ac6bafe.pdf" TargetMode="External"/><Relationship Id="rId1641" Type="http://schemas.openxmlformats.org/officeDocument/2006/relationships/hyperlink" Target="https://employee.uc.ac.id/index.php/file/get/sis/t_cp/multi/4cb38454-1fac-11ee-8fa6-000d3ac6bafe_assignmentletter.jpeg" TargetMode="External"/><Relationship Id="rId4797" Type="http://schemas.openxmlformats.org/officeDocument/2006/relationships/hyperlink" Target="https://employee.uc.ac.id/index.php/file/get/sis/t_cp/88556f25-c2d8-11ed-8e24-000d3ac6bafe_documentation.jpg" TargetMode="External"/><Relationship Id="rId1501" Type="http://schemas.openxmlformats.org/officeDocument/2006/relationships/hyperlink" Target="https://employee.uc.ac.id/index.php/file/get/sis/t_cp/multi/4a999b55-3400-11ed-9218-000d3ac6bafe_assignmentletter.pdf" TargetMode="External"/><Relationship Id="rId3399" Type="http://schemas.openxmlformats.org/officeDocument/2006/relationships/hyperlink" Target="https://employee.uc.ac.id/index.php/file/get/sis/t_cp/multi/5ecf5e4b-fa30-46ee-a949-c0025548763f_report.pdf" TargetMode="External"/><Relationship Id="rId4657" Type="http://schemas.openxmlformats.org/officeDocument/2006/relationships/hyperlink" Target="https://employee.uc.ac.id/index.php/file/get/sis/t_cp/580de2ea-b138-11ee-9a41-000d3ac6bafe_report.pdf" TargetMode="External"/><Relationship Id="rId4864" Type="http://schemas.openxmlformats.org/officeDocument/2006/relationships/hyperlink" Target="https://www.uc.ac.id/qa/memperkuat-penyusunan-spmi" TargetMode="External"/><Relationship Id="rId3259" Type="http://schemas.openxmlformats.org/officeDocument/2006/relationships/hyperlink" Target="https://employee.uc.ac.id/index.php/file/get/sis/t_cp/multi/49c1ea87-57b9-11ee-bb1a-000d3ac6bafe_report.jpeg" TargetMode="External"/><Relationship Id="rId3466" Type="http://schemas.openxmlformats.org/officeDocument/2006/relationships/hyperlink" Target="https://employee.uc.ac.id/index.php/file/get/sis/t_cp/a26734cd-aa20-446d-bba6-536b347c99b2_dokumentasi.jpg" TargetMode="External"/><Relationship Id="rId4517" Type="http://schemas.openxmlformats.org/officeDocument/2006/relationships/hyperlink" Target="https://employee.uc.ac.id/index.php/file/get/sis/t_cp/5052bf6c-7ec2-11ee-b176-000d3ac6bafe_report.pdf" TargetMode="External"/><Relationship Id="rId387" Type="http://schemas.openxmlformats.org/officeDocument/2006/relationships/hyperlink" Target="https://employee.uc.ac.id/index.php/file/get/sis/t_cp/19be5db6-8962-11ec-897f-000d3ac6bafe.jpeg" TargetMode="External"/><Relationship Id="rId594" Type="http://schemas.openxmlformats.org/officeDocument/2006/relationships/hyperlink" Target="https://employee.uc.ac.id/index.php/file/get/sis/t_cp/b9a1d838-aefb-11ec-b416-000d3ac6bafe_assignmentletter.pdf" TargetMode="External"/><Relationship Id="rId2068" Type="http://schemas.openxmlformats.org/officeDocument/2006/relationships/hyperlink" Target="https://employee.uc.ac.id/index.php/file/get/sis/t_cp/multi/b36d08ca-5852-11ee-86ec-000d3ac6bafe_report.png" TargetMode="External"/><Relationship Id="rId2275" Type="http://schemas.openxmlformats.org/officeDocument/2006/relationships/hyperlink" Target="https://employee.uc.ac.id/index.php/file/get/sis/t_cp/aed48f95-d44f-11ee-8ddb-000d3ac6bafe_assignmentletter.pdf" TargetMode="External"/><Relationship Id="rId3119" Type="http://schemas.openxmlformats.org/officeDocument/2006/relationships/hyperlink" Target="https://www.instagram.com/alsaecomp/" TargetMode="External"/><Relationship Id="rId3326" Type="http://schemas.openxmlformats.org/officeDocument/2006/relationships/hyperlink" Target="https://employee.uc.ac.id/index.php/file/get/sis/t_cp/multi/0d2f47c1-94f1-4661-b0be-421c8e5a08be_assignmentletter.pdf" TargetMode="External"/><Relationship Id="rId3673" Type="http://schemas.openxmlformats.org/officeDocument/2006/relationships/hyperlink" Target="https://employee.uc.ac.id/index.php/file/get/sis/t_cp/multi/9685e872-d6e1-11ee-bd6c-000d3ac6bafe_report.png" TargetMode="External"/><Relationship Id="rId3880" Type="http://schemas.openxmlformats.org/officeDocument/2006/relationships/hyperlink" Target="https://employee.uc.ac.id/index.php/file/get/sis/t_cp/9fb12bf7-86f5-11ee-897e-000d3ac6bafe_report.pdf" TargetMode="External"/><Relationship Id="rId4724" Type="http://schemas.openxmlformats.org/officeDocument/2006/relationships/hyperlink" Target="https://employee.uc.ac.id/index.php/file/get/sis/t_cp/afd5a7a4-e6ba-11ee-b9ac-000d3ac6bafe_assignmentletter.pdf" TargetMode="External"/><Relationship Id="rId247" Type="http://schemas.openxmlformats.org/officeDocument/2006/relationships/hyperlink" Target="https://icoen.org/" TargetMode="External"/><Relationship Id="rId1084" Type="http://schemas.openxmlformats.org/officeDocument/2006/relationships/hyperlink" Target="https://employee.uc.ac.id/index.php/file/get/sis/t_cp/80299d99-10ff-4cfc-86d8-b2c8b49e6fad_assignmentletter.pdf" TargetMode="External"/><Relationship Id="rId2482" Type="http://schemas.openxmlformats.org/officeDocument/2006/relationships/hyperlink" Target="https://e-hakcipta.dgip.go.id/index.php/c?code=MzU" TargetMode="External"/><Relationship Id="rId3533" Type="http://schemas.openxmlformats.org/officeDocument/2006/relationships/hyperlink" Target="https://employee.uc.ac.id/index.php/file/get/sis/t_cp/multi/c3390dc8-bbd3-11ed-af90-000d3ac6bafe_assignmentletter.png" TargetMode="External"/><Relationship Id="rId3740" Type="http://schemas.openxmlformats.org/officeDocument/2006/relationships/hyperlink" Target="https://employee.uc.ac.id/index.php/file/get/sis/t_cp/3f895f5f-82c6-11ee-8a78-000d3ac6bafe_report.pdf" TargetMode="External"/><Relationship Id="rId107" Type="http://schemas.openxmlformats.org/officeDocument/2006/relationships/hyperlink" Target="https://employee.uc.ac.id/index.php/file/get/sis/t_cp/multi/1817ae18-5c4a-11ee-950a-000d3ac6bafe_report.jpeg" TargetMode="External"/><Relationship Id="rId454" Type="http://schemas.openxmlformats.org/officeDocument/2006/relationships/hyperlink" Target="https://employee.uc.ac.id/index.php/file/get/sis/t_cp/multi/7eda6d02-573d-4efa-8a9d-d11beafd731d_assignmentletter.pdf" TargetMode="External"/><Relationship Id="rId661" Type="http://schemas.openxmlformats.org/officeDocument/2006/relationships/hyperlink" Target="https://employee.uc.ac.id/index.php/file/get/sis/t_cp/af6b1ec4-4196-46cc-bc15-520e55f379a0_assignmentletter.pdf" TargetMode="External"/><Relationship Id="rId1291" Type="http://schemas.openxmlformats.org/officeDocument/2006/relationships/hyperlink" Target="https://employee.uc.ac.id/index.php/file/get/sis/t_cp/41edaa5d-8b39-11ec-a5c6-000d3ac6bafe_assignmentletter.pdf" TargetMode="External"/><Relationship Id="rId2135" Type="http://schemas.openxmlformats.org/officeDocument/2006/relationships/hyperlink" Target="https://karangturi.sch.id/" TargetMode="External"/><Relationship Id="rId2342" Type="http://schemas.openxmlformats.org/officeDocument/2006/relationships/hyperlink" Target="https://employee.uc.ac.id/index.php/file/get/sis/t_cp/multi/6807a0c6-d6da-11ee-bd6c-000d3ac6bafe_report.png" TargetMode="External"/><Relationship Id="rId3600" Type="http://schemas.openxmlformats.org/officeDocument/2006/relationships/hyperlink" Target="https://employee.uc.ac.id/index.php/file/get/sis/t_cp/multi/9966d465-8828-11ee-ae4d-000d3ac6bafe.png" TargetMode="External"/><Relationship Id="rId314" Type="http://schemas.openxmlformats.org/officeDocument/2006/relationships/hyperlink" Target="https://employee.uc.ac.id/index.php/file/get/sis/t_cp/multi/e926400f-0bf6-11ee-825c-000d3ac6bafe.jpeg" TargetMode="External"/><Relationship Id="rId521" Type="http://schemas.openxmlformats.org/officeDocument/2006/relationships/hyperlink" Target="https://employee.uc.ac.id/index.php/file/get/sis/t_cp/bdddc8e2-9449-4e69-ad5a-44d5a8a99ac4.pdf" TargetMode="External"/><Relationship Id="rId1151" Type="http://schemas.openxmlformats.org/officeDocument/2006/relationships/hyperlink" Target="https://employee.uc.ac.id/index.php/file/get/sis/t_cp/b3c64cbc-b595-4396-8a58-ccf7ec85dc03_report.pdf" TargetMode="External"/><Relationship Id="rId2202" Type="http://schemas.openxmlformats.org/officeDocument/2006/relationships/hyperlink" Target="https://employee.uc.ac.id/index.php/file/get/sis/t_cp/cf8a5600-acf7-11ee-91e5-000d3ac6bafe_assignmentletter.pdf" TargetMode="External"/><Relationship Id="rId1011" Type="http://schemas.openxmlformats.org/officeDocument/2006/relationships/hyperlink" Target="https://www.instagram.com/p/DBDGoe-v4sV/?utm_sourc" TargetMode="External"/><Relationship Id="rId1968" Type="http://schemas.openxmlformats.org/officeDocument/2006/relationships/hyperlink" Target="https://employee.uc.ac.id/index.php/file/get/sis/t_cp/multi/e5bf78fc-6cd4-11ee-bdc1-000d3ac6bafe_report.jpeg" TargetMode="External"/><Relationship Id="rId4167" Type="http://schemas.openxmlformats.org/officeDocument/2006/relationships/hyperlink" Target="https://www.instagram.com/p/C9E8uhDylk3/?igsh=Z24y" TargetMode="External"/><Relationship Id="rId4374" Type="http://schemas.openxmlformats.org/officeDocument/2006/relationships/hyperlink" Target="https://employee.uc.ac.id/index.php/file/get/sis/t_cp/4f065f18-cb95-478c-b960-94c6fe7e40ce_surat_tugas.pdf" TargetMode="External"/><Relationship Id="rId4581" Type="http://schemas.openxmlformats.org/officeDocument/2006/relationships/hyperlink" Target="https://linktr.ee/FIFo2023" TargetMode="External"/><Relationship Id="rId3183" Type="http://schemas.openxmlformats.org/officeDocument/2006/relationships/hyperlink" Target="https://employee.uc.ac.id/index.php/file/get/sis/t_cp/multi/fd47b806-d818-11ed-818d-000d3ac6bafe_assignmentletter.pdf" TargetMode="External"/><Relationship Id="rId3390" Type="http://schemas.openxmlformats.org/officeDocument/2006/relationships/hyperlink" Target="https://employee.uc.ac.id/index.php/file/get/sis/t_cp/multi/67fa4484-de80-11ed-87f1-000d3ac6bafe_assignmentletter.png" TargetMode="External"/><Relationship Id="rId4027" Type="http://schemas.openxmlformats.org/officeDocument/2006/relationships/hyperlink" Target="https://employee.uc.ac.id/index.php/file/get/sis/t_cp/multi/9685e872-d6e1-11ee-bd6c-000d3ac6bafe_assignmentletter.png" TargetMode="External"/><Relationship Id="rId4234" Type="http://schemas.openxmlformats.org/officeDocument/2006/relationships/hyperlink" Target="http://ojs.ekuitas.ac.id/index.php/dharma-bhakti/a" TargetMode="External"/><Relationship Id="rId4441" Type="http://schemas.openxmlformats.org/officeDocument/2006/relationships/hyperlink" Target="https://employee.uc.ac.id/index.php/file/get/sis/t_cp/9b724db3-6e83-11ee-b73c-000d3ac6bafe.pdf" TargetMode="External"/><Relationship Id="rId1828" Type="http://schemas.openxmlformats.org/officeDocument/2006/relationships/hyperlink" Target="https://employee.uc.ac.id/index.php/file/get/sis/t_cp/e85c22b3-3d48-11ed-8c63-000d3ac6bafe_documentation.png" TargetMode="External"/><Relationship Id="rId3043" Type="http://schemas.openxmlformats.org/officeDocument/2006/relationships/hyperlink" Target="https://employee.uc.ac.id/index.php/file/get/sis/t_cp/b9871be4-ae7d-4593-ae7f-6b1bfe55322b_documentation.jpg" TargetMode="External"/><Relationship Id="rId3250" Type="http://schemas.openxmlformats.org/officeDocument/2006/relationships/hyperlink" Target="https://employee.uc.ac.id/index.php/file/get/sis/t_cp/multi/5ecf5e4b-fa30-46ee-a949-c0025548763f_assignmentletter.pdf" TargetMode="External"/><Relationship Id="rId171" Type="http://schemas.openxmlformats.org/officeDocument/2006/relationships/hyperlink" Target="https://employee.uc.ac.id/index.php/file/get/sis/t_cp/multi/2cde1b66-57b6-411b-b807-314da1d3ecc5_assignmentletter.pdf" TargetMode="External"/><Relationship Id="rId4301" Type="http://schemas.openxmlformats.org/officeDocument/2006/relationships/hyperlink" Target="https://employee.uc.ac.id/index.php/file/get/sis/t_cp/4c41d7be-9a23-4318-b98c-f03f64996784_report.pdf" TargetMode="External"/><Relationship Id="rId3110" Type="http://schemas.openxmlformats.org/officeDocument/2006/relationships/hyperlink" Target="https://employee.uc.ac.id/index.php/file/get/sis/t_cp/9570cbe1-47d7-11ee-8f0a-000d3ac6bafe_assignmentletter.jpg" TargetMode="External"/><Relationship Id="rId988" Type="http://schemas.openxmlformats.org/officeDocument/2006/relationships/hyperlink" Target="https://employee.uc.ac.id/index.php/file/get/sis/t_cp/47c709e7-1003-11ee-a6db-000d3ac6bafe.jpg" TargetMode="External"/><Relationship Id="rId2669" Type="http://schemas.openxmlformats.org/officeDocument/2006/relationships/hyperlink" Target="https://employee.uc.ac.id/index.php/file/get/sis/t_cp/9316108e-c712-11ee-b1d0-000d3ac6bafe_report.pdf" TargetMode="External"/><Relationship Id="rId2876" Type="http://schemas.openxmlformats.org/officeDocument/2006/relationships/hyperlink" Target="https://employee.uc.ac.id/index.php/file/get/sis/t_cp/087f3676-9534-4be8-966f-2d4e0996f7b3_documentation.png" TargetMode="External"/><Relationship Id="rId3927" Type="http://schemas.openxmlformats.org/officeDocument/2006/relationships/hyperlink" Target="https://employee.uc.ac.id/index.php/file/get/sis/t_cp/513b071d-175d-11ee-a1d8-000d3ac6bafe.jpg" TargetMode="External"/><Relationship Id="rId848" Type="http://schemas.openxmlformats.org/officeDocument/2006/relationships/hyperlink" Target="https://instagram.com/uc_fambuscommunity?igshid=Ym" TargetMode="External"/><Relationship Id="rId1478" Type="http://schemas.openxmlformats.org/officeDocument/2006/relationships/hyperlink" Target="https://employee.uc.ac.id/index.php/file/get/sis/t_cp/709ee874-6f2e-11ed-99eb-000d3ac6bafe.jpg" TargetMode="External"/><Relationship Id="rId1685" Type="http://schemas.openxmlformats.org/officeDocument/2006/relationships/hyperlink" Target="https://instagram.com/sss3x3indonesia?igshid=MWI4M" TargetMode="External"/><Relationship Id="rId1892" Type="http://schemas.openxmlformats.org/officeDocument/2006/relationships/hyperlink" Target="https://employee.uc.ac.id/index.php/file/get/sis/t_cp/multi/b36d08ca-5852-11ee-86ec-000d3ac6bafe_report.png" TargetMode="External"/><Relationship Id="rId2529" Type="http://schemas.openxmlformats.org/officeDocument/2006/relationships/hyperlink" Target="https://employee.uc.ac.id/index.php/file/get/sis/t_cp/67a24903-51b5-40e7-a86c-0de740676310_assignmentletter.pdf" TargetMode="External"/><Relationship Id="rId2736" Type="http://schemas.openxmlformats.org/officeDocument/2006/relationships/hyperlink" Target="https://employee.uc.ac.id/index.php/file/get/sis/t_cp/e24ad3cd-83a5-11ee-9c7d-000d3ac6bafe_report.pdf" TargetMode="External"/><Relationship Id="rId4091" Type="http://schemas.openxmlformats.org/officeDocument/2006/relationships/hyperlink" Target="https://employee.uc.ac.id/index.php/file/get/sis/t_cp/multi/1bff4bbd-cba8-11ee-a493-000d3ac6bafe_report.pdf" TargetMode="External"/><Relationship Id="rId708" Type="http://schemas.openxmlformats.org/officeDocument/2006/relationships/hyperlink" Target="https://employee.uc.ac.id/index.php/file/get/sis/t_cp/dd3e8fe9-f3c3-4cd3-9467-1d364fe29e5a_report.pdf" TargetMode="External"/><Relationship Id="rId915" Type="http://schemas.openxmlformats.org/officeDocument/2006/relationships/hyperlink" Target="https://employee.uc.ac.id/index.php/file/get/sis/t_cp/fb0c1020-8e17-11ee-8849-000d3ac6bafe_surat_tugas.pdf" TargetMode="External"/><Relationship Id="rId1338" Type="http://schemas.openxmlformats.org/officeDocument/2006/relationships/hyperlink" Target="https://employee.uc.ac.id/index.php/file/get/sis/t_cp/d4636a36-f5e9-11ed-a8bb-000d3ac6bafe_assignmentletter.png" TargetMode="External"/><Relationship Id="rId1545" Type="http://schemas.openxmlformats.org/officeDocument/2006/relationships/hyperlink" Target="https://ojs.unud.ac.id/index.php/jmbk/article/view" TargetMode="External"/><Relationship Id="rId2943" Type="http://schemas.openxmlformats.org/officeDocument/2006/relationships/hyperlink" Target="https://employee.uc.ac.id/index.php/file/get/sis/t_cp/multi/fd47b806-d818-11ed-818d-000d3ac6bafe_assignmentletter.pdf" TargetMode="External"/><Relationship Id="rId1405" Type="http://schemas.openxmlformats.org/officeDocument/2006/relationships/hyperlink" Target="https://employee.uc.ac.id/index.php/file/get/sis/t_cp/2f5db452-77ea-11ee-bdcd-000d3ac6bafe.png" TargetMode="External"/><Relationship Id="rId1752" Type="http://schemas.openxmlformats.org/officeDocument/2006/relationships/hyperlink" Target="https://icoen.org/" TargetMode="External"/><Relationship Id="rId2803" Type="http://schemas.openxmlformats.org/officeDocument/2006/relationships/hyperlink" Target="https://employee.uc.ac.id/index.php/file/get/sis/t_cp/multi/c15ab80d-7c81-11ee-aca7-000d3ac6bafe.png" TargetMode="External"/><Relationship Id="rId44" Type="http://schemas.openxmlformats.org/officeDocument/2006/relationships/hyperlink" Target="https://employee.uc.ac.id/index.php/file/get/sis/t_cp/0f87c98d-58f7-11ee-8c00-000d3ac6bafe_report.pdf" TargetMode="External"/><Relationship Id="rId1612" Type="http://schemas.openxmlformats.org/officeDocument/2006/relationships/hyperlink" Target="https://employee.uc.ac.id/index.php/file/get/sis/t_cp/multi/60fba883-9f10-463f-a136-4f7c190bba9c.png" TargetMode="External"/><Relationship Id="rId4768" Type="http://schemas.openxmlformats.org/officeDocument/2006/relationships/hyperlink" Target="https://employee.uc.ac.id/index.php/file/get/sis/t_cp/460d4133-6708-11ee-ab4d-000d3ac6bafe_report.pdf" TargetMode="External"/><Relationship Id="rId498" Type="http://schemas.openxmlformats.org/officeDocument/2006/relationships/hyperlink" Target="https://www.instagram.com/uc_ibmrc?igsh=ODNjNDlkMm" TargetMode="External"/><Relationship Id="rId2179" Type="http://schemas.openxmlformats.org/officeDocument/2006/relationships/hyperlink" Target="https://employee.uc.ac.id/index.php/file/get/sis/t_cp/f1c9068e-9eed-11ee-a41a-000d3ac6bafe_documentation.jpg" TargetMode="External"/><Relationship Id="rId3577" Type="http://schemas.openxmlformats.org/officeDocument/2006/relationships/hyperlink" Target="https://employee.uc.ac.id/index.php/file/get/sis/t_cp/8a560961-85b9-11ee-9c28-000d3ac6bafe_report.pdf" TargetMode="External"/><Relationship Id="rId3784" Type="http://schemas.openxmlformats.org/officeDocument/2006/relationships/hyperlink" Target="https://employee.uc.ac.id/index.php/file/get/sis/t_cp/397c6059-55ed-11ee-8778-000d3ac6bafe_report.pdf" TargetMode="External"/><Relationship Id="rId3991" Type="http://schemas.openxmlformats.org/officeDocument/2006/relationships/hyperlink" Target="https://employee.uc.ac.id/index.php/file/get/sis/t_cp/6d836fac-8601-11ee-9c28-000d3ac6bafe_assignmentletter.jpg" TargetMode="External"/><Relationship Id="rId4628" Type="http://schemas.openxmlformats.org/officeDocument/2006/relationships/hyperlink" Target="https://employee.uc.ac.id/index.php/file/get/sis/t_cp/181670fe-1f94-11ee-8fa6-000d3ac6bafe_report.pdf" TargetMode="External"/><Relationship Id="rId4835" Type="http://schemas.openxmlformats.org/officeDocument/2006/relationships/hyperlink" Target="https://employee.uc.ac.id/index.php/file/get/sis/t_cp/c2b85467-1fa9-11ee-8fa6-000d3ac6bafe_assignmentletter.pdf" TargetMode="External"/><Relationship Id="rId2386" Type="http://schemas.openxmlformats.org/officeDocument/2006/relationships/hyperlink" Target="https://employee.uc.ac.id/index.php/file/get/sis/t_cp/multi/37f8234d-4eac-4b22-8623-56ce2bcb1310.png" TargetMode="External"/><Relationship Id="rId2593" Type="http://schemas.openxmlformats.org/officeDocument/2006/relationships/hyperlink" Target="https://employee.uc.ac.id/index.php/file/get/sis/t_cp/bffb91fd-e8a4-11ec-bf49-000d3ac6bafe_assignmentletter.png" TargetMode="External"/><Relationship Id="rId3437" Type="http://schemas.openxmlformats.org/officeDocument/2006/relationships/hyperlink" Target="https://employee.uc.ac.id/index.php/file/get/sis/t_cp/multi/143b971b-d781-11ed-b8dd-000d3ac6bafe.png" TargetMode="External"/><Relationship Id="rId3644" Type="http://schemas.openxmlformats.org/officeDocument/2006/relationships/hyperlink" Target="https://employee.uc.ac.id/index.php/file/get/sis/t_cp/95868aeb-ca1d-11ee-bbe6-000d3ac6bafe_report.pdf" TargetMode="External"/><Relationship Id="rId3851" Type="http://schemas.openxmlformats.org/officeDocument/2006/relationships/hyperlink" Target="https://employee.uc.ac.id/index.php/file/get/sis/t_cp/ffda6aff-89d9-11ee-a7ca-000d3ac6bafe_report.png" TargetMode="External"/><Relationship Id="rId358" Type="http://schemas.openxmlformats.org/officeDocument/2006/relationships/hyperlink" Target="https://employee.uc.ac.id/index.php/file/get/sis/t_cp/multi/f26269d9-ea3a-11ed-bb3a-000d3ac6bafe_assignmentletter.png" TargetMode="External"/><Relationship Id="rId565" Type="http://schemas.openxmlformats.org/officeDocument/2006/relationships/hyperlink" Target="https://employee.uc.ac.id/index.php/file/get/sis/t_cp/multi/7eda6d02-573d-4efa-8a9d-d11beafd731d_report.pdf" TargetMode="External"/><Relationship Id="rId772" Type="http://schemas.openxmlformats.org/officeDocument/2006/relationships/hyperlink" Target="https://employee.uc.ac.id/index.php/file/get/sis/t_cp/multi/8b6bbfa0-e604-11ec-b048-000d3ac6bafe_assignmentletter.pdf" TargetMode="External"/><Relationship Id="rId1195" Type="http://schemas.openxmlformats.org/officeDocument/2006/relationships/hyperlink" Target="https://employee.uc.ac.id/index.php/file/get/sis/t_cp/multi/ed804e47-64ba-11ed-a9ca-000d3ac6bafe_assignmentletter.pdf" TargetMode="External"/><Relationship Id="rId2039" Type="http://schemas.openxmlformats.org/officeDocument/2006/relationships/hyperlink" Target="https://employee.uc.ac.id/index.php/file/get/sis/t_cp/12f3653d-608d-4c88-a65a-91e87a185efe_sertifikat.jpg" TargetMode="External"/><Relationship Id="rId2246" Type="http://schemas.openxmlformats.org/officeDocument/2006/relationships/hyperlink" Target="https://employee.uc.ac.id/index.php/file/get/sis/t_cp/9ab30ba8-9408-11ee-bd04-000d3ac6bafe_sertifikat.jpeg" TargetMode="External"/><Relationship Id="rId2453" Type="http://schemas.openxmlformats.org/officeDocument/2006/relationships/hyperlink" Target="https://employee.uc.ac.id/index.php/file/get/sis/t_cp/76ab9662-7ef1-11ed-a4e4-000d3ac6bafe_documentation.PNG" TargetMode="External"/><Relationship Id="rId2660" Type="http://schemas.openxmlformats.org/officeDocument/2006/relationships/hyperlink" Target="https://employee.uc.ac.id/index.php/file/get/sis/t_cp/4055b56a-8ab7-11ee-9465-000d3ac6bafe_report.pdf" TargetMode="External"/><Relationship Id="rId3504" Type="http://schemas.openxmlformats.org/officeDocument/2006/relationships/hyperlink" Target="https://employee.uc.ac.id/index.php/file/get/sis/t_cp/6ebc99a9-5210-11ee-a57c-000d3ac6bafe.jpg" TargetMode="External"/><Relationship Id="rId3711" Type="http://schemas.openxmlformats.org/officeDocument/2006/relationships/hyperlink" Target="https://www.instagram.com/lo.kreatif/" TargetMode="External"/><Relationship Id="rId218" Type="http://schemas.openxmlformats.org/officeDocument/2006/relationships/hyperlink" Target="https://employee.uc.ac.id/index.php/file/get/sis/t_cp/multi/161c528f-f254-11ed-8b2e-000d3ac6bafe.jpeg" TargetMode="External"/><Relationship Id="rId425" Type="http://schemas.openxmlformats.org/officeDocument/2006/relationships/hyperlink" Target="https://employee.uc.ac.id/index.php/file/get/sis/t_cp/40b93e6d-d6c4-11ee-bd6c-000d3ac6bafe_report.pdf" TargetMode="External"/><Relationship Id="rId632" Type="http://schemas.openxmlformats.org/officeDocument/2006/relationships/hyperlink" Target="https://employee.uc.ac.id/index.php/file/get/sis/t_cp/9c7465b7-25cb-11ec-a47a-000d3ac6bafe.jpg" TargetMode="External"/><Relationship Id="rId1055" Type="http://schemas.openxmlformats.org/officeDocument/2006/relationships/hyperlink" Target="https://employee.uc.ac.id/index.php/file/get/sis/t_cp/multi/2e89b39f-ca0e-11ee-814b-000d3ac6bafe_assignmentletter.png" TargetMode="External"/><Relationship Id="rId1262" Type="http://schemas.openxmlformats.org/officeDocument/2006/relationships/hyperlink" Target="https://employee.uc.ac.id/index.php/file/get/sis/t_cp/14291369-7ca6-11ee-aca7-000d3ac6bafe_assignmentletter.jpg" TargetMode="External"/><Relationship Id="rId2106" Type="http://schemas.openxmlformats.org/officeDocument/2006/relationships/hyperlink" Target="https://employee.uc.ac.id/index.php/file/get/sis/t_cp/a21a52fc-34af-4eeb-b8d0-0f7323180729_documentation.pdf" TargetMode="External"/><Relationship Id="rId2313" Type="http://schemas.openxmlformats.org/officeDocument/2006/relationships/hyperlink" Target="https://employee.uc.ac.id/index.php/file/get/sis/t_cp/multi/6807a0c6-d6da-11ee-bd6c-000d3ac6bafe_report.png" TargetMode="External"/><Relationship Id="rId2520" Type="http://schemas.openxmlformats.org/officeDocument/2006/relationships/hyperlink" Target="https://employee.uc.ac.id/index.php/file/get/sis/t_cp/72897865-12ed-480d-a92b-c774f7c11f9d_sertifikat.pdf" TargetMode="External"/><Relationship Id="rId1122" Type="http://schemas.openxmlformats.org/officeDocument/2006/relationships/hyperlink" Target="https://employee.uc.ac.id/index.php/file/get/sis/t_cp/8ed11e8c-8d32-11ec-bf94-000d3ac6bafe.png" TargetMode="External"/><Relationship Id="rId4278" Type="http://schemas.openxmlformats.org/officeDocument/2006/relationships/hyperlink" Target="https://employee.uc.ac.id/index.php/file/get/sis/t_cp/f7b67370-47de-4392-bb37-65b0f1f57804_report.pdf" TargetMode="External"/><Relationship Id="rId4485" Type="http://schemas.openxmlformats.org/officeDocument/2006/relationships/hyperlink" Target="https://employee.uc.ac.id/index.php/file/get/sis/t_cp/multi/38ed28e7-04f5-11ee-8e8c-000d3ac6bafe.jpeg" TargetMode="External"/><Relationship Id="rId3087" Type="http://schemas.openxmlformats.org/officeDocument/2006/relationships/hyperlink" Target="https://instagram.com/lombapuisi?igshid=MzRlODBiNW" TargetMode="External"/><Relationship Id="rId3294" Type="http://schemas.openxmlformats.org/officeDocument/2006/relationships/hyperlink" Target="https://employee.uc.ac.id/index.php/file/get/sis/t_cp/multi/dcc4e401-c0ae-11ee-ae12-000d3ac6bafe.pdf" TargetMode="External"/><Relationship Id="rId4138" Type="http://schemas.openxmlformats.org/officeDocument/2006/relationships/hyperlink" Target="https://employee.uc.ac.id/index.php/file/get/sis/t_cp/23e591d0-3134-11ed-bb51-000d3ac6bafe.jpg" TargetMode="External"/><Relationship Id="rId4345" Type="http://schemas.openxmlformats.org/officeDocument/2006/relationships/hyperlink" Target="https://employee.uc.ac.id/index.php/file/get/sis/t_cp/d27e9ff8-d85b-4fdb-80a1-626b0a46e9c5_report.pdf" TargetMode="External"/><Relationship Id="rId4692" Type="http://schemas.openxmlformats.org/officeDocument/2006/relationships/hyperlink" Target="https://www.instagram.com/lacampusleague?igsh=NWU2" TargetMode="External"/><Relationship Id="rId1939" Type="http://schemas.openxmlformats.org/officeDocument/2006/relationships/hyperlink" Target="https://employee.uc.ac.id/index.php/file/get/sis/t_cp/d5f14192-9cd3-4c59-a308-b918d8bd9a1c_dokumentasi.jpg" TargetMode="External"/><Relationship Id="rId4552" Type="http://schemas.openxmlformats.org/officeDocument/2006/relationships/hyperlink" Target="https://employee.uc.ac.id/index.php/file/get/sis/t_cp/652f9a94-6f15-11ee-9e57-000d3ac6bafe_surat_tugas.pdf" TargetMode="External"/><Relationship Id="rId3154" Type="http://schemas.openxmlformats.org/officeDocument/2006/relationships/hyperlink" Target="https://employee.uc.ac.id/index.php/file/get/sis/t_cp/ca0dbf83-e604-11ec-b048-000d3ac6bafe.jpg" TargetMode="External"/><Relationship Id="rId3361" Type="http://schemas.openxmlformats.org/officeDocument/2006/relationships/hyperlink" Target="https://employee.uc.ac.id/index.php/file/get/sis/t_cp/4854e9d1-2451-11ee-af40-000d3ac6bafe_report.pdf" TargetMode="External"/><Relationship Id="rId4205" Type="http://schemas.openxmlformats.org/officeDocument/2006/relationships/hyperlink" Target="https://www.instagram.com/p/C9E8uhDylk3/?igsh=Z24y" TargetMode="External"/><Relationship Id="rId4412" Type="http://schemas.openxmlformats.org/officeDocument/2006/relationships/hyperlink" Target="https://employee.uc.ac.id/index.php/file/get/sis/t_cp/a04890f3-7132-11ed-944c-000d3ac6bafe.pdf" TargetMode="External"/><Relationship Id="rId282" Type="http://schemas.openxmlformats.org/officeDocument/2006/relationships/hyperlink" Target="https://employee.uc.ac.id/index.php/file/get/sis/t_cp/d5c2f4ba-58f3-11ee-8c00-000d3ac6bafe_assignmentletter.png" TargetMode="External"/><Relationship Id="rId2170" Type="http://schemas.openxmlformats.org/officeDocument/2006/relationships/hyperlink" Target="https://employee.uc.ac.id/index.php/file/get/sis/t_cp/multi/e9f29743-d848-11ed-a359-000d3ac6bafe.png" TargetMode="External"/><Relationship Id="rId3014" Type="http://schemas.openxmlformats.org/officeDocument/2006/relationships/hyperlink" Target="https://employee.uc.ac.id/index.php/file/get/sis/t_cp/7c92a521-e30f-11ec-aa55-000d3ac6bafe_documentation.jpg" TargetMode="External"/><Relationship Id="rId3221" Type="http://schemas.openxmlformats.org/officeDocument/2006/relationships/hyperlink" Target="https://employee.uc.ac.id/index.php/file/get/sis/t_cp/multi/fd47b806-d818-11ed-818d-000d3ac6bafe_assignmentletter.pdf" TargetMode="External"/><Relationship Id="rId8" Type="http://schemas.openxmlformats.org/officeDocument/2006/relationships/hyperlink" Target="https://employee.uc.ac.id/index.php/file/get/sis/t_cp/88046b07-e274-11ec-93ae-000d3ac6bafe.jpg" TargetMode="External"/><Relationship Id="rId142" Type="http://schemas.openxmlformats.org/officeDocument/2006/relationships/hyperlink" Target="https://employee.uc.ac.id/index.php/file/get/sis/t_cp/b36af90d-b3d8-4377-a4f1-5dbb295e78a6_documentation.jpg" TargetMode="External"/><Relationship Id="rId2030" Type="http://schemas.openxmlformats.org/officeDocument/2006/relationships/hyperlink" Target="https://drive.google.com/file/d/1H3E7Nn7iJBfgGti4D" TargetMode="External"/><Relationship Id="rId2987" Type="http://schemas.openxmlformats.org/officeDocument/2006/relationships/hyperlink" Target="https://employee.uc.ac.id/index.php/file/get/sis/t_cp/multi/fd47b806-d818-11ed-818d-000d3ac6bafe_assignmentletter.pdf" TargetMode="External"/><Relationship Id="rId959" Type="http://schemas.openxmlformats.org/officeDocument/2006/relationships/hyperlink" Target="https://employee.uc.ac.id/index.php/file/get/sis/t_cp/144ffe44-1ba3-11ed-8bf3-000d3ac6bafe_report.pdf" TargetMode="External"/><Relationship Id="rId1589" Type="http://schemas.openxmlformats.org/officeDocument/2006/relationships/hyperlink" Target="https://employee.uc.ac.id/index.php/file/get/sis/t_cp/multi/c77a0b11-9336-11ee-859c-000d3ac6bafe_assignmentletter.png" TargetMode="External"/><Relationship Id="rId1449" Type="http://schemas.openxmlformats.org/officeDocument/2006/relationships/hyperlink" Target="https://employee.uc.ac.id/index.php/file/get/sis/t_cp/multi/94d43fe5-3490-11ed-a414-000d3ac6bafe_assignmentletter.pdf" TargetMode="External"/><Relationship Id="rId1796" Type="http://schemas.openxmlformats.org/officeDocument/2006/relationships/hyperlink" Target="https://employee.uc.ac.id/index.php/file/get/sis/t_cp/multi/39c0fa3d-9c0a-4a8b-be0c-028671bb61f8_assignmentletter.pdf" TargetMode="External"/><Relationship Id="rId2847" Type="http://schemas.openxmlformats.org/officeDocument/2006/relationships/hyperlink" Target="https://employee.uc.ac.id/index.php/file/get/sis/t_cp/bd01dd65-6725-11ee-a721-000d3ac6bafe_report.jpg" TargetMode="External"/><Relationship Id="rId4062" Type="http://schemas.openxmlformats.org/officeDocument/2006/relationships/hyperlink" Target="https://employee.uc.ac.id/index.php/file/get/sis/t_cp/18744837-d776-11ec-aea3-000d3ac6bafe.jpg" TargetMode="External"/><Relationship Id="rId88" Type="http://schemas.openxmlformats.org/officeDocument/2006/relationships/hyperlink" Target="https://employee.uc.ac.id/index.php/file/get/sis/t_cp/2c11e4df-bc21-476c-8ca8-8f1a77103243_assignmentletter.pdf" TargetMode="External"/><Relationship Id="rId819" Type="http://schemas.openxmlformats.org/officeDocument/2006/relationships/hyperlink" Target="https://employee.uc.ac.id/index.php/file/get/sis/t_cp/multi/2cde1b66-57b6-411b-b807-314da1d3ecc5_assignmentletter.pdf" TargetMode="External"/><Relationship Id="rId1656" Type="http://schemas.openxmlformats.org/officeDocument/2006/relationships/hyperlink" Target="https://employee.uc.ac.id/index.php/file/get/sis/t_cp/44b5f73c-8331-11ec-bd9f-000d3ac6bafe.jpg" TargetMode="External"/><Relationship Id="rId1863" Type="http://schemas.openxmlformats.org/officeDocument/2006/relationships/hyperlink" Target="https://tinyurl.com/jointprojectEarth101" TargetMode="External"/><Relationship Id="rId2707" Type="http://schemas.openxmlformats.org/officeDocument/2006/relationships/hyperlink" Target="https://employee.uc.ac.id/index.php/file/get/sis/t_cp/42d07b29-fdd5-464c-8f1a-075463bd5511_dokumentasi.jpeg" TargetMode="External"/><Relationship Id="rId2914" Type="http://schemas.openxmlformats.org/officeDocument/2006/relationships/hyperlink" Target="https://employee.uc.ac.id/index.php/file/get/sis/t_cp/f78f9911-ecdf-459d-a94f-220f9181a49f_assignmentletter.png" TargetMode="External"/><Relationship Id="rId1309" Type="http://schemas.openxmlformats.org/officeDocument/2006/relationships/hyperlink" Target="https://employee.uc.ac.id/index.php/file/get/sis/t_cp/b8132016-718b-11ed-944c-000d3ac6bafe_assignmentletter.pdf" TargetMode="External"/><Relationship Id="rId1516" Type="http://schemas.openxmlformats.org/officeDocument/2006/relationships/hyperlink" Target="https://journal.uc.ac.id/index.php/JEE/article/vie" TargetMode="External"/><Relationship Id="rId1723" Type="http://schemas.openxmlformats.org/officeDocument/2006/relationships/hyperlink" Target="https://employee.uc.ac.id/index.php/file/get/sis/t_cp/multi/5986336f-a393-496b-aee3-8c4ac36b8b0a_report.pdf" TargetMode="External"/><Relationship Id="rId1930" Type="http://schemas.openxmlformats.org/officeDocument/2006/relationships/hyperlink" Target="https://employee.uc.ac.id/index.php/file/get/sis/t_cp/multi/e5bf78fc-6cd4-11ee-bdc1-000d3ac6bafe_assignmentletter.jpeg" TargetMode="External"/><Relationship Id="rId15" Type="http://schemas.openxmlformats.org/officeDocument/2006/relationships/hyperlink" Target="https://employee.uc.ac.id/index.php/file/get/sis/t_cp/d2abb763-89e8-11ee-a2c7-000d3ac6bafe_surat_tugas.pdf" TargetMode="External"/><Relationship Id="rId3688" Type="http://schemas.openxmlformats.org/officeDocument/2006/relationships/hyperlink" Target="https://employee.uc.ac.id/index.php/file/get/sis/t_cp/0a8da73c-93f6-4e20-9e06-6f88224c245d_documentation.jpeg" TargetMode="External"/><Relationship Id="rId3895" Type="http://schemas.openxmlformats.org/officeDocument/2006/relationships/hyperlink" Target="https://employee.uc.ac.id/index.php/file/get/sis/t_cp/063dc7a6-8369-11ee-9c7d-000d3ac6bafe_report.pdf" TargetMode="External"/><Relationship Id="rId4739" Type="http://schemas.openxmlformats.org/officeDocument/2006/relationships/hyperlink" Target="https://employee.uc.ac.id/index.php/file/get/sis/t_cp/a4a188d5-4e06-11ee-b77c-000d3ac6bafe_assignmentletter.pdf" TargetMode="External"/><Relationship Id="rId2497" Type="http://schemas.openxmlformats.org/officeDocument/2006/relationships/hyperlink" Target="https://employee.uc.ac.id/index.php/file/get/sis/t_cp/b002812d-3cc0-11ee-8e81-000d3ac6bafe_documentation.jpg" TargetMode="External"/><Relationship Id="rId3548" Type="http://schemas.openxmlformats.org/officeDocument/2006/relationships/hyperlink" Target="https://employee.uc.ac.id/index.php/file/get/sis/t_cp/multi/6807a0c6-d6da-11ee-bd6c-000d3ac6bafe_report.png" TargetMode="External"/><Relationship Id="rId3755" Type="http://schemas.openxmlformats.org/officeDocument/2006/relationships/hyperlink" Target="https://employee.uc.ac.id/index.php/file/get/sis/t_cp/829f5164-8372-11ee-9c7d-000d3ac6bafe_report.pdf" TargetMode="External"/><Relationship Id="rId4806" Type="http://schemas.openxmlformats.org/officeDocument/2006/relationships/hyperlink" Target="https://employee.uc.ac.id/index.php/file/get/sis/t_cp/70c35548-9583-11ee-b583-000d3ac6bafe_sertifikat.jpeg" TargetMode="External"/><Relationship Id="rId469" Type="http://schemas.openxmlformats.org/officeDocument/2006/relationships/hyperlink" Target="https://employee.uc.ac.id/index.php/file/get/sis/t_cp/3cda93d4-d5f5-11ee-8ee9-000d3ac6bafe_assignmentletter.pdf" TargetMode="External"/><Relationship Id="rId676" Type="http://schemas.openxmlformats.org/officeDocument/2006/relationships/hyperlink" Target="https://employee.uc.ac.id/index.php/file/get/sis/t_cp/dc18ecdf-ad0a-11ed-87f5-000d3ac6bafe_assignmentletter.pdf" TargetMode="External"/><Relationship Id="rId883" Type="http://schemas.openxmlformats.org/officeDocument/2006/relationships/hyperlink" Target="https://instagram.com/esportvetleague?igshid=NTc4M" TargetMode="External"/><Relationship Id="rId1099" Type="http://schemas.openxmlformats.org/officeDocument/2006/relationships/hyperlink" Target="https://employee.uc.ac.id/index.php/file/get/sis/t_cp/b2c6fdc0-ceff-11ee-b910-000d3ac6bafe_assignmentletter.pdf" TargetMode="External"/><Relationship Id="rId2357" Type="http://schemas.openxmlformats.org/officeDocument/2006/relationships/hyperlink" Target="https://employee.uc.ac.id/index.php/file/get/sis/t_cp/f6d810cd-c992-11ed-a5be-000d3ac6bafe_assignmentletter.pdf" TargetMode="External"/><Relationship Id="rId2564" Type="http://schemas.openxmlformats.org/officeDocument/2006/relationships/hyperlink" Target="https://employee.uc.ac.id/index.php/file/get/sis/t_cp/cc50eae1-e78a-11ec-978d-000d3ac6bafe_report.pdf" TargetMode="External"/><Relationship Id="rId3408" Type="http://schemas.openxmlformats.org/officeDocument/2006/relationships/hyperlink" Target="https://employee.uc.ac.id/index.php/file/get/sis/t_cp/d81fedcf-b0d3-415d-97cc-5a12dedf51cf_sertifikat.pdf" TargetMode="External"/><Relationship Id="rId3615" Type="http://schemas.openxmlformats.org/officeDocument/2006/relationships/hyperlink" Target="https://employee.uc.ac.id/index.php/file/get/sis/t_cp/multi/143b971b-d781-11ed-b8dd-000d3ac6bafe.png" TargetMode="External"/><Relationship Id="rId3962" Type="http://schemas.openxmlformats.org/officeDocument/2006/relationships/hyperlink" Target="https://employee.uc.ac.id/index.php/file/get/sis/t_cp/030bd600-fc17-4a3a-8a47-cb593f069faf_surat_tugas.pdf" TargetMode="External"/><Relationship Id="rId329" Type="http://schemas.openxmlformats.org/officeDocument/2006/relationships/hyperlink" Target="https://employee.uc.ac.id/index.php/file/get/sis/t_cp/multi/bd029cef-b9b5-11ee-bfa0-000d3ac6bafe_report.png" TargetMode="External"/><Relationship Id="rId536" Type="http://schemas.openxmlformats.org/officeDocument/2006/relationships/hyperlink" Target="https://employee.uc.ac.id/index.php/file/get/sis/t_cp/aae61e4a-ac9b-11ed-ae71-000d3ac6bafe_assignmentletter.png" TargetMode="External"/><Relationship Id="rId1166" Type="http://schemas.openxmlformats.org/officeDocument/2006/relationships/hyperlink" Target="https://employee.uc.ac.id/index.php/file/get/sis/t_cp/multi/48021c0a-024d-11ed-949e-000d3ac6bafe_report.png" TargetMode="External"/><Relationship Id="rId1373" Type="http://schemas.openxmlformats.org/officeDocument/2006/relationships/hyperlink" Target="https://employee.uc.ac.id/index.php/file/get/sis/t_cp/46aad7f7-2764-40bb-abb0-9f5cebd98db9_report.docx" TargetMode="External"/><Relationship Id="rId2217" Type="http://schemas.openxmlformats.org/officeDocument/2006/relationships/hyperlink" Target="https://journal.uc.ac.id/index.php/vicidi" TargetMode="External"/><Relationship Id="rId2771" Type="http://schemas.openxmlformats.org/officeDocument/2006/relationships/hyperlink" Target="https://employee.uc.ac.id/index.php/file/get/sis/t_cp/multi/03ce80f6-5852-11ee-86ec-000d3ac6bafe_assignmentletter.png" TargetMode="External"/><Relationship Id="rId3822" Type="http://schemas.openxmlformats.org/officeDocument/2006/relationships/hyperlink" Target="https://employee.uc.ac.id/index.php/file/get/sis/t_cp/481197d4-1590-11ee-9279-000d3ac6bafe.jpg" TargetMode="External"/><Relationship Id="rId743" Type="http://schemas.openxmlformats.org/officeDocument/2006/relationships/hyperlink" Target="https://employee.uc.ac.id/index.php/file/get/sis/t_cp/multi/1817ae18-5c4a-11ee-950a-000d3ac6bafe_report.jpeg" TargetMode="External"/><Relationship Id="rId950" Type="http://schemas.openxmlformats.org/officeDocument/2006/relationships/hyperlink" Target="https://employee.uc.ac.id/index.php/file/get/sis/t_cp/861dd44d-a37c-11ed-85df-000d3ac6bafe.jpg" TargetMode="External"/><Relationship Id="rId1026" Type="http://schemas.openxmlformats.org/officeDocument/2006/relationships/hyperlink" Target="https://employee.uc.ac.id/index.php/file/get/sis/t_cp/1d1aafe3-3296-11ed-a9ca-000d3ac6bafe_documentation.jpg" TargetMode="External"/><Relationship Id="rId1580" Type="http://schemas.openxmlformats.org/officeDocument/2006/relationships/hyperlink" Target="https://employee.uc.ac.id/index.php/file/get/sis/t_cp/1344a0b3-4aea-11ee-8735-000d3ac6bafe_assignmentletter.pdf" TargetMode="External"/><Relationship Id="rId2424" Type="http://schemas.openxmlformats.org/officeDocument/2006/relationships/hyperlink" Target="https://employee.uc.ac.id/index.php/file/get/sis/t_cp/multi/8eea1102-6c97-11ee-bdc1-000d3ac6bafe_report.png" TargetMode="External"/><Relationship Id="rId2631" Type="http://schemas.openxmlformats.org/officeDocument/2006/relationships/hyperlink" Target="https://employee.uc.ac.id/index.php/file/get/sis/t_cp/8017ece3-6f66-4a30-9444-d5bd60072ade_assignmentletter.pdf" TargetMode="External"/><Relationship Id="rId4389" Type="http://schemas.openxmlformats.org/officeDocument/2006/relationships/hyperlink" Target="https://employee.uc.ac.id/index.php/file/get/sis/t_cp/dd2770c0-875b-11ee-8025-000d3ac6bafe_report.pdf" TargetMode="External"/><Relationship Id="rId603" Type="http://schemas.openxmlformats.org/officeDocument/2006/relationships/hyperlink" Target="https://employee.uc.ac.id/index.php/file/get/sis/t_cp/multi/bd029cef-b9b5-11ee-bfa0-000d3ac6bafe_assignmentletter.png" TargetMode="External"/><Relationship Id="rId810" Type="http://schemas.openxmlformats.org/officeDocument/2006/relationships/hyperlink" Target="https://employee.uc.ac.id/index.php/file/get/sis/t_cp/multi/7eda6d02-573d-4efa-8a9d-d11beafd731d_report.pdf" TargetMode="External"/><Relationship Id="rId1233" Type="http://schemas.openxmlformats.org/officeDocument/2006/relationships/hyperlink" Target="https://employee.uc.ac.id/index.php/file/get/sis/t_cp/b84c2108-a1c8-11ed-935e-000d3ac6bafe_report.pdf" TargetMode="External"/><Relationship Id="rId1440" Type="http://schemas.openxmlformats.org/officeDocument/2006/relationships/hyperlink" Target="https://employee.uc.ac.id/index.php/file/get/sis/t_cp/multi/4a999b55-3400-11ed-9218-000d3ac6bafe_assignmentletter.pdf" TargetMode="External"/><Relationship Id="rId4596" Type="http://schemas.openxmlformats.org/officeDocument/2006/relationships/hyperlink" Target="https://employee.uc.ac.id/index.php/file/get/sis/t_cp/521af70f-2f1a-40ac-9a15-7cbf8407b9ac_report.pdf" TargetMode="External"/><Relationship Id="rId1300" Type="http://schemas.openxmlformats.org/officeDocument/2006/relationships/hyperlink" Target="https://employee.uc.ac.id/index.php/file/get/sis/t_cp/2b5a56fe-2aee-4aeb-93fc-4e9d97134134_report.pdf" TargetMode="External"/><Relationship Id="rId3198" Type="http://schemas.openxmlformats.org/officeDocument/2006/relationships/hyperlink" Target="https://employee.uc.ac.id/index.php/file/get/sis/t_cp/multi/b1071c32-7acf-11ed-a30a-000d3ac6bafe.png" TargetMode="External"/><Relationship Id="rId4249" Type="http://schemas.openxmlformats.org/officeDocument/2006/relationships/hyperlink" Target="https://employee.uc.ac.id/index.php/file/get/sis/t_cp/multi/ecbe2f3e-d528-11ee-b97d-000d3ac6bafe_assignmentletter.png" TargetMode="External"/><Relationship Id="rId4456" Type="http://schemas.openxmlformats.org/officeDocument/2006/relationships/hyperlink" Target="https://www.uksw.edu/agendakampus/fit-competition-" TargetMode="External"/><Relationship Id="rId4663" Type="http://schemas.openxmlformats.org/officeDocument/2006/relationships/hyperlink" Target="https://employee.uc.ac.id/index.php/file/get/sis/t_cp/multi/517b9acc-b42e-467d-836f-0a83f6a1ba1c_assignmentletter.png" TargetMode="External"/><Relationship Id="rId4870" Type="http://schemas.openxmlformats.org/officeDocument/2006/relationships/hyperlink" Target="https://employee.uc.ac.id/index.php/file/get/sis/t_cp/4aa78987-d05c-11ee-ab7b-000d3ac6bafe_report.pdf" TargetMode="External"/><Relationship Id="rId3058" Type="http://schemas.openxmlformats.org/officeDocument/2006/relationships/hyperlink" Target="https://employee.uc.ac.id/index.php/file/get/sis/t_cp/multi/4cb38454-1fac-11ee-8fa6-000d3ac6bafe_report.pdf" TargetMode="External"/><Relationship Id="rId3265" Type="http://schemas.openxmlformats.org/officeDocument/2006/relationships/hyperlink" Target="https://employee.uc.ac.id/index.php/file/get/sis/t_cp/e58399fa-762a-11ee-a7c8-000d3ac6bafe.png" TargetMode="External"/><Relationship Id="rId3472" Type="http://schemas.openxmlformats.org/officeDocument/2006/relationships/hyperlink" Target="https://employee.uc.ac.id/index.php/file/get/sis/t_cp/be6a9150-e544-11ec-baa3-000d3ac6bafe_documentation.jpg" TargetMode="External"/><Relationship Id="rId4109" Type="http://schemas.openxmlformats.org/officeDocument/2006/relationships/hyperlink" Target="https://employee.uc.ac.id/index.php/file/get/sis/t_cp/multi/67fa4484-de80-11ed-87f1-000d3ac6bafe_assignmentletter.png" TargetMode="External"/><Relationship Id="rId4316" Type="http://schemas.openxmlformats.org/officeDocument/2006/relationships/hyperlink" Target="https://employee.uc.ac.id/index.php/file/get/sis/t_cp/multi/2a418450-8498-11ee-ac09-000d3ac6bafe.xlsx" TargetMode="External"/><Relationship Id="rId4523" Type="http://schemas.openxmlformats.org/officeDocument/2006/relationships/hyperlink" Target="https://jurnal.stts.edu/index.php/INSYST/index" TargetMode="External"/><Relationship Id="rId4730" Type="http://schemas.openxmlformats.org/officeDocument/2006/relationships/hyperlink" Target="https://employee.uc.ac.id/index.php/file/get/sis/t_cp/b302cafd-22d1-11ee-8bf4-000d3ac6bafe_assignmentletter.pdf" TargetMode="External"/><Relationship Id="rId186" Type="http://schemas.openxmlformats.org/officeDocument/2006/relationships/hyperlink" Target="https://employee.uc.ac.id/index.php/file/get/sis/t_cp/67174088-7320-11ee-b20d-000d3ac6bafe_assignmentletter.pdf" TargetMode="External"/><Relationship Id="rId393" Type="http://schemas.openxmlformats.org/officeDocument/2006/relationships/hyperlink" Target="https://icoen.org/" TargetMode="External"/><Relationship Id="rId2074" Type="http://schemas.openxmlformats.org/officeDocument/2006/relationships/hyperlink" Target="https://employee.uc.ac.id/index.php/file/get/sis/t_cp/0f32b98c-4dee-4dd3-b2ff-2f88523afdd1.png" TargetMode="External"/><Relationship Id="rId2281" Type="http://schemas.openxmlformats.org/officeDocument/2006/relationships/hyperlink" Target="https://employee.uc.ac.id/index.php/file/get/sis/t_cp/f6f2bcb0-d8b2-4340-a7da-fb4b8047b5cc_report.pdf" TargetMode="External"/><Relationship Id="rId3125" Type="http://schemas.openxmlformats.org/officeDocument/2006/relationships/hyperlink" Target="https://employee.uc.ac.id/index.php/file/get/sis/t_cp/multi/8b6e0708-9fc1-4208-a9b6-17c1a7d8d3ec_assignmentletter.png" TargetMode="External"/><Relationship Id="rId3332" Type="http://schemas.openxmlformats.org/officeDocument/2006/relationships/hyperlink" Target="https://employee.uc.ac.id/index.php/file/get/sis/t_cp/multi/24e52325-58f7-11ed-ac79-000d3ac6bafe_assignmentletter.jpeg" TargetMode="External"/><Relationship Id="rId253" Type="http://schemas.openxmlformats.org/officeDocument/2006/relationships/hyperlink" Target="https://icoen.org/" TargetMode="External"/><Relationship Id="rId460" Type="http://schemas.openxmlformats.org/officeDocument/2006/relationships/hyperlink" Target="https://employee.uc.ac.id/index.php/file/get/sis/t_cp/multi/0294648d-49b2-4f8f-b870-82bc5e985e08.png" TargetMode="External"/><Relationship Id="rId1090" Type="http://schemas.openxmlformats.org/officeDocument/2006/relationships/hyperlink" Target="https://employee.uc.ac.id/index.php/file/get/sis/t_cp/5a84c059-fedf-4771-b444-c54f0a5f74c0_surat_tugas.pdf" TargetMode="External"/><Relationship Id="rId2141" Type="http://schemas.openxmlformats.org/officeDocument/2006/relationships/hyperlink" Target="https://employee.uc.ac.id/index.php/file/get/sis/t_cp/df8738f9-2afe-4c8d-8654-b2f40f647973_assignmentletter.jpg" TargetMode="External"/><Relationship Id="rId113" Type="http://schemas.openxmlformats.org/officeDocument/2006/relationships/hyperlink" Target="https://employee.uc.ac.id/index.php/file/get/sis/t_cp/618e64e9-4d9a-4a51-8132-da33f79dbf68_assignmentletter.pdf" TargetMode="External"/><Relationship Id="rId320" Type="http://schemas.openxmlformats.org/officeDocument/2006/relationships/hyperlink" Target="https://employee.uc.ac.id/index.php/file/get/sis/t_cp/64c22d88-6289-11ee-9b39-000d3ac6bafe_report.pdf" TargetMode="External"/><Relationship Id="rId2001" Type="http://schemas.openxmlformats.org/officeDocument/2006/relationships/hyperlink" Target="https://employee.uc.ac.id/index.php/file/get/sis/t_cp/multi/b36d08ca-5852-11ee-86ec-000d3ac6bafe_report.png" TargetMode="External"/><Relationship Id="rId2958" Type="http://schemas.openxmlformats.org/officeDocument/2006/relationships/hyperlink" Target="https://employee.uc.ac.id/index.php/file/get/sis/t_cp/multi/7e8e05a5-b9f9-4fdb-876b-56da4c497509_report.pdf" TargetMode="External"/><Relationship Id="rId1767" Type="http://schemas.openxmlformats.org/officeDocument/2006/relationships/hyperlink" Target="https://employee.uc.ac.id/index.php/file/get/sis/t_cp/multi/39c0fa3d-9c0a-4a8b-be0c-028671bb61f8_assignmentletter.pdf" TargetMode="External"/><Relationship Id="rId1974" Type="http://schemas.openxmlformats.org/officeDocument/2006/relationships/hyperlink" Target="https://employee.uc.ac.id/index.php/file/get/sis/t_cp/b2bf0087-9eee-11ee-a41a-000d3ac6bafe_assignmentletter.pdf" TargetMode="External"/><Relationship Id="rId2818" Type="http://schemas.openxmlformats.org/officeDocument/2006/relationships/hyperlink" Target="https://employee.uc.ac.id/index.php/file/get/sis/t_cp/721ecf98-e8a4-11ec-bf49-000d3ac6bafe.jpg" TargetMode="External"/><Relationship Id="rId4173" Type="http://schemas.openxmlformats.org/officeDocument/2006/relationships/hyperlink" Target="https://employee.uc.ac.id/index.php/file/get/sis/t_cp/81225527-d84a-4d1c-9f94-b00819172e24_surat_tugas.pdf" TargetMode="External"/><Relationship Id="rId4380" Type="http://schemas.openxmlformats.org/officeDocument/2006/relationships/hyperlink" Target="https://employee.uc.ac.id/index.php/file/get/sis/t_cp/3743822c-6e06-4719-bdbb-74e487a4124c_dokumentasi.jpeg" TargetMode="External"/><Relationship Id="rId59" Type="http://schemas.openxmlformats.org/officeDocument/2006/relationships/hyperlink" Target="https://employee.uc.ac.id/index.php/file/get/sis/t_cp/25ff8697-fec2-11ed-920d-000d3ac6bafe_documentation.jpg" TargetMode="External"/><Relationship Id="rId1627" Type="http://schemas.openxmlformats.org/officeDocument/2006/relationships/hyperlink" Target="https://employee.uc.ac.id/index.php/file/get/sis/t_cp/abe61c91-82ce-4f76-8251-05813d135f24_dokumentasi.jpg" TargetMode="External"/><Relationship Id="rId1834" Type="http://schemas.openxmlformats.org/officeDocument/2006/relationships/hyperlink" Target="https://employee.uc.ac.id/index.php/file/get/sis/t_cp/multi/67fa4484-de80-11ed-87f1-000d3ac6bafe_assignmentletter.png" TargetMode="External"/><Relationship Id="rId4033" Type="http://schemas.openxmlformats.org/officeDocument/2006/relationships/hyperlink" Target="https://employee.uc.ac.id/index.php/file/get/sis/t_cp/multi/65304aaa-d6dd-11ee-bd6c-000d3ac6bafe_assignmentletter.png" TargetMode="External"/><Relationship Id="rId4240" Type="http://schemas.openxmlformats.org/officeDocument/2006/relationships/hyperlink" Target="https://icoen.org/" TargetMode="External"/><Relationship Id="rId3799" Type="http://schemas.openxmlformats.org/officeDocument/2006/relationships/hyperlink" Target="https://employee.uc.ac.id/index.php/file/get/sis/t_cp/81225527-d84a-4d1c-9f94-b00819172e24_surat_tugas.pdf" TargetMode="External"/><Relationship Id="rId4100" Type="http://schemas.openxmlformats.org/officeDocument/2006/relationships/hyperlink" Target="https://www.instagram.com/p/C9E8uhDylk3/?igsh=Z24y" TargetMode="External"/><Relationship Id="rId1901" Type="http://schemas.openxmlformats.org/officeDocument/2006/relationships/hyperlink" Target="https://employee.uc.ac.id/index.php/file/get/sis/t_cp/b9c51fb7-d039-11ee-ab7b-000d3ac6bafe_assignmentletter.pdf" TargetMode="External"/><Relationship Id="rId3659" Type="http://schemas.openxmlformats.org/officeDocument/2006/relationships/hyperlink" Target="https://employee.uc.ac.id/index.php/file/get/sis/t_cp/multi/dba31b1a-6e2d-11ee-8cc9-000d3ac6bafe.jpg" TargetMode="External"/><Relationship Id="rId3866" Type="http://schemas.openxmlformats.org/officeDocument/2006/relationships/hyperlink" Target="https://employee.uc.ac.id/index.php/file/get/sis/t_cp/81225527-d84a-4d1c-9f94-b00819172e24_surat_tugas.pdf" TargetMode="External"/><Relationship Id="rId787" Type="http://schemas.openxmlformats.org/officeDocument/2006/relationships/hyperlink" Target="https://www.instagram.com/p/CwPUGNyvIf8/?igshid=MW" TargetMode="External"/><Relationship Id="rId994" Type="http://schemas.openxmlformats.org/officeDocument/2006/relationships/hyperlink" Target="https://employee.uc.ac.id/index.php/file/get/sis/t_cp/6fdc2050-7282-11ec-ac2b-000d3ac6bafe.pdf" TargetMode="External"/><Relationship Id="rId2468" Type="http://schemas.openxmlformats.org/officeDocument/2006/relationships/hyperlink" Target="https://employee.uc.ac.id/index.php/file/get/sis/t_cp/c690dca0-cee1-11ee-af54-000d3ac6bafe_report.pdf" TargetMode="External"/><Relationship Id="rId2675" Type="http://schemas.openxmlformats.org/officeDocument/2006/relationships/hyperlink" Target="https://employee.uc.ac.id/index.php/file/get/sis/t_cp/1e7d9950-5eb0-11ee-bcc0-000d3ac6bafe_assignmentletter.pdf" TargetMode="External"/><Relationship Id="rId2882" Type="http://schemas.openxmlformats.org/officeDocument/2006/relationships/hyperlink" Target="https://employee.uc.ac.id/index.php/file/get/sis/t_cp/dc9580c8-e56d-11ec-baa3-000d3ac6bafe.jpg" TargetMode="External"/><Relationship Id="rId3519" Type="http://schemas.openxmlformats.org/officeDocument/2006/relationships/hyperlink" Target="https://employee.uc.ac.id/index.php/file/get/sis/t_cp/bd87ffec-82da-11ee-8a78-000d3ac6bafe_assignmentletter.pdf" TargetMode="External"/><Relationship Id="rId3726" Type="http://schemas.openxmlformats.org/officeDocument/2006/relationships/hyperlink" Target="https://employee.uc.ac.id/index.php/file/get/sis/t_cp/8529441c-4d7a-48d9-8177-0168430cdf77_assignmentletter.pdf" TargetMode="External"/><Relationship Id="rId3933" Type="http://schemas.openxmlformats.org/officeDocument/2006/relationships/hyperlink" Target="https://employee.uc.ac.id/index.php/file/get/sis/t_cp/81225527-d84a-4d1c-9f94-b00819172e24_dokumentasi.jpeg" TargetMode="External"/><Relationship Id="rId647" Type="http://schemas.openxmlformats.org/officeDocument/2006/relationships/hyperlink" Target="https://employee.uc.ac.id/index.php/file/get/sis/t_cp/76c8fce0-ac57-11ed-ae71-000d3ac6bafe_assignmentletter.pdf" TargetMode="External"/><Relationship Id="rId854" Type="http://schemas.openxmlformats.org/officeDocument/2006/relationships/hyperlink" Target="https://employee.uc.ac.id/index.php/file/get/sis/t_cp/80b90b81-4147-498a-a32d-494bc516403c_report.pdf" TargetMode="External"/><Relationship Id="rId1277" Type="http://schemas.openxmlformats.org/officeDocument/2006/relationships/hyperlink" Target="https://employee.uc.ac.id/index.php/file/get/sis/t_cp/4b96409f-8eb9-11ee-8544-000d3ac6bafe_assignmentletter.pdf" TargetMode="External"/><Relationship Id="rId1484" Type="http://schemas.openxmlformats.org/officeDocument/2006/relationships/hyperlink" Target="https://employee.uc.ac.id/index.php/file/get/sis/t_cp/multi/4a999b55-3400-11ed-9218-000d3ac6bafe_assignmentletter.pdf" TargetMode="External"/><Relationship Id="rId1691" Type="http://schemas.openxmlformats.org/officeDocument/2006/relationships/hyperlink" Target="https://employee.uc.ac.id/index.php/file/get/sis/t_cp/358c3426-4963-479b-8e48-2d4329b7e3cd_assignmentletter.jpeg" TargetMode="External"/><Relationship Id="rId2328" Type="http://schemas.openxmlformats.org/officeDocument/2006/relationships/hyperlink" Target="https://employee.uc.ac.id/index.php/file/get/sis/t_cp/multi/07739fee-7dd0-11ee-b33d-000d3ac6bafe.png" TargetMode="External"/><Relationship Id="rId2535" Type="http://schemas.openxmlformats.org/officeDocument/2006/relationships/hyperlink" Target="https://employee.uc.ac.id/index.php/file/get/sis/t_cp/350bffd4-3933-4be2-a3a2-a66ce5c34771_dokumentasi.jpg" TargetMode="External"/><Relationship Id="rId2742" Type="http://schemas.openxmlformats.org/officeDocument/2006/relationships/hyperlink" Target="https://employee.uc.ac.id/index.php/file/get/sis/t_cp/d699d4b3-b409-11ee-90e3-000d3ac6bafe_report.pdf" TargetMode="External"/><Relationship Id="rId507" Type="http://schemas.openxmlformats.org/officeDocument/2006/relationships/hyperlink" Target="https://employee.uc.ac.id/index.php/file/get/sis/t_cp/7b4e2ef6-19c8-412a-a838-2ace795c00ef.pdf" TargetMode="External"/><Relationship Id="rId714" Type="http://schemas.openxmlformats.org/officeDocument/2006/relationships/hyperlink" Target="https://employee.uc.ac.id/index.php/file/get/sis/t_cp/655f0581-a1d0-4215-ae1e-861381b1c487_assignmentletter.pdf" TargetMode="External"/><Relationship Id="rId921" Type="http://schemas.openxmlformats.org/officeDocument/2006/relationships/hyperlink" Target="https://www.google.com/url?sa=t&amp;source=web&amp;rct=j&amp;u" TargetMode="External"/><Relationship Id="rId1137" Type="http://schemas.openxmlformats.org/officeDocument/2006/relationships/hyperlink" Target="https://employee.uc.ac.id/index.php/file/get/sis/t_cp/ff76e9a2-79b3-442e-b084-385a01438956_report.pdf" TargetMode="External"/><Relationship Id="rId1344" Type="http://schemas.openxmlformats.org/officeDocument/2006/relationships/hyperlink" Target="https://employee.uc.ac.id/index.php/file/get/sis/t_cp/9ad22e96-a17f-4c2c-8248-68d51083b032_report.pdf" TargetMode="External"/><Relationship Id="rId1551" Type="http://schemas.openxmlformats.org/officeDocument/2006/relationships/hyperlink" Target="https://employee.uc.ac.id/index.php/file/get/sis/t_cp/multi/4a999b55-3400-11ed-9218-000d3ac6bafe_assignmentletter.pdf" TargetMode="External"/><Relationship Id="rId2602" Type="http://schemas.openxmlformats.org/officeDocument/2006/relationships/hyperlink" Target="https://employee.uc.ac.id/index.php/file/get/sis/t_cp/4b4380a1-e628-11ec-b048-000d3ac6bafe_documentation.jpg" TargetMode="External"/><Relationship Id="rId50" Type="http://schemas.openxmlformats.org/officeDocument/2006/relationships/hyperlink" Target="https://employee.uc.ac.id/index.php/file/get/sis/t_cp/multi/4cb38454-1fac-11ee-8fa6-000d3ac6bafe_report.pdf" TargetMode="External"/><Relationship Id="rId1204" Type="http://schemas.openxmlformats.org/officeDocument/2006/relationships/hyperlink" Target="https://employee.uc.ac.id/index.php/file/get/sis/t_cp/multi/4cb38454-1fac-11ee-8fa6-000d3ac6bafe_report.pdf" TargetMode="External"/><Relationship Id="rId1411" Type="http://schemas.openxmlformats.org/officeDocument/2006/relationships/hyperlink" Target="https://employee.uc.ac.id/index.php/file/get/sis/t_cp/multi/4a999b55-3400-11ed-9218-000d3ac6bafe_assignmentletter.pdf" TargetMode="External"/><Relationship Id="rId4567" Type="http://schemas.openxmlformats.org/officeDocument/2006/relationships/hyperlink" Target="https://employee.uc.ac.id/index.php/file/get/sis/t_cp/d866802a-3129-11ee-b17d-000d3ac6bafe_assignmentletter.jpeg" TargetMode="External"/><Relationship Id="rId4774" Type="http://schemas.openxmlformats.org/officeDocument/2006/relationships/hyperlink" Target="https://employee.uc.ac.id/index.php/file/get/sis/t_cp/multi/9b34cfd2-d93f-11ed-9422-000d3ac6bafe.png" TargetMode="External"/><Relationship Id="rId3169" Type="http://schemas.openxmlformats.org/officeDocument/2006/relationships/hyperlink" Target="https://employee.uc.ac.id/index.php/file/get/sis/t_cp/3aa1459d-01e9-11ed-ba6b-000d3ac6bafe.jpg" TargetMode="External"/><Relationship Id="rId3376" Type="http://schemas.openxmlformats.org/officeDocument/2006/relationships/hyperlink" Target="https://employee.uc.ac.id/index.php/file/get/sis/t_cp/multi/5ecf5e4b-fa30-46ee-a949-c0025548763f_report.pdf" TargetMode="External"/><Relationship Id="rId3583" Type="http://schemas.openxmlformats.org/officeDocument/2006/relationships/hyperlink" Target="https://employee.uc.ac.id/index.php/file/get/sis/t_cp/f6f213a3-836c-11ee-9c7d-000d3ac6bafe_assignmentletter.pdf" TargetMode="External"/><Relationship Id="rId4427" Type="http://schemas.openxmlformats.org/officeDocument/2006/relationships/hyperlink" Target="https://employee.uc.ac.id/index.php/file/get/sis/t_cp/c473f417-6807-11ee-876c-000d3ac6bafe_assignmentletter.pdf" TargetMode="External"/><Relationship Id="rId297" Type="http://schemas.openxmlformats.org/officeDocument/2006/relationships/hyperlink" Target="https://employee.uc.ac.id/index.php/file/get/sis/t_cp/c83c7fc6-c1c6-4119-8852-ac73b6f62fe9_assignmentletter.pdf" TargetMode="External"/><Relationship Id="rId2185" Type="http://schemas.openxmlformats.org/officeDocument/2006/relationships/hyperlink" Target="https://employee.uc.ac.id/index.php/file/get/sis/t_cp/30a42dfb-e65b-11ee-9ef7-000d3ac6bafe_assignmentletter.pdf" TargetMode="External"/><Relationship Id="rId2392" Type="http://schemas.openxmlformats.org/officeDocument/2006/relationships/hyperlink" Target="https://employee.uc.ac.id/index.php/file/get/sis/t_cp/caf5b645-0429-43a9-a833-b9a7fe7a2a2b_report.pdf" TargetMode="External"/><Relationship Id="rId3029" Type="http://schemas.openxmlformats.org/officeDocument/2006/relationships/hyperlink" Target="https://employee.uc.ac.id/index.php/file/get/sis/t_cp/multi/fd47b806-d818-11ed-818d-000d3ac6bafe_report.pdf" TargetMode="External"/><Relationship Id="rId3236" Type="http://schemas.openxmlformats.org/officeDocument/2006/relationships/hyperlink" Target="https://employee.uc.ac.id/index.php/file/get/sis/t_cp/717251b5-9eac-11ed-b9cf-000d3ac6bafe_documentation.jpg" TargetMode="External"/><Relationship Id="rId3790" Type="http://schemas.openxmlformats.org/officeDocument/2006/relationships/hyperlink" Target="https://instagram.com/festawijaya?utm_medium=copy_" TargetMode="External"/><Relationship Id="rId4634" Type="http://schemas.openxmlformats.org/officeDocument/2006/relationships/hyperlink" Target="https://employee.uc.ac.id/index.php/file/get/sis/t_cp/b2e19bf2-1fbf-11ee-8fa6-000d3ac6bafe_report.pdf" TargetMode="External"/><Relationship Id="rId4841" Type="http://schemas.openxmlformats.org/officeDocument/2006/relationships/hyperlink" Target="https://employee.uc.ac.id/index.php/file/get/sis/t_cp/960abeb5-2000-11ee-8fa6-000d3ac6bafe_report.pdf" TargetMode="External"/><Relationship Id="rId157" Type="http://schemas.openxmlformats.org/officeDocument/2006/relationships/hyperlink" Target="https://employee.uc.ac.id/index.php/file/get/sis/t_cp/multi/67fa4484-de80-11ed-87f1-000d3ac6bafe_report.png" TargetMode="External"/><Relationship Id="rId364" Type="http://schemas.openxmlformats.org/officeDocument/2006/relationships/hyperlink" Target="https://employee.uc.ac.id/index.php/file/get/sis/t_cp/multi/36776d53-0d9b-461d-8e0d-cba0e443259c_assignmentletter.png" TargetMode="External"/><Relationship Id="rId2045" Type="http://schemas.openxmlformats.org/officeDocument/2006/relationships/hyperlink" Target="https://employee.uc.ac.id/index.php/file/get/sis/t_cp/multi/b36d08ca-5852-11ee-86ec-000d3ac6bafe_report.png" TargetMode="External"/><Relationship Id="rId3443" Type="http://schemas.openxmlformats.org/officeDocument/2006/relationships/hyperlink" Target="https://employee.uc.ac.id/index.php/file/get/sis/t_cp/multi/373bf898-1fab-11ee-8fa6-000d3ac6bafe_report.pdf" TargetMode="External"/><Relationship Id="rId3650" Type="http://schemas.openxmlformats.org/officeDocument/2006/relationships/hyperlink" Target="https://ubaya.ac.id/2018/content/agenda_detail/125" TargetMode="External"/><Relationship Id="rId4701" Type="http://schemas.openxmlformats.org/officeDocument/2006/relationships/hyperlink" Target="https://employee.uc.ac.id/index.php/file/get/sis/t_cp/f5675754-1250-11ed-a2d7-000d3ac6bafe_assignmentletter.png" TargetMode="External"/><Relationship Id="rId571" Type="http://schemas.openxmlformats.org/officeDocument/2006/relationships/hyperlink" Target="https://employee.uc.ac.id/index.php/file/get/sis/t_cp/multi/7eda6d02-573d-4efa-8a9d-d11beafd731d_assignmentletter.pdf" TargetMode="External"/><Relationship Id="rId2252" Type="http://schemas.openxmlformats.org/officeDocument/2006/relationships/hyperlink" Target="https://employee.uc.ac.id/index.php/file/get/sis/t_cp/b52d314a-b378-11ee-8890-000d3ac6bafe_dokumentasi.png" TargetMode="External"/><Relationship Id="rId3303" Type="http://schemas.openxmlformats.org/officeDocument/2006/relationships/hyperlink" Target="https://employee.uc.ac.id/index.php/file/get/sis/t_cp/multi/67fa4484-de80-11ed-87f1-000d3ac6bafe_assignmentletter.png" TargetMode="External"/><Relationship Id="rId3510" Type="http://schemas.openxmlformats.org/officeDocument/2006/relationships/hyperlink" Target="https://employee.uc.ac.id/index.php/file/get/sis/t_cp/dfff9a51-5211-11ee-a57c-000d3ac6bafe_documentation.jpg" TargetMode="External"/><Relationship Id="rId224" Type="http://schemas.openxmlformats.org/officeDocument/2006/relationships/hyperlink" Target="https://employee.uc.ac.id/index.php/file/get/sis/t_cp/b14fcc64-37fe-4551-9366-3faa2966b8d2_assignmentletter.pdf" TargetMode="External"/><Relationship Id="rId431" Type="http://schemas.openxmlformats.org/officeDocument/2006/relationships/hyperlink" Target="https://employee.uc.ac.id/index.php/file/get/sis/t_cp/988eeeca-f743-4721-8616-e71367993875.jpeg" TargetMode="External"/><Relationship Id="rId1061" Type="http://schemas.openxmlformats.org/officeDocument/2006/relationships/hyperlink" Target="https://employee.uc.ac.id/index.php/file/get/sis/t_cp/650e440e-db48-4299-8555-cca24610109b_assignmentletter.pdf" TargetMode="External"/><Relationship Id="rId2112" Type="http://schemas.openxmlformats.org/officeDocument/2006/relationships/hyperlink" Target="https://employee.uc.ac.id/index.php/file/get/sis/t_cp/fcb5e15f-9311-463e-910b-5c29cb46deab_report.pdf" TargetMode="External"/><Relationship Id="rId1878" Type="http://schemas.openxmlformats.org/officeDocument/2006/relationships/hyperlink" Target="https://employee.uc.ac.id/index.php/file/get/sis/t_cp/multi/e5bf78fc-6cd4-11ee-bdc1-000d3ac6bafe_report.jpeg" TargetMode="External"/><Relationship Id="rId2929" Type="http://schemas.openxmlformats.org/officeDocument/2006/relationships/hyperlink" Target="https://employee.uc.ac.id/index.php/file/get/sis/t_cp/multi/6e1e3e4f-5b11-40ff-b752-85f7ee958c4b.png" TargetMode="External"/><Relationship Id="rId4077" Type="http://schemas.openxmlformats.org/officeDocument/2006/relationships/hyperlink" Target="https://employee.uc.ac.id/index.php/file/get/sis/t_cp/multi/67fa4484-de80-11ed-87f1-000d3ac6bafe_report.png" TargetMode="External"/><Relationship Id="rId4284" Type="http://schemas.openxmlformats.org/officeDocument/2006/relationships/hyperlink" Target="https://employee.uc.ac.id/index.php/file/get/sis/t_cp/multi/dc53a7d5-a366-11ec-b257-000d3ac6bafe.png" TargetMode="External"/><Relationship Id="rId4491" Type="http://schemas.openxmlformats.org/officeDocument/2006/relationships/hyperlink" Target="https://employee.uc.ac.id/index.php/file/get/sis/t_cp/b975975e-ab73-11ed-86ff-000d3ac6bafe.png" TargetMode="External"/><Relationship Id="rId1738" Type="http://schemas.openxmlformats.org/officeDocument/2006/relationships/hyperlink" Target="https://icoen.org/" TargetMode="External"/><Relationship Id="rId3093" Type="http://schemas.openxmlformats.org/officeDocument/2006/relationships/hyperlink" Target="https://employee.uc.ac.id/index.php/file/get/sis/t_cp/7234af0b-af3d-11ed-96a9-000d3ac6bafe_assignmentletter.pdf" TargetMode="External"/><Relationship Id="rId4144" Type="http://schemas.openxmlformats.org/officeDocument/2006/relationships/hyperlink" Target="https://employee.uc.ac.id/index.php/file/get/sis/t_cp/7ab2020f-8f60-11ee-b216-000d3ac6bafe_report.pdf" TargetMode="External"/><Relationship Id="rId4351" Type="http://schemas.openxmlformats.org/officeDocument/2006/relationships/hyperlink" Target="https://employee.uc.ac.id/index.php/file/get/sis/t_cp/09080c46-b6e7-4209-8f71-a0f64d5bff07_dokumentasi.png" TargetMode="External"/><Relationship Id="rId1945" Type="http://schemas.openxmlformats.org/officeDocument/2006/relationships/hyperlink" Target="https://employee.uc.ac.id/index.php/file/get/sis/t_cp/multi/b36d08ca-5852-11ee-86ec-000d3ac6bafe_assignmentletter.png" TargetMode="External"/><Relationship Id="rId3160" Type="http://schemas.openxmlformats.org/officeDocument/2006/relationships/hyperlink" Target="https://employee.uc.ac.id/index.php/file/get/sis/t_cp/multi/fd47b806-d818-11ed-818d-000d3ac6bafe_assignmentletter.pdf" TargetMode="External"/><Relationship Id="rId4004" Type="http://schemas.openxmlformats.org/officeDocument/2006/relationships/hyperlink" Target="https://employee.uc.ac.id/index.php/file/get/sis/t_cp/adbcc518-84ff-11ee-8b9b-000d3ac6bafe_assignmentletter.pdf" TargetMode="External"/><Relationship Id="rId4211" Type="http://schemas.openxmlformats.org/officeDocument/2006/relationships/hyperlink" Target="https://employee.uc.ac.id/index.php/file/get/sis/t_cp/c9a0a260-536f-11ee-921b-000d3ac6bafe_documentation.JPG" TargetMode="External"/><Relationship Id="rId1805" Type="http://schemas.openxmlformats.org/officeDocument/2006/relationships/hyperlink" Target="https://employee.uc.ac.id/index.php/file/get/sis/t_cp/multi/5986336f-a393-496b-aee3-8c4ac36b8b0a_report.pdf" TargetMode="External"/><Relationship Id="rId3020" Type="http://schemas.openxmlformats.org/officeDocument/2006/relationships/hyperlink" Target="https://employee.uc.ac.id/index.php/file/get/sis/t_cp/multi/f8c08ffe-73bc-4447-8214-c5c404ce1f7e_assignmentletter.pdf" TargetMode="External"/><Relationship Id="rId3977" Type="http://schemas.openxmlformats.org/officeDocument/2006/relationships/hyperlink" Target="https://employee.uc.ac.id/index.php/file/get/sis/t_cp/multi/40ed5135-d6e3-11ee-bd6c-000d3ac6bafe_report.png" TargetMode="External"/><Relationship Id="rId898" Type="http://schemas.openxmlformats.org/officeDocument/2006/relationships/hyperlink" Target="https://employee.uc.ac.id/index.php/file/get/sis/t_cp/ef255cff-4193-11ee-ad6a-000d3ac6bafe.jpg" TargetMode="External"/><Relationship Id="rId2579" Type="http://schemas.openxmlformats.org/officeDocument/2006/relationships/hyperlink" Target="https://employee.uc.ac.id/index.php/file/get/sis/t_cp/multi/51c6262d-77c6-11ee-bdcd-000d3ac6bafe.png" TargetMode="External"/><Relationship Id="rId2786" Type="http://schemas.openxmlformats.org/officeDocument/2006/relationships/hyperlink" Target="https://employee.uc.ac.id/index.php/file/get/sis/t_cp/multi/1e7be259-882b-11ee-ae4d-000d3ac6bafe_assignmentletter.png" TargetMode="External"/><Relationship Id="rId2993" Type="http://schemas.openxmlformats.org/officeDocument/2006/relationships/hyperlink" Target="https://employee.uc.ac.id/index.php/file/get/sis/t_cp/multi/fd47b806-d818-11ed-818d-000d3ac6bafe_report.pdf" TargetMode="External"/><Relationship Id="rId3837" Type="http://schemas.openxmlformats.org/officeDocument/2006/relationships/hyperlink" Target="https://employee.uc.ac.id/index.php/file/get/sis/t_cp/81225527-d84a-4d1c-9f94-b00819172e24_surat_tugas.pdf" TargetMode="External"/><Relationship Id="rId758" Type="http://schemas.openxmlformats.org/officeDocument/2006/relationships/hyperlink" Target="https://employee.uc.ac.id/index.php/file/get/sis/t_cp/multi/2cde1b66-57b6-411b-b807-314da1d3ecc5_report.pdf" TargetMode="External"/><Relationship Id="rId965" Type="http://schemas.openxmlformats.org/officeDocument/2006/relationships/hyperlink" Target="https://employee.uc.ac.id/index.php/file/get/sis/t_cp/c81d8517-b749-4040-b4eb-74c87367c545_assignmentletter.pdf" TargetMode="External"/><Relationship Id="rId1388" Type="http://schemas.openxmlformats.org/officeDocument/2006/relationships/hyperlink" Target="https://employee.uc.ac.id/index.php/file/get/sis/t_cp/98558bfe-6378-47dd-95ad-0c7923b541d6_surat_tugas.pdf" TargetMode="External"/><Relationship Id="rId1595" Type="http://schemas.openxmlformats.org/officeDocument/2006/relationships/hyperlink" Target="https://employee.uc.ac.id/index.php/file/get/sis/t_cp/10b039bb-9dad-464f-acc3-54264d1923fb_report.pdf" TargetMode="External"/><Relationship Id="rId2439" Type="http://schemas.openxmlformats.org/officeDocument/2006/relationships/hyperlink" Target="https://employee.uc.ac.id/index.php/file/get/sis/t_cp/865cc382-eb3f-11ec-bf5c-000d3ac6bafe_assignmentletter.pdf" TargetMode="External"/><Relationship Id="rId2646" Type="http://schemas.openxmlformats.org/officeDocument/2006/relationships/hyperlink" Target="http://journal.wima.ac.id/index.php/EXPERIENTIA/ar" TargetMode="External"/><Relationship Id="rId2853" Type="http://schemas.openxmlformats.org/officeDocument/2006/relationships/hyperlink" Target="https://employee.uc.ac.id/index.php/file/get/sis/t_cp/0aba45db-73ad-11ee-b010-000d3ac6bafe.jpg" TargetMode="External"/><Relationship Id="rId3904" Type="http://schemas.openxmlformats.org/officeDocument/2006/relationships/hyperlink" Target="https://employee.uc.ac.id/index.php/file/get/sis/t_cp/multi/9685e872-d6e1-11ee-bd6c-000d3ac6bafe_assignmentletter.png" TargetMode="External"/><Relationship Id="rId94" Type="http://schemas.openxmlformats.org/officeDocument/2006/relationships/hyperlink" Target="https://employee.uc.ac.id/index.php/file/get/sis/t_cp/multi/bd029cef-b9b5-11ee-bfa0-000d3ac6bafe_assignmentletter.png" TargetMode="External"/><Relationship Id="rId618" Type="http://schemas.openxmlformats.org/officeDocument/2006/relationships/hyperlink" Target="https://www.instagram.com/p/Cw9Y-Wty7kr/" TargetMode="External"/><Relationship Id="rId825" Type="http://schemas.openxmlformats.org/officeDocument/2006/relationships/hyperlink" Target="https://employee.uc.ac.id/index.php/file/get/sis/t_cp/multi/7eda6d02-573d-4efa-8a9d-d11beafd731d_report.pdf" TargetMode="External"/><Relationship Id="rId1248" Type="http://schemas.openxmlformats.org/officeDocument/2006/relationships/hyperlink" Target="https://employee.uc.ac.id/index.php/file/get/sis/t_cp/multi/9a52b3e9-0b53-4d6f-afc8-6d86f7dcc1f1_report.png" TargetMode="External"/><Relationship Id="rId1455" Type="http://schemas.openxmlformats.org/officeDocument/2006/relationships/hyperlink" Target="https://employee.uc.ac.id/index.php/file/get/sis/t_cp/2c3a32ff-188c-11ee-96cf-000d3ac6bafe.jpg" TargetMode="External"/><Relationship Id="rId1662" Type="http://schemas.openxmlformats.org/officeDocument/2006/relationships/hyperlink" Target="https://employee.uc.ac.id/index.php/file/get/sis/t_cp/multi/8b6bbfa0-e604-11ec-b048-000d3ac6bafe_documentation.jpeg" TargetMode="External"/><Relationship Id="rId2506" Type="http://schemas.openxmlformats.org/officeDocument/2006/relationships/hyperlink" Target="https://employee.uc.ac.id/index.php/file/get/sis/t_cp/c628ec1a-491d-11ed-9f8d-000d3ac6bafe_assignmentletter.pdf" TargetMode="External"/><Relationship Id="rId1108" Type="http://schemas.openxmlformats.org/officeDocument/2006/relationships/hyperlink" Target="https://employee.uc.ac.id/index.php/file/get/sis/t_cp/f208f3f9-52c1-455f-a9ec-7205522b11d6_sertifikat.pdf" TargetMode="External"/><Relationship Id="rId1315" Type="http://schemas.openxmlformats.org/officeDocument/2006/relationships/hyperlink" Target="https://depticsico.000webhostapp.com/" TargetMode="External"/><Relationship Id="rId2713" Type="http://schemas.openxmlformats.org/officeDocument/2006/relationships/hyperlink" Target="https://employee.uc.ac.id/index.php/file/get/sis/t_cp/b1f66c19-0673-46d4-9e7b-f499f77fef8b_dokumentasi.jpeg" TargetMode="External"/><Relationship Id="rId2920" Type="http://schemas.openxmlformats.org/officeDocument/2006/relationships/hyperlink" Target="https://employee.uc.ac.id/index.php/file/get/sis/t_cp/c27f5f92-3b7a-49f2-ba5e-1d8cfffaf738_assignmentletter.pdf" TargetMode="External"/><Relationship Id="rId4678" Type="http://schemas.openxmlformats.org/officeDocument/2006/relationships/hyperlink" Target="https://employee.uc.ac.id/index.php/file/get/sis/t_cp/e20d6e7e-6d53-4598-9d80-0acf5f3a1eaa_surat_tugas.pdf" TargetMode="External"/><Relationship Id="rId1522" Type="http://schemas.openxmlformats.org/officeDocument/2006/relationships/hyperlink" Target="https://employee.uc.ac.id/index.php/file/get/sis/t_cp/multi/fd47b806-d818-11ed-818d-000d3ac6bafe_report.pdf" TargetMode="External"/><Relationship Id="rId21" Type="http://schemas.openxmlformats.org/officeDocument/2006/relationships/hyperlink" Target="https://employee.uc.ac.id/index.php/file/get/sis/t_cp/dabfecf2-4dc9-11ec-9210-000d3ac6bafe.pdf" TargetMode="External"/><Relationship Id="rId2089" Type="http://schemas.openxmlformats.org/officeDocument/2006/relationships/hyperlink" Target="https://journal.uc.ac.id/index.php/vicidi/issue/vi" TargetMode="External"/><Relationship Id="rId3487" Type="http://schemas.openxmlformats.org/officeDocument/2006/relationships/hyperlink" Target="https://employee.uc.ac.id/index.php/file/get/sis/t_cp/2ddcadf9-b341-11ed-aac2-000d3ac6bafe.jpg" TargetMode="External"/><Relationship Id="rId3694" Type="http://schemas.openxmlformats.org/officeDocument/2006/relationships/hyperlink" Target="https://employee.uc.ac.id/index.php/file/get/sis/t_cp/d5517f10-be3a-11ed-8a3c-000d3ac6bafe_assignmentletter.png" TargetMode="External"/><Relationship Id="rId4538" Type="http://schemas.openxmlformats.org/officeDocument/2006/relationships/hyperlink" Target="https://employee.uc.ac.id/index.php/file/get/sis/t_cp/23f85197-2476-11ee-af40-000d3ac6bafe_report.pdf" TargetMode="External"/><Relationship Id="rId4745" Type="http://schemas.openxmlformats.org/officeDocument/2006/relationships/hyperlink" Target="https://employee.uc.ac.id/index.php/file/get/sis/t_cp/7cf30688-305e-4c47-bdcf-190561787c32_dokumentasi.pdf" TargetMode="External"/><Relationship Id="rId2296" Type="http://schemas.openxmlformats.org/officeDocument/2006/relationships/hyperlink" Target="https://employee.uc.ac.id/index.php/file/get/sis/t_cp/d828ea27-6a93-40ad-948a-702d4dba2af5.jpg" TargetMode="External"/><Relationship Id="rId3347" Type="http://schemas.openxmlformats.org/officeDocument/2006/relationships/hyperlink" Target="https://employee.uc.ac.id/index.php/file/get/sis/t_cp/multi/dea68c70-5900-11ed-ac79-000d3ac6bafe.jpeg" TargetMode="External"/><Relationship Id="rId3554" Type="http://schemas.openxmlformats.org/officeDocument/2006/relationships/hyperlink" Target="https://employee.uc.ac.id/index.php/file/get/sis/t_cp/95d72e54-b7a9-11ee-ab8d-000d3ac6bafe_report.pdf" TargetMode="External"/><Relationship Id="rId3761" Type="http://schemas.openxmlformats.org/officeDocument/2006/relationships/hyperlink" Target="https://employee.uc.ac.id/index.php/file/get/sis/t_cp/506d96a7-5a09-11ee-8d80-000d3ac6bafe.png" TargetMode="External"/><Relationship Id="rId4605" Type="http://schemas.openxmlformats.org/officeDocument/2006/relationships/hyperlink" Target="https://employee.uc.ac.id/index.php/file/get/sis/t_cp/5290e1b9-ea8a-4d46-966d-3b2c58b73982_report.pdf" TargetMode="External"/><Relationship Id="rId4812" Type="http://schemas.openxmlformats.org/officeDocument/2006/relationships/hyperlink" Target="https://employee.uc.ac.id/index.php/file/get/sis/t_cp/1c46b90e-98a4-11ee-96bc-000d3ac6bafe_dokumentasi.jpeg" TargetMode="External"/><Relationship Id="rId268" Type="http://schemas.openxmlformats.org/officeDocument/2006/relationships/hyperlink" Target="https://employee.uc.ac.id/index.php/file/get/sis/t_cp/multi/80fcd3e6-b02f-11ee-972d-000d3ac6bafe.png" TargetMode="External"/><Relationship Id="rId475" Type="http://schemas.openxmlformats.org/officeDocument/2006/relationships/hyperlink" Target="https://employee.uc.ac.id/index.php/file/get/sis/t_cp/2ce575dc-d5f5-11ee-8ee9-000d3ac6bafe_assignmentletter.pdf" TargetMode="External"/><Relationship Id="rId682" Type="http://schemas.openxmlformats.org/officeDocument/2006/relationships/hyperlink" Target="https://employee.uc.ac.id/index.php/file/get/sis/t_cp/5e741c8a-cc92-11ee-880c-000d3ac6bafe_report.pdf" TargetMode="External"/><Relationship Id="rId2156" Type="http://schemas.openxmlformats.org/officeDocument/2006/relationships/hyperlink" Target="https://employee.uc.ac.id/index.php/file/get/sis/t_cp/d6ec4c65-34a4-4fee-a268-582f8f32011d_assignmentletter.pdf" TargetMode="External"/><Relationship Id="rId2363" Type="http://schemas.openxmlformats.org/officeDocument/2006/relationships/hyperlink" Target="https://employee.uc.ac.id/index.php/file/get/sis/t_cp/multi/67fa4484-de80-11ed-87f1-000d3ac6bafe_assignmentletter.png" TargetMode="External"/><Relationship Id="rId2570" Type="http://schemas.openxmlformats.org/officeDocument/2006/relationships/hyperlink" Target="https://employee.uc.ac.id/index.php/file/get/sis/t_cp/d48577bd-7eb7-11ed-a4e4-000d3ac6bafe.jpg" TargetMode="External"/><Relationship Id="rId3207" Type="http://schemas.openxmlformats.org/officeDocument/2006/relationships/hyperlink" Target="https://scholar.google.com/citations?view_op=view_" TargetMode="External"/><Relationship Id="rId3414" Type="http://schemas.openxmlformats.org/officeDocument/2006/relationships/hyperlink" Target="https://employee.uc.ac.id/index.php/file/get/sis/t_cp/f4dec291-61a9-11ee-bb53-000d3ac6bafe.pdf" TargetMode="External"/><Relationship Id="rId3621" Type="http://schemas.openxmlformats.org/officeDocument/2006/relationships/hyperlink" Target="https://employee.uc.ac.id/index.php/file/get/sis/t_cp/multi/f46ed08e-cfd3-11ee-94b2-000d3ac6bafe.png" TargetMode="External"/><Relationship Id="rId128" Type="http://schemas.openxmlformats.org/officeDocument/2006/relationships/hyperlink" Target="https://employee.uc.ac.id/index.php/file/get/sis/t_cp/34c37fbb-05d1-11ee-acd2-000d3ac6bafe_assignmentletter.pdf" TargetMode="External"/><Relationship Id="rId335" Type="http://schemas.openxmlformats.org/officeDocument/2006/relationships/hyperlink" Target="https://employee.uc.ac.id/index.php/file/get/sis/t_cp/cd1ebc64-cf31-4517-9f9f-a9979175b836.pdf" TargetMode="External"/><Relationship Id="rId542" Type="http://schemas.openxmlformats.org/officeDocument/2006/relationships/hyperlink" Target="https://employee.uc.ac.id/index.php/file/get/sis/t_cp/b8bcd142-2656-11ec-9faa-000d3ac6bafe.jpg" TargetMode="External"/><Relationship Id="rId1172" Type="http://schemas.openxmlformats.org/officeDocument/2006/relationships/hyperlink" Target="https://employee.uc.ac.id/index.php/file/get/sis/t_cp/039c4e3d-cbfe-11ee-a493-000d3ac6bafe.png" TargetMode="External"/><Relationship Id="rId2016" Type="http://schemas.openxmlformats.org/officeDocument/2006/relationships/hyperlink" Target="https://employee.uc.ac.id/index.php/file/get/sis/t_cp/multi/b36d08ca-5852-11ee-86ec-000d3ac6bafe_assignmentletter.png" TargetMode="External"/><Relationship Id="rId2223" Type="http://schemas.openxmlformats.org/officeDocument/2006/relationships/hyperlink" Target="https://employee.uc.ac.id/index.php/file/get/sis/t_cp/9b0935bb-881d-49ce-8987-a1f089ec6438_report.pdf" TargetMode="External"/><Relationship Id="rId2430" Type="http://schemas.openxmlformats.org/officeDocument/2006/relationships/hyperlink" Target="https://employee.uc.ac.id/index.php/file/get/sis/t_cp/multi/ab8893fe-6443-47f2-a856-5b46f9285b88.png" TargetMode="External"/><Relationship Id="rId402" Type="http://schemas.openxmlformats.org/officeDocument/2006/relationships/hyperlink" Target="https://employee.uc.ac.id/index.php/file/get/sis/t_cp/multi/bd029cef-b9b5-11ee-bfa0-000d3ac6bafe_assignmentletter.png" TargetMode="External"/><Relationship Id="rId1032" Type="http://schemas.openxmlformats.org/officeDocument/2006/relationships/hyperlink" Target="https://employee.uc.ac.id/index.php/file/get/sis/t_cp/6c6fe6d9-d787-11ed-b8dd-000d3ac6bafe_documentation.jpeg" TargetMode="External"/><Relationship Id="rId4188" Type="http://schemas.openxmlformats.org/officeDocument/2006/relationships/hyperlink" Target="https://employee.uc.ac.id/index.php/file/get/sis/t_cp/multi/6807a0c6-d6da-11ee-bd6c-000d3ac6bafe_assignmentletter.png" TargetMode="External"/><Relationship Id="rId4395" Type="http://schemas.openxmlformats.org/officeDocument/2006/relationships/hyperlink" Target="https://employee.uc.ac.id/index.php/file/get/sis/t_cp/6ab313e8-d0a2-11ee-ab7b-000d3ac6bafe_report.pdf" TargetMode="External"/><Relationship Id="rId1989" Type="http://schemas.openxmlformats.org/officeDocument/2006/relationships/hyperlink" Target="https://employee.uc.ac.id/index.php/file/get/sis/t_cp/0855f3cd-ab88-11ee-8797-000d3ac6bafe_documentation.jpg" TargetMode="External"/><Relationship Id="rId4048" Type="http://schemas.openxmlformats.org/officeDocument/2006/relationships/hyperlink" Target="https://employee.uc.ac.id/index.php/file/get/sis/t_cp/multi/67fa4484-de80-11ed-87f1-000d3ac6bafe_assignmentletter.png" TargetMode="External"/><Relationship Id="rId4255" Type="http://schemas.openxmlformats.org/officeDocument/2006/relationships/hyperlink" Target="https://employee.uc.ac.id/index.php/file/get/sis/t_cp/multi/2a418450-8498-11ee-ac09-000d3ac6bafe.xlsx" TargetMode="External"/><Relationship Id="rId1849" Type="http://schemas.openxmlformats.org/officeDocument/2006/relationships/hyperlink" Target="https://icoen.org/" TargetMode="External"/><Relationship Id="rId3064" Type="http://schemas.openxmlformats.org/officeDocument/2006/relationships/hyperlink" Target="https://employee.uc.ac.id/index.php/file/get/sis/t_cp/dee0055b-b196-11ed-8338-000d3ac6bafe.jpg" TargetMode="External"/><Relationship Id="rId4462" Type="http://schemas.openxmlformats.org/officeDocument/2006/relationships/hyperlink" Target="https://employee.uc.ac.id/index.php/file/get/sis/t_cp/c91ec46d-65a2-450e-bbb6-98dad3678976_surat_tugas.pdf" TargetMode="External"/><Relationship Id="rId192" Type="http://schemas.openxmlformats.org/officeDocument/2006/relationships/hyperlink" Target="https://employee.uc.ac.id/index.php/file/get/sis/t_cp/multi/7eda6d02-573d-4efa-8a9d-d11beafd731d_report.pdf" TargetMode="External"/><Relationship Id="rId1709" Type="http://schemas.openxmlformats.org/officeDocument/2006/relationships/hyperlink" Target="https://employee.uc.ac.id/index.php/file/get/sis/t_cp/9568a8a7-6ef3-11ee-9e57-000d3ac6bafe_assignmentletter.pdf" TargetMode="External"/><Relationship Id="rId1916" Type="http://schemas.openxmlformats.org/officeDocument/2006/relationships/hyperlink" Target="https://employee.uc.ac.id/index.php/file/get/sis/t_cp/multi/e5bf78fc-6cd4-11ee-bdc1-000d3ac6bafe_assignmentletter.jpeg" TargetMode="External"/><Relationship Id="rId3271" Type="http://schemas.openxmlformats.org/officeDocument/2006/relationships/hyperlink" Target="https://employee.uc.ac.id/index.php/file/get/sis/t_cp/67ccc8aa-0743-4061-82e8-56b271935c6f.jpg" TargetMode="External"/><Relationship Id="rId4115" Type="http://schemas.openxmlformats.org/officeDocument/2006/relationships/hyperlink" Target="https://employee.uc.ac.id/index.php/file/get/sis/t_cp/15ce5bb8-8fd3-11ec-8fa9-000d3ac6bafe.png" TargetMode="External"/><Relationship Id="rId4322" Type="http://schemas.openxmlformats.org/officeDocument/2006/relationships/hyperlink" Target="https://employee.uc.ac.id/index.php/file/get/sis/t_cp/430ead3c-c0ee-11ee-ae12-000d3ac6bafe_assignmentletter.pdf" TargetMode="External"/><Relationship Id="rId2080" Type="http://schemas.openxmlformats.org/officeDocument/2006/relationships/hyperlink" Target="https://employee.uc.ac.id/index.php/file/get/sis/t_cp/39f9e03f-1c0f-46cc-b0fe-4eb717c12cba_assignmentletter.pdf" TargetMode="External"/><Relationship Id="rId3131" Type="http://schemas.openxmlformats.org/officeDocument/2006/relationships/hyperlink" Target="https://employee.uc.ac.id/index.php/file/get/sis/t_cp/multi/24c3c89f-73c0-4b39-8d36-efecc41c51b3.png" TargetMode="External"/><Relationship Id="rId2897" Type="http://schemas.openxmlformats.org/officeDocument/2006/relationships/hyperlink" Target="https://employee.uc.ac.id/index.php/file/get/sis/t_cp/multi/1b8f5ae3-6c95-11ee-bdc1-000d3ac6bafe_report.jpg" TargetMode="External"/><Relationship Id="rId3948" Type="http://schemas.openxmlformats.org/officeDocument/2006/relationships/hyperlink" Target="https://employee.uc.ac.id/index.php/file/get/sis/t_cp/a26734cd-aa20-446d-bba6-536b347c99b2_surat_tugas.pdf" TargetMode="External"/><Relationship Id="rId869" Type="http://schemas.openxmlformats.org/officeDocument/2006/relationships/hyperlink" Target="https://employee.uc.ac.id/index.php/file/get/sis/t_cp/multi/7eda6d02-573d-4efa-8a9d-d11beafd731d_assignmentletter.pdf" TargetMode="External"/><Relationship Id="rId1499" Type="http://schemas.openxmlformats.org/officeDocument/2006/relationships/hyperlink" Target="https://employee.uc.ac.id/index.php/file/get/sis/t_cp/48462677-d838-11ec-9e06-000d3ac6bafe_assignmentletter.pdf" TargetMode="External"/><Relationship Id="rId729" Type="http://schemas.openxmlformats.org/officeDocument/2006/relationships/hyperlink" Target="https://employee.uc.ac.id/index.php/file/get/sis/t_cp/7f932364-e1f6-4526-92e4-9fcb4efc861f_report.pdf" TargetMode="External"/><Relationship Id="rId1359" Type="http://schemas.openxmlformats.org/officeDocument/2006/relationships/hyperlink" Target="https://employee.uc.ac.id/index.php/file/get/sis/t_cp/02fe1c04-56b8-11ee-9e8b-000d3ac6bafe.png" TargetMode="External"/><Relationship Id="rId2757" Type="http://schemas.openxmlformats.org/officeDocument/2006/relationships/hyperlink" Target="https://employee.uc.ac.id/index.php/file/get/sis/t_cp/f3aaeda4-ce63-47ab-b953-efead96077c2_report.pdf" TargetMode="External"/><Relationship Id="rId2964" Type="http://schemas.openxmlformats.org/officeDocument/2006/relationships/hyperlink" Target="https://employee.uc.ac.id/index.php/file/get/sis/t_cp/multi/fd47b806-d818-11ed-818d-000d3ac6bafe_report.pdf" TargetMode="External"/><Relationship Id="rId3808" Type="http://schemas.openxmlformats.org/officeDocument/2006/relationships/hyperlink" Target="https://employee.uc.ac.id/index.php/file/get/sis/t_cp/be4a78b7-34a3-11ed-a414-000d3ac6bafe.jpg" TargetMode="External"/><Relationship Id="rId936" Type="http://schemas.openxmlformats.org/officeDocument/2006/relationships/hyperlink" Target="https://employee.uc.ac.id/index.php/file/get/sis/t_cp/multi/7eda6d02-573d-4efa-8a9d-d11beafd731d_report.pdf" TargetMode="External"/><Relationship Id="rId1219" Type="http://schemas.openxmlformats.org/officeDocument/2006/relationships/hyperlink" Target="https://employee.uc.ac.id/index.php/file/get/sis/t_cp/7377ea8f-d233-4e2a-9430-d5bd6d647e7c_dokumentasi.jpeg" TargetMode="External"/><Relationship Id="rId1566" Type="http://schemas.openxmlformats.org/officeDocument/2006/relationships/hyperlink" Target="https://e-hakcipta.dgip.go.id/index.php/c?code=NmY" TargetMode="External"/><Relationship Id="rId1773" Type="http://schemas.openxmlformats.org/officeDocument/2006/relationships/hyperlink" Target="https://employee.uc.ac.id/index.php/file/get/sis/t_cp/07cc7119-aabe-11ee-978d-000d3ac6bafe_assignmentletter.pdf" TargetMode="External"/><Relationship Id="rId1980" Type="http://schemas.openxmlformats.org/officeDocument/2006/relationships/hyperlink" Target="https://lokreatif.org/" TargetMode="External"/><Relationship Id="rId2617" Type="http://schemas.openxmlformats.org/officeDocument/2006/relationships/hyperlink" Target="https://employee.uc.ac.id/index.php/file/get/sis/t_cp/f5e8e39f-ab5e-11ed-86ff-000d3ac6bafe_assignmentletter.pdf" TargetMode="External"/><Relationship Id="rId2824" Type="http://schemas.openxmlformats.org/officeDocument/2006/relationships/hyperlink" Target="https://employee.uc.ac.id/index.php/file/get/sis/t_cp/multi/8662aa8f-b8f9-11ee-9f47-000d3ac6bafe_assignmentletter.pdf" TargetMode="External"/><Relationship Id="rId65" Type="http://schemas.openxmlformats.org/officeDocument/2006/relationships/hyperlink" Target="https://employee.uc.ac.id/index.php/file/get/sis/t_cp/27fd8fc6-b99b-11ee-bfa0-000d3ac6bafe_report.pdf" TargetMode="External"/><Relationship Id="rId1426" Type="http://schemas.openxmlformats.org/officeDocument/2006/relationships/hyperlink" Target="https://employee.uc.ac.id/index.php/file/get/sis/t_cp/aabb8326-8d5d-11ed-811b-000d3ac6bafe.pdf" TargetMode="External"/><Relationship Id="rId1633" Type="http://schemas.openxmlformats.org/officeDocument/2006/relationships/hyperlink" Target="https://employee.uc.ac.id/index.php/file/get/sis/t_cp/d6ab5277-29ce-4319-9e91-b96818c4be57_report.pdf" TargetMode="External"/><Relationship Id="rId1840" Type="http://schemas.openxmlformats.org/officeDocument/2006/relationships/hyperlink" Target="https://employee.uc.ac.id/index.php/file/get/sis/t_cp/multi/77b7ee5d-b1b5-11ed-85c8-000d3ac6bafe_assignmentletter.pdf" TargetMode="External"/><Relationship Id="rId4789" Type="http://schemas.openxmlformats.org/officeDocument/2006/relationships/hyperlink" Target="https://employee.uc.ac.id/index.php/file/get/sis/t_cp/d4403a9e-3dcb-43aa-a1a6-00421293af25_report.pdf" TargetMode="External"/><Relationship Id="rId1700" Type="http://schemas.openxmlformats.org/officeDocument/2006/relationships/hyperlink" Target="https://employee.uc.ac.id/index.php/file/get/sis/t_cp/a26734cd-aa20-446d-bba6-536b347c99b2_dokumentasi.jpg" TargetMode="External"/><Relationship Id="rId3598" Type="http://schemas.openxmlformats.org/officeDocument/2006/relationships/hyperlink" Target="https://employee.uc.ac.id/index.php/file/get/sis/t_cp/multi/45916284-63e8-4077-8056-914670a50e9f.png" TargetMode="External"/><Relationship Id="rId4649" Type="http://schemas.openxmlformats.org/officeDocument/2006/relationships/hyperlink" Target="https://employee.uc.ac.id/index.php/file/get/sis/t_cp/12f3653d-608d-4c88-a65a-91e87a185efe_dokumentasi.jpeg" TargetMode="External"/><Relationship Id="rId4856" Type="http://schemas.openxmlformats.org/officeDocument/2006/relationships/hyperlink" Target="https://employee.uc.ac.id/index.php/file/get/sis/t_cp/multi/38ed28e7-04f5-11ee-8e8c-000d3ac6bafe.jpeg" TargetMode="External"/><Relationship Id="rId3458" Type="http://schemas.openxmlformats.org/officeDocument/2006/relationships/hyperlink" Target="https://employee.uc.ac.id/index.php/file/get/sis/t_cp/e3fadf84-5dca-11ee-a9cf-000d3ac6bafe_documentation.jpeg" TargetMode="External"/><Relationship Id="rId3665" Type="http://schemas.openxmlformats.org/officeDocument/2006/relationships/hyperlink" Target="https://employee.uc.ac.id/index.php/file/get/sis/t_cp/341acc5d-8369-11ee-9c7d-000d3ac6bafe_assignmentletter.pdf" TargetMode="External"/><Relationship Id="rId3872" Type="http://schemas.openxmlformats.org/officeDocument/2006/relationships/hyperlink" Target="https://employee.uc.ac.id/index.php/file/get/sis/t_cp/b42a86b5-830d-11ee-930d-000d3ac6bafe_report.pdf" TargetMode="External"/><Relationship Id="rId4509" Type="http://schemas.openxmlformats.org/officeDocument/2006/relationships/hyperlink" Target="https://employee.uc.ac.id/index.php/file/get/sis/t_cp/1f749ecf-2ab9-11ee-ad49-000d3ac6bafe_assignmentletter.pdf" TargetMode="External"/><Relationship Id="rId4716" Type="http://schemas.openxmlformats.org/officeDocument/2006/relationships/hyperlink" Target="https://employee.uc.ac.id/index.php/file/get/sis/t_cp/cc9a65b5-56e2-11ee-bc92-000d3ac6bafe_report.pdf" TargetMode="External"/><Relationship Id="rId379" Type="http://schemas.openxmlformats.org/officeDocument/2006/relationships/hyperlink" Target="https://employee.uc.ac.id/index.php/file/get/sis/t_cp/16158d5e-563a-11ee-b307-000d3ac6bafe.jpg" TargetMode="External"/><Relationship Id="rId586" Type="http://schemas.openxmlformats.org/officeDocument/2006/relationships/hyperlink" Target="https://employee.uc.ac.id/index.php/file/get/sis/t_cp/multi/6e1e3e4f-5b11-40ff-b752-85f7ee958c4b.png" TargetMode="External"/><Relationship Id="rId793" Type="http://schemas.openxmlformats.org/officeDocument/2006/relationships/hyperlink" Target="https://employee.uc.ac.id/index.php/file/get/sis/t_cp/multi/4cb38454-1fac-11ee-8fa6-000d3ac6bafe_report.pdf" TargetMode="External"/><Relationship Id="rId2267" Type="http://schemas.openxmlformats.org/officeDocument/2006/relationships/hyperlink" Target="https://employee.uc.ac.id/index.php/file/get/sis/t_cp/1565ff7f-ab6a-11ed-86ff-000d3ac6bafe_assignmentletter.jpg" TargetMode="External"/><Relationship Id="rId2474" Type="http://schemas.openxmlformats.org/officeDocument/2006/relationships/hyperlink" Target="https://e-hakcipta.dgip.go.id/index.php/c?code=MDU" TargetMode="External"/><Relationship Id="rId2681" Type="http://schemas.openxmlformats.org/officeDocument/2006/relationships/hyperlink" Target="https://employee.uc.ac.id/index.php/file/get/sis/t_cp/multi/1961cc5c-46a5-42bf-aff9-6435f3477542_assignmentletter.pdf" TargetMode="External"/><Relationship Id="rId3318" Type="http://schemas.openxmlformats.org/officeDocument/2006/relationships/hyperlink" Target="https://employee.uc.ac.id/index.php/file/get/sis/t_cp/multi/dea68c70-5900-11ed-ac79-000d3ac6bafe.jpeg" TargetMode="External"/><Relationship Id="rId3525" Type="http://schemas.openxmlformats.org/officeDocument/2006/relationships/hyperlink" Target="https://employee.uc.ac.id/index.php/file/get/sis/t_cp/multi/ecbe2f3e-d528-11ee-b97d-000d3ac6bafe_assignmentletter.png" TargetMode="External"/><Relationship Id="rId239" Type="http://schemas.openxmlformats.org/officeDocument/2006/relationships/hyperlink" Target="https://employee.uc.ac.id/index.php/file/get/sis/t_cp/c25b77d9-1f6d-4a3e-a968-6a2e740d1049_report.pdf" TargetMode="External"/><Relationship Id="rId446" Type="http://schemas.openxmlformats.org/officeDocument/2006/relationships/hyperlink" Target="https://employee.uc.ac.id/index.php/file/get/sis/t_cp/6aa1d3c2-404f-4dae-9814-08e91a519136_report.pdf" TargetMode="External"/><Relationship Id="rId653" Type="http://schemas.openxmlformats.org/officeDocument/2006/relationships/hyperlink" Target="https://employee.uc.ac.id/index.php/file/get/sis/t_cp/multi/48021c0a-024d-11ed-949e-000d3ac6bafe_assignmentletter.png" TargetMode="External"/><Relationship Id="rId1076" Type="http://schemas.openxmlformats.org/officeDocument/2006/relationships/hyperlink" Target="https://employee.uc.ac.id/index.php/file/get/sis/t_cp/multi/4cb38454-1fac-11ee-8fa6-000d3ac6bafe_assignmentletter.jpeg" TargetMode="External"/><Relationship Id="rId1283" Type="http://schemas.openxmlformats.org/officeDocument/2006/relationships/hyperlink" Target="https://employee.uc.ac.id/index.php/file/get/sis/t_cp/2e165843-e0b1-488c-bccf-8cd18a70fea8_assignmentletter.pdf" TargetMode="External"/><Relationship Id="rId1490" Type="http://schemas.openxmlformats.org/officeDocument/2006/relationships/hyperlink" Target="https://employee.uc.ac.id/index.php/file/get/sis/t_cp/multi/00922269-b10d-11ee-9c22-000d3ac6bafe.png" TargetMode="External"/><Relationship Id="rId2127" Type="http://schemas.openxmlformats.org/officeDocument/2006/relationships/hyperlink" Target="https://employee.uc.ac.id/index.php/file/get/sis/t_cp/0f939c81-0ea1-40ec-a7e1-391131140102_assignmentletter.pdf" TargetMode="External"/><Relationship Id="rId2334" Type="http://schemas.openxmlformats.org/officeDocument/2006/relationships/hyperlink" Target="https://employee.uc.ac.id/index.php/file/get/sis/t_cp/multi/f46ed08e-cfd3-11ee-94b2-000d3ac6bafe.png" TargetMode="External"/><Relationship Id="rId3732" Type="http://schemas.openxmlformats.org/officeDocument/2006/relationships/hyperlink" Target="https://employee.uc.ac.id/index.php/file/get/sis/t_cp/ea5cfe38-8dd0-11ee-b8fc-000d3ac6bafe_report.pdf" TargetMode="External"/><Relationship Id="rId306" Type="http://schemas.openxmlformats.org/officeDocument/2006/relationships/hyperlink" Target="https://employee.uc.ac.id/index.php/file/get/sis/t_cp/multi/e3c74e0d-9ba4-11ed-b870-000d3ac6bafe_documentation.pdf" TargetMode="External"/><Relationship Id="rId860" Type="http://schemas.openxmlformats.org/officeDocument/2006/relationships/hyperlink" Target="https://employee.uc.ac.id/index.php/file/get/sis/t_cp/16914960-08f7-11ee-9976-000d3ac6bafe.HEIC" TargetMode="External"/><Relationship Id="rId1143" Type="http://schemas.openxmlformats.org/officeDocument/2006/relationships/hyperlink" Target="https://employee.uc.ac.id/index.php/file/get/sis/t_cp/3d1e048a-d986-11ee-873c-000d3ac6bafe_assignmentletter.jpg" TargetMode="External"/><Relationship Id="rId2541" Type="http://schemas.openxmlformats.org/officeDocument/2006/relationships/hyperlink" Target="https://employee.uc.ac.id/index.php/file/get/sis/t_cp/dd32ff6e-75c8-4ae0-9555-0e87f7a84872_assignmentletter.pdf" TargetMode="External"/><Relationship Id="rId4299" Type="http://schemas.openxmlformats.org/officeDocument/2006/relationships/hyperlink" Target="https://employee.uc.ac.id/index.php/file/get/sis/t_cp/c42825d2-9e27-11ec-bda4-000d3ac6bafe.pdf" TargetMode="External"/><Relationship Id="rId513" Type="http://schemas.openxmlformats.org/officeDocument/2006/relationships/hyperlink" Target="https://employee.uc.ac.id/index.php/file/get/sis/t_cp/d990ddaf-fa1c-43a4-8e15-1a87e5cf5a45.jpeg" TargetMode="External"/><Relationship Id="rId720" Type="http://schemas.openxmlformats.org/officeDocument/2006/relationships/hyperlink" Target="https://employee.uc.ac.id/index.php/file/get/sis/t_cp/a5cf1345-bb63-4534-84ed-b04547adb61e_assignmentletter.pdf" TargetMode="External"/><Relationship Id="rId1350" Type="http://schemas.openxmlformats.org/officeDocument/2006/relationships/hyperlink" Target="https://employee.uc.ac.id/index.php/file/get/sis/t_cp/multi/ed804e47-64ba-11ed-a9ca-000d3ac6bafe_report.pdf" TargetMode="External"/><Relationship Id="rId2401" Type="http://schemas.openxmlformats.org/officeDocument/2006/relationships/hyperlink" Target="https://employee.uc.ac.id/index.php/file/get/sis/t_cp/64743c17-d5aa-46ed-af0d-2991ee27c642_assignmentletter.pdf" TargetMode="External"/><Relationship Id="rId4159" Type="http://schemas.openxmlformats.org/officeDocument/2006/relationships/hyperlink" Target="https://instagram.com/ftpmn2022?igshid=YWJhMjlhZTc" TargetMode="External"/><Relationship Id="rId1003" Type="http://schemas.openxmlformats.org/officeDocument/2006/relationships/hyperlink" Target="https://www.instagram.com/p/C47elqUL6bO/?igsh=Nzcz" TargetMode="External"/><Relationship Id="rId1210" Type="http://schemas.openxmlformats.org/officeDocument/2006/relationships/hyperlink" Target="https://employee.uc.ac.id/index.php/file/get/sis/t_cp/3e4b1ee5-1d9e-46fd-9ae3-867f3fe4f86a_sertifikat.pdf" TargetMode="External"/><Relationship Id="rId4366" Type="http://schemas.openxmlformats.org/officeDocument/2006/relationships/hyperlink" Target="https://employee.uc.ac.id/index.php/file/get/sis/t_cp/5bc7c8de-8625-11ee-9c28-000d3ac6bafe_report.pdf" TargetMode="External"/><Relationship Id="rId4573" Type="http://schemas.openxmlformats.org/officeDocument/2006/relationships/hyperlink" Target="https://employee.uc.ac.id/index.php/file/get/sis/t_cp/d465aea8-b5ba-409a-b805-2f36fab4ad1e_report.pdf" TargetMode="External"/><Relationship Id="rId4780" Type="http://schemas.openxmlformats.org/officeDocument/2006/relationships/hyperlink" Target="https://employee.uc.ac.id/index.php/file/get/sis/t_cp/747a8425-cadb-4e76-91bb-d8ffff5ffab1_assignmentletter.pdf" TargetMode="External"/><Relationship Id="rId3175" Type="http://schemas.openxmlformats.org/officeDocument/2006/relationships/hyperlink" Target="https://employee.uc.ac.id/index.php/file/get/sis/t_cp/multi/fd47b806-d818-11ed-818d-000d3ac6bafe_report.pdf" TargetMode="External"/><Relationship Id="rId3382" Type="http://schemas.openxmlformats.org/officeDocument/2006/relationships/hyperlink" Target="https://employee.uc.ac.id/index.php/file/get/sis/t_cp/multi/62ec89fa-c0af-11ee-ae12-000d3ac6bafe.pdf" TargetMode="External"/><Relationship Id="rId4019" Type="http://schemas.openxmlformats.org/officeDocument/2006/relationships/hyperlink" Target="https://ubaya.ac.id/2018/content/agenda_detail/125" TargetMode="External"/><Relationship Id="rId4226" Type="http://schemas.openxmlformats.org/officeDocument/2006/relationships/hyperlink" Target="https://employee.uc.ac.id/index.php/file/get/sis/t_cp/multi/e158c79f-b0fb-11ee-9c22-000d3ac6bafe.png" TargetMode="External"/><Relationship Id="rId4433" Type="http://schemas.openxmlformats.org/officeDocument/2006/relationships/hyperlink" Target="https://employee.uc.ac.id/index.php/file/get/sis/t_cp/e8bec7da-9048-11ee-9103-000d3ac6bafe_assignmentletter.pdf" TargetMode="External"/><Relationship Id="rId4640" Type="http://schemas.openxmlformats.org/officeDocument/2006/relationships/hyperlink" Target="https://employee.uc.ac.id/index.php/file/get/sis/t_cp/e20d6e7e-6d53-4598-9d80-0acf5f3a1eaa_surat_tugas.pdf" TargetMode="External"/><Relationship Id="rId2191" Type="http://schemas.openxmlformats.org/officeDocument/2006/relationships/hyperlink" Target="https://employee.uc.ac.id/index.php/file/get/sis/t_cp/74713b3a-26a3-490b-8bad-77a0b078250e_assignmentletter.pdf" TargetMode="External"/><Relationship Id="rId3035" Type="http://schemas.openxmlformats.org/officeDocument/2006/relationships/hyperlink" Target="https://employee.uc.ac.id/index.php/file/get/sis/t_cp/multi/fd47b806-d818-11ed-818d-000d3ac6bafe_report.pdf" TargetMode="External"/><Relationship Id="rId3242" Type="http://schemas.openxmlformats.org/officeDocument/2006/relationships/hyperlink" Target="https://employee.uc.ac.id/index.php/file/get/sis/t_cp/03ed64f7-cbbd-11ee-a493-000d3ac6bafe_report.pdf" TargetMode="External"/><Relationship Id="rId4500" Type="http://schemas.openxmlformats.org/officeDocument/2006/relationships/hyperlink" Target="https://employee.uc.ac.id/index.php/file/get/sis/t_cp/4a176947-b95f-11ed-bff1-000d3ac6bafe_assignmentletter.pdf" TargetMode="External"/><Relationship Id="rId163" Type="http://schemas.openxmlformats.org/officeDocument/2006/relationships/hyperlink" Target="https://employee.uc.ac.id/index.php/file/get/sis/t_cp/multi/1817ae18-5c4a-11ee-950a-000d3ac6bafe_report.jpeg" TargetMode="External"/><Relationship Id="rId370" Type="http://schemas.openxmlformats.org/officeDocument/2006/relationships/hyperlink" Target="https://employee.uc.ac.id/index.php/file/get/sis/t_cp/multi/bd029cef-b9b5-11ee-bfa0-000d3ac6bafe_assignmentletter.png" TargetMode="External"/><Relationship Id="rId2051" Type="http://schemas.openxmlformats.org/officeDocument/2006/relationships/hyperlink" Target="https://employee.uc.ac.id/index.php/file/get/sis/t_cp/multi/5cdb48a3-5955-4370-ba6d-5d497a5c27ef.png" TargetMode="External"/><Relationship Id="rId3102" Type="http://schemas.openxmlformats.org/officeDocument/2006/relationships/hyperlink" Target="https://employee.uc.ac.id/index.php/file/get/sis/t_cp/multi/09cda708-a368-11ec-b257-000d3ac6bafe.png" TargetMode="External"/><Relationship Id="rId230" Type="http://schemas.openxmlformats.org/officeDocument/2006/relationships/hyperlink" Target="https://icoen.org/" TargetMode="External"/><Relationship Id="rId2868" Type="http://schemas.openxmlformats.org/officeDocument/2006/relationships/hyperlink" Target="https://employee.uc.ac.id/index.php/file/get/sis/t_cp/7f5b916a-d215-11ee-865d-000d3ac6bafe_assignmentletter.pdf" TargetMode="External"/><Relationship Id="rId3919" Type="http://schemas.openxmlformats.org/officeDocument/2006/relationships/hyperlink" Target="https://employee.uc.ac.id/index.php/file/get/sis/t_cp/d00821d2-b867-11ee-92ea-000d3ac6bafe_report.pdf" TargetMode="External"/><Relationship Id="rId4083" Type="http://schemas.openxmlformats.org/officeDocument/2006/relationships/hyperlink" Target="https://employee.uc.ac.id/index.php/file/get/sis/t_cp/0bf97f66-ae0d-11ed-ac50-000d3ac6bafe_documentation.jpg" TargetMode="External"/><Relationship Id="rId1677" Type="http://schemas.openxmlformats.org/officeDocument/2006/relationships/hyperlink" Target="https://instagram.com/iblindonesia?igshid=MWI4MTIy" TargetMode="External"/><Relationship Id="rId1884" Type="http://schemas.openxmlformats.org/officeDocument/2006/relationships/hyperlink" Target="https://employee.uc.ac.id/index.php/file/get/sis/t_cp/142d5401-375c-11ee-ab78-000d3ac6bafe_report.pdf" TargetMode="External"/><Relationship Id="rId2728" Type="http://schemas.openxmlformats.org/officeDocument/2006/relationships/hyperlink" Target="https://employee.uc.ac.id/index.php/file/get/sis/t_cp/a71e7791-7f0c-42b3-a281-ca5fcb8995e0_assignmentletter.pdf" TargetMode="External"/><Relationship Id="rId2935" Type="http://schemas.openxmlformats.org/officeDocument/2006/relationships/hyperlink" Target="https://employee.uc.ac.id/index.php/file/get/sis/t_cp/multi/1961cc5c-46a5-42bf-aff9-6435f3477542_assignmentletter.pdf" TargetMode="External"/><Relationship Id="rId4290" Type="http://schemas.openxmlformats.org/officeDocument/2006/relationships/hyperlink" Target="https://employee.uc.ac.id/index.php/file/get/sis/t_cp/multi/304f62d2-f53b-11ed-9e31-000d3ac6bafe.jpeg" TargetMode="External"/><Relationship Id="rId907" Type="http://schemas.openxmlformats.org/officeDocument/2006/relationships/hyperlink" Target="https://employee.uc.ac.id/index.php/file/get/sis/t_cp/dea901f8-7a3f-11ee-9d88-000d3ac6bafe_assignmentletter.jpg" TargetMode="External"/><Relationship Id="rId1537" Type="http://schemas.openxmlformats.org/officeDocument/2006/relationships/hyperlink" Target="https://employee.uc.ac.id/index.php/file/get/sis/t_cp/c340c4ac-6565-11ed-9c3e-000d3ac6bafe_assignmentletter.jpg" TargetMode="External"/><Relationship Id="rId1744" Type="http://schemas.openxmlformats.org/officeDocument/2006/relationships/hyperlink" Target="https://employee.uc.ac.id/index.php/file/get/sis/t_cp/multi/c77a0b11-9336-11ee-859c-000d3ac6bafe_assignmentletter.png" TargetMode="External"/><Relationship Id="rId1951" Type="http://schemas.openxmlformats.org/officeDocument/2006/relationships/hyperlink" Target="https://employee.uc.ac.id/index.php/file/get/sis/t_cp/multi/043cb52b-6cd4-11ee-bdc1-000d3ac6bafe_report.jpeg" TargetMode="External"/><Relationship Id="rId4150" Type="http://schemas.openxmlformats.org/officeDocument/2006/relationships/hyperlink" Target="https://www.instagram.com/move.uper/" TargetMode="External"/><Relationship Id="rId36" Type="http://schemas.openxmlformats.org/officeDocument/2006/relationships/hyperlink" Target="https://employee.uc.ac.id/index.php/file/get/sis/t_cp/e188a47c-8847-11ee-ae4d-000d3ac6bafe_report.pdf" TargetMode="External"/><Relationship Id="rId1604" Type="http://schemas.openxmlformats.org/officeDocument/2006/relationships/hyperlink" Target="https://employee.uc.ac.id/index.php/file/get/sis/t_cp/8800bb07-376e-11ed-9180-000d3ac6bafe.jpg" TargetMode="External"/><Relationship Id="rId4010" Type="http://schemas.openxmlformats.org/officeDocument/2006/relationships/hyperlink" Target="https://employee.uc.ac.id/index.php/file/get/sis/t_cp/81225527-d84a-4d1c-9f94-b00819172e24_dokumentasi.jpeg" TargetMode="External"/><Relationship Id="rId1811" Type="http://schemas.openxmlformats.org/officeDocument/2006/relationships/hyperlink" Target="https://employee.uc.ac.id/index.php/file/get/sis/t_cp/350f3e47-b224-4bab-9bd2-66a563161b3a_dokumentasi.jpeg" TargetMode="External"/><Relationship Id="rId3569" Type="http://schemas.openxmlformats.org/officeDocument/2006/relationships/hyperlink" Target="https://employee.uc.ac.id/index.php/file/get/sis/t_cp/multi/23f7934a-d6e0-11ee-bd6c-000d3ac6bafe_assignmentletter.png" TargetMode="External"/><Relationship Id="rId697" Type="http://schemas.openxmlformats.org/officeDocument/2006/relationships/hyperlink" Target="https://employee.uc.ac.id/index.php/file/get/sis/t_cp/bdeb01fb-b069-4cba-aac4-41eb08c617eb_assignmentletter.pdf" TargetMode="External"/><Relationship Id="rId2378" Type="http://schemas.openxmlformats.org/officeDocument/2006/relationships/hyperlink" Target="https://employee.uc.ac.id/index.php/file/get/sis/t_cp/25177bd5-d553-11ed-a067-000d3ac6bafe_assignmentletter.pdf" TargetMode="External"/><Relationship Id="rId3429" Type="http://schemas.openxmlformats.org/officeDocument/2006/relationships/hyperlink" Target="https://employee.uc.ac.id/index.php/file/get/sis/t_cp/d81fedcf-b0d3-415d-97cc-5a12dedf51cf_surat_tugas.pdf" TargetMode="External"/><Relationship Id="rId3776" Type="http://schemas.openxmlformats.org/officeDocument/2006/relationships/hyperlink" Target="https://employee.uc.ac.id/index.php/file/get/sis/t_cp/9d2202b7-878c-11ee-8025-000d3ac6bafe_assignmentletter.pdf" TargetMode="External"/><Relationship Id="rId3983" Type="http://schemas.openxmlformats.org/officeDocument/2006/relationships/hyperlink" Target="https://employee.uc.ac.id/index.php/file/get/sis/t_cp/multi/65304aaa-d6dd-11ee-bd6c-000d3ac6bafe_report.png" TargetMode="External"/><Relationship Id="rId4827" Type="http://schemas.openxmlformats.org/officeDocument/2006/relationships/hyperlink" Target="https://employee.uc.ac.id/index.php/file/get/sis/t_cp/c648a9e1-20b5-11ee-a2a0-000d3ac6bafe_assignmentletter.pdf" TargetMode="External"/><Relationship Id="rId1187" Type="http://schemas.openxmlformats.org/officeDocument/2006/relationships/hyperlink" Target="https://employee.uc.ac.id/index.php/file/get/sis/t_cp/multi/67fa4484-de80-11ed-87f1-000d3ac6bafe_report.png" TargetMode="External"/><Relationship Id="rId2585" Type="http://schemas.openxmlformats.org/officeDocument/2006/relationships/hyperlink" Target="https://linktr.ee/iiyma" TargetMode="External"/><Relationship Id="rId2792" Type="http://schemas.openxmlformats.org/officeDocument/2006/relationships/hyperlink" Target="https://employee.uc.ac.id/index.php/file/get/sis/t_cp/multi/0173a231-5835-11ee-86ec-000d3ac6bafe_assignmentletter.png" TargetMode="External"/><Relationship Id="rId3636" Type="http://schemas.openxmlformats.org/officeDocument/2006/relationships/hyperlink" Target="https://employee.uc.ac.id/index.php/file/get/sis/t_cp/multi/23f7934a-d6e0-11ee-bd6c-000d3ac6bafe_assignmentletter.png" TargetMode="External"/><Relationship Id="rId3843" Type="http://schemas.openxmlformats.org/officeDocument/2006/relationships/hyperlink" Target="https://employee.uc.ac.id/index.php/file/get/sis/t_cp/62b16193-55f7-11ed-a863-000d3ac6bafe.jpeg" TargetMode="External"/><Relationship Id="rId557" Type="http://schemas.openxmlformats.org/officeDocument/2006/relationships/hyperlink" Target="https://employee.uc.ac.id/index.php/file/get/sis/t_cp/multi/7eda6d02-573d-4efa-8a9d-d11beafd731d_report.pdf" TargetMode="External"/><Relationship Id="rId764" Type="http://schemas.openxmlformats.org/officeDocument/2006/relationships/hyperlink" Target="https://employee.uc.ac.id/index.php/file/get/sis/t_cp/multi/2cde1b66-57b6-411b-b807-314da1d3ecc5_report.pdf" TargetMode="External"/><Relationship Id="rId971" Type="http://schemas.openxmlformats.org/officeDocument/2006/relationships/hyperlink" Target="https://employee.uc.ac.id/index.php/file/get/sis/t_cp/multi/4cb38454-1fac-11ee-8fa6-000d3ac6bafe_assignmentletter.jpeg" TargetMode="External"/><Relationship Id="rId1394" Type="http://schemas.openxmlformats.org/officeDocument/2006/relationships/hyperlink" Target="https://employee.uc.ac.id/index.php/file/get/sis/t_cp/228c33de-6ea2-11ee-87f9-000d3ac6bafe_assignmentletter.pdf" TargetMode="External"/><Relationship Id="rId2238" Type="http://schemas.openxmlformats.org/officeDocument/2006/relationships/hyperlink" Target="https://employee.uc.ac.id/index.php/file/get/sis/t_cp/multi/48021c0a-024d-11ed-949e-000d3ac6bafe_assignmentletter.png" TargetMode="External"/><Relationship Id="rId2445" Type="http://schemas.openxmlformats.org/officeDocument/2006/relationships/hyperlink" Target="https://employee.uc.ac.id/index.php/file/get/sis/t_cp/cc3ddf5b-e480-11ec-b85b-000d3ac6bafe_documentation.png" TargetMode="External"/><Relationship Id="rId2652" Type="http://schemas.openxmlformats.org/officeDocument/2006/relationships/hyperlink" Target="https://employee.uc.ac.id/index.php/file/get/sis/t_cp/b1f66c19-0673-46d4-9e7b-f499f77fef8b_sertifikat.pdf" TargetMode="External"/><Relationship Id="rId3703" Type="http://schemas.openxmlformats.org/officeDocument/2006/relationships/hyperlink" Target="https://www.instagram.com/p/CzLMiYtSGok/?igshid=Mz" TargetMode="External"/><Relationship Id="rId3910" Type="http://schemas.openxmlformats.org/officeDocument/2006/relationships/hyperlink" Target="https://employee.uc.ac.id/index.php/file/get/sis/t_cp/multi/65304aaa-d6dd-11ee-bd6c-000d3ac6bafe_assignmentletter.png" TargetMode="External"/><Relationship Id="rId417" Type="http://schemas.openxmlformats.org/officeDocument/2006/relationships/hyperlink" Target="https://employee.uc.ac.id/index.php/file/get/sis/t_cp/225fcbf4-af01-4490-9ffe-2ca0f3c20ad9_report.pdf" TargetMode="External"/><Relationship Id="rId624" Type="http://schemas.openxmlformats.org/officeDocument/2006/relationships/hyperlink" Target="https://employee.uc.ac.id/index.php/file/get/sis/t_cp/7582502d-8118-4caf-9819-c4b5376529b7_surat_tugas.pdf" TargetMode="External"/><Relationship Id="rId831" Type="http://schemas.openxmlformats.org/officeDocument/2006/relationships/hyperlink" Target="https://employee.uc.ac.id/index.php/file/get/sis/t_cp/multi/7eda6d02-573d-4efa-8a9d-d11beafd731d_report.pdf" TargetMode="External"/><Relationship Id="rId1047" Type="http://schemas.openxmlformats.org/officeDocument/2006/relationships/hyperlink" Target="https://employee.uc.ac.id/index.php/file/get/sis/t_cp/multi/49c1ea87-57b9-11ee-bb1a-000d3ac6bafe_assignmentletter.jpeg" TargetMode="External"/><Relationship Id="rId1254" Type="http://schemas.openxmlformats.org/officeDocument/2006/relationships/hyperlink" Target="https://employee.uc.ac.id/index.php/file/get/sis/t_cp/multi/9a52b3e9-0b53-4d6f-afc8-6d86f7dcc1f1_report.png" TargetMode="External"/><Relationship Id="rId1461" Type="http://schemas.openxmlformats.org/officeDocument/2006/relationships/hyperlink" Target="https://employee.uc.ac.id/index.php/file/get/sis/t_cp/5f258da1-4560-11ec-ba68-000d3ac6bafe.pdf" TargetMode="External"/><Relationship Id="rId2305" Type="http://schemas.openxmlformats.org/officeDocument/2006/relationships/hyperlink" Target="https://employee.uc.ac.id/index.php/file/get/sis/t_cp/f1581419-5920-11ee-ab89-000d3ac6bafe_documentation.png" TargetMode="External"/><Relationship Id="rId2512" Type="http://schemas.openxmlformats.org/officeDocument/2006/relationships/hyperlink" Target="https://employee.uc.ac.id/index.php/file/get/sis/t_cp/76027ce4-5ab4-4bdd-9a7d-1252fc6d1ee8_report.pdf" TargetMode="External"/><Relationship Id="rId1114" Type="http://schemas.openxmlformats.org/officeDocument/2006/relationships/hyperlink" Target="https://employee.uc.ac.id/index.php/file/get/sis/t_cp/multi/b993d2e8-0bfd-11ee-825c-000d3ac6bafe.jpeg" TargetMode="External"/><Relationship Id="rId1321" Type="http://schemas.openxmlformats.org/officeDocument/2006/relationships/hyperlink" Target="https://employee.uc.ac.id/index.php/file/get/sis/t_cp/f1ffa34d-2591-49c8-aaf7-296303625a1d_report.pdf" TargetMode="External"/><Relationship Id="rId4477" Type="http://schemas.openxmlformats.org/officeDocument/2006/relationships/hyperlink" Target="https://employee.uc.ac.id/index.php/file/get/sis/t_cp/3fc8748b-2e0c-4c3a-ace6-52e7f52f3756_report.pdf" TargetMode="External"/><Relationship Id="rId4684" Type="http://schemas.openxmlformats.org/officeDocument/2006/relationships/hyperlink" Target="https://employee.uc.ac.id/index.php/file/get/sis/t_cp/multi/f93fa4a5-04ef-11ee-8e8c-000d3ac6bafe.jpeg" TargetMode="External"/><Relationship Id="rId3079" Type="http://schemas.openxmlformats.org/officeDocument/2006/relationships/hyperlink" Target="https://employee.uc.ac.id/index.php/file/get/sis/t_cp/4bfa7a3c-8b6b-11ed-a20e-000d3ac6bafe_report.jpg" TargetMode="External"/><Relationship Id="rId3286" Type="http://schemas.openxmlformats.org/officeDocument/2006/relationships/hyperlink" Target="https://employee.uc.ac.id/index.php/file/get/sis/t_cp/multi/0d2f47c1-94f1-4661-b0be-421c8e5a08be_report.pdf" TargetMode="External"/><Relationship Id="rId3493" Type="http://schemas.openxmlformats.org/officeDocument/2006/relationships/hyperlink" Target="https://employee.uc.ac.id/index.php/file/get/sis/t_cp/5f2bb711-0f88-11ee-bb52-000d3ac6bafe_documentation.jpg" TargetMode="External"/><Relationship Id="rId4337" Type="http://schemas.openxmlformats.org/officeDocument/2006/relationships/hyperlink" Target="https://employee.uc.ac.id/index.php/file/get/sis/t_cp/multi/9a52b3e9-0b53-4d6f-afc8-6d86f7dcc1f1_assignmentletter.png" TargetMode="External"/><Relationship Id="rId4544" Type="http://schemas.openxmlformats.org/officeDocument/2006/relationships/hyperlink" Target="https://employee.uc.ac.id/index.php/file/get/sis/t_cp/fd078b02-a11a-11ed-bc26-000d3ac6bafe_report.pdf" TargetMode="External"/><Relationship Id="rId2095" Type="http://schemas.openxmlformats.org/officeDocument/2006/relationships/hyperlink" Target="https://www.ticc.tw/2023ticc-results" TargetMode="External"/><Relationship Id="rId3146" Type="http://schemas.openxmlformats.org/officeDocument/2006/relationships/hyperlink" Target="https://employee.uc.ac.id/index.php/file/get/sis/t_cp/multi/fd47b806-d818-11ed-818d-000d3ac6bafe_assignmentletter.pdf" TargetMode="External"/><Relationship Id="rId3353" Type="http://schemas.openxmlformats.org/officeDocument/2006/relationships/hyperlink" Target="https://employee.uc.ac.id/index.php/file/get/sis/t_cp/0c81c1b7-b83c-11ed-b290-000d3ac6bafe.jpg" TargetMode="External"/><Relationship Id="rId4751" Type="http://schemas.openxmlformats.org/officeDocument/2006/relationships/hyperlink" Target="https://employee.uc.ac.id/index.php/file/get/sis/t_cp/28ac0fcc-3c71-11ed-a129-000d3ac6bafe.pdf" TargetMode="External"/><Relationship Id="rId274" Type="http://schemas.openxmlformats.org/officeDocument/2006/relationships/hyperlink" Target="https://employee.uc.ac.id/index.php/file/get/sis/t_cp/81c0ebf5-61a2-11ee-bb53-000d3ac6bafe_assignmentletter.pdf" TargetMode="External"/><Relationship Id="rId481" Type="http://schemas.openxmlformats.org/officeDocument/2006/relationships/hyperlink" Target="https://employee.uc.ac.id/index.php/file/get/sis/t_cp/multi/07e712de-06b1-11ee-b92f-000d3ac6bafe_report.png" TargetMode="External"/><Relationship Id="rId2162" Type="http://schemas.openxmlformats.org/officeDocument/2006/relationships/hyperlink" Target="https://employee.uc.ac.id/index.php/file/get/sis/t_cp/ce6ed20b-fc88-4f58-b794-1bb2ecae1be1_assignmentletter.pdf" TargetMode="External"/><Relationship Id="rId3006" Type="http://schemas.openxmlformats.org/officeDocument/2006/relationships/hyperlink" Target="https://employee.uc.ac.id/index.php/file/get/sis/t_cp/multi/fd47b806-d818-11ed-818d-000d3ac6bafe_report.pdf" TargetMode="External"/><Relationship Id="rId3560" Type="http://schemas.openxmlformats.org/officeDocument/2006/relationships/hyperlink" Target="https://employee.uc.ac.id/index.php/file/get/sis/t_cp/multi/40ed5135-d6e3-11ee-bd6c-000d3ac6bafe_assignmentletter.png" TargetMode="External"/><Relationship Id="rId4404" Type="http://schemas.openxmlformats.org/officeDocument/2006/relationships/hyperlink" Target="https://employee.uc.ac.id/index.php/file/get/sis/t_cp/multi/f93fa4a5-04ef-11ee-8e8c-000d3ac6bafe.jpeg" TargetMode="External"/><Relationship Id="rId4611" Type="http://schemas.openxmlformats.org/officeDocument/2006/relationships/hyperlink" Target="https://employee.uc.ac.id/index.php/file/get/sis/t_cp/8b61477d-0e4a-11ee-849f-000d3ac6bafe_documentation.pdf" TargetMode="External"/><Relationship Id="rId134" Type="http://schemas.openxmlformats.org/officeDocument/2006/relationships/hyperlink" Target="https://www.instagram.com/uel2023_/" TargetMode="External"/><Relationship Id="rId3213" Type="http://schemas.openxmlformats.org/officeDocument/2006/relationships/hyperlink" Target="https://employee.uc.ac.id/index.php/file/get/sis/t_cp/multi/fd47b806-d818-11ed-818d-000d3ac6bafe_assignmentletter.pdf" TargetMode="External"/><Relationship Id="rId3420" Type="http://schemas.openxmlformats.org/officeDocument/2006/relationships/hyperlink" Target="https://employee.uc.ac.id/index.php/file/get/sis/t_cp/multi/d5ecd22e-7e07-11ee-b33d-000d3ac6bafe.png" TargetMode="External"/><Relationship Id="rId341" Type="http://schemas.openxmlformats.org/officeDocument/2006/relationships/hyperlink" Target="https://employee.uc.ac.id/index.php/file/get/sis/t_cp/multi/2cde1b66-57b6-411b-b807-314da1d3ecc5_report.pdf" TargetMode="External"/><Relationship Id="rId2022" Type="http://schemas.openxmlformats.org/officeDocument/2006/relationships/hyperlink" Target="https://employee.uc.ac.id/index.php/file/get/sis/t_cp/6bb9f847-d06d-4b9b-bb9a-e4ac5a1887c5_assignmentletter.pdf" TargetMode="External"/><Relationship Id="rId2979" Type="http://schemas.openxmlformats.org/officeDocument/2006/relationships/hyperlink" Target="https://employee.uc.ac.id/index.php/file/get/sis/t_cp/multi/fd47b806-d818-11ed-818d-000d3ac6bafe_report.pdf" TargetMode="External"/><Relationship Id="rId201" Type="http://schemas.openxmlformats.org/officeDocument/2006/relationships/hyperlink" Target="https://employee.uc.ac.id/index.php/file/get/sis/t_cp/26308089-c3dd-11ee-bd62-000d3ac6bafe_assignmentletter.pdf" TargetMode="External"/><Relationship Id="rId1788" Type="http://schemas.openxmlformats.org/officeDocument/2006/relationships/hyperlink" Target="https://asian.goswim.com.my/" TargetMode="External"/><Relationship Id="rId1995" Type="http://schemas.openxmlformats.org/officeDocument/2006/relationships/hyperlink" Target="https://employee.uc.ac.id/index.php/file/get/sis/t_cp/be303b2a-ad3c-11ee-91e5-000d3ac6bafe_surat_tugas.pdf" TargetMode="External"/><Relationship Id="rId2839" Type="http://schemas.openxmlformats.org/officeDocument/2006/relationships/hyperlink" Target="https://employee.uc.ac.id/index.php/file/get/sis/t_cp/71fb31a3-5e95-11ee-8261-000d3ac6bafe.jpg" TargetMode="External"/><Relationship Id="rId4194" Type="http://schemas.openxmlformats.org/officeDocument/2006/relationships/hyperlink" Target="https://employee.uc.ac.id/index.php/file/get/sis/t_cp/multi/9685e872-d6e1-11ee-bd6c-000d3ac6bafe_report.png" TargetMode="External"/><Relationship Id="rId1648" Type="http://schemas.openxmlformats.org/officeDocument/2006/relationships/hyperlink" Target="https://employee.uc.ac.id/index.php/file/get/sis/t_cp/multi/39c0fa3d-9c0a-4a8b-be0c-028671bb61f8_assignmentletter.pdf" TargetMode="External"/><Relationship Id="rId4054" Type="http://schemas.openxmlformats.org/officeDocument/2006/relationships/hyperlink" Target="https://employee.uc.ac.id/index.php/file/get/sis/t_cp/c32b456d-8053-11ee-bdaa-000d3ac6bafe.jpg" TargetMode="External"/><Relationship Id="rId4261" Type="http://schemas.openxmlformats.org/officeDocument/2006/relationships/hyperlink" Target="https://employee.uc.ac.id/index.php/file/get/sis/t_cp/multi/304f62d2-f53b-11ed-9e31-000d3ac6bafe.jpeg" TargetMode="External"/><Relationship Id="rId1508" Type="http://schemas.openxmlformats.org/officeDocument/2006/relationships/hyperlink" Target="https://employee.uc.ac.id/index.php/file/get/sis/t_cp/3146b526-ac02-11ed-aa0e-000d3ac6bafe.jpg" TargetMode="External"/><Relationship Id="rId1855" Type="http://schemas.openxmlformats.org/officeDocument/2006/relationships/hyperlink" Target="https://tinyurl.com/jointprojectEarth101" TargetMode="External"/><Relationship Id="rId2906" Type="http://schemas.openxmlformats.org/officeDocument/2006/relationships/hyperlink" Target="https://employee.uc.ac.id/index.php/file/get/sis/t_cp/b6bbc357-cca8-11ee-9ce3-000d3ac6bafe_report.pdf" TargetMode="External"/><Relationship Id="rId3070" Type="http://schemas.openxmlformats.org/officeDocument/2006/relationships/hyperlink" Target="https://employee.uc.ac.id/index.php/file/get/sis/t_cp/multi/8b6e0708-9fc1-4208-a9b6-17c1a7d8d3ec_assignmentletter.png" TargetMode="External"/><Relationship Id="rId4121" Type="http://schemas.openxmlformats.org/officeDocument/2006/relationships/hyperlink" Target="https://employee.uc.ac.id/index.php/file/get/sis/t_cp/2c13d5de-6a52-11ed-a5c5-000d3ac6bafe_assignmentletter.jpg" TargetMode="External"/><Relationship Id="rId1715" Type="http://schemas.openxmlformats.org/officeDocument/2006/relationships/hyperlink" Target="https://employee.uc.ac.id/index.php/file/get/sis/t_cp/5d169aba-0be9-41b1-8da4-53db0b2ffa5e_report.pdf" TargetMode="External"/><Relationship Id="rId1922" Type="http://schemas.openxmlformats.org/officeDocument/2006/relationships/hyperlink" Target="https://employee.uc.ac.id/index.php/file/get/sis/t_cp/c0fd9d51-c61f-4c55-b644-2e1ea1430f14_assignmentletter.pdf" TargetMode="External"/><Relationship Id="rId3887" Type="http://schemas.openxmlformats.org/officeDocument/2006/relationships/hyperlink" Target="https://employee.uc.ac.id/index.php/file/get/sis/t_cp/multi/9966d465-8828-11ee-ae4d-000d3ac6bafe_assignmentletter.png" TargetMode="External"/><Relationship Id="rId2489" Type="http://schemas.openxmlformats.org/officeDocument/2006/relationships/hyperlink" Target="https://employee.uc.ac.id/index.php/file/get/sis/t_cp/05367fe1-c8ad-11ed-a0fb-000d3ac6bafe.jpg" TargetMode="External"/><Relationship Id="rId2696" Type="http://schemas.openxmlformats.org/officeDocument/2006/relationships/hyperlink" Target="https://employee.uc.ac.id/index.php/file/get/sis/t_cp/multi/28329006-e8b4-11ed-81bd-000d3ac6bafe.png" TargetMode="External"/><Relationship Id="rId3747" Type="http://schemas.openxmlformats.org/officeDocument/2006/relationships/hyperlink" Target="https://employee.uc.ac.id/index.php/file/get/sis/t_cp/3d55cf7d-336a-11ee-b206-000d3ac6bafe.png" TargetMode="External"/><Relationship Id="rId3954" Type="http://schemas.openxmlformats.org/officeDocument/2006/relationships/hyperlink" Target="https://employee.uc.ac.id/index.php/file/get/sis/t_cp/c15cd261-9414-4255-8f8c-81c38e7144e3_assignmentletter.pdf" TargetMode="External"/><Relationship Id="rId668" Type="http://schemas.openxmlformats.org/officeDocument/2006/relationships/hyperlink" Target="https://employee.uc.ac.id/index.php/file/get/sis/t_cp/9034c94f-e16e-11ec-8d8d-000d3ac6bafe_assignmentletter.pdf" TargetMode="External"/><Relationship Id="rId875" Type="http://schemas.openxmlformats.org/officeDocument/2006/relationships/hyperlink" Target="https://employee.uc.ac.id/index.php/file/get/sis/t_cp/multi/7eda6d02-573d-4efa-8a9d-d11beafd731d_report.pdf" TargetMode="External"/><Relationship Id="rId1298" Type="http://schemas.openxmlformats.org/officeDocument/2006/relationships/hyperlink" Target="https://employee.uc.ac.id/index.php/file/get/sis/t_cp/88736f15-98b1-11ee-96bc-000d3ac6bafe_assignmentletter.pdf" TargetMode="External"/><Relationship Id="rId2349" Type="http://schemas.openxmlformats.org/officeDocument/2006/relationships/hyperlink" Target="https://employee.uc.ac.id/index.php/file/get/sis/t_cp/multi/49c1ea87-57b9-11ee-bb1a-000d3ac6bafe_assignmentletter.jpeg" TargetMode="External"/><Relationship Id="rId2556" Type="http://schemas.openxmlformats.org/officeDocument/2006/relationships/hyperlink" Target="https://e-hakcipta.dgip.go.id/index.php/c?code=YzV" TargetMode="External"/><Relationship Id="rId2763" Type="http://schemas.openxmlformats.org/officeDocument/2006/relationships/hyperlink" Target="https://employee.uc.ac.id/index.php/file/get/sis/t_cp/9237d514-090a-11ee-9976-000d3ac6bafe.jpg" TargetMode="External"/><Relationship Id="rId2970" Type="http://schemas.openxmlformats.org/officeDocument/2006/relationships/hyperlink" Target="https://employee.uc.ac.id/index.php/file/get/sis/t_cp/multi/fd47b806-d818-11ed-818d-000d3ac6bafe_assignmentletter.pdf" TargetMode="External"/><Relationship Id="rId3607" Type="http://schemas.openxmlformats.org/officeDocument/2006/relationships/hyperlink" Target="https://employee.uc.ac.id/index.php/file/get/sis/t_cp/multi/6515aab6-d6e0-11ee-bd6c-000d3ac6bafe_assignmentletter.png" TargetMode="External"/><Relationship Id="rId3814" Type="http://schemas.openxmlformats.org/officeDocument/2006/relationships/hyperlink" Target="https://employee.uc.ac.id/index.php/file/get/sis/t_cp/9e27b819-ad0c-11ed-87f5-000d3ac6bafe.jpg" TargetMode="External"/><Relationship Id="rId528" Type="http://schemas.openxmlformats.org/officeDocument/2006/relationships/hyperlink" Target="https://employee.uc.ac.id/index.php/file/get/sis/t_cp/9d7bd84e-6d01-11ec-8ab0-000d3ac6bafe.jpg" TargetMode="External"/><Relationship Id="rId735" Type="http://schemas.openxmlformats.org/officeDocument/2006/relationships/hyperlink" Target="https://employee.uc.ac.id/index.php/file/get/sis/t_cp/multi/bd029cef-b9b5-11ee-bfa0-000d3ac6bafe_report.png" TargetMode="External"/><Relationship Id="rId942" Type="http://schemas.openxmlformats.org/officeDocument/2006/relationships/hyperlink" Target="https://employee.uc.ac.id/index.php/file/get/sis/t_cp/7d06120a-6d05-11ec-8ab0-000d3ac6bafe.jpg" TargetMode="External"/><Relationship Id="rId1158" Type="http://schemas.openxmlformats.org/officeDocument/2006/relationships/hyperlink" Target="https://employee.uc.ac.id/index.php/file/get/sis/t_cp/ed90f18b-b5a8-4c03-8ce6-626bb3dd99f8_surat_tugas.pdf" TargetMode="External"/><Relationship Id="rId1365" Type="http://schemas.openxmlformats.org/officeDocument/2006/relationships/hyperlink" Target="https://employee.uc.ac.id/index.php/file/get/sis/t_cp/530abbab-754f-4593-a092-a16c5cc20aec_report.pdf" TargetMode="External"/><Relationship Id="rId1572" Type="http://schemas.openxmlformats.org/officeDocument/2006/relationships/hyperlink" Target="https://employee.uc.ac.id/index.php/file/get/sis/t_cp/1cf187db-b514-11ee-aeaf-000d3ac6bafe.pdf" TargetMode="External"/><Relationship Id="rId2209" Type="http://schemas.openxmlformats.org/officeDocument/2006/relationships/hyperlink" Target="https://employee.uc.ac.id/index.php/file/get/sis/t_cp/multi/b36d08ca-5852-11ee-86ec-000d3ac6bafe_report.png" TargetMode="External"/><Relationship Id="rId2416" Type="http://schemas.openxmlformats.org/officeDocument/2006/relationships/hyperlink" Target="https://employee.uc.ac.id/index.php/file/get/sis/t_cp/caf71fd6-5825-11ed-ba4c-000d3ac6bafe_report.pdf" TargetMode="External"/><Relationship Id="rId2623" Type="http://schemas.openxmlformats.org/officeDocument/2006/relationships/hyperlink" Target="https://employee.uc.ac.id/index.php/file/get/sis/t_cp/edc99d8d-9e40-11ee-a2ac-000d3ac6bafe_assignmentletter.pdf" TargetMode="External"/><Relationship Id="rId1018" Type="http://schemas.openxmlformats.org/officeDocument/2006/relationships/hyperlink" Target="https://employee.uc.ac.id/index.php/file/get/sis/t_cp/multi/82679825-b502-4ed4-b04e-cedaabd8059f.png" TargetMode="External"/><Relationship Id="rId1225" Type="http://schemas.openxmlformats.org/officeDocument/2006/relationships/hyperlink" Target="https://employee.uc.ac.id/index.php/file/get/sis/t_cp/7edf329d-b97c-11ed-bff1-000d3ac6bafe_assignmentletter.pdf" TargetMode="External"/><Relationship Id="rId1432" Type="http://schemas.openxmlformats.org/officeDocument/2006/relationships/hyperlink" Target="https://employee.uc.ac.id/index.php/file/get/sis/t_cp/multi/4a999b55-3400-11ed-9218-000d3ac6bafe_report.pdf" TargetMode="External"/><Relationship Id="rId2830" Type="http://schemas.openxmlformats.org/officeDocument/2006/relationships/hyperlink" Target="https://employee.uc.ac.id/index.php/file/get/sis/t_cp/multi/49c1ea87-57b9-11ee-bb1a-000d3ac6bafe_assignmentletter.jpeg" TargetMode="External"/><Relationship Id="rId4588" Type="http://schemas.openxmlformats.org/officeDocument/2006/relationships/hyperlink" Target="https://employee.uc.ac.id/index.php/file/get/sis/t_cp/0600cd94-12e3-4413-b842-f58614a6dce6_report.pdf" TargetMode="External"/><Relationship Id="rId71" Type="http://schemas.openxmlformats.org/officeDocument/2006/relationships/hyperlink" Target="https://employee.uc.ac.id/index.php/file/get/sis/t_cp/multi/bd029cef-b9b5-11ee-bfa0-000d3ac6bafe_report.png" TargetMode="External"/><Relationship Id="rId802" Type="http://schemas.openxmlformats.org/officeDocument/2006/relationships/hyperlink" Target="https://icoen.org/" TargetMode="External"/><Relationship Id="rId3397" Type="http://schemas.openxmlformats.org/officeDocument/2006/relationships/hyperlink" Target="https://employee.uc.ac.id/index.php/file/get/sis/t_cp/multi/5ecf5e4b-fa30-46ee-a949-c0025548763f_report.pdf" TargetMode="External"/><Relationship Id="rId4795" Type="http://schemas.openxmlformats.org/officeDocument/2006/relationships/hyperlink" Target="https://employee.uc.ac.id/index.php/file/get/sis/t_cp/88556f25-c2d8-11ed-8e24-000d3ac6bafe.jpg" TargetMode="External"/><Relationship Id="rId4448" Type="http://schemas.openxmlformats.org/officeDocument/2006/relationships/hyperlink" Target="https://employee.uc.ac.id/index.php/file/get/sis/t_cp/3eb5b1fe-d49d-11ee-9cf8-000d3ac6bafe_assignmentletter.pdf" TargetMode="External"/><Relationship Id="rId4655" Type="http://schemas.openxmlformats.org/officeDocument/2006/relationships/hyperlink" Target="https://jurnal.mdp.ac.id/index.php/jatisi/article/" TargetMode="External"/><Relationship Id="rId4862" Type="http://schemas.openxmlformats.org/officeDocument/2006/relationships/hyperlink" Target="https://employee.uc.ac.id/index.php/file/get/sis/t_cp/71de4fb7-52d1-11ee-b3d1-000d3ac6bafe_report.pdf" TargetMode="External"/><Relationship Id="rId178" Type="http://schemas.openxmlformats.org/officeDocument/2006/relationships/hyperlink" Target="https://employee.uc.ac.id/index.php/file/get/sis/t_cp/multi/4cb38454-1fac-11ee-8fa6-000d3ac6bafe_report.pdf" TargetMode="External"/><Relationship Id="rId3257" Type="http://schemas.openxmlformats.org/officeDocument/2006/relationships/hyperlink" Target="https://employee.uc.ac.id/index.php/file/get/sis/t_cp/multi/84a573dd-5900-11ed-ac79-000d3ac6bafe.jpeg" TargetMode="External"/><Relationship Id="rId3464" Type="http://schemas.openxmlformats.org/officeDocument/2006/relationships/hyperlink" Target="https://employee.uc.ac.id/index.php/file/get/sis/t_cp/a26734cd-aa20-446d-bba6-536b347c99b2_sertifikat.pdf" TargetMode="External"/><Relationship Id="rId3671" Type="http://schemas.openxmlformats.org/officeDocument/2006/relationships/hyperlink" Target="https://employee.uc.ac.id/index.php/file/get/sis/t_cp/multi/f46ed08e-cfd3-11ee-94b2-000d3ac6bafe_documentation.png" TargetMode="External"/><Relationship Id="rId4308" Type="http://schemas.openxmlformats.org/officeDocument/2006/relationships/hyperlink" Target="https://employee.uc.ac.id/index.php/file/get/sis/t_cp/multi/0754c7ae-d01c-11ec-934b-000d3ac6bafe.png" TargetMode="External"/><Relationship Id="rId4515" Type="http://schemas.openxmlformats.org/officeDocument/2006/relationships/hyperlink" Target="https://employee.uc.ac.id/index.php/file/get/sis/t_cp/multi/ab8893fe-6443-47f2-a856-5b46f9285b88.png" TargetMode="External"/><Relationship Id="rId4722" Type="http://schemas.openxmlformats.org/officeDocument/2006/relationships/hyperlink" Target="https://employee.uc.ac.id/index.php/file/get/sis/t_cp/9ee40d57-8df2-11ee-b8fc-000d3ac6bafe_assignmentletter.pdf" TargetMode="External"/><Relationship Id="rId385" Type="http://schemas.openxmlformats.org/officeDocument/2006/relationships/hyperlink" Target="https://employee.uc.ac.id/index.php/file/get/sis/t_cp/multi/44388237-9417-11ee-bd04-000d3ac6bafe_assignmentletter.png" TargetMode="External"/><Relationship Id="rId592" Type="http://schemas.openxmlformats.org/officeDocument/2006/relationships/hyperlink" Target="https://employee.uc.ac.id/index.php/file/get/sis/t_cp/736ddbef-ad18-11ed-bcf4-000d3ac6bafe_assignmentletter.jpg" TargetMode="External"/><Relationship Id="rId2066" Type="http://schemas.openxmlformats.org/officeDocument/2006/relationships/hyperlink" Target="https://employee.uc.ac.id/index.php/file/get/sis/t_cp/multi/d8d3af99-7516-4fc6-a414-34a8e078ddab_report.pdf" TargetMode="External"/><Relationship Id="rId2273" Type="http://schemas.openxmlformats.org/officeDocument/2006/relationships/hyperlink" Target="https://ifcc.bpipi.id/winners" TargetMode="External"/><Relationship Id="rId2480" Type="http://schemas.openxmlformats.org/officeDocument/2006/relationships/hyperlink" Target="https://e-hakcipta.dgip.go.id/index.php/c?code=NDg" TargetMode="External"/><Relationship Id="rId3117" Type="http://schemas.openxmlformats.org/officeDocument/2006/relationships/hyperlink" Target="https://employee.uc.ac.id/index.php/file/get/sis/t_cp/557d170a-aba3-4a81-9262-775ead0d536f_report.jpg" TargetMode="External"/><Relationship Id="rId3324" Type="http://schemas.openxmlformats.org/officeDocument/2006/relationships/hyperlink" Target="https://employee.uc.ac.id/index.php/file/get/sis/t_cp/multi/3d68b553-72e8-4a5c-99b1-f425c1f6cc16.png" TargetMode="External"/><Relationship Id="rId3531" Type="http://schemas.openxmlformats.org/officeDocument/2006/relationships/hyperlink" Target="https://employee.uc.ac.id/index.php/file/get/sis/t_cp/49ec7bc6-83d0-11ee-b565-000d3ac6bafe_report.pdf" TargetMode="External"/><Relationship Id="rId245" Type="http://schemas.openxmlformats.org/officeDocument/2006/relationships/hyperlink" Target="https://employee.uc.ac.id/index.php/file/get/sis/t_cp/7f36cc91-c2e8-4d7a-bd6a-f2c4e8673b67_assignmentletter.pdf" TargetMode="External"/><Relationship Id="rId452" Type="http://schemas.openxmlformats.org/officeDocument/2006/relationships/hyperlink" Target="https://employee.uc.ac.id/index.php/file/get/sis/t_cp/multi/1e7be259-882b-11ee-ae4d-000d3ac6bafe_assignmentletter.png" TargetMode="External"/><Relationship Id="rId1082" Type="http://schemas.openxmlformats.org/officeDocument/2006/relationships/hyperlink" Target="https://employee.uc.ac.id/index.php/file/get/sis/t_cp/4d695b44-f7e4-4bb2-a4f7-c44ee094c711.png" TargetMode="External"/><Relationship Id="rId2133" Type="http://schemas.openxmlformats.org/officeDocument/2006/relationships/hyperlink" Target="https://employee.uc.ac.id/index.php/file/get/sis/t_cp/2a0a5521-9ef9-11ee-a41a-000d3ac6bafe_documentation.jpg" TargetMode="External"/><Relationship Id="rId2340" Type="http://schemas.openxmlformats.org/officeDocument/2006/relationships/hyperlink" Target="https://employee.uc.ac.id/index.php/file/get/sis/t_cp/4f6acbf2-3271-11ed-9555-000d3ac6bafe.png" TargetMode="External"/><Relationship Id="rId105" Type="http://schemas.openxmlformats.org/officeDocument/2006/relationships/hyperlink" Target="https://employee.uc.ac.id/index.php/file/get/sis/t_cp/2dd23223-e7d4-11ed-9f63-000d3ac6bafe.pdf" TargetMode="External"/><Relationship Id="rId312" Type="http://schemas.openxmlformats.org/officeDocument/2006/relationships/hyperlink" Target="https://employee.uc.ac.id/index.php/file/get/sis/t_cp/multi/6e1e3e4f-5b11-40ff-b752-85f7ee958c4b.png" TargetMode="External"/><Relationship Id="rId2200" Type="http://schemas.openxmlformats.org/officeDocument/2006/relationships/hyperlink" Target="https://tinyurl.com/jointprojectEarth101" TargetMode="External"/><Relationship Id="rId4098" Type="http://schemas.openxmlformats.org/officeDocument/2006/relationships/hyperlink" Target="https://employee.uc.ac.id/index.php/file/get/sis/t_cp/b9796fa8-c0ad-11ee-ae12-000d3ac6bafe_surat_tugas.pdf" TargetMode="External"/><Relationship Id="rId1899" Type="http://schemas.openxmlformats.org/officeDocument/2006/relationships/hyperlink" Target="https://employee.uc.ac.id/index.php/file/get/sis/t_cp/multi/4dce4394-8afb-44eb-98bb-3f3958155119.png" TargetMode="External"/><Relationship Id="rId4165" Type="http://schemas.openxmlformats.org/officeDocument/2006/relationships/hyperlink" Target="https://employee.uc.ac.id/index.php/file/get/sis/t_cp/093e2c1d-5a0a-11ee-8d80-000d3ac6bafe_assignmentletter.pdf" TargetMode="External"/><Relationship Id="rId4372" Type="http://schemas.openxmlformats.org/officeDocument/2006/relationships/hyperlink" Target="https://www.uksw.edu/agendakampus/fit-competition-" TargetMode="External"/><Relationship Id="rId1759" Type="http://schemas.openxmlformats.org/officeDocument/2006/relationships/hyperlink" Target="https://employee.uc.ac.id/index.php/file/get/sis/t_cp/multi/49c1ea87-57b9-11ee-bb1a-000d3ac6bafe_report.jpeg" TargetMode="External"/><Relationship Id="rId1966" Type="http://schemas.openxmlformats.org/officeDocument/2006/relationships/hyperlink" Target="https://employee.uc.ac.id/index.php/file/get/sis/t_cp/multi/043cb52b-6cd4-11ee-bdc1-000d3ac6bafe_report.jpeg" TargetMode="External"/><Relationship Id="rId3181" Type="http://schemas.openxmlformats.org/officeDocument/2006/relationships/hyperlink" Target="https://employee.uc.ac.id/index.php/file/get/sis/t_cp/multi/fd47b806-d818-11ed-818d-000d3ac6bafe_assignmentletter.pdf" TargetMode="External"/><Relationship Id="rId4025" Type="http://schemas.openxmlformats.org/officeDocument/2006/relationships/hyperlink" Target="https://employee.uc.ac.id/index.php/file/get/sis/t_cp/multi/f46ed08e-cfd3-11ee-94b2-000d3ac6bafe_assignmentletter.png" TargetMode="External"/><Relationship Id="rId1619" Type="http://schemas.openxmlformats.org/officeDocument/2006/relationships/hyperlink" Target="https://employee.uc.ac.id/index.php/file/get/sis/t_cp/7d491b45-c0b3-11ee-ae12-000d3ac6bafe_sertifikat.jpg" TargetMode="External"/><Relationship Id="rId1826" Type="http://schemas.openxmlformats.org/officeDocument/2006/relationships/hyperlink" Target="https://employee.uc.ac.id/index.php/file/get/sis/t_cp/e85c22b3-3d48-11ed-8c63-000d3ac6bafe.jpg" TargetMode="External"/><Relationship Id="rId4232" Type="http://schemas.openxmlformats.org/officeDocument/2006/relationships/hyperlink" Target="https://employee.uc.ac.id/index.php/file/get/sis/t_cp/multi/315e2fd7-f553-11ed-9e31-000d3ac6bafe.jpeg" TargetMode="External"/><Relationship Id="rId3041" Type="http://schemas.openxmlformats.org/officeDocument/2006/relationships/hyperlink" Target="https://employee.uc.ac.id/index.php/file/get/sis/t_cp/b9871be4-ae7d-4593-ae7f-6b1bfe55322b.jpg" TargetMode="External"/><Relationship Id="rId3998" Type="http://schemas.openxmlformats.org/officeDocument/2006/relationships/hyperlink" Target="https://employee.uc.ac.id/index.php/file/get/sis/t_cp/519ef74c-2f9e-11ee-a0b7-000d3ac6bafe_assignmentletter.pdf" TargetMode="External"/><Relationship Id="rId3858" Type="http://schemas.openxmlformats.org/officeDocument/2006/relationships/hyperlink" Target="https://employee.uc.ac.id/index.php/file/get/sis/t_cp/multi/6515aab6-d6e0-11ee-bd6c-000d3ac6bafe_assignmentletter.png" TargetMode="External"/><Relationship Id="rId779" Type="http://schemas.openxmlformats.org/officeDocument/2006/relationships/hyperlink" Target="https://employee.uc.ac.id/index.php/file/get/sis/t_cp/94e48669-4a6f-48c5-bbad-977a79edef50_dokumentasi.jpg" TargetMode="External"/><Relationship Id="rId986" Type="http://schemas.openxmlformats.org/officeDocument/2006/relationships/hyperlink" Target="https://employee.uc.ac.id/index.php/file/get/sis/t_cp/multi/675ee5b3-0bf4-11ee-825c-000d3ac6bafe.png" TargetMode="External"/><Relationship Id="rId2667" Type="http://schemas.openxmlformats.org/officeDocument/2006/relationships/hyperlink" Target="https://employee.uc.ac.id/index.php/file/get/sis/t_cp/59be46cc-c713-11ee-b1d0-000d3ac6bafe_report.pdf" TargetMode="External"/><Relationship Id="rId3718" Type="http://schemas.openxmlformats.org/officeDocument/2006/relationships/hyperlink" Target="https://employee.uc.ac.id/index.php/file/get/sis/t_cp/567002cb-89ca-11ee-a7ca-000d3ac6bafe_report.pdf" TargetMode="External"/><Relationship Id="rId639" Type="http://schemas.openxmlformats.org/officeDocument/2006/relationships/hyperlink" Target="https://www.instagram.com/p/C2l3HrVLoMH/?igsh=MTU1" TargetMode="External"/><Relationship Id="rId1269" Type="http://schemas.openxmlformats.org/officeDocument/2006/relationships/hyperlink" Target="https://employee.uc.ac.id/index.php/file/get/sis/t_cp/3d701a07-9cf5-4bfe-9248-7c949b432a4c_report.pdf" TargetMode="External"/><Relationship Id="rId1476" Type="http://schemas.openxmlformats.org/officeDocument/2006/relationships/hyperlink" Target="https://employee.uc.ac.id/index.php/file/get/sis/t_cp/multi/4a999b55-3400-11ed-9218-000d3ac6bafe_assignmentletter.pdf" TargetMode="External"/><Relationship Id="rId2874" Type="http://schemas.openxmlformats.org/officeDocument/2006/relationships/hyperlink" Target="https://employee.uc.ac.id/index.php/file/get/sis/t_cp/16ecac03-ce6a-4221-8ab0-d9a23574c16b.jpg" TargetMode="External"/><Relationship Id="rId3925" Type="http://schemas.openxmlformats.org/officeDocument/2006/relationships/hyperlink" Target="https://employee.uc.ac.id/index.php/file/get/sis/t_cp/491cf004-f728-4c58-88bb-2f55b7fa6db5_report.pdf" TargetMode="External"/><Relationship Id="rId846" Type="http://schemas.openxmlformats.org/officeDocument/2006/relationships/hyperlink" Target="https://employee.uc.ac.id/index.php/file/get/sis/t_cp/multi/67fa4484-de80-11ed-87f1-000d3ac6bafe_assignmentletter.png" TargetMode="External"/><Relationship Id="rId1129" Type="http://schemas.openxmlformats.org/officeDocument/2006/relationships/hyperlink" Target="https://employee.uc.ac.id/index.php/file/get/sis/t_cp/44963ff8-dfcd-4a6a-a95b-8c04562bf26e.pdf" TargetMode="External"/><Relationship Id="rId1683" Type="http://schemas.openxmlformats.org/officeDocument/2006/relationships/hyperlink" Target="https://employee.uc.ac.id/index.php/file/get/sis/t_cp/41453f67-9721-11ed-b71c-000d3ac6bafe_assignmentletter.png" TargetMode="External"/><Relationship Id="rId1890" Type="http://schemas.openxmlformats.org/officeDocument/2006/relationships/hyperlink" Target="https://employee.uc.ac.id/index.php/file/get/sis/t_cp/450c70b9-e968-4ce7-a92c-2e20a45fb5f6_assignmentletter.pdf" TargetMode="External"/><Relationship Id="rId2527" Type="http://schemas.openxmlformats.org/officeDocument/2006/relationships/hyperlink" Target="https://employee.uc.ac.id/index.php/file/get/sis/t_cp/multi/783233b4-7d34-11ee-9a41-000d3ac6bafe_assignmentletter.png" TargetMode="External"/><Relationship Id="rId2734" Type="http://schemas.openxmlformats.org/officeDocument/2006/relationships/hyperlink" Target="https://employee.uc.ac.id/index.php/file/get/sis/t_cp/multi/1961cc5c-46a5-42bf-aff9-6435f3477542_assignmentletter.pdf" TargetMode="External"/><Relationship Id="rId2941" Type="http://schemas.openxmlformats.org/officeDocument/2006/relationships/hyperlink" Target="https://employee.uc.ac.id/index.php/file/get/sis/t_cp/multi/4e8fa299-81c7-11ed-b3a8-000d3ac6bafe_assignmentletter.pdf" TargetMode="External"/><Relationship Id="rId706" Type="http://schemas.openxmlformats.org/officeDocument/2006/relationships/hyperlink" Target="https://employee.uc.ac.id/index.php/file/get/sis/t_cp/41ffd12e-a557-4588-90c4-8970ef27e6fa_report.pdf" TargetMode="External"/><Relationship Id="rId913" Type="http://schemas.openxmlformats.org/officeDocument/2006/relationships/hyperlink" Target="https://www.instagram.com/p/CyQYQzMruWy/" TargetMode="External"/><Relationship Id="rId1336" Type="http://schemas.openxmlformats.org/officeDocument/2006/relationships/hyperlink" Target="https://www.instagram.com/p/CqBB9PNJv3R/?igshid=NT" TargetMode="External"/><Relationship Id="rId1543" Type="http://schemas.openxmlformats.org/officeDocument/2006/relationships/hyperlink" Target="https://employee.uc.ac.id/index.php/file/get/sis/t_cp/multi/4a999b55-3400-11ed-9218-000d3ac6bafe_assignmentletter.pdf" TargetMode="External"/><Relationship Id="rId1750" Type="http://schemas.openxmlformats.org/officeDocument/2006/relationships/hyperlink" Target="https://employee.uc.ac.id/index.php/file/get/sis/t_cp/multi/c77a0b11-9336-11ee-859c-000d3ac6bafe.png" TargetMode="External"/><Relationship Id="rId2801" Type="http://schemas.openxmlformats.org/officeDocument/2006/relationships/hyperlink" Target="https://employee.uc.ac.id/index.php/file/get/sis/t_cp/multi/1961cc5c-46a5-42bf-aff9-6435f3477542_assignmentletter.pdf" TargetMode="External"/><Relationship Id="rId4699" Type="http://schemas.openxmlformats.org/officeDocument/2006/relationships/hyperlink" Target="https://instagram.com/minibossarcade?" TargetMode="External"/><Relationship Id="rId42" Type="http://schemas.openxmlformats.org/officeDocument/2006/relationships/hyperlink" Target="https://employee.uc.ac.id/index.php/file/get/sis/t_cp/multi/2cde1b66-57b6-411b-b807-314da1d3ecc5_report.pdf" TargetMode="External"/><Relationship Id="rId1403" Type="http://schemas.openxmlformats.org/officeDocument/2006/relationships/hyperlink" Target="https://employee.uc.ac.id/index.php/file/get/sis/t_cp/multi/3c6900ed-f933-11ed-beb7-000d3ac6bafe_assignmentletter.png" TargetMode="External"/><Relationship Id="rId1610" Type="http://schemas.openxmlformats.org/officeDocument/2006/relationships/hyperlink" Target="https://employee.uc.ac.id/index.php/file/get/sis/t_cp/89302717-0c06-11ee-825c-000d3ac6bafe_assignmentletter.jpeg" TargetMode="External"/><Relationship Id="rId4559" Type="http://schemas.openxmlformats.org/officeDocument/2006/relationships/hyperlink" Target="https://employee.uc.ac.id/index.php/file/get/sis/t_cp/aac51888-6803-11ee-876c-000d3ac6bafe_documentation.JPG" TargetMode="External"/><Relationship Id="rId4766" Type="http://schemas.openxmlformats.org/officeDocument/2006/relationships/hyperlink" Target="https://employee.uc.ac.id/index.php/file/get/sis/t_cp/c6f56fe1-2c4e-4a6a-9809-7b43abdfa549.pdf" TargetMode="External"/><Relationship Id="rId3368" Type="http://schemas.openxmlformats.org/officeDocument/2006/relationships/hyperlink" Target="https://employee.uc.ac.id/index.php/file/get/sis/t_cp/multi/5ecf5e4b-fa30-46ee-a949-c0025548763f_report.pdf" TargetMode="External"/><Relationship Id="rId3575" Type="http://schemas.openxmlformats.org/officeDocument/2006/relationships/hyperlink" Target="https://employee.uc.ac.id/index.php/file/get/sis/t_cp/858b0414-7c5e-11ed-b07f-000d3ac6bafe_assignmentletter.pdf" TargetMode="External"/><Relationship Id="rId3782" Type="http://schemas.openxmlformats.org/officeDocument/2006/relationships/hyperlink" Target="https://employee.uc.ac.id/index.php/file/get/sis/t_cp/a9a6331a-84a3-11ee-8413-000d3ac6bafe_assignmentletter.pdf" TargetMode="External"/><Relationship Id="rId4419" Type="http://schemas.openxmlformats.org/officeDocument/2006/relationships/hyperlink" Target="https://employee.uc.ac.id/index.php/file/get/sis/t_cp/652f9a94-6f15-11ee-9e57-000d3ac6bafe_surat_tugas.pdf" TargetMode="External"/><Relationship Id="rId4626" Type="http://schemas.openxmlformats.org/officeDocument/2006/relationships/hyperlink" Target="https://employee.uc.ac.id/index.php/file/get/sis/t_cp/7f064340-8dbe-11ee-b8fc-000d3ac6bafe_report.pdf" TargetMode="External"/><Relationship Id="rId4833" Type="http://schemas.openxmlformats.org/officeDocument/2006/relationships/hyperlink" Target="https://employee.uc.ac.id/index.php/file/get/sis/t_cp/a03f55ad-1fd8-11ee-8fa6-000d3ac6bafe_report.zip" TargetMode="External"/><Relationship Id="rId289" Type="http://schemas.openxmlformats.org/officeDocument/2006/relationships/hyperlink" Target="https://employee.uc.ac.id/index.php/file/get/sis/t_cp/17c96803-b3a6-11ee-8890-000d3ac6bafe_sertifikat.jpg" TargetMode="External"/><Relationship Id="rId496" Type="http://schemas.openxmlformats.org/officeDocument/2006/relationships/hyperlink" Target="https://www.instagram.com/uc_ibmrc?igsh=ODNjNDlkMm" TargetMode="External"/><Relationship Id="rId2177" Type="http://schemas.openxmlformats.org/officeDocument/2006/relationships/hyperlink" Target="https://employee.uc.ac.id/index.php/file/get/sis/t_cp/f1c9068e-9eed-11ee-a41a-000d3ac6bafe.jpg" TargetMode="External"/><Relationship Id="rId2384" Type="http://schemas.openxmlformats.org/officeDocument/2006/relationships/hyperlink" Target="https://employee.uc.ac.id/index.php/file/get/sis/t_cp/ef811552-d1ef-11ed-a759-000d3ac6bafe_assignmentletter.pdf" TargetMode="External"/><Relationship Id="rId2591" Type="http://schemas.openxmlformats.org/officeDocument/2006/relationships/hyperlink" Target="https://www.iymo.org/" TargetMode="External"/><Relationship Id="rId3228" Type="http://schemas.openxmlformats.org/officeDocument/2006/relationships/hyperlink" Target="https://employee.uc.ac.id/index.php/file/get/sis/t_cp/ec553312-d8d6-485b-a9f1-c49a03ef1460.jpg" TargetMode="External"/><Relationship Id="rId3435" Type="http://schemas.openxmlformats.org/officeDocument/2006/relationships/hyperlink" Target="https://employee.uc.ac.id/index.php/file/get/sis/t_cp/fe0a97a0-d02a-4013-bc32-302fc944992e_report.pdf" TargetMode="External"/><Relationship Id="rId3642" Type="http://schemas.openxmlformats.org/officeDocument/2006/relationships/hyperlink" Target="https://jurnal.stie-aas.ac.id/index.php/IJEBAR/art" TargetMode="External"/><Relationship Id="rId149" Type="http://schemas.openxmlformats.org/officeDocument/2006/relationships/hyperlink" Target="https://employee.uc.ac.id/index.php/file/get/sis/t_cp/43e37db3-f16a-11ec-bcf7-000d3ac6bafe_report.pdf" TargetMode="External"/><Relationship Id="rId356" Type="http://schemas.openxmlformats.org/officeDocument/2006/relationships/hyperlink" Target="https://employee.uc.ac.id/index.php/file/get/sis/t_cp/10928127-8846-4b0b-bdd5-ba4c1ec64799_assignmentletter.docx" TargetMode="External"/><Relationship Id="rId563" Type="http://schemas.openxmlformats.org/officeDocument/2006/relationships/hyperlink" Target="https://employee.uc.ac.id/index.php/file/get/sis/t_cp/d3d09e00-2bbd-11ec-a2f4-000d3ac6bafe.jpg" TargetMode="External"/><Relationship Id="rId770" Type="http://schemas.openxmlformats.org/officeDocument/2006/relationships/hyperlink" Target="https://www.instagram.com/bapomi_jatim/" TargetMode="External"/><Relationship Id="rId1193" Type="http://schemas.openxmlformats.org/officeDocument/2006/relationships/hyperlink" Target="https://www.uc.ac.id/feh/" TargetMode="External"/><Relationship Id="rId2037" Type="http://schemas.openxmlformats.org/officeDocument/2006/relationships/hyperlink" Target="https://employee.uc.ac.id/index.php/file/get/sis/t_cp/ced449ed-cf52-4d39-84a6-d767706dae14_dokumentasi.png" TargetMode="External"/><Relationship Id="rId2244" Type="http://schemas.openxmlformats.org/officeDocument/2006/relationships/hyperlink" Target="https://employee.uc.ac.id/index.php/file/get/sis/t_cp/932eb1e0-0c19-11ee-825c-000d3ac6bafe.jpg" TargetMode="External"/><Relationship Id="rId2451" Type="http://schemas.openxmlformats.org/officeDocument/2006/relationships/hyperlink" Target="https://employee.uc.ac.id/index.php/file/get/sis/t_cp/76ab9662-7ef1-11ed-a4e4-000d3ac6bafe.pdf" TargetMode="External"/><Relationship Id="rId216" Type="http://schemas.openxmlformats.org/officeDocument/2006/relationships/hyperlink" Target="https://employee.uc.ac.id/index.php/file/get/sis/t_cp/multi/bd029cef-b9b5-11ee-bfa0-000d3ac6bafe_assignmentletter.png" TargetMode="External"/><Relationship Id="rId423" Type="http://schemas.openxmlformats.org/officeDocument/2006/relationships/hyperlink" Target="https://employee.uc.ac.id/index.php/file/get/sis/t_cp/40b93e6d-d6c4-11ee-bd6c-000d3ac6bafe.pdf" TargetMode="External"/><Relationship Id="rId1053" Type="http://schemas.openxmlformats.org/officeDocument/2006/relationships/hyperlink" Target="https://employee.uc.ac.id/index.php/file/get/sis/t_cp/f10f5492-52e4-11ee-b3d1-000d3ac6bafe.jpg" TargetMode="External"/><Relationship Id="rId1260" Type="http://schemas.openxmlformats.org/officeDocument/2006/relationships/hyperlink" Target="https://employee.uc.ac.id/index.php/file/get/sis/t_cp/16e32de7-fc1e-4489-a8a1-5565fa939e5b_report.pdf" TargetMode="External"/><Relationship Id="rId2104" Type="http://schemas.openxmlformats.org/officeDocument/2006/relationships/hyperlink" Target="https://employee.uc.ac.id/index.php/file/get/sis/t_cp/a21a52fc-34af-4eeb-b8d0-0f7323180729.pdf" TargetMode="External"/><Relationship Id="rId3502" Type="http://schemas.openxmlformats.org/officeDocument/2006/relationships/hyperlink" Target="https://employee.uc.ac.id/index.php/file/get/sis/t_cp/871a3c5e-520d-11ee-a57c-000d3ac6bafe_assignmentletter.pdf" TargetMode="External"/><Relationship Id="rId630" Type="http://schemas.openxmlformats.org/officeDocument/2006/relationships/hyperlink" Target="https://employee.uc.ac.id/index.php/file/get/sis/t_cp/fd22faac-af52-4c37-852f-e7f11897336f_report.pdf" TargetMode="External"/><Relationship Id="rId2311" Type="http://schemas.openxmlformats.org/officeDocument/2006/relationships/hyperlink" Target="https://employee.uc.ac.id/index.php/file/get/sis/t_cp/2d161888-97b5-11ed-af4b-000d3ac6bafe_report.pdf" TargetMode="External"/><Relationship Id="rId4069" Type="http://schemas.openxmlformats.org/officeDocument/2006/relationships/hyperlink" Target="https://www.instagram.com/p/C9E8uhDylk3/?igsh=Z24y" TargetMode="External"/><Relationship Id="rId1120" Type="http://schemas.openxmlformats.org/officeDocument/2006/relationships/hyperlink" Target="https://journals.sagepub.com/doi/pdf/10.1177/09702" TargetMode="External"/><Relationship Id="rId4276" Type="http://schemas.openxmlformats.org/officeDocument/2006/relationships/hyperlink" Target="https://employee.uc.ac.id/index.php/file/get/sis/t_cp/ca876fd6-e6bd-11ee-b9ac-000d3ac6bafe.pdf" TargetMode="External"/><Relationship Id="rId4483" Type="http://schemas.openxmlformats.org/officeDocument/2006/relationships/hyperlink" Target="https://employee.uc.ac.id/index.php/file/get/sis/t_cp/9e5182a9-6b15-42f5-8575-e8885f3e1d5e_assignmentletter.pdf" TargetMode="External"/><Relationship Id="rId4690" Type="http://schemas.openxmlformats.org/officeDocument/2006/relationships/hyperlink" Target="https://www.instagram.com/bapomi_jatim?utm_source=" TargetMode="External"/><Relationship Id="rId1937" Type="http://schemas.openxmlformats.org/officeDocument/2006/relationships/hyperlink" Target="https://employee.uc.ac.id/index.php/file/get/sis/t_cp/d5f14192-9cd3-4c59-a308-b918d8bd9a1c_sertifikat.pdf" TargetMode="External"/><Relationship Id="rId3085" Type="http://schemas.openxmlformats.org/officeDocument/2006/relationships/hyperlink" Target="https://employee.uc.ac.id/index.php/file/get/sis/t_cp/b3d1af3b-cd3c-11ed-853b-000d3ac6bafe_assignmentletter.pdf" TargetMode="External"/><Relationship Id="rId3292" Type="http://schemas.openxmlformats.org/officeDocument/2006/relationships/hyperlink" Target="https://employee.uc.ac.id/index.php/file/get/sis/t_cp/multi/0d2f47c1-94f1-4661-b0be-421c8e5a08be_assignmentletter.pdf" TargetMode="External"/><Relationship Id="rId4136" Type="http://schemas.openxmlformats.org/officeDocument/2006/relationships/hyperlink" Target="https://instagram.com/unitedfestival2022?igshid=Ym" TargetMode="External"/><Relationship Id="rId4343" Type="http://schemas.openxmlformats.org/officeDocument/2006/relationships/hyperlink" Target="https://employee.uc.ac.id/index.php/file/get/sis/t_cp/multi/939390bb-a366-11ec-b257-000d3ac6bafe.png" TargetMode="External"/><Relationship Id="rId4550" Type="http://schemas.openxmlformats.org/officeDocument/2006/relationships/hyperlink" Target="https://www.instagram.com/p/Cu3yqV0rfTX/?igshid=Mz" TargetMode="External"/><Relationship Id="rId3152" Type="http://schemas.openxmlformats.org/officeDocument/2006/relationships/hyperlink" Target="https://employee.uc.ac.id/index.php/file/get/sis/t_cp/multi/fd47b806-d818-11ed-818d-000d3ac6bafe_assignmentletter.pdf" TargetMode="External"/><Relationship Id="rId4203" Type="http://schemas.openxmlformats.org/officeDocument/2006/relationships/hyperlink" Target="https://employee.uc.ac.id/index.php/file/get/sis/t_cp/85252cce-82f8-11ee-8a78-000d3ac6bafe_assignmentletter.pdf" TargetMode="External"/><Relationship Id="rId4410" Type="http://schemas.openxmlformats.org/officeDocument/2006/relationships/hyperlink" Target="https://employee.uc.ac.id/index.php/file/get/sis/t_cp/1815e078-7134-11ed-944c-000d3ac6bafe_assignmentletter.pdf" TargetMode="External"/><Relationship Id="rId280" Type="http://schemas.openxmlformats.org/officeDocument/2006/relationships/hyperlink" Target="https://employee.uc.ac.id/index.php/file/get/sis/t_cp/f55e7879-f62e-11ed-a8bb-000d3ac6bafe_documentation.jpg" TargetMode="External"/><Relationship Id="rId3012" Type="http://schemas.openxmlformats.org/officeDocument/2006/relationships/hyperlink" Target="https://employee.uc.ac.id/index.php/file/get/sis/t_cp/38a1f591-e30f-11ec-aa55-000d3ac6bafe.jpg" TargetMode="External"/><Relationship Id="rId140" Type="http://schemas.openxmlformats.org/officeDocument/2006/relationships/hyperlink" Target="https://employee.uc.ac.id/index.php/file/get/sis/t_cp/b36af90d-b3d8-4377-a4f1-5dbb295e78a6.jpg" TargetMode="External"/><Relationship Id="rId3969" Type="http://schemas.openxmlformats.org/officeDocument/2006/relationships/hyperlink" Target="https://employee.uc.ac.id/index.php/file/get/sis/t_cp/multi/6807a0c6-d6da-11ee-bd6c-000d3ac6bafe_assignmentletter.png" TargetMode="External"/><Relationship Id="rId6" Type="http://schemas.openxmlformats.org/officeDocument/2006/relationships/hyperlink" Target="https://employee.uc.ac.id/index.php/file/get/sis/t_cp/multi/bd029cef-b9b5-11ee-bfa0-000d3ac6bafe_report.png" TargetMode="External"/><Relationship Id="rId2778" Type="http://schemas.openxmlformats.org/officeDocument/2006/relationships/hyperlink" Target="https://employee.uc.ac.id/index.php/file/get/sis/t_cp/851757da-23d0-4b32-bc53-be79757da507_report.pdf" TargetMode="External"/><Relationship Id="rId2985" Type="http://schemas.openxmlformats.org/officeDocument/2006/relationships/hyperlink" Target="https://employee.uc.ac.id/index.php/file/get/sis/t_cp/multi/fd47b806-d818-11ed-818d-000d3ac6bafe_report.pdf" TargetMode="External"/><Relationship Id="rId3829" Type="http://schemas.openxmlformats.org/officeDocument/2006/relationships/hyperlink" Target="https://employee.uc.ac.id/index.php/file/get/sis/t_cp/bb381f1e-c94d-11ed-a5be-000d3ac6bafe_documentation.jpg" TargetMode="External"/><Relationship Id="rId957" Type="http://schemas.openxmlformats.org/officeDocument/2006/relationships/hyperlink" Target="https://employee.uc.ac.id/index.php/file/get/sis/t_cp/8ac31e49-d461-11ee-8ddb-000d3ac6bafe_report.pdf" TargetMode="External"/><Relationship Id="rId1587" Type="http://schemas.openxmlformats.org/officeDocument/2006/relationships/hyperlink" Target="https://icoen.org/" TargetMode="External"/><Relationship Id="rId1794" Type="http://schemas.openxmlformats.org/officeDocument/2006/relationships/hyperlink" Target="https://employee.uc.ac.id/index.php/file/get/sis/t_cp/multi/5986336f-a393-496b-aee3-8c4ac36b8b0a_assignmentletter.pdf" TargetMode="External"/><Relationship Id="rId2638" Type="http://schemas.openxmlformats.org/officeDocument/2006/relationships/hyperlink" Target="https://employee.uc.ac.id/index.php/file/get/sis/t_cp/42d07b29-fdd5-464c-8f1a-075463bd5511_dokumentasi.jpeg" TargetMode="External"/><Relationship Id="rId2845" Type="http://schemas.openxmlformats.org/officeDocument/2006/relationships/hyperlink" Target="https://employee.uc.ac.id/index.php/file/get/sis/t_cp/b9137f46-6725-11ee-a721-000d3ac6bafe.jpg" TargetMode="External"/><Relationship Id="rId86" Type="http://schemas.openxmlformats.org/officeDocument/2006/relationships/hyperlink" Target="https://employee.uc.ac.id/index.php/file/get/sis/t_cp/ee24e857-3bd3-47d6-a9d2-0e0525dadaba_assignmentletter.docx" TargetMode="External"/><Relationship Id="rId817" Type="http://schemas.openxmlformats.org/officeDocument/2006/relationships/hyperlink" Target="https://employee.uc.ac.id/index.php/file/get/sis/t_cp/multi/1817ae18-5c4a-11ee-950a-000d3ac6bafe_report.jpeg" TargetMode="External"/><Relationship Id="rId1447" Type="http://schemas.openxmlformats.org/officeDocument/2006/relationships/hyperlink" Target="https://employee.uc.ac.id/index.php/file/get/sis/t_cp/682f31a5-1d42-11ed-98fe-000d3ac6bafe.pdf" TargetMode="External"/><Relationship Id="rId1654" Type="http://schemas.openxmlformats.org/officeDocument/2006/relationships/hyperlink" Target="https://employee.uc.ac.id/index.php/file/get/sis/t_cp/47739f67-7f36-11ec-8b8f-000d3ac6bafe.jpg" TargetMode="External"/><Relationship Id="rId1861" Type="http://schemas.openxmlformats.org/officeDocument/2006/relationships/hyperlink" Target="https://employee.uc.ac.id/index.php/file/get/sis/t_cp/multi/e5bf78fc-6cd4-11ee-bdc1-000d3ac6bafe_assignmentletter.jpeg" TargetMode="External"/><Relationship Id="rId2705" Type="http://schemas.openxmlformats.org/officeDocument/2006/relationships/hyperlink" Target="https://employee.uc.ac.id/index.php/file/get/sis/t_cp/42d07b29-fdd5-464c-8f1a-075463bd5511_sertifikat.pdf" TargetMode="External"/><Relationship Id="rId2912" Type="http://schemas.openxmlformats.org/officeDocument/2006/relationships/hyperlink" Target="https://employee.uc.ac.id/index.php/file/get/sis/t_cp/35955005-4a53-11ee-8788-000d3ac6bafe_assignmentletter.jpg" TargetMode="External"/><Relationship Id="rId4060" Type="http://schemas.openxmlformats.org/officeDocument/2006/relationships/hyperlink" Target="https://employee.uc.ac.id/index.php/file/get/sis/t_cp/multi/69cf2964-a5ba-11ec-a4bb-000d3ac6bafe.png" TargetMode="External"/><Relationship Id="rId1307" Type="http://schemas.openxmlformats.org/officeDocument/2006/relationships/hyperlink" Target="https://bit.ly/ESAIFLC2022" TargetMode="External"/><Relationship Id="rId1514" Type="http://schemas.openxmlformats.org/officeDocument/2006/relationships/hyperlink" Target="https://employee.uc.ac.id/index.php/file/get/sis/t_cp/d6b3b8c6-090c-11ee-9976-000d3ac6bafe_assignmentletter.pdf" TargetMode="External"/><Relationship Id="rId1721" Type="http://schemas.openxmlformats.org/officeDocument/2006/relationships/hyperlink" Target="https://employee.uc.ac.id/index.php/file/get/sis/t_cp/f87b8091-3a8f-482b-aa54-5ce80ac1230f_report.pdf" TargetMode="External"/><Relationship Id="rId4877" Type="http://schemas.openxmlformats.org/officeDocument/2006/relationships/hyperlink" Target="https://employee.uc.ac.id/index.php/file/get/sis/t_cp/5c399249-5e2b-11ee-b7d7-000d3ac6bafe_report.pdf" TargetMode="External"/><Relationship Id="rId13" Type="http://schemas.openxmlformats.org/officeDocument/2006/relationships/hyperlink" Target="https://yamahagenerasi125esports.com/" TargetMode="External"/><Relationship Id="rId3479" Type="http://schemas.openxmlformats.org/officeDocument/2006/relationships/hyperlink" Target="https://www.instagram.com/p/CizgAz5vsRq/?igshid=Y2" TargetMode="External"/><Relationship Id="rId3686" Type="http://schemas.openxmlformats.org/officeDocument/2006/relationships/hyperlink" Target="https://employee.uc.ac.id/index.php/file/get/sis/t_cp/0a8da73c-93f6-4e20-9e06-6f88224c245d.png" TargetMode="External"/><Relationship Id="rId2288" Type="http://schemas.openxmlformats.org/officeDocument/2006/relationships/hyperlink" Target="https://employee.uc.ac.id/index.php/file/get/sis/t_cp/multi/e1f0256e-589a-435a-b9fe-ed7e7dcd684f.png" TargetMode="External"/><Relationship Id="rId2495" Type="http://schemas.openxmlformats.org/officeDocument/2006/relationships/hyperlink" Target="https://employee.uc.ac.id/index.php/file/get/sis/t_cp/b002812d-3cc0-11ee-8e81-000d3ac6bafe.png" TargetMode="External"/><Relationship Id="rId3339" Type="http://schemas.openxmlformats.org/officeDocument/2006/relationships/hyperlink" Target="https://employee.uc.ac.id/index.php/file/get/sis/t_cp/multi/0d2f47c1-94f1-4661-b0be-421c8e5a08be_report.pdf" TargetMode="External"/><Relationship Id="rId3893" Type="http://schemas.openxmlformats.org/officeDocument/2006/relationships/hyperlink" Target="https://employee.uc.ac.id/index.php/file/get/sis/t_cp/531670e3-82d2-11ee-8a78-000d3ac6bafe_report.pdf" TargetMode="External"/><Relationship Id="rId4737" Type="http://schemas.openxmlformats.org/officeDocument/2006/relationships/hyperlink" Target="https://employee.uc.ac.id/index.php/file/get/sis/t_cp/ff1c9024-d4f6-448a-bb61-c246c3ba6361_surat_tugas.pdf" TargetMode="External"/><Relationship Id="rId467" Type="http://schemas.openxmlformats.org/officeDocument/2006/relationships/hyperlink" Target="https://employee.uc.ac.id/index.php/file/get/sis/t_cp/multi/1817ae18-5c4a-11ee-950a-000d3ac6bafe_assignmentletter.jpeg" TargetMode="External"/><Relationship Id="rId1097" Type="http://schemas.openxmlformats.org/officeDocument/2006/relationships/hyperlink" Target="https://employee.uc.ac.id/index.php/file/get/sis/t_cp/b4389cd5-8cca-4ced-882e-629d0ebf69b5_assignmentletter.pdf" TargetMode="External"/><Relationship Id="rId2148" Type="http://schemas.openxmlformats.org/officeDocument/2006/relationships/hyperlink" Target="https://employee.uc.ac.id/index.php/file/get/sis/t_cp/08dee265-365c-47ba-9983-e581f5e80ea5_dokumentasi.png" TargetMode="External"/><Relationship Id="rId3546" Type="http://schemas.openxmlformats.org/officeDocument/2006/relationships/hyperlink" Target="https://employee.uc.ac.id/index.php/file/get/sis/t_cp/45ebb0f5-b16e-11ed-8338-000d3ac6bafe.jpg" TargetMode="External"/><Relationship Id="rId3753" Type="http://schemas.openxmlformats.org/officeDocument/2006/relationships/hyperlink" Target="https://www.instagram.com/sanggarmerahmerdeka/" TargetMode="External"/><Relationship Id="rId3960" Type="http://schemas.openxmlformats.org/officeDocument/2006/relationships/hyperlink" Target="https://www.instagram.com/p/DAnCcpkSrKn/?igsh=MWww" TargetMode="External"/><Relationship Id="rId4804" Type="http://schemas.openxmlformats.org/officeDocument/2006/relationships/hyperlink" Target="https://employee.uc.ac.id/index.php/file/get/sis/t_cp/8a9e97ad-77ed-11ee-bdcd-000d3ac6bafe_assignmentletter.pdf" TargetMode="External"/><Relationship Id="rId674" Type="http://schemas.openxmlformats.org/officeDocument/2006/relationships/hyperlink" Target="https://www.instagram.com/p/CgjTSKqvrk8/?igshid=Ym" TargetMode="External"/><Relationship Id="rId881" Type="http://schemas.openxmlformats.org/officeDocument/2006/relationships/hyperlink" Target="https://employee.uc.ac.id/index.php/file/get/sis/t_cp/af176f69-fbf1-11ed-9edd-000d3ac6bafe.jpg" TargetMode="External"/><Relationship Id="rId2355" Type="http://schemas.openxmlformats.org/officeDocument/2006/relationships/hyperlink" Target="https://www.instagram.com/p/CnLXuH3BdI0/?igshid=Mj" TargetMode="External"/><Relationship Id="rId2562" Type="http://schemas.openxmlformats.org/officeDocument/2006/relationships/hyperlink" Target="https://employee.uc.ac.id/index.php/file/get/sis/t_cp/54bf7c58-ab82-11ed-9009-000d3ac6bafe.jpg" TargetMode="External"/><Relationship Id="rId3406" Type="http://schemas.openxmlformats.org/officeDocument/2006/relationships/hyperlink" Target="https://employee.uc.ac.id/index.php/file/get/sis/t_cp/multi/50259980-fe91-11ed-920d-000d3ac6bafe_documentation.docx" TargetMode="External"/><Relationship Id="rId3613" Type="http://schemas.openxmlformats.org/officeDocument/2006/relationships/hyperlink" Target="https://employee.uc.ac.id/index.php/file/get/sis/t_cp/6237f0cb-4d45-4ef1-9e52-9bb18505a398.jpg" TargetMode="External"/><Relationship Id="rId3820" Type="http://schemas.openxmlformats.org/officeDocument/2006/relationships/hyperlink" Target="https://employee.uc.ac.id/index.php/file/get/sis/t_cp/ca8b3def-158f-11ee-9279-000d3ac6bafe_assignmentletter.pdf" TargetMode="External"/><Relationship Id="rId327" Type="http://schemas.openxmlformats.org/officeDocument/2006/relationships/hyperlink" Target="https://employee.uc.ac.id/index.php/file/get/sis/t_cp/multi/7eda6d02-573d-4efa-8a9d-d11beafd731d_report.pdf" TargetMode="External"/><Relationship Id="rId534" Type="http://schemas.openxmlformats.org/officeDocument/2006/relationships/hyperlink" Target="https://employee.uc.ac.id/index.php/file/get/sis/t_cp/multi/7eda6d02-573d-4efa-8a9d-d11beafd731d_report.pdf" TargetMode="External"/><Relationship Id="rId741" Type="http://schemas.openxmlformats.org/officeDocument/2006/relationships/hyperlink" Target="https://employee.uc.ac.id/index.php/file/get/sis/t_cp/7e722884-dab6-11ee-94a9-000d3ac6bafe.pdf" TargetMode="External"/><Relationship Id="rId1164" Type="http://schemas.openxmlformats.org/officeDocument/2006/relationships/hyperlink" Target="https://employee.uc.ac.id/index.php/file/get/sis/t_cp/d49917f0-d8e5-4986-a8fd-2a27880a64e6_report.pdf" TargetMode="External"/><Relationship Id="rId1371" Type="http://schemas.openxmlformats.org/officeDocument/2006/relationships/hyperlink" Target="https://employee.uc.ac.id/index.php/file/get/sis/t_cp/899c44b5-ad3c-4ff6-b80f-3ee8b1fc23d8_dokumentasi.jpeg" TargetMode="External"/><Relationship Id="rId2008" Type="http://schemas.openxmlformats.org/officeDocument/2006/relationships/hyperlink" Target="https://employee.uc.ac.id/index.php/file/get/sis/t_cp/multi/e5bf78fc-6cd4-11ee-bdc1-000d3ac6bafe_report.jpeg" TargetMode="External"/><Relationship Id="rId2215" Type="http://schemas.openxmlformats.org/officeDocument/2006/relationships/hyperlink" Target="https://employee.uc.ac.id/index.php/file/get/sis/t_cp/multi/7e8e05a5-b9f9-4fdb-876b-56da4c497509_assignmentletter.pdf" TargetMode="External"/><Relationship Id="rId2422" Type="http://schemas.openxmlformats.org/officeDocument/2006/relationships/hyperlink" Target="https://employee.uc.ac.id/index.php/file/get/sis/t_cp/f7a3f95c-6221-11ed-b282-000d3ac6bafe_documentation.pdf" TargetMode="External"/><Relationship Id="rId601" Type="http://schemas.openxmlformats.org/officeDocument/2006/relationships/hyperlink" Target="https://employee.uc.ac.id/index.php/file/get/sis/t_cp/multi/7eda6d02-573d-4efa-8a9d-d11beafd731d_assignmentletter.pdf" TargetMode="External"/><Relationship Id="rId1024" Type="http://schemas.openxmlformats.org/officeDocument/2006/relationships/hyperlink" Target="https://employee.uc.ac.id/index.php/file/get/sis/t_cp/multi/bd029cef-b9b5-11ee-bfa0-000d3ac6bafe_report.png" TargetMode="External"/><Relationship Id="rId1231" Type="http://schemas.openxmlformats.org/officeDocument/2006/relationships/hyperlink" Target="http://abdimasku.lppm.dinus.ac.id/index.php/jurnal" TargetMode="External"/><Relationship Id="rId4387" Type="http://schemas.openxmlformats.org/officeDocument/2006/relationships/hyperlink" Target="https://employee.uc.ac.id/index.php/file/get/sis/t_cp/multi/5c8f388e-d958-11ed-9422-000d3ac6bafe.png" TargetMode="External"/><Relationship Id="rId4594" Type="http://schemas.openxmlformats.org/officeDocument/2006/relationships/hyperlink" Target="https://employee.uc.ac.id/index.php/file/get/sis/t_cp/a66e3ec9-9501-11ee-a8d9-000d3ac6bafe_dokumentasi.jpg" TargetMode="External"/><Relationship Id="rId3196" Type="http://schemas.openxmlformats.org/officeDocument/2006/relationships/hyperlink" Target="https://employee.uc.ac.id/index.php/file/get/sis/t_cp/60b231c9-d4eb-11ec-9bc8-000d3ac6bafe_assignmentletter.jpg" TargetMode="External"/><Relationship Id="rId4247" Type="http://schemas.openxmlformats.org/officeDocument/2006/relationships/hyperlink" Target="https://employee.uc.ac.id/index.php/file/get/sis/t_cp/multi/ef514a19-1fab-11ee-8fa6-000d3ac6bafe_report.pdf" TargetMode="External"/><Relationship Id="rId4454" Type="http://schemas.openxmlformats.org/officeDocument/2006/relationships/hyperlink" Target="https://employee.uc.ac.id/index.php/file/get/sis/t_cp/00812775-a3d3-11ed-85df-000d3ac6bafe_assignmentletter.pdf" TargetMode="External"/><Relationship Id="rId4661" Type="http://schemas.openxmlformats.org/officeDocument/2006/relationships/hyperlink" Target="https://icoen.org/" TargetMode="External"/><Relationship Id="rId3056" Type="http://schemas.openxmlformats.org/officeDocument/2006/relationships/hyperlink" Target="https://employee.uc.ac.id/index.php/file/get/sis/t_cp/multi/d71f2412-7818-11ec-a5e1-000d3ac6bafe.png" TargetMode="External"/><Relationship Id="rId3263" Type="http://schemas.openxmlformats.org/officeDocument/2006/relationships/hyperlink" Target="https://employee.uc.ac.id/index.php/file/get/sis/t_cp/multi/5ecf5e4b-fa30-46ee-a949-c0025548763f_report.pdf" TargetMode="External"/><Relationship Id="rId3470" Type="http://schemas.openxmlformats.org/officeDocument/2006/relationships/hyperlink" Target="https://www.instagram.com/p/Ccmt_nJvtRA/?igshid=Ym" TargetMode="External"/><Relationship Id="rId4107" Type="http://schemas.openxmlformats.org/officeDocument/2006/relationships/hyperlink" Target="https://employee.uc.ac.id/index.php/file/get/sis/t_cp/21cd470d-8502-11ee-8b9b-000d3ac6bafe_assignmentletter.pdf" TargetMode="External"/><Relationship Id="rId4314" Type="http://schemas.openxmlformats.org/officeDocument/2006/relationships/hyperlink" Target="https://employee.uc.ac.id/index.php/file/get/sis/t_cp/f84e97e6-5cc3-11ee-b688-000d3ac6bafe_assignmentletter.pdf" TargetMode="External"/><Relationship Id="rId184" Type="http://schemas.openxmlformats.org/officeDocument/2006/relationships/hyperlink" Target="https://employee.uc.ac.id/index.php/file/get/sis/t_cp/34567f49-a2c9-11ed-9655-000d3ac6bafe_documentation.pdf" TargetMode="External"/><Relationship Id="rId391" Type="http://schemas.openxmlformats.org/officeDocument/2006/relationships/hyperlink" Target="https://employee.uc.ac.id/index.php/file/get/sis/t_cp/c0f40090-c978-11ee-b5ce-000d3ac6bafe_assignmentletter.pdf" TargetMode="External"/><Relationship Id="rId1908" Type="http://schemas.openxmlformats.org/officeDocument/2006/relationships/hyperlink" Target="https://employee.uc.ac.id/index.php/file/get/sis/t_cp/multi/e5bf78fc-6cd4-11ee-bdc1-000d3ac6bafe_assignmentletter.jpeg" TargetMode="External"/><Relationship Id="rId2072" Type="http://schemas.openxmlformats.org/officeDocument/2006/relationships/hyperlink" Target="https://employee.uc.ac.id/index.php/file/get/sis/t_cp/7835d84a-9f15-11ee-a41a-000d3ac6bafe_documentation.jpeg" TargetMode="External"/><Relationship Id="rId3123" Type="http://schemas.openxmlformats.org/officeDocument/2006/relationships/hyperlink" Target="https://employee.uc.ac.id/index.php/file/get/sis/t_cp/multi/fd47b806-d818-11ed-818d-000d3ac6bafe_assignmentletter.pdf" TargetMode="External"/><Relationship Id="rId4521" Type="http://schemas.openxmlformats.org/officeDocument/2006/relationships/hyperlink" Target="https://employee.uc.ac.id/index.php/file/get/sis/t_cp/4324e503-7232-4b0f-80e7-9ea03c08a8f4_assignmentletter.pdf" TargetMode="External"/><Relationship Id="rId251" Type="http://schemas.openxmlformats.org/officeDocument/2006/relationships/hyperlink" Target="https://employee.uc.ac.id/index.php/file/get/sis/t_cp/multi/4cb38454-1fac-11ee-8fa6-000d3ac6bafe_assignmentletter.jpeg" TargetMode="External"/><Relationship Id="rId3330" Type="http://schemas.openxmlformats.org/officeDocument/2006/relationships/hyperlink" Target="https://employee.uc.ac.id/index.php/file/get/sis/t_cp/multi/5ecf5e4b-fa30-46ee-a949-c0025548763f_report.pdf" TargetMode="External"/><Relationship Id="rId2889" Type="http://schemas.openxmlformats.org/officeDocument/2006/relationships/hyperlink" Target="https://employee.uc.ac.id/index.php/file/get/sis/t_cp/fb886b0d-62a4-11ee-9b39-000d3ac6bafe_assignmentletter.pdf" TargetMode="External"/><Relationship Id="rId111" Type="http://schemas.openxmlformats.org/officeDocument/2006/relationships/hyperlink" Target="https://employee.uc.ac.id/index.php/file/get/sis/t_cp/030c58da-802a-47f8-80f9-42f4b0b21827.pdf" TargetMode="External"/><Relationship Id="rId1698" Type="http://schemas.openxmlformats.org/officeDocument/2006/relationships/hyperlink" Target="https://employee.uc.ac.id/index.php/file/get/sis/t_cp/a26734cd-aa20-446d-bba6-536b347c99b2_sertifikat.pdf" TargetMode="External"/><Relationship Id="rId2749" Type="http://schemas.openxmlformats.org/officeDocument/2006/relationships/hyperlink" Target="https://employee.uc.ac.id/index.php/file/get/sis/t_cp/fb23f38e-5e0b-47e1-b1fc-48ba9f354905_dokumentasi.png" TargetMode="External"/><Relationship Id="rId2956" Type="http://schemas.openxmlformats.org/officeDocument/2006/relationships/hyperlink" Target="https://employee.uc.ac.id/index.php/file/get/sis/t_cp/multi/f8c08ffe-73bc-4447-8214-c5c404ce1f7e_report.pdf" TargetMode="External"/><Relationship Id="rId928" Type="http://schemas.openxmlformats.org/officeDocument/2006/relationships/hyperlink" Target="https://fikomweek.uc.ac.id/" TargetMode="External"/><Relationship Id="rId1558" Type="http://schemas.openxmlformats.org/officeDocument/2006/relationships/hyperlink" Target="https://employee.uc.ac.id/index.php/file/get/sis/t_cp/72bd1868-36b7-11ed-a540-000d3ac6bafe_report.pdf" TargetMode="External"/><Relationship Id="rId1765" Type="http://schemas.openxmlformats.org/officeDocument/2006/relationships/hyperlink" Target="https://employee.uc.ac.id/index.php/file/get/sis/t_cp/multi/5986336f-a393-496b-aee3-8c4ac36b8b0a_assignmentletter.pdf" TargetMode="External"/><Relationship Id="rId2609" Type="http://schemas.openxmlformats.org/officeDocument/2006/relationships/hyperlink" Target="https://employee.uc.ac.id/index.php/file/get/sis/t_cp/a1cf7105-d217-11ee-865d-000d3ac6bafe_report.pdf" TargetMode="External"/><Relationship Id="rId4171" Type="http://schemas.openxmlformats.org/officeDocument/2006/relationships/hyperlink" Target="https://www.instagram.com/p/C9E8uhDylk3/?igsh=Z24y" TargetMode="External"/><Relationship Id="rId57" Type="http://schemas.openxmlformats.org/officeDocument/2006/relationships/hyperlink" Target="https://employee.uc.ac.id/index.php/file/get/sis/t_cp/25ff8697-fec2-11ed-920d-000d3ac6bafe.png" TargetMode="External"/><Relationship Id="rId1418" Type="http://schemas.openxmlformats.org/officeDocument/2006/relationships/hyperlink" Target="https://employee.uc.ac.id/index.php/file/get/sis/t_cp/17182534-034d-11ee-9899-000d3ac6bafe.jpg" TargetMode="External"/><Relationship Id="rId1972" Type="http://schemas.openxmlformats.org/officeDocument/2006/relationships/hyperlink" Target="https://tinyurl.com/jointprojectEarth101" TargetMode="External"/><Relationship Id="rId2816" Type="http://schemas.openxmlformats.org/officeDocument/2006/relationships/hyperlink" Target="https://employee.uc.ac.id/index.php/file/get/sis/t_cp/a26734cd-aa20-446d-bba6-536b347c99b2_dokumentasi.jpg" TargetMode="External"/><Relationship Id="rId4031" Type="http://schemas.openxmlformats.org/officeDocument/2006/relationships/hyperlink" Target="https://employee.uc.ac.id/index.php/file/get/sis/t_cp/multi/6515aab6-d6e0-11ee-bd6c-000d3ac6bafe_assignmentletter.png" TargetMode="External"/><Relationship Id="rId1625" Type="http://schemas.openxmlformats.org/officeDocument/2006/relationships/hyperlink" Target="https://employee.uc.ac.id/index.php/file/get/sis/t_cp/abe61c91-82ce-4f76-8251-05813d135f24_sertifikat.png" TargetMode="External"/><Relationship Id="rId1832" Type="http://schemas.openxmlformats.org/officeDocument/2006/relationships/hyperlink" Target="https://employee.uc.ac.id/index.php/file/get/sis/t_cp/multi/c77a0b11-9336-11ee-859c-000d3ac6bafe.png" TargetMode="External"/><Relationship Id="rId3797" Type="http://schemas.openxmlformats.org/officeDocument/2006/relationships/hyperlink" Target="https://www.instagram.com/p/C9E8uhDylk3/?igsh=Z24y" TargetMode="External"/><Relationship Id="rId4848" Type="http://schemas.openxmlformats.org/officeDocument/2006/relationships/hyperlink" Target="https://employee.uc.ac.id/index.php/file/get/sis/t_cp/multi/ffe3ea69-57b7-11ee-bb1a-000d3ac6bafe_assignmentletter.jpeg" TargetMode="External"/><Relationship Id="rId2399" Type="http://schemas.openxmlformats.org/officeDocument/2006/relationships/hyperlink" Target="https://employee.uc.ac.id/index.php/file/get/sis/t_cp/dd7ae56e-d2de-11ed-bb8e-000d3ac6bafe_assignmentletter.png" TargetMode="External"/><Relationship Id="rId3657" Type="http://schemas.openxmlformats.org/officeDocument/2006/relationships/hyperlink" Target="https://employee.uc.ac.id/index.php/file/get/sis/t_cp/3d855726-89ab-11ee-a7ca-000d3ac6bafe_assignmentletter.pdf" TargetMode="External"/><Relationship Id="rId3864" Type="http://schemas.openxmlformats.org/officeDocument/2006/relationships/hyperlink" Target="https://www.instagram.com/p/C9E8uhDylk3/?igsh=Z24y" TargetMode="External"/><Relationship Id="rId4708" Type="http://schemas.openxmlformats.org/officeDocument/2006/relationships/hyperlink" Target="https://employee.uc.ac.id/index.php/file/get/sis/t_cp/78a1123d-1a7c-11ee-8c11-000d3ac6bafe.png" TargetMode="External"/><Relationship Id="rId578" Type="http://schemas.openxmlformats.org/officeDocument/2006/relationships/hyperlink" Target="https://employee.uc.ac.id/index.php/file/get/sis/t_cp/multi/fa07410a-5925-11ee-ab89-000d3ac6bafe_report.jpeg" TargetMode="External"/><Relationship Id="rId785" Type="http://schemas.openxmlformats.org/officeDocument/2006/relationships/hyperlink" Target="https://employee.uc.ac.id/index.php/file/get/sis/t_cp/1e421029-e9a2-11ec-87f2-000d3ac6bafe.png" TargetMode="External"/><Relationship Id="rId992" Type="http://schemas.openxmlformats.org/officeDocument/2006/relationships/hyperlink" Target="https://employee.uc.ac.id/index.php/file/get/sis/t_cp/multi/2cde1b66-57b6-411b-b807-314da1d3ecc5_report.pdf" TargetMode="External"/><Relationship Id="rId2259" Type="http://schemas.openxmlformats.org/officeDocument/2006/relationships/hyperlink" Target="https://employee.uc.ac.id/index.php/file/get/sis/t_cp/c5c8ad05-f0d6-4a59-8783-30c8b0c2cddd_report.pdf" TargetMode="External"/><Relationship Id="rId2466" Type="http://schemas.openxmlformats.org/officeDocument/2006/relationships/hyperlink" Target="https://employee.uc.ac.id/index.php/file/get/sis/t_cp/07075a89-2daa-11ee-b741-000d3ac6bafe_documentation.jpg" TargetMode="External"/><Relationship Id="rId2673" Type="http://schemas.openxmlformats.org/officeDocument/2006/relationships/hyperlink" Target="https://employee.uc.ac.id/index.php/file/get/sis/t_cp/dd4fc7bb-14fb-443a-a195-8d7ac404e54c_report.pdf" TargetMode="External"/><Relationship Id="rId2880" Type="http://schemas.openxmlformats.org/officeDocument/2006/relationships/hyperlink" Target="https://employee.uc.ac.id/index.php/file/get/sis/t_cp/a071b7da-f9dc-455d-95c5-7fee8233a790_assignmentletter.pdf" TargetMode="External"/><Relationship Id="rId3517" Type="http://schemas.openxmlformats.org/officeDocument/2006/relationships/hyperlink" Target="https://employee.uc.ac.id/index.php/file/get/sis/t_cp/c6262258-01b6-11ed-ba6b-000d3ac6bafe_report.pdf" TargetMode="External"/><Relationship Id="rId3724" Type="http://schemas.openxmlformats.org/officeDocument/2006/relationships/hyperlink" Target="https://employee.uc.ac.id/index.php/file/get/sis/t_cp/7ca4a563-f2ef-428c-8d60-d51cec23b034_assignmentletter.pdf" TargetMode="External"/><Relationship Id="rId3931" Type="http://schemas.openxmlformats.org/officeDocument/2006/relationships/hyperlink" Target="https://employee.uc.ac.id/index.php/file/get/sis/t_cp/81225527-d84a-4d1c-9f94-b00819172e24_sertifikat.jpeg" TargetMode="External"/><Relationship Id="rId438" Type="http://schemas.openxmlformats.org/officeDocument/2006/relationships/hyperlink" Target="https://employee.uc.ac.id/index.php/file/get/sis/t_cp/multi/1817ae18-5c4a-11ee-950a-000d3ac6bafe_assignmentletter.jpeg" TargetMode="External"/><Relationship Id="rId645" Type="http://schemas.openxmlformats.org/officeDocument/2006/relationships/hyperlink" Target="https://employee.uc.ac.id/index.php/file/get/sis/t_cp/multi/7cdb0c51-a367-11ec-b257-000d3ac6bafe.png" TargetMode="External"/><Relationship Id="rId852" Type="http://schemas.openxmlformats.org/officeDocument/2006/relationships/hyperlink" Target="https://employee.uc.ac.id/index.php/file/get/sis/t_cp/ca8efe46-2210-11ee-a485-000d3ac6bafe_report.pdf" TargetMode="External"/><Relationship Id="rId1068" Type="http://schemas.openxmlformats.org/officeDocument/2006/relationships/hyperlink" Target="https://employee.uc.ac.id/index.php/file/get/sis/t_cp/8343ffeb-6412-11ed-8346-000d3ac6bafe.jpg" TargetMode="External"/><Relationship Id="rId1275" Type="http://schemas.openxmlformats.org/officeDocument/2006/relationships/hyperlink" Target="https://www.instagram.com/s/aGlnaGxpZ2h0OjE4MDEyOD" TargetMode="External"/><Relationship Id="rId1482" Type="http://schemas.openxmlformats.org/officeDocument/2006/relationships/hyperlink" Target="https://employee.uc.ac.id/index.php/file/get/sis/t_cp/multi/4a999b55-3400-11ed-9218-000d3ac6bafe_assignmentletter.pdf" TargetMode="External"/><Relationship Id="rId2119" Type="http://schemas.openxmlformats.org/officeDocument/2006/relationships/hyperlink" Target="https://employee.uc.ac.id/index.php/file/get/sis/t_cp/multi/5c178b83-f224-11ed-8b2e-000d3ac6bafe.jpeg" TargetMode="External"/><Relationship Id="rId2326" Type="http://schemas.openxmlformats.org/officeDocument/2006/relationships/hyperlink" Target="https://employee.uc.ac.id/index.php/file/get/sis/t_cp/multi/4cb38454-1fac-11ee-8fa6-000d3ac6bafe_assignmentletter.jpeg" TargetMode="External"/><Relationship Id="rId2533" Type="http://schemas.openxmlformats.org/officeDocument/2006/relationships/hyperlink" Target="https://employee.uc.ac.id/index.php/file/get/sis/t_cp/350bffd4-3933-4be2-a3a2-a66ce5c34771_sertifikat.pdf" TargetMode="External"/><Relationship Id="rId2740" Type="http://schemas.openxmlformats.org/officeDocument/2006/relationships/hyperlink" Target="https://employee.uc.ac.id/index.php/file/get/sis/t_cp/multi/1961cc5c-46a5-42bf-aff9-6435f3477542_report.pdf" TargetMode="External"/><Relationship Id="rId505" Type="http://schemas.openxmlformats.org/officeDocument/2006/relationships/hyperlink" Target="https://employee.uc.ac.id/index.php/file/get/sis/t_cp/multi/2cde1b66-57b6-411b-b807-314da1d3ecc5_assignmentletter.pdf" TargetMode="External"/><Relationship Id="rId712" Type="http://schemas.openxmlformats.org/officeDocument/2006/relationships/hyperlink" Target="https://employee.uc.ac.id/index.php/file/get/sis/t_cp/87f2976b-35f0-4f89-937d-7fb02e5be6e8_assignmentletter.pdf" TargetMode="External"/><Relationship Id="rId1135" Type="http://schemas.openxmlformats.org/officeDocument/2006/relationships/hyperlink" Target="https://employee.uc.ac.id/index.php/file/get/sis/t_cp/multi/d5a50c15-f542-11ed-9e31-000d3ac6bafe.jpeg" TargetMode="External"/><Relationship Id="rId1342" Type="http://schemas.openxmlformats.org/officeDocument/2006/relationships/hyperlink" Target="https://journal.uc.ac.id/index.php/mapi/article/vi" TargetMode="External"/><Relationship Id="rId4498" Type="http://schemas.openxmlformats.org/officeDocument/2006/relationships/hyperlink" Target="https://employee.uc.ac.id/index.php/file/get/sis/t_cp/c55d0964-7ef1-11ee-b176-000d3ac6bafe_assignmentletter.pdf" TargetMode="External"/><Relationship Id="rId1202" Type="http://schemas.openxmlformats.org/officeDocument/2006/relationships/hyperlink" Target="https://employee.uc.ac.id/index.php/file/get/sis/t_cp/a11342c5-b757-11ee-ab8d-000d3ac6bafe_report.jpg" TargetMode="External"/><Relationship Id="rId2600" Type="http://schemas.openxmlformats.org/officeDocument/2006/relationships/hyperlink" Target="https://employee.uc.ac.id/index.php/file/get/sis/t_cp/4b4380a1-e628-11ec-b048-000d3ac6bafe.jpg" TargetMode="External"/><Relationship Id="rId4358" Type="http://schemas.openxmlformats.org/officeDocument/2006/relationships/hyperlink" Target="https://employee.uc.ac.id/index.php/file/get/sis/t_cp/multi/939390bb-a366-11ec-b257-000d3ac6bafe.png" TargetMode="External"/><Relationship Id="rId3167" Type="http://schemas.openxmlformats.org/officeDocument/2006/relationships/hyperlink" Target="https://employee.uc.ac.id/index.php/file/get/sis/t_cp/multi/fd47b806-d818-11ed-818d-000d3ac6bafe_assignmentletter.pdf" TargetMode="External"/><Relationship Id="rId4565" Type="http://schemas.openxmlformats.org/officeDocument/2006/relationships/hyperlink" Target="https://employee.uc.ac.id/index.php/file/get/sis/t_cp/a4508da2-0eb5-11ee-849f-000d3ac6bafe_assignmentletter.pdf" TargetMode="External"/><Relationship Id="rId4772" Type="http://schemas.openxmlformats.org/officeDocument/2006/relationships/hyperlink" Target="https://employee.uc.ac.id/index.php/file/get/sis/t_cp/1a875e08-3e75-4d02-b7db-9e9d0a96d3b1_assignmentletter.pdf" TargetMode="External"/><Relationship Id="rId295" Type="http://schemas.openxmlformats.org/officeDocument/2006/relationships/hyperlink" Target="https://employee.uc.ac.id/index.php/file/get/sis/t_cp/6d61e49c-b3a3-11ee-8890-000d3ac6bafe_dokumentasi.jpg" TargetMode="External"/><Relationship Id="rId3374" Type="http://schemas.openxmlformats.org/officeDocument/2006/relationships/hyperlink" Target="https://employee.uc.ac.id/index.php/file/get/sis/t_cp/multi/8f53f686-c0ae-11ee-ae12-000d3ac6bafe.pdf" TargetMode="External"/><Relationship Id="rId3581" Type="http://schemas.openxmlformats.org/officeDocument/2006/relationships/hyperlink" Target="https://employee.uc.ac.id/index.php/file/get/sis/t_cp/multi/48021c0a-024d-11ed-949e-000d3ac6bafe_assignmentletter.png" TargetMode="External"/><Relationship Id="rId4218" Type="http://schemas.openxmlformats.org/officeDocument/2006/relationships/hyperlink" Target="https://employee.uc.ac.id/index.php/file/get/sis/t_cp/7323e178-788c-11ee-a0ef-000d3ac6bafe.jpeg" TargetMode="External"/><Relationship Id="rId4425" Type="http://schemas.openxmlformats.org/officeDocument/2006/relationships/hyperlink" Target="https://jcieastjava.or.id/view/945" TargetMode="External"/><Relationship Id="rId4632" Type="http://schemas.openxmlformats.org/officeDocument/2006/relationships/hyperlink" Target="https://employee.uc.ac.id/index.php/file/get/sis/t_cp/multi/90a97fe5-a368-11ec-b257-000d3ac6bafe.png" TargetMode="External"/><Relationship Id="rId2183" Type="http://schemas.openxmlformats.org/officeDocument/2006/relationships/hyperlink" Target="https://employee.uc.ac.id/index.php/file/get/sis/t_cp/multi/e5bf78fc-6cd4-11ee-bdc1-000d3ac6bafe_report.jpeg" TargetMode="External"/><Relationship Id="rId2390" Type="http://schemas.openxmlformats.org/officeDocument/2006/relationships/hyperlink" Target="https://employee.uc.ac.id/index.php/file/get/sis/t_cp/caf5b645-0429-43a9-a833-b9a7fe7a2a2b.png" TargetMode="External"/><Relationship Id="rId3027" Type="http://schemas.openxmlformats.org/officeDocument/2006/relationships/hyperlink" Target="https://employee.uc.ac.id/index.php/file/get/sis/t_cp/multi/8b6e0708-9fc1-4208-a9b6-17c1a7d8d3ec_report.pdf" TargetMode="External"/><Relationship Id="rId3234" Type="http://schemas.openxmlformats.org/officeDocument/2006/relationships/hyperlink" Target="https://employee.uc.ac.id/index.php/file/get/sis/t_cp/6c3a7f64-9eac-11ed-b9cf-000d3ac6bafe.jpg" TargetMode="External"/><Relationship Id="rId3441" Type="http://schemas.openxmlformats.org/officeDocument/2006/relationships/hyperlink" Target="https://employee.uc.ac.id/index.php/file/get/sis/t_cp/multi/77f20250-3e8e-43a3-b8e4-fd314d77c26b.png" TargetMode="External"/><Relationship Id="rId155" Type="http://schemas.openxmlformats.org/officeDocument/2006/relationships/hyperlink" Target="https://employee.uc.ac.id/index.php/file/get/sis/t_cp/858a4e6c-b52c-11ed-8c7d-000d3ac6bafe.jpg" TargetMode="External"/><Relationship Id="rId362" Type="http://schemas.openxmlformats.org/officeDocument/2006/relationships/hyperlink" Target="https://employee.uc.ac.id/index.php/file/get/sis/t_cp/multi/48021c0a-024d-11ed-949e-000d3ac6bafe_report.png" TargetMode="External"/><Relationship Id="rId2043" Type="http://schemas.openxmlformats.org/officeDocument/2006/relationships/hyperlink" Target="https://employee.uc.ac.id/index.php/file/get/sis/t_cp/multi/b36d08ca-5852-11ee-86ec-000d3ac6bafe_report.png" TargetMode="External"/><Relationship Id="rId2250" Type="http://schemas.openxmlformats.org/officeDocument/2006/relationships/hyperlink" Target="https://employee.uc.ac.id/index.php/file/get/sis/t_cp/b52d314a-b378-11ee-8890-000d3ac6bafe_sertifikat.jpeg" TargetMode="External"/><Relationship Id="rId3301" Type="http://schemas.openxmlformats.org/officeDocument/2006/relationships/hyperlink" Target="https://employee.uc.ac.id/index.php/file/get/sis/t_cp/multi/5ecf5e4b-fa30-46ee-a949-c0025548763f_assignmentletter.pdf" TargetMode="External"/><Relationship Id="rId222" Type="http://schemas.openxmlformats.org/officeDocument/2006/relationships/hyperlink" Target="https://employee.uc.ac.id/index.php/file/get/sis/t_cp/c118df51-a0c1-4343-9212-a03eed469c39.png" TargetMode="External"/><Relationship Id="rId2110" Type="http://schemas.openxmlformats.org/officeDocument/2006/relationships/hyperlink" Target="https://employee.uc.ac.id/index.php/file/get/sis/t_cp/a5abc134-4b0d-4cb2-8319-3b3a2364bec0_documentation.pdf" TargetMode="External"/><Relationship Id="rId4075" Type="http://schemas.openxmlformats.org/officeDocument/2006/relationships/hyperlink" Target="https://employee.uc.ac.id/index.php/file/get/sis/t_cp/e9c9ea07-874c-11ee-8025-000d3ac6bafe_report.pdf" TargetMode="External"/><Relationship Id="rId4282" Type="http://schemas.openxmlformats.org/officeDocument/2006/relationships/hyperlink" Target="https://employee.uc.ac.id/index.php/file/get/sis/t_cp/499cb9fc-99b1-4288-bc21-c80f796f37ed_assignmentletter.pdf" TargetMode="External"/><Relationship Id="rId1669" Type="http://schemas.openxmlformats.org/officeDocument/2006/relationships/hyperlink" Target="https://instagram.com/ligamahasiswaofficial?igshid" TargetMode="External"/><Relationship Id="rId1876" Type="http://schemas.openxmlformats.org/officeDocument/2006/relationships/hyperlink" Target="https://employee.uc.ac.id/index.php/file/get/sis/t_cp/multi/043cb52b-6cd4-11ee-bdc1-000d3ac6bafe_report.jpeg" TargetMode="External"/><Relationship Id="rId2927" Type="http://schemas.openxmlformats.org/officeDocument/2006/relationships/hyperlink" Target="https://employee.uc.ac.id/index.php/file/get/sis/t_cp/a233ba72-babc-42bd-8b71-e906ce29d956_report.pdf" TargetMode="External"/><Relationship Id="rId3091" Type="http://schemas.openxmlformats.org/officeDocument/2006/relationships/hyperlink" Target="https://employee.uc.ac.id/index.php/file/get/sis/t_cp/multi/f8c08ffe-73bc-4447-8214-c5c404ce1f7e_assignmentletter.pdf" TargetMode="External"/><Relationship Id="rId4142" Type="http://schemas.openxmlformats.org/officeDocument/2006/relationships/hyperlink" Target="https://employee.uc.ac.id/index.php/file/get/sis/t_cp/0d133905-2eab-11ed-9173-000d3ac6bafe_assignmentletter.pdf" TargetMode="External"/><Relationship Id="rId1529" Type="http://schemas.openxmlformats.org/officeDocument/2006/relationships/hyperlink" Target="https://employee.uc.ac.id/index.php/file/get/sis/t_cp/multi/4a999b55-3400-11ed-9218-000d3ac6bafe_assignmentletter.pdf" TargetMode="External"/><Relationship Id="rId1736" Type="http://schemas.openxmlformats.org/officeDocument/2006/relationships/hyperlink" Target="https://employee.uc.ac.id/index.php/file/get/sis/t_cp/multi/77b7ee5d-b1b5-11ed-85c8-000d3ac6bafe_report.pdf" TargetMode="External"/><Relationship Id="rId1943" Type="http://schemas.openxmlformats.org/officeDocument/2006/relationships/hyperlink" Target="https://employee.uc.ac.id/index.php/file/get/sis/t_cp/cd41c6aa-aac5-11ee-978d-000d3ac6bafe_documentation.png" TargetMode="External"/><Relationship Id="rId28" Type="http://schemas.openxmlformats.org/officeDocument/2006/relationships/hyperlink" Target="https://employee.uc.ac.id/index.php/file/get/sis/t_cp/multi/bd029cef-b9b5-11ee-bfa0-000d3ac6bafe_assignmentletter.png" TargetMode="External"/><Relationship Id="rId1803" Type="http://schemas.openxmlformats.org/officeDocument/2006/relationships/hyperlink" Target="https://employee.uc.ac.id/index.php/file/get/sis/t_cp/1453b694-32aa-4404-a9d2-e547db1740fa_report.pdf" TargetMode="External"/><Relationship Id="rId4002" Type="http://schemas.openxmlformats.org/officeDocument/2006/relationships/hyperlink" Target="https://employee.uc.ac.id/index.php/file/get/sis/t_cp/722e5ab7-c4fa-11ec-bd1b-000d3ac6bafe.png" TargetMode="External"/><Relationship Id="rId3768" Type="http://schemas.openxmlformats.org/officeDocument/2006/relationships/hyperlink" Target="https://www.instagram.com/p/C9E8uhDylk3/?igsh=Z24y" TargetMode="External"/><Relationship Id="rId3975" Type="http://schemas.openxmlformats.org/officeDocument/2006/relationships/hyperlink" Target="https://employee.uc.ac.id/index.php/file/get/sis/t_cp/multi/9685e872-d6e1-11ee-bd6c-000d3ac6bafe_report.png" TargetMode="External"/><Relationship Id="rId4819" Type="http://schemas.openxmlformats.org/officeDocument/2006/relationships/hyperlink" Target="https://employee.uc.ac.id/index.php/file/get/sis/t_cp/d62bc0eb-fa1f-45d5-934f-b8fb15a35b89_surat_tugas.pdf" TargetMode="External"/><Relationship Id="rId689" Type="http://schemas.openxmlformats.org/officeDocument/2006/relationships/hyperlink" Target="https://employee.uc.ac.id/index.php/file/get/sis/t_cp/multi/2cde1b66-57b6-411b-b807-314da1d3ecc5_assignmentletter.pdf" TargetMode="External"/><Relationship Id="rId896" Type="http://schemas.openxmlformats.org/officeDocument/2006/relationships/hyperlink" Target="https://employee.uc.ac.id/index.php/file/get/sis/t_cp/3ba499d9-4195-11ee-ad6a-000d3ac6bafe_documentation.jpg" TargetMode="External"/><Relationship Id="rId2577" Type="http://schemas.openxmlformats.org/officeDocument/2006/relationships/hyperlink" Target="https://employee.uc.ac.id/index.php/file/get/sis/t_cp/37d9f09f-ab69-11ed-86ff-000d3ac6bafe_assignmentletter.pdf" TargetMode="External"/><Relationship Id="rId2784" Type="http://schemas.openxmlformats.org/officeDocument/2006/relationships/hyperlink" Target="https://employee.uc.ac.id/index.php/file/get/sis/t_cp/multi/5696ee25-46e0-4da2-ade2-171f73cb44e0_assignmentletter.png" TargetMode="External"/><Relationship Id="rId3628" Type="http://schemas.openxmlformats.org/officeDocument/2006/relationships/hyperlink" Target="https://employee.uc.ac.id/index.php/file/get/sis/t_cp/multi/9685e872-d6e1-11ee-bd6c-000d3ac6bafe_assignmentletter.png" TargetMode="External"/><Relationship Id="rId549" Type="http://schemas.openxmlformats.org/officeDocument/2006/relationships/hyperlink" Target="https://employee.uc.ac.id/index.php/file/get/sis/t_cp/multi/2cde1b66-57b6-411b-b807-314da1d3ecc5_report.pdf" TargetMode="External"/><Relationship Id="rId756" Type="http://schemas.openxmlformats.org/officeDocument/2006/relationships/hyperlink" Target="https://employee.uc.ac.id/index.php/file/get/sis/t_cp/multi/44388237-9417-11ee-bd04-000d3ac6bafe_assignmentletter.png" TargetMode="External"/><Relationship Id="rId1179" Type="http://schemas.openxmlformats.org/officeDocument/2006/relationships/hyperlink" Target="https://employee.uc.ac.id/index.php/file/get/sis/t_cp/multi/b993d2e8-0bfd-11ee-825c-000d3ac6bafe.jpeg" TargetMode="External"/><Relationship Id="rId1386" Type="http://schemas.openxmlformats.org/officeDocument/2006/relationships/hyperlink" Target="https://www.instagram.com/p/C68hq-GvcI_/?igsh=bGNz" TargetMode="External"/><Relationship Id="rId1593" Type="http://schemas.openxmlformats.org/officeDocument/2006/relationships/hyperlink" Target="https://employee.uc.ac.id/index.php/file/get/sis/t_cp/cb5ea146-eee4-11ed-8dcc-000d3ac6bafe_report.pdf" TargetMode="External"/><Relationship Id="rId2437" Type="http://schemas.openxmlformats.org/officeDocument/2006/relationships/hyperlink" Target="https://employee.uc.ac.id/index.php/file/get/sis/t_cp/ef6a4692-cee2-11ee-af54-000d3ac6bafe_report.pdf" TargetMode="External"/><Relationship Id="rId2991" Type="http://schemas.openxmlformats.org/officeDocument/2006/relationships/hyperlink" Target="https://employee.uc.ac.id/index.php/file/get/sis/t_cp/multi/8b6e0708-9fc1-4208-a9b6-17c1a7d8d3ec_report.pdf" TargetMode="External"/><Relationship Id="rId3835" Type="http://schemas.openxmlformats.org/officeDocument/2006/relationships/hyperlink" Target="https://www.instagram.com/p/C9E8uhDylk3/?igsh=Z24y" TargetMode="External"/><Relationship Id="rId409" Type="http://schemas.openxmlformats.org/officeDocument/2006/relationships/hyperlink" Target="https://employee.uc.ac.id/index.php/file/get/sis/t_cp/0d3be2f4-c15a-4dbb-93f0-5ff5ea85e57f_dokumentasi.jpeg" TargetMode="External"/><Relationship Id="rId963" Type="http://schemas.openxmlformats.org/officeDocument/2006/relationships/hyperlink" Target="https://instagram.com/ehmarket.ibm?igshid=YmMyMTA2" TargetMode="External"/><Relationship Id="rId1039" Type="http://schemas.openxmlformats.org/officeDocument/2006/relationships/hyperlink" Target="https://employee.uc.ac.id/index.php/file/get/sis/t_cp/262cde5d-d465-11ee-8ddb-000d3ac6bafe_report.pdf" TargetMode="External"/><Relationship Id="rId1246" Type="http://schemas.openxmlformats.org/officeDocument/2006/relationships/hyperlink" Target="https://employee.uc.ac.id/index.php/file/get/sis/t_cp/8d6de6aa-1fa3-11ee-8fa6-000d3ac6bafe.jpg" TargetMode="External"/><Relationship Id="rId2644" Type="http://schemas.openxmlformats.org/officeDocument/2006/relationships/hyperlink" Target="https://employee.uc.ac.id/index.php/file/get/sis/t_cp/299c8121-9e65-11ee-a2ac-000d3ac6bafe.pdf" TargetMode="External"/><Relationship Id="rId2851" Type="http://schemas.openxmlformats.org/officeDocument/2006/relationships/hyperlink" Target="https://employee.uc.ac.id/index.php/file/get/sis/t_cp/79629a23-73ac-11ee-b010-000d3ac6bafe_report.jpg" TargetMode="External"/><Relationship Id="rId3902" Type="http://schemas.openxmlformats.org/officeDocument/2006/relationships/hyperlink" Target="https://employee.uc.ac.id/index.php/file/get/sis/t_cp/1c384e8a-9fa7-11ee-9e96-000d3ac6bafe_assignmentletter.pdf" TargetMode="External"/><Relationship Id="rId92" Type="http://schemas.openxmlformats.org/officeDocument/2006/relationships/hyperlink" Target="https://employee.uc.ac.id/index.php/file/get/sis/t_cp/multi/7eda6d02-573d-4efa-8a9d-d11beafd731d_assignmentletter.pdf" TargetMode="External"/><Relationship Id="rId616" Type="http://schemas.openxmlformats.org/officeDocument/2006/relationships/hyperlink" Target="https://employee.uc.ac.id/index.php/file/get/sis/t_cp/7ce30d68-82cf-11ee-8a78-000d3ac6bafe_assignmentletter.pdf" TargetMode="External"/><Relationship Id="rId823" Type="http://schemas.openxmlformats.org/officeDocument/2006/relationships/hyperlink" Target="https://employee.uc.ac.id/index.php/file/get/sis/t_cp/multi/44388237-9417-11ee-bd04-000d3ac6bafe_assignmentletter.png" TargetMode="External"/><Relationship Id="rId1453" Type="http://schemas.openxmlformats.org/officeDocument/2006/relationships/hyperlink" Target="https://employee.uc.ac.id/index.php/file/get/sis/t_cp/32850341-39aa-11ed-b58a-000d3ac6bafe.jpg" TargetMode="External"/><Relationship Id="rId1660" Type="http://schemas.openxmlformats.org/officeDocument/2006/relationships/hyperlink" Target="https://employee.uc.ac.id/index.php/file/get/sis/t_cp/multi/8b6bbfa0-e604-11ec-b048-000d3ac6bafe.pdf" TargetMode="External"/><Relationship Id="rId2504" Type="http://schemas.openxmlformats.org/officeDocument/2006/relationships/hyperlink" Target="https://employee.uc.ac.id/index.php/file/get/sis/t_cp/a9b760a2-e194-44bc-9037-a0b88693081f_surat_tugas.pdf" TargetMode="External"/><Relationship Id="rId2711" Type="http://schemas.openxmlformats.org/officeDocument/2006/relationships/hyperlink" Target="https://employee.uc.ac.id/index.php/file/get/sis/t_cp/b1f66c19-0673-46d4-9e7b-f499f77fef8b_sertifikat.pdf" TargetMode="External"/><Relationship Id="rId1106" Type="http://schemas.openxmlformats.org/officeDocument/2006/relationships/hyperlink" Target="https://employee.uc.ac.id/index.php/file/get/sis/t_cp/7a3f546e-463e-11ee-b6c8-000d3ac6bafe_report.pdf" TargetMode="External"/><Relationship Id="rId1313" Type="http://schemas.openxmlformats.org/officeDocument/2006/relationships/hyperlink" Target="https://employee.uc.ac.id/index.php/file/get/sis/t_cp/multi/ecbe2f3e-d528-11ee-b97d-000d3ac6bafe.png" TargetMode="External"/><Relationship Id="rId1520" Type="http://schemas.openxmlformats.org/officeDocument/2006/relationships/hyperlink" Target="https://employee.uc.ac.id/index.php/file/get/sis/t_cp/57aa62ea-be55-11ed-8a3c-000d3ac6bafe.pdf" TargetMode="External"/><Relationship Id="rId4469" Type="http://schemas.openxmlformats.org/officeDocument/2006/relationships/hyperlink" Target="https://employee.uc.ac.id/index.php/file/get/sis/t_cp/1ab0be08-7d0a-11ed-9a57-000d3ac6bafe_documentation.pdf" TargetMode="External"/><Relationship Id="rId4676" Type="http://schemas.openxmlformats.org/officeDocument/2006/relationships/hyperlink" Target="https://drive.google.com/file/d/1H3E7Nn7iJBfgGti4D" TargetMode="External"/><Relationship Id="rId3278" Type="http://schemas.openxmlformats.org/officeDocument/2006/relationships/hyperlink" Target="https://employee.uc.ac.id/index.php/file/get/sis/t_cp/multi/0d2f47c1-94f1-4661-b0be-421c8e5a08be_assignmentletter.pdf" TargetMode="External"/><Relationship Id="rId3485" Type="http://schemas.openxmlformats.org/officeDocument/2006/relationships/hyperlink" Target="https://employee.uc.ac.id/index.php/file/get/sis/t_cp/f451172d-5a53-11ed-b21c-000d3ac6bafe_documentation.jpg" TargetMode="External"/><Relationship Id="rId3692" Type="http://schemas.openxmlformats.org/officeDocument/2006/relationships/hyperlink" Target="https://www.instagram.com/p/CodiEtBho4T/" TargetMode="External"/><Relationship Id="rId4329" Type="http://schemas.openxmlformats.org/officeDocument/2006/relationships/hyperlink" Target="https://employee.uc.ac.id/index.php/file/get/sis/t_cp/88b64c64-6807-11ee-876c-000d3ac6bafe.pdf" TargetMode="External"/><Relationship Id="rId4536" Type="http://schemas.openxmlformats.org/officeDocument/2006/relationships/hyperlink" Target="https://employee.uc.ac.id/index.php/file/get/sis/t_cp/multi/f8c08ffe-73bc-4447-8214-c5c404ce1f7e_report.pdf" TargetMode="External"/><Relationship Id="rId4743" Type="http://schemas.openxmlformats.org/officeDocument/2006/relationships/hyperlink" Target="https://employee.uc.ac.id/index.php/file/get/sis/t_cp/7cf30688-305e-4c47-bdcf-190561787c32_sertifikat.jpeg" TargetMode="External"/><Relationship Id="rId199" Type="http://schemas.openxmlformats.org/officeDocument/2006/relationships/hyperlink" Target="https://employee.uc.ac.id/index.php/file/get/sis/t_cp/multi/4cb38454-1fac-11ee-8fa6-000d3ac6bafe_assignmentletter.jpeg" TargetMode="External"/><Relationship Id="rId2087" Type="http://schemas.openxmlformats.org/officeDocument/2006/relationships/hyperlink" Target="https://employee.uc.ac.id/index.php/file/get/sis/t_cp/multi/58b236b9-6cd0-11ee-bdc1-000d3ac6bafe.jpeg" TargetMode="External"/><Relationship Id="rId2294" Type="http://schemas.openxmlformats.org/officeDocument/2006/relationships/hyperlink" Target="https://employee.uc.ac.id/index.php/file/get/sis/t_cp/multi/ba34ec4f-94d5-11ee-bdd6-000d3ac6bafe.png" TargetMode="External"/><Relationship Id="rId3138" Type="http://schemas.openxmlformats.org/officeDocument/2006/relationships/hyperlink" Target="https://employee.uc.ac.id/index.php/file/get/sis/t_cp/multi/fd47b806-d818-11ed-818d-000d3ac6bafe_assignmentletter.pdf" TargetMode="External"/><Relationship Id="rId3345" Type="http://schemas.openxmlformats.org/officeDocument/2006/relationships/hyperlink" Target="https://employee.uc.ac.id/index.php/file/get/sis/t_cp/multi/0d2f47c1-94f1-4661-b0be-421c8e5a08be_assignmentletter.pdf" TargetMode="External"/><Relationship Id="rId3552" Type="http://schemas.openxmlformats.org/officeDocument/2006/relationships/hyperlink" Target="https://employee.uc.ac.id/index.php/file/get/sis/t_cp/508b86f2-b9b5-11ee-bfa0-000d3ac6bafe_report.pdf" TargetMode="External"/><Relationship Id="rId4603" Type="http://schemas.openxmlformats.org/officeDocument/2006/relationships/hyperlink" Target="https://employee.uc.ac.id/index.php/file/get/sis/t_cp/multi/a5ebd5a4-6083-416d-ba9b-e7ba3520acbc.png" TargetMode="External"/><Relationship Id="rId266" Type="http://schemas.openxmlformats.org/officeDocument/2006/relationships/hyperlink" Target="https://employee.uc.ac.id/index.php/file/get/sis/t_cp/multi/bd029cef-b9b5-11ee-bfa0-000d3ac6bafe_assignmentletter.png" TargetMode="External"/><Relationship Id="rId473" Type="http://schemas.openxmlformats.org/officeDocument/2006/relationships/hyperlink" Target="https://employee.uc.ac.id/index.php/file/get/sis/t_cp/multi/6e1e3e4f-5b11-40ff-b752-85f7ee958c4b.png" TargetMode="External"/><Relationship Id="rId680" Type="http://schemas.openxmlformats.org/officeDocument/2006/relationships/hyperlink" Target="https://employee.uc.ac.id/index.php/file/get/sis/t_cp/5e741c8a-cc92-11ee-880c-000d3ac6bafe.jpg" TargetMode="External"/><Relationship Id="rId2154" Type="http://schemas.openxmlformats.org/officeDocument/2006/relationships/hyperlink" Target="https://employee.uc.ac.id/index.php/file/get/sis/t_cp/389e745e-8f57-4054-b6f1-31df8b192a11.pdf" TargetMode="External"/><Relationship Id="rId2361" Type="http://schemas.openxmlformats.org/officeDocument/2006/relationships/hyperlink" Target="https://employee.uc.ac.id/index.php/file/get/sis/t_cp/multi/1b46b5f7-58fb-11ed-ac79-000d3ac6bafe_assignmentletter.jpeg" TargetMode="External"/><Relationship Id="rId3205" Type="http://schemas.openxmlformats.org/officeDocument/2006/relationships/hyperlink" Target="https://employee.uc.ac.id/index.php/file/get/sis/t_cp/7960842c-e046-11ee-9835-000d3ac6bafe_assignmentletter.pdf" TargetMode="External"/><Relationship Id="rId3412" Type="http://schemas.openxmlformats.org/officeDocument/2006/relationships/hyperlink" Target="https://employee.uc.ac.id/index.php/file/get/sis/t_cp/multi/3f2c4448-1801-4926-a730-c689b79d5e14.png" TargetMode="External"/><Relationship Id="rId4810" Type="http://schemas.openxmlformats.org/officeDocument/2006/relationships/hyperlink" Target="https://employee.uc.ac.id/index.php/file/get/sis/t_cp/1c46b90e-98a4-11ee-96bc-000d3ac6bafe_sertifikat.pdf" TargetMode="External"/><Relationship Id="rId126" Type="http://schemas.openxmlformats.org/officeDocument/2006/relationships/hyperlink" Target="https://www.instagram.com/p/CpAtPH0JILz/?utm_sourc" TargetMode="External"/><Relationship Id="rId333" Type="http://schemas.openxmlformats.org/officeDocument/2006/relationships/hyperlink" Target="https://employee.uc.ac.id/index.php/file/get/sis/t_cp/multi/c8126b4c-57e5-4616-a449-1260ec35da67.png" TargetMode="External"/><Relationship Id="rId540" Type="http://schemas.openxmlformats.org/officeDocument/2006/relationships/hyperlink" Target="https://employee.uc.ac.id/index.php/file/get/sis/t_cp/multi/4cb38454-1fac-11ee-8fa6-000d3ac6bafe_report.pdf" TargetMode="External"/><Relationship Id="rId1170" Type="http://schemas.openxmlformats.org/officeDocument/2006/relationships/hyperlink" Target="https://employee.uc.ac.id/index.php/file/get/sis/t_cp/bfb40bae-e51d-11ee-9dbe-000d3ac6bafe_assignmentletter.pdf" TargetMode="External"/><Relationship Id="rId2014" Type="http://schemas.openxmlformats.org/officeDocument/2006/relationships/hyperlink" Target="https://employee.uc.ac.id/index.php/file/get/sis/t_cp/multi/e5bf78fc-6cd4-11ee-bdc1-000d3ac6bafe_assignmentletter.jpeg" TargetMode="External"/><Relationship Id="rId2221" Type="http://schemas.openxmlformats.org/officeDocument/2006/relationships/hyperlink" Target="https://employee.uc.ac.id/index.php/file/get/sis/t_cp/multi/4cb38454-1fac-11ee-8fa6-000d3ac6bafe_report.pdf" TargetMode="External"/><Relationship Id="rId1030" Type="http://schemas.openxmlformats.org/officeDocument/2006/relationships/hyperlink" Target="https://employee.uc.ac.id/index.php/file/get/sis/t_cp/6c6fe6d9-d787-11ed-b8dd-000d3ac6bafe.jpeg" TargetMode="External"/><Relationship Id="rId4186" Type="http://schemas.openxmlformats.org/officeDocument/2006/relationships/hyperlink" Target="https://employee.uc.ac.id/index.php/file/get/sis/t_cp/multi/e4dd3445-a5b9-11ec-a4bb-000d3ac6bafe.png" TargetMode="External"/><Relationship Id="rId400" Type="http://schemas.openxmlformats.org/officeDocument/2006/relationships/hyperlink" Target="https://employee.uc.ac.id/index.php/file/get/sis/t_cp/multi/7eda6d02-573d-4efa-8a9d-d11beafd731d_assignmentletter.pdf" TargetMode="External"/><Relationship Id="rId1987" Type="http://schemas.openxmlformats.org/officeDocument/2006/relationships/hyperlink" Target="https://employee.uc.ac.id/index.php/file/get/sis/t_cp/0855f3cd-ab88-11ee-8797-000d3ac6bafe.png" TargetMode="External"/><Relationship Id="rId4393" Type="http://schemas.openxmlformats.org/officeDocument/2006/relationships/hyperlink" Target="https://employee.uc.ac.id/index.php/file/get/sis/t_cp/69fae7d6-717f-11ee-8c98-000d3ac6bafe_report.pdf" TargetMode="External"/><Relationship Id="rId1847" Type="http://schemas.openxmlformats.org/officeDocument/2006/relationships/hyperlink" Target="https://employee.uc.ac.id/index.php/file/get/sis/t_cp/97a2c575-37d7-4c48-8313-c3c19ba8fa65_surat_tugas.pdf" TargetMode="External"/><Relationship Id="rId4046" Type="http://schemas.openxmlformats.org/officeDocument/2006/relationships/hyperlink" Target="https://employee.uc.ac.id/index.php/file/get/sis/t_cp/b1809999-098f-4812-893b-14df1eedd333_assignmentletter.jpeg" TargetMode="External"/><Relationship Id="rId4253" Type="http://schemas.openxmlformats.org/officeDocument/2006/relationships/hyperlink" Target="https://employee.uc.ac.id/index.php/file/get/sis/t_cp/be7fa553-61bb-11ee-bb53-000d3ac6bafe_documentation.jpg" TargetMode="External"/><Relationship Id="rId4460" Type="http://schemas.openxmlformats.org/officeDocument/2006/relationships/hyperlink" Target="https://www.instagram.com/lo.kreatif/" TargetMode="External"/><Relationship Id="rId1707" Type="http://schemas.openxmlformats.org/officeDocument/2006/relationships/hyperlink" Target="https://employee.uc.ac.id/index.php/file/get/sis/t_cp/multi/39c0fa3d-9c0a-4a8b-be0c-028671bb61f8_assignmentletter.pdf" TargetMode="External"/><Relationship Id="rId3062" Type="http://schemas.openxmlformats.org/officeDocument/2006/relationships/hyperlink" Target="https://employee.uc.ac.id/index.php/file/get/sis/t_cp/multi/fd47b806-d818-11ed-818d-000d3ac6bafe_report.pdf" TargetMode="External"/><Relationship Id="rId4113" Type="http://schemas.openxmlformats.org/officeDocument/2006/relationships/hyperlink" Target="https://employee.uc.ac.id/index.php/file/get/sis/t_cp/1de5dd3e-8eb3-11ee-8544-000d3ac6bafe_report.jpg" TargetMode="External"/><Relationship Id="rId4320" Type="http://schemas.openxmlformats.org/officeDocument/2006/relationships/hyperlink" Target="https://employee.uc.ac.id/index.php/file/get/sis/t_cp/5cf28ba7-3173-440e-b793-dc53d78e3e61_report.pdf" TargetMode="External"/><Relationship Id="rId190" Type="http://schemas.openxmlformats.org/officeDocument/2006/relationships/hyperlink" Target="https://employee.uc.ac.id/index.php/file/get/sis/t_cp/multi/1817ae18-5c4a-11ee-950a-000d3ac6bafe_report.jpeg" TargetMode="External"/><Relationship Id="rId1914" Type="http://schemas.openxmlformats.org/officeDocument/2006/relationships/hyperlink" Target="https://employee.uc.ac.id/index.php/file/get/sis/t_cp/multi/043cb52b-6cd4-11ee-bdc1-000d3ac6bafe_assignmentletter.jpeg" TargetMode="External"/><Relationship Id="rId3879" Type="http://schemas.openxmlformats.org/officeDocument/2006/relationships/hyperlink" Target="https://employee.uc.ac.id/index.php/file/get/sis/t_cp/9fb12bf7-86f5-11ee-897e-000d3ac6bafe_assignmentletter.pdf" TargetMode="External"/><Relationship Id="rId2688" Type="http://schemas.openxmlformats.org/officeDocument/2006/relationships/hyperlink" Target="https://employee.uc.ac.id/index.php/file/get/sis/t_cp/7ec1720e-e323-4bba-b7a5-80dca02d18f6_report.pdf" TargetMode="External"/><Relationship Id="rId2895" Type="http://schemas.openxmlformats.org/officeDocument/2006/relationships/hyperlink" Target="https://employee.uc.ac.id/index.php/file/get/sis/t_cp/1cb4b363-ef26-11ed-aaf1-000d3ac6bafe_report.pdf" TargetMode="External"/><Relationship Id="rId3739" Type="http://schemas.openxmlformats.org/officeDocument/2006/relationships/hyperlink" Target="https://employee.uc.ac.id/index.php/file/get/sis/t_cp/3f895f5f-82c6-11ee-8a78-000d3ac6bafe_assignmentletter.pdf" TargetMode="External"/><Relationship Id="rId3946" Type="http://schemas.openxmlformats.org/officeDocument/2006/relationships/hyperlink" Target="https://linktr.ee/NextgenCorporateLeague2024" TargetMode="External"/><Relationship Id="rId867" Type="http://schemas.openxmlformats.org/officeDocument/2006/relationships/hyperlink" Target="https://employee.uc.ac.id/index.php/file/get/sis/t_cp/da0e8796-08f8-11ee-9976-000d3ac6bafe_assignmentletter.pdf" TargetMode="External"/><Relationship Id="rId1497" Type="http://schemas.openxmlformats.org/officeDocument/2006/relationships/hyperlink" Target="https://employee.uc.ac.id/index.php/file/get/sis/t_cp/ec317476-d837-11ec-9e06-000d3ac6bafe_assignmentletter.pdf" TargetMode="External"/><Relationship Id="rId2548" Type="http://schemas.openxmlformats.org/officeDocument/2006/relationships/hyperlink" Target="https://employee.uc.ac.id/index.php/file/get/sis/t_cp/aaa615c4-4253-11ee-b836-000d3ac6bafe_documentation.png" TargetMode="External"/><Relationship Id="rId2755" Type="http://schemas.openxmlformats.org/officeDocument/2006/relationships/hyperlink" Target="https://employee.uc.ac.id/index.php/file/get/sis/t_cp/multi/2bd7c070-6c97-11ee-bdc1-000d3ac6bafe_report.png" TargetMode="External"/><Relationship Id="rId2962" Type="http://schemas.openxmlformats.org/officeDocument/2006/relationships/hyperlink" Target="https://employee.uc.ac.id/index.php/file/get/sis/t_cp/30a462f3-2165-11ed-acc7-000d3ac6bafe.jpg" TargetMode="External"/><Relationship Id="rId3806" Type="http://schemas.openxmlformats.org/officeDocument/2006/relationships/hyperlink" Target="https://employee.uc.ac.id/index.php/file/get/sis/t_cp/e4ea54cc-55e4-11ee-8778-000d3ac6bafe.png" TargetMode="External"/><Relationship Id="rId727" Type="http://schemas.openxmlformats.org/officeDocument/2006/relationships/hyperlink" Target="https://employee.uc.ac.id/index.php/file/get/sis/t_cp/multi/717c2a9c-1222-4329-9ff3-a282f0043566_documentation.jpg" TargetMode="External"/><Relationship Id="rId934" Type="http://schemas.openxmlformats.org/officeDocument/2006/relationships/hyperlink" Target="https://employee.uc.ac.id/index.php/file/get/sis/t_cp/multi/3d12328d-8bc1-4301-b6c2-b180fd9f0782.png" TargetMode="External"/><Relationship Id="rId1357" Type="http://schemas.openxmlformats.org/officeDocument/2006/relationships/hyperlink" Target="https://employee.uc.ac.id/index.php/file/get/sis/t_cp/multi/ed804e47-64ba-11ed-a9ca-000d3ac6bafe_report.pdf" TargetMode="External"/><Relationship Id="rId1564" Type="http://schemas.openxmlformats.org/officeDocument/2006/relationships/hyperlink" Target="https://employee.uc.ac.id/index.php/file/get/sis/t_cp/multi/4a999b55-3400-11ed-9218-000d3ac6bafe_assignmentletter.pdf" TargetMode="External"/><Relationship Id="rId1771" Type="http://schemas.openxmlformats.org/officeDocument/2006/relationships/hyperlink" Target="https://employee.uc.ac.id/index.php/file/get/sis/t_cp/0cdbc8f3-08ba-4a92-9031-8d7d8750066f_surat_tugas.pdf" TargetMode="External"/><Relationship Id="rId2408" Type="http://schemas.openxmlformats.org/officeDocument/2006/relationships/hyperlink" Target="https://employee.uc.ac.id/index.php/file/get/sis/t_cp/d03b7060-4d9f-11ec-9210-000d3ac6bafe.pdf" TargetMode="External"/><Relationship Id="rId2615" Type="http://schemas.openxmlformats.org/officeDocument/2006/relationships/hyperlink" Target="https://employee.uc.ac.id/index.php/file/get/sis/t_cp/7e3119f8-e740-11ec-a2df-000d3ac6bafe_report.pdf" TargetMode="External"/><Relationship Id="rId2822" Type="http://schemas.openxmlformats.org/officeDocument/2006/relationships/hyperlink" Target="https://employee.uc.ac.id/index.php/file/get/sis/t_cp/multi/28329006-e8b4-11ed-81bd-000d3ac6bafe.png" TargetMode="External"/><Relationship Id="rId63" Type="http://schemas.openxmlformats.org/officeDocument/2006/relationships/hyperlink" Target="https://employee.uc.ac.id/index.php/file/get/sis/t_cp/multi/1817ae18-5c4a-11ee-950a-000d3ac6bafe_report.jpeg" TargetMode="External"/><Relationship Id="rId1217" Type="http://schemas.openxmlformats.org/officeDocument/2006/relationships/hyperlink" Target="https://employee.uc.ac.id/index.php/file/get/sis/t_cp/7377ea8f-d233-4e2a-9430-d5bd6d647e7c_sertifikat.pdf" TargetMode="External"/><Relationship Id="rId1424" Type="http://schemas.openxmlformats.org/officeDocument/2006/relationships/hyperlink" Target="https://employee.uc.ac.id/index.php/file/get/sis/t_cp/multi/4a999b55-3400-11ed-9218-000d3ac6bafe_assignmentletter.pdf" TargetMode="External"/><Relationship Id="rId1631" Type="http://schemas.openxmlformats.org/officeDocument/2006/relationships/hyperlink" Target="https://employee.uc.ac.id/index.php/file/get/sis/t_cp/d1434dfb-063f-49cc-a0a0-9220dde9f1c2_dokumentasi.jpg" TargetMode="External"/><Relationship Id="rId4787" Type="http://schemas.openxmlformats.org/officeDocument/2006/relationships/hyperlink" Target="https://employee.uc.ac.id/index.php/file/get/sis/t_cp/c4a30eee-6107-477a-83de-e21c27bd98fa_report.pdf" TargetMode="External"/><Relationship Id="rId3389" Type="http://schemas.openxmlformats.org/officeDocument/2006/relationships/hyperlink" Target="https://employee.uc.ac.id/index.php/file/get/sis/t_cp/multi/5ecf5e4b-fa30-46ee-a949-c0025548763f_report.pdf" TargetMode="External"/><Relationship Id="rId3596" Type="http://schemas.openxmlformats.org/officeDocument/2006/relationships/hyperlink" Target="https://employee.uc.ac.id/index.php/file/get/sis/t_cp/multi/f46ed08e-cfd3-11ee-94b2-000d3ac6bafe_assignmentletter.png" TargetMode="External"/><Relationship Id="rId4647" Type="http://schemas.openxmlformats.org/officeDocument/2006/relationships/hyperlink" Target="https://employee.uc.ac.id/index.php/file/get/sis/t_cp/12f3653d-608d-4c88-a65a-91e87a185efe_sertifikat.jpg" TargetMode="External"/><Relationship Id="rId2198" Type="http://schemas.openxmlformats.org/officeDocument/2006/relationships/hyperlink" Target="https://employee.uc.ac.id/index.php/file/get/sis/t_cp/47ef14a4-9281-4bb9-86e8-d26e4f2f8afd_report.pdf" TargetMode="External"/><Relationship Id="rId3249" Type="http://schemas.openxmlformats.org/officeDocument/2006/relationships/hyperlink" Target="https://employee.uc.ac.id/index.php/file/get/sis/t_cp/multi/a592ed06-c0b1-11ee-ae12-000d3ac6bafe.pdf" TargetMode="External"/><Relationship Id="rId3456" Type="http://schemas.openxmlformats.org/officeDocument/2006/relationships/hyperlink" Target="https://employee.uc.ac.id/index.php/file/get/sis/t_cp/e3fadf84-5dca-11ee-a9cf-000d3ac6bafe.jpeg" TargetMode="External"/><Relationship Id="rId4854" Type="http://schemas.openxmlformats.org/officeDocument/2006/relationships/hyperlink" Target="https://employee.uc.ac.id/index.php/file/get/sis/t_cp/91abfa6e-1fd8-11ee-8fa6-000d3ac6bafe_report.zip" TargetMode="External"/><Relationship Id="rId377" Type="http://schemas.openxmlformats.org/officeDocument/2006/relationships/hyperlink" Target="https://employee.uc.ac.id/index.php/file/get/sis/t_cp/multi/d8d3af99-7516-4fc6-a414-34a8e078ddab_assignmentletter.pdf" TargetMode="External"/><Relationship Id="rId584" Type="http://schemas.openxmlformats.org/officeDocument/2006/relationships/hyperlink" Target="https://employee.uc.ac.id/index.php/file/get/sis/t_cp/multi/2cde1b66-57b6-411b-b807-314da1d3ecc5_assignmentletter.pdf" TargetMode="External"/><Relationship Id="rId2058" Type="http://schemas.openxmlformats.org/officeDocument/2006/relationships/hyperlink" Target="https://employee.uc.ac.id/index.php/file/get/sis/t_cp/be303b2a-ad3c-11ee-91e5-000d3ac6bafe_surat_tugas.pdf" TargetMode="External"/><Relationship Id="rId2265" Type="http://schemas.openxmlformats.org/officeDocument/2006/relationships/hyperlink" Target="https://employee.uc.ac.id/index.php/file/get/sis/t_cp/5f2317ce-292c-410f-af27-7f424dc89a46_assignmentletter.pdf" TargetMode="External"/><Relationship Id="rId3109" Type="http://schemas.openxmlformats.org/officeDocument/2006/relationships/hyperlink" Target="https://employee.uc.ac.id/index.php/file/get/sis/t_cp/9570cbe1-47d7-11ee-8f0a-000d3ac6bafe.jpg" TargetMode="External"/><Relationship Id="rId3663" Type="http://schemas.openxmlformats.org/officeDocument/2006/relationships/hyperlink" Target="https://employee.uc.ac.id/index.php/file/get/sis/t_cp/a208d922-df6c-464d-b59f-0726802209d9_assignmentletter.png" TargetMode="External"/><Relationship Id="rId3870" Type="http://schemas.openxmlformats.org/officeDocument/2006/relationships/hyperlink" Target="https://employee.uc.ac.id/index.php/file/get/sis/t_cp/eadd2b73-830b-11ee-930d-000d3ac6bafe_report.pdf" TargetMode="External"/><Relationship Id="rId4507" Type="http://schemas.openxmlformats.org/officeDocument/2006/relationships/hyperlink" Target="https://employee.uc.ac.id/index.php/file/get/sis/t_cp/multi/77f20250-3e8e-43a3-b8e4-fd314d77c26b.png" TargetMode="External"/><Relationship Id="rId4714" Type="http://schemas.openxmlformats.org/officeDocument/2006/relationships/hyperlink" Target="https://employee.uc.ac.id/index.php/file/get/sis/t_cp/ff9c9bc3-1069-4b56-81f5-46a4636f9f0b_report.pdf" TargetMode="External"/><Relationship Id="rId237" Type="http://schemas.openxmlformats.org/officeDocument/2006/relationships/hyperlink" Target="https://employee.uc.ac.id/index.php/file/get/sis/t_cp/ae7945f9-10da-4a49-aff4-885d3b01984e_assignmentletter.pdf" TargetMode="External"/><Relationship Id="rId791" Type="http://schemas.openxmlformats.org/officeDocument/2006/relationships/hyperlink" Target="https://employee.uc.ac.id/index.php/file/get/sis/t_cp/multi/44388237-9417-11ee-bd04-000d3ac6bafe_assignmentletter.png" TargetMode="External"/><Relationship Id="rId1074" Type="http://schemas.openxmlformats.org/officeDocument/2006/relationships/hyperlink" Target="https://employee.uc.ac.id/index.php/file/get/sis/t_cp/multi/4cb38454-1fac-11ee-8fa6-000d3ac6bafe_report.pdf" TargetMode="External"/><Relationship Id="rId2472" Type="http://schemas.openxmlformats.org/officeDocument/2006/relationships/hyperlink" Target="https://employee.uc.ac.id/index.php/file/get/sis/t_cp/a273b38a-e54e-11ec-baa3-000d3ac6bafe_report.pdf" TargetMode="External"/><Relationship Id="rId3316" Type="http://schemas.openxmlformats.org/officeDocument/2006/relationships/hyperlink" Target="https://employee.uc.ac.id/index.php/file/get/sis/t_cp/multi/0d2f47c1-94f1-4661-b0be-421c8e5a08be_assignmentletter.pdf" TargetMode="External"/><Relationship Id="rId3523" Type="http://schemas.openxmlformats.org/officeDocument/2006/relationships/hyperlink" Target="https://employee.uc.ac.id/index.php/file/get/sis/t_cp/a9ee4039-4f74-11ed-97d9-000d3ac6bafe_assignmentletter.pdf" TargetMode="External"/><Relationship Id="rId3730" Type="http://schemas.openxmlformats.org/officeDocument/2006/relationships/hyperlink" Target="https://employee.uc.ac.id/index.php/file/get/sis/t_cp/8bb14d06-29d7-11ee-b601-000d3ac6bafe_documentation.png" TargetMode="External"/><Relationship Id="rId444" Type="http://schemas.openxmlformats.org/officeDocument/2006/relationships/hyperlink" Target="https://pdki-indonesia.dgip.go.id/detail/e3d0777a7" TargetMode="External"/><Relationship Id="rId651" Type="http://schemas.openxmlformats.org/officeDocument/2006/relationships/hyperlink" Target="https://employee.uc.ac.id/index.php/file/get/sis/t_cp/cb33267c-b26b-11ed-b27c-000d3ac6bafe_assignmentletter.jpg" TargetMode="External"/><Relationship Id="rId1281" Type="http://schemas.openxmlformats.org/officeDocument/2006/relationships/hyperlink" Target="https://employee.uc.ac.id/index.php/file/get/sis/t_cp/a4d8359e-d2bb-11ed-bb8e-000d3ac6bafe.pdf" TargetMode="External"/><Relationship Id="rId2125" Type="http://schemas.openxmlformats.org/officeDocument/2006/relationships/hyperlink" Target="https://employee.uc.ac.id/index.php/file/get/sis/t_cp/multi/f93fa4a5-04ef-11ee-8e8c-000d3ac6bafe.jpeg" TargetMode="External"/><Relationship Id="rId2332" Type="http://schemas.openxmlformats.org/officeDocument/2006/relationships/hyperlink" Target="https://employee.uc.ac.id/index.php/file/get/sis/t_cp/multi/6807a0c6-d6da-11ee-bd6c-000d3ac6bafe_report.png" TargetMode="External"/><Relationship Id="rId304" Type="http://schemas.openxmlformats.org/officeDocument/2006/relationships/hyperlink" Target="https://employee.uc.ac.id/index.php/file/get/sis/t_cp/multi/e3c74e0d-9ba4-11ed-b870-000d3ac6bafe.png" TargetMode="External"/><Relationship Id="rId511" Type="http://schemas.openxmlformats.org/officeDocument/2006/relationships/hyperlink" Target="https://employee.uc.ac.id/index.php/file/get/sis/t_cp/b0c1e578-cee0-4966-be2d-11170c27dd41.jpeg" TargetMode="External"/><Relationship Id="rId1141" Type="http://schemas.openxmlformats.org/officeDocument/2006/relationships/hyperlink" Target="https://employee.uc.ac.id/index.php/file/get/sis/t_cp/multi/6e1e3e4f-5b11-40ff-b752-85f7ee958c4b_assignmentletter.png" TargetMode="External"/><Relationship Id="rId4297" Type="http://schemas.openxmlformats.org/officeDocument/2006/relationships/hyperlink" Target="https://employee.uc.ac.id/index.php/file/get/sis/t_cp/784e36d7-c836-4547-9c0b-bf11f16389ba_report.pdf" TargetMode="External"/><Relationship Id="rId1001" Type="http://schemas.openxmlformats.org/officeDocument/2006/relationships/hyperlink" Target="https://employee.uc.ac.id/index.php/file/get/sis/t_cp/99ea3076-9aa7-11ee-8118-000d3ac6bafe_assignmentletter.pdf" TargetMode="External"/><Relationship Id="rId4157" Type="http://schemas.openxmlformats.org/officeDocument/2006/relationships/hyperlink" Target="https://employee.uc.ac.id/index.php/file/get/sis/t_cp/0d397798-1eab-4f62-a227-5bb3a11056da_assignmentletter.pdf" TargetMode="External"/><Relationship Id="rId4364" Type="http://schemas.openxmlformats.org/officeDocument/2006/relationships/hyperlink" Target="https://employee.uc.ac.id/index.php/file/get/sis/t_cp/multi/5c8f388e-d958-11ed-9422-000d3ac6bafe.png" TargetMode="External"/><Relationship Id="rId4571" Type="http://schemas.openxmlformats.org/officeDocument/2006/relationships/hyperlink" Target="https://employee.uc.ac.id/index.php/file/get/sis/t_cp/5e6a3bb5-8f0a-11ed-bca6-000d3ac6bafe.jpg" TargetMode="External"/><Relationship Id="rId1958" Type="http://schemas.openxmlformats.org/officeDocument/2006/relationships/hyperlink" Target="https://employee.uc.ac.id/index.php/file/get/sis/t_cp/144a2f19-d858-4d67-b0b9-9d7e51201c24_report.pdf" TargetMode="External"/><Relationship Id="rId3173" Type="http://schemas.openxmlformats.org/officeDocument/2006/relationships/hyperlink" Target="https://employee.uc.ac.id/index.php/file/get/sis/t_cp/multi/fd47b806-d818-11ed-818d-000d3ac6bafe_report.pdf" TargetMode="External"/><Relationship Id="rId3380" Type="http://schemas.openxmlformats.org/officeDocument/2006/relationships/hyperlink" Target="https://employee.uc.ac.id/index.php/file/get/sis/t_cp/multi/5ecf5e4b-fa30-46ee-a949-c0025548763f_assignmentletter.pdf" TargetMode="External"/><Relationship Id="rId4017" Type="http://schemas.openxmlformats.org/officeDocument/2006/relationships/hyperlink" Target="https://employee.uc.ac.id/index.php/file/get/sis/t_cp/multi/788bf208-d6dc-11ee-bd6c-000d3ac6bafe_report.png" TargetMode="External"/><Relationship Id="rId4224" Type="http://schemas.openxmlformats.org/officeDocument/2006/relationships/hyperlink" Target="https://employee.uc.ac.id/index.php/file/get/sis/t_cp/multi/fd3b1471-8495-11ee-ac09-000d3ac6bafe.jpeg" TargetMode="External"/><Relationship Id="rId4431" Type="http://schemas.openxmlformats.org/officeDocument/2006/relationships/hyperlink" Target="https://employee.uc.ac.id/index.php/file/get/sis/t_cp/7bf2a0c5-684f-11ee-86ec-000d3ac6bafe_assignmentletter.png" TargetMode="External"/><Relationship Id="rId1818" Type="http://schemas.openxmlformats.org/officeDocument/2006/relationships/hyperlink" Target="https://employee.uc.ac.id/index.php/file/get/sis/t_cp/multi/39c0fa3d-9c0a-4a8b-be0c-028671bb61f8_assignmentletter.pdf" TargetMode="External"/><Relationship Id="rId3033" Type="http://schemas.openxmlformats.org/officeDocument/2006/relationships/hyperlink" Target="https://employee.uc.ac.id/index.php/file/get/sis/t_cp/multi/fd47b806-d818-11ed-818d-000d3ac6bafe_report.pdf" TargetMode="External"/><Relationship Id="rId3240" Type="http://schemas.openxmlformats.org/officeDocument/2006/relationships/hyperlink" Target="https://employee.uc.ac.id/index.php/file/get/sis/t_cp/multi/e81d3cbb-92f4-494b-8ef7-af8ecb7bf462_report.pdf" TargetMode="External"/><Relationship Id="rId161" Type="http://schemas.openxmlformats.org/officeDocument/2006/relationships/hyperlink" Target="https://employee.uc.ac.id/index.php/file/get/sis/t_cp/3f09a949-6674-4ec1-878d-b9cda0664dee_documentation.png" TargetMode="External"/><Relationship Id="rId2799" Type="http://schemas.openxmlformats.org/officeDocument/2006/relationships/hyperlink" Target="https://employee.uc.ac.id/index.php/file/get/sis/t_cp/multi/8b6bbfa0-e604-11ec-b048-000d3ac6bafe_assignmentletter.pdf" TargetMode="External"/><Relationship Id="rId3100" Type="http://schemas.openxmlformats.org/officeDocument/2006/relationships/hyperlink" Target="https://employee.uc.ac.id/index.php/file/get/sis/t_cp/95b92108-2f1a-4097-93f9-e27875febdaa_dokumentasi.pdf" TargetMode="External"/><Relationship Id="rId978" Type="http://schemas.openxmlformats.org/officeDocument/2006/relationships/hyperlink" Target="https://lokreatif.org/" TargetMode="External"/><Relationship Id="rId2659" Type="http://schemas.openxmlformats.org/officeDocument/2006/relationships/hyperlink" Target="https://employee.uc.ac.id/index.php/file/get/sis/t_cp/4055b56a-8ab7-11ee-9465-000d3ac6bafe_assignmentletter.pdf" TargetMode="External"/><Relationship Id="rId2866" Type="http://schemas.openxmlformats.org/officeDocument/2006/relationships/hyperlink" Target="https://employee.uc.ac.id/index.php/file/get/sis/t_cp/bb30d0d1-67b6-4ca7-b512-943c72880add_report.pdf" TargetMode="External"/><Relationship Id="rId3917" Type="http://schemas.openxmlformats.org/officeDocument/2006/relationships/hyperlink" Target="https://employee.uc.ac.id/index.php/file/get/sis/t_cp/3ea3c5c9-7c4b-11ee-939c-000d3ac6bafe_report.pdf" TargetMode="External"/><Relationship Id="rId838" Type="http://schemas.openxmlformats.org/officeDocument/2006/relationships/hyperlink" Target="https://employee.uc.ac.id/index.php/file/get/sis/t_cp/f321ed67-10c5-478d-8a4e-142da53c5aea.jpg" TargetMode="External"/><Relationship Id="rId1468" Type="http://schemas.openxmlformats.org/officeDocument/2006/relationships/hyperlink" Target="https://employee.uc.ac.id/index.php/file/get/sis/t_cp/8896809b-efe1-11ec-86d7-000d3ac6bafe.pdf" TargetMode="External"/><Relationship Id="rId1675" Type="http://schemas.openxmlformats.org/officeDocument/2006/relationships/hyperlink" Target="https://employee.uc.ac.id/index.php/file/get/sis/t_cp/ec0fdf61-9612-11ed-9369-000d3ac6bafe_assignmentletter.png" TargetMode="External"/><Relationship Id="rId1882" Type="http://schemas.openxmlformats.org/officeDocument/2006/relationships/hyperlink" Target="https://employee.uc.ac.id/index.php/file/get/sis/t_cp/multi/b36d08ca-5852-11ee-86ec-000d3ac6bafe_report.png" TargetMode="External"/><Relationship Id="rId2519" Type="http://schemas.openxmlformats.org/officeDocument/2006/relationships/hyperlink" Target="https://drive.google.com/drive/folders/1PWf5N-TwoO" TargetMode="External"/><Relationship Id="rId2726" Type="http://schemas.openxmlformats.org/officeDocument/2006/relationships/hyperlink" Target="https://employee.uc.ac.id/index.php/file/get/sis/t_cp/9eec2007-ab6a-11ed-86ff-000d3ac6bafe.jpg" TargetMode="External"/><Relationship Id="rId4081" Type="http://schemas.openxmlformats.org/officeDocument/2006/relationships/hyperlink" Target="https://employee.uc.ac.id/index.php/file/get/sis/t_cp/0bf97f66-ae0d-11ed-ac50-000d3ac6bafe.jpg" TargetMode="External"/><Relationship Id="rId1328" Type="http://schemas.openxmlformats.org/officeDocument/2006/relationships/hyperlink" Target="https://employee.uc.ac.id/index.php/file/get/sis/t_cp/d6354c6c-b13a-11ee-9a41-000d3ac6bafe_report.pdf" TargetMode="External"/><Relationship Id="rId1535" Type="http://schemas.openxmlformats.org/officeDocument/2006/relationships/hyperlink" Target="https://instagram.com/jelajahmaumere?igshid=YmMyMT" TargetMode="External"/><Relationship Id="rId2933" Type="http://schemas.openxmlformats.org/officeDocument/2006/relationships/hyperlink" Target="https://employee.uc.ac.id/index.php/file/get/sis/t_cp/558b314c-13a8-4702-be74-0c358475d079_assignmentletter.pdf" TargetMode="External"/><Relationship Id="rId905" Type="http://schemas.openxmlformats.org/officeDocument/2006/relationships/hyperlink" Target="https://instagram.com/dstart.fkgunair?igshid=NzZlO" TargetMode="External"/><Relationship Id="rId1742" Type="http://schemas.openxmlformats.org/officeDocument/2006/relationships/hyperlink" Target="https://icoen.org/" TargetMode="External"/><Relationship Id="rId34" Type="http://schemas.openxmlformats.org/officeDocument/2006/relationships/hyperlink" Target="https://employee.uc.ac.id/index.php/file/get/sis/t_cp/multi/4cb38454-1fac-11ee-8fa6-000d3ac6bafe_report.pdf" TargetMode="External"/><Relationship Id="rId1602" Type="http://schemas.openxmlformats.org/officeDocument/2006/relationships/hyperlink" Target="https://employee.uc.ac.id/index.php/file/get/sis/t_cp/multi/00633057-0f0b-11ed-8040-000d3ac6bafe.jpg" TargetMode="External"/><Relationship Id="rId4758" Type="http://schemas.openxmlformats.org/officeDocument/2006/relationships/hyperlink" Target="https://employee.uc.ac.id/index.php/file/get/sis/t_cp/multi/cab3a2ff-d958-11ed-9422-000d3ac6bafe.png" TargetMode="External"/><Relationship Id="rId3567" Type="http://schemas.openxmlformats.org/officeDocument/2006/relationships/hyperlink" Target="https://employee.uc.ac.id/index.php/file/get/sis/t_cp/multi/65304aaa-d6dd-11ee-bd6c-000d3ac6bafe_assignmentletter.png" TargetMode="External"/><Relationship Id="rId3774" Type="http://schemas.openxmlformats.org/officeDocument/2006/relationships/hyperlink" Target="https://employee.uc.ac.id/index.php/file/get/sis/t_cp/6d029418-8d94-11ee-b8fc-000d3ac6bafe_report.jpg" TargetMode="External"/><Relationship Id="rId3981" Type="http://schemas.openxmlformats.org/officeDocument/2006/relationships/hyperlink" Target="https://employee.uc.ac.id/index.php/file/get/sis/t_cp/multi/6515aab6-d6e0-11ee-bd6c-000d3ac6bafe_report.png" TargetMode="External"/><Relationship Id="rId4618" Type="http://schemas.openxmlformats.org/officeDocument/2006/relationships/hyperlink" Target="https://employee.uc.ac.id/index.php/file/get/sis/t_cp/427df344-1aa8-11ed-b615-000d3ac6bafe_assignmentletter.pdf" TargetMode="External"/><Relationship Id="rId4825" Type="http://schemas.openxmlformats.org/officeDocument/2006/relationships/hyperlink" Target="https://employee.uc.ac.id/index.php/file/get/sis/t_cp/76c6f83c-1ff5-11ee-8fa6-000d3ac6bafe.zip" TargetMode="External"/><Relationship Id="rId488" Type="http://schemas.openxmlformats.org/officeDocument/2006/relationships/hyperlink" Target="https://employee.uc.ac.id/index.php/file/get/sis/t_cp/71da6b30-13f6-46ce-8498-8e634443947d_report.pdf" TargetMode="External"/><Relationship Id="rId695" Type="http://schemas.openxmlformats.org/officeDocument/2006/relationships/hyperlink" Target="https://employee.uc.ac.id/index.php/file/get/sis/t_cp/30e3c62f-9576-11ee-b583-000d3ac6bafe_surat_tugas.pdf" TargetMode="External"/><Relationship Id="rId2169" Type="http://schemas.openxmlformats.org/officeDocument/2006/relationships/hyperlink" Target="https://employee.uc.ac.id/index.php/file/get/sis/t_cp/6d61e49c-b3a3-11ee-8890-000d3ac6bafe_dokumentasi.jpg" TargetMode="External"/><Relationship Id="rId2376" Type="http://schemas.openxmlformats.org/officeDocument/2006/relationships/hyperlink" Target="https://employee.uc.ac.id/index.php/file/get/sis/t_cp/678ae607-90c2-44fc-990f-ae942d95239a_assignmentletter.pdf" TargetMode="External"/><Relationship Id="rId2583" Type="http://schemas.openxmlformats.org/officeDocument/2006/relationships/hyperlink" Target="https://employee.uc.ac.id/index.php/file/get/sis/t_cp/multi/1961cc5c-46a5-42bf-aff9-6435f3477542_assignmentletter.pdf" TargetMode="External"/><Relationship Id="rId2790" Type="http://schemas.openxmlformats.org/officeDocument/2006/relationships/hyperlink" Target="https://employee.uc.ac.id/index.php/file/get/sis/t_cp/897ebcbd-38e2-49fa-91f2-3ba7add38648_assignmentletter.pdf" TargetMode="External"/><Relationship Id="rId3427" Type="http://schemas.openxmlformats.org/officeDocument/2006/relationships/hyperlink" Target="https://fespaubaya.blogspot.com/" TargetMode="External"/><Relationship Id="rId3634" Type="http://schemas.openxmlformats.org/officeDocument/2006/relationships/hyperlink" Target="https://employee.uc.ac.id/index.php/file/get/sis/t_cp/multi/65304aaa-d6dd-11ee-bd6c-000d3ac6bafe_assignmentletter.png" TargetMode="External"/><Relationship Id="rId3841" Type="http://schemas.openxmlformats.org/officeDocument/2006/relationships/hyperlink" Target="https://employee.uc.ac.id/index.php/file/get/sis/t_cp/multi/040dca7a-b111-11ee-9c22-000d3ac6bafe.png" TargetMode="External"/><Relationship Id="rId348" Type="http://schemas.openxmlformats.org/officeDocument/2006/relationships/hyperlink" Target="https://employee.uc.ac.id/index.php/file/get/sis/t_cp/81225527-d84a-4d1c-9f94-b00819172e24_surat_tugas.pdf" TargetMode="External"/><Relationship Id="rId555" Type="http://schemas.openxmlformats.org/officeDocument/2006/relationships/hyperlink" Target="https://employee.uc.ac.id/index.php/file/get/sis/t_cp/multi/37f8234d-4eac-4b22-8623-56ce2bcb1310.png" TargetMode="External"/><Relationship Id="rId762" Type="http://schemas.openxmlformats.org/officeDocument/2006/relationships/hyperlink" Target="https://employee.uc.ac.id/index.php/file/get/sis/t_cp/multi/5cdb48a3-5955-4370-ba6d-5d497a5c27ef.png" TargetMode="External"/><Relationship Id="rId1185" Type="http://schemas.openxmlformats.org/officeDocument/2006/relationships/hyperlink" Target="https://employee.uc.ac.id/index.php/file/get/sis/t_cp/multi/67fa4484-de80-11ed-87f1-000d3ac6bafe_report.png" TargetMode="External"/><Relationship Id="rId1392" Type="http://schemas.openxmlformats.org/officeDocument/2006/relationships/hyperlink" Target="https://employee.uc.ac.id/index.php/file/get/sis/t_cp/11e78f11-70e8-11ee-b377-000d3ac6bafe_assignmentletter.pdf" TargetMode="External"/><Relationship Id="rId2029" Type="http://schemas.openxmlformats.org/officeDocument/2006/relationships/hyperlink" Target="https://employee.uc.ac.id/index.php/file/get/sis/t_cp/e58d3e09-b1da-11ed-85c8-000d3ac6bafe.jpg" TargetMode="External"/><Relationship Id="rId2236" Type="http://schemas.openxmlformats.org/officeDocument/2006/relationships/hyperlink" Target="https://employee.uc.ac.id/index.php/file/get/sis/t_cp/00e2448f-76fe-11ed-9e9b-000d3ac6bafe_assignmentletter.jpg" TargetMode="External"/><Relationship Id="rId2443" Type="http://schemas.openxmlformats.org/officeDocument/2006/relationships/hyperlink" Target="https://employee.uc.ac.id/index.php/file/get/sis/t_cp/cc3ddf5b-e480-11ec-b85b-000d3ac6bafe.pdf" TargetMode="External"/><Relationship Id="rId2650" Type="http://schemas.openxmlformats.org/officeDocument/2006/relationships/hyperlink" Target="https://employee.uc.ac.id/index.php/file/get/sis/t_cp/21d8bc4d-2512-4493-aed3-5a98253a6921_assignmentletter.pdf" TargetMode="External"/><Relationship Id="rId3701" Type="http://schemas.openxmlformats.org/officeDocument/2006/relationships/hyperlink" Target="https://employee.uc.ac.id/index.php/file/get/sis/t_cp/1f2af2d1-b5e4-11ee-b454-000d3ac6bafe_surat_tugas.pdf" TargetMode="External"/><Relationship Id="rId208" Type="http://schemas.openxmlformats.org/officeDocument/2006/relationships/hyperlink" Target="https://employee.uc.ac.id/index.php/file/get/sis/t_cp/9f1f3dc7-bcb2-11ed-aa02-000d3ac6bafe_report.pdf" TargetMode="External"/><Relationship Id="rId415" Type="http://schemas.openxmlformats.org/officeDocument/2006/relationships/hyperlink" Target="https://employee.uc.ac.id/index.php/file/get/sis/t_cp/e84a5c45-8cf9-11ee-85e6-000d3ac6bafe.png" TargetMode="External"/><Relationship Id="rId622" Type="http://schemas.openxmlformats.org/officeDocument/2006/relationships/hyperlink" Target="https://www.instagram.com/p/Czq02YSSmF7/?igshid=Mz" TargetMode="External"/><Relationship Id="rId1045" Type="http://schemas.openxmlformats.org/officeDocument/2006/relationships/hyperlink" Target="https://employee.uc.ac.id/index.php/file/get/sis/t_cp/0db19f86-913a-11ec-a95b-000d3ac6bafe.png" TargetMode="External"/><Relationship Id="rId1252" Type="http://schemas.openxmlformats.org/officeDocument/2006/relationships/hyperlink" Target="https://employee.uc.ac.id/index.php/file/get/sis/t_cp/multi/95f57100-ac9d-4bb0-9e75-7353b0adc00a.png" TargetMode="External"/><Relationship Id="rId2303" Type="http://schemas.openxmlformats.org/officeDocument/2006/relationships/hyperlink" Target="https://employee.uc.ac.id/index.php/file/get/sis/t_cp/f1581419-5920-11ee-ab89-000d3ac6bafe.jpg" TargetMode="External"/><Relationship Id="rId2510" Type="http://schemas.openxmlformats.org/officeDocument/2006/relationships/hyperlink" Target="https://employee.uc.ac.id/index.php/file/get/sis/t_cp/multi/03ce80f6-5852-11ee-86ec-000d3ac6bafe_report.png" TargetMode="External"/><Relationship Id="rId1112" Type="http://schemas.openxmlformats.org/officeDocument/2006/relationships/hyperlink" Target="https://employee.uc.ac.id/index.php/file/get/sis/t_cp/multi/3c6900ed-f933-11ed-beb7-000d3ac6bafe_assignmentletter.png" TargetMode="External"/><Relationship Id="rId4268" Type="http://schemas.openxmlformats.org/officeDocument/2006/relationships/hyperlink" Target="https://employee.uc.ac.id/index.php/file/get/sis/t_cp/multi/5e0ea4c5-a368-11ec-b257-000d3ac6bafe.png" TargetMode="External"/><Relationship Id="rId4475" Type="http://schemas.openxmlformats.org/officeDocument/2006/relationships/hyperlink" Target="https://employee.uc.ac.id/index.php/file/get/sis/t_cp/2aa5ba08-24d6-434c-96c4-bda3e966a4fb_report.pdf" TargetMode="External"/><Relationship Id="rId3077" Type="http://schemas.openxmlformats.org/officeDocument/2006/relationships/hyperlink" Target="https://employee.uc.ac.id/index.php/file/get/sis/t_cp/multi/49c1ea87-57b9-11ee-bb1a-000d3ac6bafe_report.jpeg" TargetMode="External"/><Relationship Id="rId3284" Type="http://schemas.openxmlformats.org/officeDocument/2006/relationships/hyperlink" Target="https://employee.uc.ac.id/index.php/file/get/sis/t_cp/multi/5ecf5e4b-fa30-46ee-a949-c0025548763f_report.pdf" TargetMode="External"/><Relationship Id="rId4128" Type="http://schemas.openxmlformats.org/officeDocument/2006/relationships/hyperlink" Target="https://employee.uc.ac.id/index.php/file/get/sis/t_cp/c27ccaab-8476-11ee-ac09-000d3ac6bafe_report.pdf" TargetMode="External"/><Relationship Id="rId4682" Type="http://schemas.openxmlformats.org/officeDocument/2006/relationships/hyperlink" Target="https://employee.uc.ac.id/index.php/file/get/sis/t_cp/ced449ed-cf52-4d39-84a6-d767706dae14_surat_tugas.pdf" TargetMode="External"/><Relationship Id="rId1929" Type="http://schemas.openxmlformats.org/officeDocument/2006/relationships/hyperlink" Target="https://employee.uc.ac.id/index.php/file/get/sis/t_cp/multi/043cb52b-6cd4-11ee-bdc1-000d3ac6bafe_report.jpeg" TargetMode="External"/><Relationship Id="rId2093" Type="http://schemas.openxmlformats.org/officeDocument/2006/relationships/hyperlink" Target="https://employee.uc.ac.id/index.php/file/get/sis/t_cp/multi/e5bf78fc-6cd4-11ee-bdc1-000d3ac6bafe_assignmentletter.jpeg" TargetMode="External"/><Relationship Id="rId3491" Type="http://schemas.openxmlformats.org/officeDocument/2006/relationships/hyperlink" Target="https://employee.uc.ac.id/index.php/file/get/sis/t_cp/5f2bb711-0f88-11ee-bb52-000d3ac6bafe.jpg" TargetMode="External"/><Relationship Id="rId4335" Type="http://schemas.openxmlformats.org/officeDocument/2006/relationships/hyperlink" Target="https://employee.uc.ac.id/index.php/file/get/sis/t_cp/multi/67fa4484-de80-11ed-87f1-000d3ac6bafe_report.png" TargetMode="External"/><Relationship Id="rId4542" Type="http://schemas.openxmlformats.org/officeDocument/2006/relationships/hyperlink" Target="https://employee.uc.ac.id/index.php/file/get/sis/t_cp/multi/cc6d9dea-2c11-45d1-8ecc-d1158940725e.png" TargetMode="External"/><Relationship Id="rId3144" Type="http://schemas.openxmlformats.org/officeDocument/2006/relationships/hyperlink" Target="https://employee.uc.ac.id/index.php/file/get/sis/t_cp/multi/fd47b806-d818-11ed-818d-000d3ac6bafe_report.pdf" TargetMode="External"/><Relationship Id="rId3351" Type="http://schemas.openxmlformats.org/officeDocument/2006/relationships/hyperlink" Target="https://employee.uc.ac.id/index.php/file/get/sis/t_cp/multi/0d2f47c1-94f1-4661-b0be-421c8e5a08be_assignmentletter.pdf" TargetMode="External"/><Relationship Id="rId4402" Type="http://schemas.openxmlformats.org/officeDocument/2006/relationships/hyperlink" Target="https://employee.uc.ac.id/index.php/file/get/sis/t_cp/f0fff5b1-9acf-11ed-bfe8-000d3ac6bafe_assignmentletter.pdf" TargetMode="External"/><Relationship Id="rId272" Type="http://schemas.openxmlformats.org/officeDocument/2006/relationships/hyperlink" Target="https://employee.uc.ac.id/index.php/file/get/sis/t_cp/d9fa7978-5973-11ec-b981-000d3ac6bafe.pdf" TargetMode="External"/><Relationship Id="rId2160" Type="http://schemas.openxmlformats.org/officeDocument/2006/relationships/hyperlink" Target="https://tinyurl.com/jointprojectEarth101" TargetMode="External"/><Relationship Id="rId3004" Type="http://schemas.openxmlformats.org/officeDocument/2006/relationships/hyperlink" Target="https://employee.uc.ac.id/index.php/file/get/sis/t_cp/multi/ef514a19-1fab-11ee-8fa6-000d3ac6bafe_report.pdf" TargetMode="External"/><Relationship Id="rId3211" Type="http://schemas.openxmlformats.org/officeDocument/2006/relationships/hyperlink" Target="https://employee.uc.ac.id/index.php/file/get/sis/t_cp/multi/c77a0b11-9336-11ee-859c-000d3ac6bafe.png" TargetMode="External"/><Relationship Id="rId132" Type="http://schemas.openxmlformats.org/officeDocument/2006/relationships/hyperlink" Target="https://employee.uc.ac.id/index.php/file/get/sis/t_cp/806d29bc-3883-4b40-83e5-e5e3f7ec09e4_assignmentletter.jpg" TargetMode="External"/><Relationship Id="rId2020" Type="http://schemas.openxmlformats.org/officeDocument/2006/relationships/hyperlink" Target="https://employee.uc.ac.id/index.php/file/get/sis/t_cp/cbe70a44-9ef3-11ee-a41a-000d3ac6bafe_assignmentletter.pdf" TargetMode="External"/><Relationship Id="rId1579" Type="http://schemas.openxmlformats.org/officeDocument/2006/relationships/hyperlink" Target="https://www.instagram.com/p/Cj0elsGJerM/?igshid=NT" TargetMode="External"/><Relationship Id="rId2977" Type="http://schemas.openxmlformats.org/officeDocument/2006/relationships/hyperlink" Target="https://employee.uc.ac.id/index.php/file/get/sis/t_cp/f6623727-6d1b-46f1-9096-7035d4c96824_dokumentasi.pdf" TargetMode="External"/><Relationship Id="rId4192" Type="http://schemas.openxmlformats.org/officeDocument/2006/relationships/hyperlink" Target="https://employee.uc.ac.id/index.php/file/get/sis/t_cp/multi/f46ed08e-cfd3-11ee-94b2-000d3ac6bafe_documentation.png" TargetMode="External"/><Relationship Id="rId949" Type="http://schemas.openxmlformats.org/officeDocument/2006/relationships/hyperlink" Target="https://employee.uc.ac.id/index.php/file/get/sis/t_cp/multi/7eda6d02-573d-4efa-8a9d-d11beafd731d_report.pdf" TargetMode="External"/><Relationship Id="rId1786" Type="http://schemas.openxmlformats.org/officeDocument/2006/relationships/hyperlink" Target="https://employee.uc.ac.id/index.php/file/get/sis/t_cp/multi/39c0fa3d-9c0a-4a8b-be0c-028671bb61f8_assignmentletter.pdf" TargetMode="External"/><Relationship Id="rId1993" Type="http://schemas.openxmlformats.org/officeDocument/2006/relationships/hyperlink" Target="https://lokreatif.org/" TargetMode="External"/><Relationship Id="rId2837" Type="http://schemas.openxmlformats.org/officeDocument/2006/relationships/hyperlink" Target="https://employee.uc.ac.id/index.php/file/get/sis/t_cp/multi/6e1e3e4f-5b11-40ff-b752-85f7ee958c4b_assignmentletter.png" TargetMode="External"/><Relationship Id="rId4052" Type="http://schemas.openxmlformats.org/officeDocument/2006/relationships/hyperlink" Target="https://employee.uc.ac.id/index.php/file/get/sis/t_cp/81ee9946-1647-11ee-908d-000d3ac6bafe_documentation.png" TargetMode="External"/><Relationship Id="rId78" Type="http://schemas.openxmlformats.org/officeDocument/2006/relationships/hyperlink" Target="https://icoen.org/" TargetMode="External"/><Relationship Id="rId809" Type="http://schemas.openxmlformats.org/officeDocument/2006/relationships/hyperlink" Target="https://employee.uc.ac.id/index.php/file/get/sis/t_cp/multi/7eda6d02-573d-4efa-8a9d-d11beafd731d_assignmentletter.pdf" TargetMode="External"/><Relationship Id="rId1439" Type="http://schemas.openxmlformats.org/officeDocument/2006/relationships/hyperlink" Target="https://employee.uc.ac.id/index.php/file/get/sis/t_cp/f2779382-9143-11ed-83bd-000d3ac6bafe.jpg" TargetMode="External"/><Relationship Id="rId1646" Type="http://schemas.openxmlformats.org/officeDocument/2006/relationships/hyperlink" Target="https://employee.uc.ac.id/index.php/file/get/sis/t_cp/multi/5986336f-a393-496b-aee3-8c4ac36b8b0a_assignmentletter.pdf" TargetMode="External"/><Relationship Id="rId1853" Type="http://schemas.openxmlformats.org/officeDocument/2006/relationships/hyperlink" Target="https://employee.uc.ac.id/index.php/file/get/sis/t_cp/multi/4cb38454-1fac-11ee-8fa6-000d3ac6bafe_report.pdf" TargetMode="External"/><Relationship Id="rId2904" Type="http://schemas.openxmlformats.org/officeDocument/2006/relationships/hyperlink" Target="https://employee.uc.ac.id/index.php/file/get/sis/t_cp/multi/1961cc5c-46a5-42bf-aff9-6435f3477542_assignmentletter.pdf" TargetMode="External"/><Relationship Id="rId1506" Type="http://schemas.openxmlformats.org/officeDocument/2006/relationships/hyperlink" Target="https://employee.uc.ac.id/index.php/file/get/sis/t_cp/multi/4a999b55-3400-11ed-9218-000d3ac6bafe_assignmentletter.pdf" TargetMode="External"/><Relationship Id="rId1713" Type="http://schemas.openxmlformats.org/officeDocument/2006/relationships/hyperlink" Target="https://employee.uc.ac.id/index.php/file/get/sis/t_cp/e7ba9450-f3ab-11ed-b513-000d3ac6bafe_assignmentletter.pdf" TargetMode="External"/><Relationship Id="rId1920" Type="http://schemas.openxmlformats.org/officeDocument/2006/relationships/hyperlink" Target="https://employee.uc.ac.id/index.php/file/get/sis/t_cp/multi/e5bf78fc-6cd4-11ee-bdc1-000d3ac6bafe_assignmentletter.jpeg" TargetMode="External"/><Relationship Id="rId4869" Type="http://schemas.openxmlformats.org/officeDocument/2006/relationships/hyperlink" Target="https://employee.uc.ac.id/index.php/file/get/sis/t_cp/4aa78987-d05c-11ee-ab7b-000d3ac6bafe_assignmentletter.pdf" TargetMode="External"/><Relationship Id="rId3678" Type="http://schemas.openxmlformats.org/officeDocument/2006/relationships/hyperlink" Target="https://employee.uc.ac.id/index.php/file/get/sis/t_cp/multi/6515aab6-d6e0-11ee-bd6c-000d3ac6bafe_report.png" TargetMode="External"/><Relationship Id="rId3885" Type="http://schemas.openxmlformats.org/officeDocument/2006/relationships/hyperlink" Target="https://employee.uc.ac.id/index.php/file/get/sis/t_cp/multi/6e1e3e4f-5b11-40ff-b752-85f7ee958c4b_assignmentletter.png" TargetMode="External"/><Relationship Id="rId4729" Type="http://schemas.openxmlformats.org/officeDocument/2006/relationships/hyperlink" Target="https://employee.uc.ac.id/index.php/file/get/sis/t_cp/bde33c9d-12e8-11ed-8ae2-000d3ac6bafe_assignmentletter.jpg" TargetMode="External"/><Relationship Id="rId599" Type="http://schemas.openxmlformats.org/officeDocument/2006/relationships/hyperlink" Target="https://employee.uc.ac.id/index.php/file/get/sis/t_cp/multi/a8657357-5c49-11ee-950a-000d3ac6bafe_assignmentletter.jpeg" TargetMode="External"/><Relationship Id="rId2487" Type="http://schemas.openxmlformats.org/officeDocument/2006/relationships/hyperlink" Target="https://employee.uc.ac.id/index.php/file/get/sis/t_cp/12dfc326-c62c-11ee-8c68-000d3ac6bafe.pdf" TargetMode="External"/><Relationship Id="rId2694" Type="http://schemas.openxmlformats.org/officeDocument/2006/relationships/hyperlink" Target="https://employee.uc.ac.id/index.php/file/get/sis/t_cp/9ab26b6c-d909-42e8-b29a-c9003e35dd37_dokumentasi.jpeg" TargetMode="External"/><Relationship Id="rId3538" Type="http://schemas.openxmlformats.org/officeDocument/2006/relationships/hyperlink" Target="https://employee.uc.ac.id/index.php/file/get/sis/t_cp/multi/9a52b3e9-0b53-4d6f-afc8-6d86f7dcc1f1_assignmentletter.png" TargetMode="External"/><Relationship Id="rId3745" Type="http://schemas.openxmlformats.org/officeDocument/2006/relationships/hyperlink" Target="https://employee.uc.ac.id/index.php/file/get/sis/t_cp/703f95eb-89aa-11ee-a7ca-000d3ac6bafe_assignmentletter.pdf" TargetMode="External"/><Relationship Id="rId459" Type="http://schemas.openxmlformats.org/officeDocument/2006/relationships/hyperlink" Target="https://employee.uc.ac.id/index.php/file/get/sis/t_cp/multi/f8fd6682-f257-11ed-8b2e-000d3ac6bafe.jpeg" TargetMode="External"/><Relationship Id="rId666" Type="http://schemas.openxmlformats.org/officeDocument/2006/relationships/hyperlink" Target="https://employee.uc.ac.id/index.php/file/get/sis/t_cp/multi/ef514a19-1fab-11ee-8fa6-000d3ac6bafe_report.pdf" TargetMode="External"/><Relationship Id="rId873" Type="http://schemas.openxmlformats.org/officeDocument/2006/relationships/hyperlink" Target="https://employee.uc.ac.id/index.php/file/get/sis/t_cp/multi/28329006-e8b4-11ed-81bd-000d3ac6bafe.png" TargetMode="External"/><Relationship Id="rId1089" Type="http://schemas.openxmlformats.org/officeDocument/2006/relationships/hyperlink" Target="https://employee.uc.ac.id/index.php/file/get/sis/t_cp/aee1f9a5-4db5-48f8-9a44-54117b918178_sertifikat.pdf" TargetMode="External"/><Relationship Id="rId1296" Type="http://schemas.openxmlformats.org/officeDocument/2006/relationships/hyperlink" Target="https://employee.uc.ac.id/index.php/file/get/sis/t_cp/multi/143b971b-d781-11ed-b8dd-000d3ac6bafe.png" TargetMode="External"/><Relationship Id="rId2347" Type="http://schemas.openxmlformats.org/officeDocument/2006/relationships/hyperlink" Target="https://employee.uc.ac.id/index.php/file/get/sis/t_cp/multi/65304aaa-d6dd-11ee-bd6c-000d3ac6bafe_report.png" TargetMode="External"/><Relationship Id="rId2554" Type="http://schemas.openxmlformats.org/officeDocument/2006/relationships/hyperlink" Target="http://jurnal.wima.ac.id/index.php/EXPERIENTIA/art" TargetMode="External"/><Relationship Id="rId3952" Type="http://schemas.openxmlformats.org/officeDocument/2006/relationships/hyperlink" Target="https://employee.uc.ac.id/index.php/file/get/sis/t_cp/739d06ea-89f3-11ee-a2c7-000d3ac6bafe_assignmentletter.pdf" TargetMode="External"/><Relationship Id="rId319" Type="http://schemas.openxmlformats.org/officeDocument/2006/relationships/hyperlink" Target="https://employee.uc.ac.id/index.php/file/get/sis/t_cp/64c22d88-6289-11ee-9b39-000d3ac6bafe_assignmentletter.pdf" TargetMode="External"/><Relationship Id="rId526" Type="http://schemas.openxmlformats.org/officeDocument/2006/relationships/hyperlink" Target="https://employee.uc.ac.id/index.php/file/get/sis/t_cp/171df86e-ba83-11ee-a414-000d3ac6bafe_report.jpg" TargetMode="External"/><Relationship Id="rId1156" Type="http://schemas.openxmlformats.org/officeDocument/2006/relationships/hyperlink" Target="https://www.instagram.com/p/C_IOqo8PtSp/?utm_sourc" TargetMode="External"/><Relationship Id="rId1363" Type="http://schemas.openxmlformats.org/officeDocument/2006/relationships/hyperlink" Target="https://employee.uc.ac.id/index.php/file/get/sis/t_cp/multi/77f20250-3e8e-43a3-b8e4-fd314d77c26b.png" TargetMode="External"/><Relationship Id="rId2207" Type="http://schemas.openxmlformats.org/officeDocument/2006/relationships/hyperlink" Target="https://employee.uc.ac.id/index.php/file/get/sis/t_cp/multi/b36d08ca-5852-11ee-86ec-000d3ac6bafe_report.png" TargetMode="External"/><Relationship Id="rId2761" Type="http://schemas.openxmlformats.org/officeDocument/2006/relationships/hyperlink" Target="https://employee.uc.ac.id/index.php/file/get/sis/t_cp/multi/c53b140b-0acc-4d58-be94-71452f522f0f.png" TargetMode="External"/><Relationship Id="rId3605" Type="http://schemas.openxmlformats.org/officeDocument/2006/relationships/hyperlink" Target="https://employee.uc.ac.id/index.php/file/get/sis/t_cp/multi/9685e872-d6e1-11ee-bd6c-000d3ac6bafe_assignmentletter.png" TargetMode="External"/><Relationship Id="rId3812" Type="http://schemas.openxmlformats.org/officeDocument/2006/relationships/hyperlink" Target="https://employee.uc.ac.id/index.php/file/get/sis/t_cp/d7f4ecfc-3e15-11ed-a641-000d3ac6bafe.jpg" TargetMode="External"/><Relationship Id="rId733" Type="http://schemas.openxmlformats.org/officeDocument/2006/relationships/hyperlink" Target="https://employee.uc.ac.id/index.php/file/get/sis/t_cp/multi/7eda6d02-573d-4efa-8a9d-d11beafd731d_report.pdf" TargetMode="External"/><Relationship Id="rId940" Type="http://schemas.openxmlformats.org/officeDocument/2006/relationships/hyperlink" Target="https://employee.uc.ac.id/index.php/file/get/sis/t_cp/multi/44388237-9417-11ee-bd04-000d3ac6bafe.png" TargetMode="External"/><Relationship Id="rId1016" Type="http://schemas.openxmlformats.org/officeDocument/2006/relationships/hyperlink" Target="https://employee.uc.ac.id/index.php/file/get/sis/t_cp/multi/67fa4484-de80-11ed-87f1-000d3ac6bafe_report.png" TargetMode="External"/><Relationship Id="rId1570" Type="http://schemas.openxmlformats.org/officeDocument/2006/relationships/hyperlink" Target="https://employee.uc.ac.id/index.php/file/get/sis/t_cp/multi/4a999b55-3400-11ed-9218-000d3ac6bafe_assignmentletter.pdf" TargetMode="External"/><Relationship Id="rId2414" Type="http://schemas.openxmlformats.org/officeDocument/2006/relationships/hyperlink" Target="https://employee.uc.ac.id/index.php/file/get/sis/t_cp/0b24db76-c2c5-11ec-a015-000d3ac6bafe_documentation.jpg" TargetMode="External"/><Relationship Id="rId2621" Type="http://schemas.openxmlformats.org/officeDocument/2006/relationships/hyperlink" Target="https://employee.uc.ac.id/index.php/file/get/sis/t_cp/aa366656-7eb8-11ed-a4e4-000d3ac6bafe_assignmentletter.png" TargetMode="External"/><Relationship Id="rId800" Type="http://schemas.openxmlformats.org/officeDocument/2006/relationships/hyperlink" Target="https://employee.uc.ac.id/index.php/file/get/sis/t_cp/multi/7eda6d02-573d-4efa-8a9d-d11beafd731d_report.pdf" TargetMode="External"/><Relationship Id="rId1223" Type="http://schemas.openxmlformats.org/officeDocument/2006/relationships/hyperlink" Target="https://iysa.or.id/event/lktin-2023-the-2nd-lktin-" TargetMode="External"/><Relationship Id="rId1430" Type="http://schemas.openxmlformats.org/officeDocument/2006/relationships/hyperlink" Target="https://employee.uc.ac.id/index.php/file/get/sis/t_cp/97f36c1c-5036-11ed-a3f4-000d3ac6bafe_assignmentletter.jpg" TargetMode="External"/><Relationship Id="rId4379" Type="http://schemas.openxmlformats.org/officeDocument/2006/relationships/hyperlink" Target="https://employee.uc.ac.id/index.php/file/get/sis/t_cp/c91ec46d-65a2-450e-bbb6-98dad3678976_surat_tugas.pdf" TargetMode="External"/><Relationship Id="rId4586" Type="http://schemas.openxmlformats.org/officeDocument/2006/relationships/hyperlink" Target="https://employee.uc.ac.id/index.php/file/get/sis/t_cp/fd28069c-09df-45fd-943a-b4f5928b1ca9_report.pdf" TargetMode="External"/><Relationship Id="rId4793" Type="http://schemas.openxmlformats.org/officeDocument/2006/relationships/hyperlink" Target="https://employee.uc.ac.id/index.php/file/get/sis/t_cp/44208889-704a-11ed-8111-000d3ac6bafe_documentation.jpg" TargetMode="External"/><Relationship Id="rId3188" Type="http://schemas.openxmlformats.org/officeDocument/2006/relationships/hyperlink" Target="https://employee.uc.ac.id/index.php/file/get/sis/t_cp/multi/8b6e0708-9fc1-4208-a9b6-17c1a7d8d3ec_report.pdf" TargetMode="External"/><Relationship Id="rId3395" Type="http://schemas.openxmlformats.org/officeDocument/2006/relationships/hyperlink" Target="https://employee.uc.ac.id/index.php/file/get/sis/t_cp/multi/8f53f686-c0ae-11ee-ae12-000d3ac6bafe.pdf" TargetMode="External"/><Relationship Id="rId4239" Type="http://schemas.openxmlformats.org/officeDocument/2006/relationships/hyperlink" Target="https://employee.uc.ac.id/index.php/file/get/sis/t_cp/b6bcfb19-880e-11ee-ae4d-000d3ac6bafe_report.pdf" TargetMode="External"/><Relationship Id="rId4446" Type="http://schemas.openxmlformats.org/officeDocument/2006/relationships/hyperlink" Target="https://employee.uc.ac.id/index.php/file/get/sis/t_cp/899bce33-d129-11ee-a3dd-000d3ac6bafe_dokumentasi.pdf" TargetMode="External"/><Relationship Id="rId4653" Type="http://schemas.openxmlformats.org/officeDocument/2006/relationships/hyperlink" Target="https://employee.uc.ac.id/index.php/file/get/sis/t_cp/342477b3-2260-11ee-a485-000d3ac6bafe_assignmentletter.pdf" TargetMode="External"/><Relationship Id="rId4860" Type="http://schemas.openxmlformats.org/officeDocument/2006/relationships/hyperlink" Target="https://employee.uc.ac.id/index.php/file/get/sis/t_cp/multi/ada50090-04f1-11ee-8e8c-000d3ac6bafe.jpeg" TargetMode="External"/><Relationship Id="rId3048" Type="http://schemas.openxmlformats.org/officeDocument/2006/relationships/hyperlink" Target="https://employee.uc.ac.id/index.php/file/get/sis/t_cp/multi/efdc4568-06a0-4bbd-afbc-e766f1521301_documentation.jpg" TargetMode="External"/><Relationship Id="rId3255" Type="http://schemas.openxmlformats.org/officeDocument/2006/relationships/hyperlink" Target="https://employee.uc.ac.id/index.php/file/get/sis/t_cp/eb291b2f-3edf-11ed-8f01-000d3ac6bafe.png" TargetMode="External"/><Relationship Id="rId3462" Type="http://schemas.openxmlformats.org/officeDocument/2006/relationships/hyperlink" Target="https://employee.uc.ac.id/index.php/file/get/sis/t_cp/5724c5b4-6310-43a2-b671-ec3ac34fd9aa_dokumentasi.jpeg" TargetMode="External"/><Relationship Id="rId4306" Type="http://schemas.openxmlformats.org/officeDocument/2006/relationships/hyperlink" Target="https://employee.uc.ac.id/index.php/file/get/sis/t_cp/f4ebf2b6-7201-11ee-b231-000d3ac6bafe_assignmentletter.pdf" TargetMode="External"/><Relationship Id="rId4513" Type="http://schemas.openxmlformats.org/officeDocument/2006/relationships/hyperlink" Target="https://employee.uc.ac.id/index.php/file/get/sis/t_cp/2f348899-a591-4095-b139-19f97f68a8cd_assignmentletter.pdf" TargetMode="External"/><Relationship Id="rId4720" Type="http://schemas.openxmlformats.org/officeDocument/2006/relationships/hyperlink" Target="https://employee.uc.ac.id/index.php/file/get/sis/t_cp/76bb871d-82ec-11ee-8a78-000d3ac6bafe_assignmentletter.pdf" TargetMode="External"/><Relationship Id="rId176" Type="http://schemas.openxmlformats.org/officeDocument/2006/relationships/hyperlink" Target="https://employee.uc.ac.id/index.php/file/get/sis/t_cp/566916b1-4d68-464d-a73d-ba4a3fb6922c_report.pdf" TargetMode="External"/><Relationship Id="rId383" Type="http://schemas.openxmlformats.org/officeDocument/2006/relationships/hyperlink" Target="https://icoen.org/" TargetMode="External"/><Relationship Id="rId590" Type="http://schemas.openxmlformats.org/officeDocument/2006/relationships/hyperlink" Target="https://www.youtube.com/live/ntYDq02ZYl4?feature=s" TargetMode="External"/><Relationship Id="rId2064" Type="http://schemas.openxmlformats.org/officeDocument/2006/relationships/hyperlink" Target="https://employee.uc.ac.id/index.php/file/get/sis/t_cp/multi/58b236b9-6cd0-11ee-bdc1-000d3ac6bafe.jpeg" TargetMode="External"/><Relationship Id="rId2271" Type="http://schemas.openxmlformats.org/officeDocument/2006/relationships/hyperlink" Target="https://employee.uc.ac.id/index.php/file/get/sis/t_cp/1f208b59-d0a1-11ee-ab7b-000d3ac6bafe_assignmentletter.pdf" TargetMode="External"/><Relationship Id="rId3115" Type="http://schemas.openxmlformats.org/officeDocument/2006/relationships/hyperlink" Target="https://employee.uc.ac.id/index.php/file/get/sis/t_cp/95b92108-2f1a-4097-93f9-e27875febdaa_dokumentasi.pdf" TargetMode="External"/><Relationship Id="rId3322" Type="http://schemas.openxmlformats.org/officeDocument/2006/relationships/hyperlink" Target="https://employee.uc.ac.id/index.php/file/get/sis/t_cp/multi/0d2f47c1-94f1-4661-b0be-421c8e5a08be_report.pdf" TargetMode="External"/><Relationship Id="rId243" Type="http://schemas.openxmlformats.org/officeDocument/2006/relationships/hyperlink" Target="https://employee.uc.ac.id/index.php/file/get/sis/t_cp/multi/4cb38454-1fac-11ee-8fa6-000d3ac6bafe_report.pdf" TargetMode="External"/><Relationship Id="rId450" Type="http://schemas.openxmlformats.org/officeDocument/2006/relationships/hyperlink" Target="https://employee.uc.ac.id/index.php/file/get/sis/t_cp/multi/66725663-e879-41af-b656-a0f9a9da2828_assignmentletter.png" TargetMode="External"/><Relationship Id="rId1080" Type="http://schemas.openxmlformats.org/officeDocument/2006/relationships/hyperlink" Target="https://employee.uc.ac.id/index.php/file/get/sis/t_cp/8a0ab44e-5d71-402d-81d7-d56afa17d73d.png" TargetMode="External"/><Relationship Id="rId2131" Type="http://schemas.openxmlformats.org/officeDocument/2006/relationships/hyperlink" Target="https://employee.uc.ac.id/index.php/file/get/sis/t_cp/2a0a5521-9ef9-11ee-a41a-000d3ac6bafe.pdf" TargetMode="External"/><Relationship Id="rId103" Type="http://schemas.openxmlformats.org/officeDocument/2006/relationships/hyperlink" Target="https://employee.uc.ac.id/index.php/file/get/sis/t_cp/a4bdd4e5-fc5d-11ec-809f-000d3ac6bafe.pdf" TargetMode="External"/><Relationship Id="rId310" Type="http://schemas.openxmlformats.org/officeDocument/2006/relationships/hyperlink" Target="https://employee.uc.ac.id/index.php/file/get/sis/t_cp/d37849f1-cd9f-11ee-915e-000d3ac6bafe_assignmentletter.pdf" TargetMode="External"/><Relationship Id="rId4096" Type="http://schemas.openxmlformats.org/officeDocument/2006/relationships/hyperlink" Target="https://www.instagram.com/p/C2ocT0qJOOA/?igsh=MTY1" TargetMode="External"/><Relationship Id="rId1897" Type="http://schemas.openxmlformats.org/officeDocument/2006/relationships/hyperlink" Target="https://www.instagram.com/p/CjvcNUOJX7R/" TargetMode="External"/><Relationship Id="rId2948" Type="http://schemas.openxmlformats.org/officeDocument/2006/relationships/hyperlink" Target="https://employee.uc.ac.id/index.php/file/get/sis/t_cp/multi/b2cbdb74-6e4b-11ee-9d9a-000d3ac6bafe_assignmentletter.pdf" TargetMode="External"/><Relationship Id="rId1757" Type="http://schemas.openxmlformats.org/officeDocument/2006/relationships/hyperlink" Target="https://employee.uc.ac.id/index.php/file/get/sis/t_cp/multi/77b7ee5d-b1b5-11ed-85c8-000d3ac6bafe_report.pdf" TargetMode="External"/><Relationship Id="rId1964" Type="http://schemas.openxmlformats.org/officeDocument/2006/relationships/hyperlink" Target="https://employee.uc.ac.id/index.php/file/get/sis/t_cp/multi/b36d08ca-5852-11ee-86ec-000d3ac6bafe_report.png" TargetMode="External"/><Relationship Id="rId2808" Type="http://schemas.openxmlformats.org/officeDocument/2006/relationships/hyperlink" Target="https://employee.uc.ac.id/index.php/file/get/sis/t_cp/5724c5b4-6310-43a2-b671-ec3ac34fd9aa_dokumentasi.jpeg" TargetMode="External"/><Relationship Id="rId4163" Type="http://schemas.openxmlformats.org/officeDocument/2006/relationships/hyperlink" Target="https://instagram.com/move.uper?igshid=MzRlODBiNWF" TargetMode="External"/><Relationship Id="rId4370" Type="http://schemas.openxmlformats.org/officeDocument/2006/relationships/hyperlink" Target="https://ijcis.net/index.php/ijcis/article/view/147" TargetMode="External"/><Relationship Id="rId49" Type="http://schemas.openxmlformats.org/officeDocument/2006/relationships/hyperlink" Target="https://employee.uc.ac.id/index.php/file/get/sis/t_cp/multi/4cb38454-1fac-11ee-8fa6-000d3ac6bafe_assignmentletter.jpeg" TargetMode="External"/><Relationship Id="rId1617" Type="http://schemas.openxmlformats.org/officeDocument/2006/relationships/hyperlink" Target="https://employee.uc.ac.id/index.php/file/get/sis/t_cp/multi/c77a0b11-9336-11ee-859c-000d3ac6bafe_assignmentletter.png" TargetMode="External"/><Relationship Id="rId1824" Type="http://schemas.openxmlformats.org/officeDocument/2006/relationships/hyperlink" Target="https://employee.uc.ac.id/index.php/file/get/sis/t_cp/a5356147-88ee-4985-8a64-78801480188b.jpg" TargetMode="External"/><Relationship Id="rId4023" Type="http://schemas.openxmlformats.org/officeDocument/2006/relationships/hyperlink" Target="https://employee.uc.ac.id/index.php/file/get/sis/t_cp/multi/6807a0c6-d6da-11ee-bd6c-000d3ac6bafe_report.png" TargetMode="External"/><Relationship Id="rId4230" Type="http://schemas.openxmlformats.org/officeDocument/2006/relationships/hyperlink" Target="https://www.instagram.com/p/CgRhGblp0Bg/?igshid=Ym" TargetMode="External"/><Relationship Id="rId3789" Type="http://schemas.openxmlformats.org/officeDocument/2006/relationships/hyperlink" Target="https://employee.uc.ac.id/index.php/file/get/sis/t_cp/multi/dba31b1a-6e2d-11ee-8cc9-000d3ac6bafe_documentation.jpg" TargetMode="External"/><Relationship Id="rId2598" Type="http://schemas.openxmlformats.org/officeDocument/2006/relationships/hyperlink" Target="https://employee.uc.ac.id/index.php/file/get/sis/t_cp/8bb926b3-e62a-11ec-b048-000d3ac6bafe_documentation.jpg" TargetMode="External"/><Relationship Id="rId3996" Type="http://schemas.openxmlformats.org/officeDocument/2006/relationships/hyperlink" Target="https://employee.uc.ac.id/index.php/file/get/sis/t_cp/aac921b0-82b5-11ee-8a78-000d3ac6bafe_report.pdf" TargetMode="External"/><Relationship Id="rId3649" Type="http://schemas.openxmlformats.org/officeDocument/2006/relationships/hyperlink" Target="https://employee.uc.ac.id/index.php/file/get/sis/t_cp/8fd69f8d-fbfe-4c2d-b6f2-c4dd76e06741_report.pdf" TargetMode="External"/><Relationship Id="rId3856" Type="http://schemas.openxmlformats.org/officeDocument/2006/relationships/hyperlink" Target="https://employee.uc.ac.id/index.php/file/get/sis/t_cp/81d39169-82b4-11ee-8a78-000d3ac6bafe_assignmentletter.pdf" TargetMode="External"/><Relationship Id="rId777" Type="http://schemas.openxmlformats.org/officeDocument/2006/relationships/hyperlink" Target="https://employee.uc.ac.id/index.php/file/get/sis/t_cp/6225bc21-64fa-49ce-82d5-04760033b0f5_sertifikat.pdf" TargetMode="External"/><Relationship Id="rId984" Type="http://schemas.openxmlformats.org/officeDocument/2006/relationships/hyperlink" Target="https://employee.uc.ac.id/index.php/file/get/sis/t_cp/multi/21fb25c1-ef0c-11ed-8dcc-000d3ac6bafe.jpeg" TargetMode="External"/><Relationship Id="rId2458" Type="http://schemas.openxmlformats.org/officeDocument/2006/relationships/hyperlink" Target="https://employee.uc.ac.id/index.php/file/get/sis/t_cp/multi/ecbe2f3e-d528-11ee-b97d-000d3ac6bafe.png" TargetMode="External"/><Relationship Id="rId2665" Type="http://schemas.openxmlformats.org/officeDocument/2006/relationships/hyperlink" Target="https://employee.uc.ac.id/index.php/file/get/sis/t_cp/b1f66c19-0673-46d4-9e7b-f499f77fef8b_surat_tugas.pdf" TargetMode="External"/><Relationship Id="rId2872" Type="http://schemas.openxmlformats.org/officeDocument/2006/relationships/hyperlink" Target="https://employee.uc.ac.id/index.php/file/get/sis/t_cp/f2cec923-c6f6-4986-9bad-088ea9370330_assignmentletter.pdf" TargetMode="External"/><Relationship Id="rId3509" Type="http://schemas.openxmlformats.org/officeDocument/2006/relationships/hyperlink" Target="https://employee.uc.ac.id/index.php/file/get/sis/t_cp/dfff9a51-5211-11ee-a57c-000d3ac6bafe_assignmentletter.pdf" TargetMode="External"/><Relationship Id="rId3716" Type="http://schemas.openxmlformats.org/officeDocument/2006/relationships/hyperlink" Target="https://employee.uc.ac.id/index.php/file/get/sis/t_cp/ed6ee2ba-2b8e-11ee-ac54-000d3ac6bafe_report.pdf" TargetMode="External"/><Relationship Id="rId3923" Type="http://schemas.openxmlformats.org/officeDocument/2006/relationships/hyperlink" Target="https://employee.uc.ac.id/index.php/file/get/sis/t_cp/a8e54657-8379-11ee-9c7d-000d3ac6bafe_report.pdf" TargetMode="External"/><Relationship Id="rId637" Type="http://schemas.openxmlformats.org/officeDocument/2006/relationships/hyperlink" Target="https://employee.uc.ac.id/index.php/file/get/sis/t_cp/cc12fe35-ccc1-11ee-9ce3-000d3ac6bafe_assignmentletter.jpeg" TargetMode="External"/><Relationship Id="rId844" Type="http://schemas.openxmlformats.org/officeDocument/2006/relationships/hyperlink" Target="https://employee.uc.ac.id/index.php/file/get/sis/t_cp/0512566b-2212-11ee-a485-000d3ac6bafe_assignmentletter.pdf" TargetMode="External"/><Relationship Id="rId1267" Type="http://schemas.openxmlformats.org/officeDocument/2006/relationships/hyperlink" Target="https://employee.uc.ac.id/index.php/file/get/sis/t_cp/e6cf160f-7931-11ee-8973-000d3ac6bafe_report.pdf" TargetMode="External"/><Relationship Id="rId1474" Type="http://schemas.openxmlformats.org/officeDocument/2006/relationships/hyperlink" Target="https://employee.uc.ac.id/index.php/file/get/sis/t_cp/multi/4a999b55-3400-11ed-9218-000d3ac6bafe_assignmentletter.pdf" TargetMode="External"/><Relationship Id="rId1681" Type="http://schemas.openxmlformats.org/officeDocument/2006/relationships/hyperlink" Target="https://instagram.com/sss3x3indonesia?igshid=MWI4M" TargetMode="External"/><Relationship Id="rId2318" Type="http://schemas.openxmlformats.org/officeDocument/2006/relationships/hyperlink" Target="https://employee.uc.ac.id/index.php/file/get/sis/t_cp/bac04bd5-d5eb-11ee-8ee9-000d3ac6bafe.jpeg" TargetMode="External"/><Relationship Id="rId2525" Type="http://schemas.openxmlformats.org/officeDocument/2006/relationships/hyperlink" Target="https://employee.uc.ac.id/index.php/file/get/sis/t_cp/3ad504ab-8520-4c30-af21-86c8f1af0fa0_report.pdf" TargetMode="External"/><Relationship Id="rId2732" Type="http://schemas.openxmlformats.org/officeDocument/2006/relationships/hyperlink" Target="https://employee.uc.ac.id/index.php/file/get/sis/t_cp/multi/dc7b0cc1-6c96-11ee-bdc1-000d3ac6bafe_assignmentletter.png" TargetMode="External"/><Relationship Id="rId704" Type="http://schemas.openxmlformats.org/officeDocument/2006/relationships/hyperlink" Target="https://employee.uc.ac.id/index.php/file/get/sis/t_cp/cb0bbb61-f9a4-4ced-af0c-c790909b6a00_report.pdf" TargetMode="External"/><Relationship Id="rId911" Type="http://schemas.openxmlformats.org/officeDocument/2006/relationships/hyperlink" Target="https://employee.uc.ac.id/index.php/file/get/sis/t_cp/5461f952-62cf-41bd-8d7e-f382f9bf8950_assignmentletter.jpg" TargetMode="External"/><Relationship Id="rId1127" Type="http://schemas.openxmlformats.org/officeDocument/2006/relationships/hyperlink" Target="https://employee.uc.ac.id/index.php/file/get/sis/t_cp/multi/3c6900ed-f933-11ed-beb7-000d3ac6bafe_documentation.png" TargetMode="External"/><Relationship Id="rId1334" Type="http://schemas.openxmlformats.org/officeDocument/2006/relationships/hyperlink" Target="https://employee.uc.ac.id/index.php/file/get/sis/t_cp/multi/95b66447-7df0-11ee-b33d-000d3ac6bafe.png" TargetMode="External"/><Relationship Id="rId1541" Type="http://schemas.openxmlformats.org/officeDocument/2006/relationships/hyperlink" Target="https://employee.uc.ac.id/index.php/file/get/sis/t_cp/multi/4a999b55-3400-11ed-9218-000d3ac6bafe_report.pdf" TargetMode="External"/><Relationship Id="rId4697" Type="http://schemas.openxmlformats.org/officeDocument/2006/relationships/hyperlink" Target="https://employee.uc.ac.id/index.php/file/get/sis/t_cp/5becec24-5073-11ee-8cc1-000d3ac6bafe_assignmentletter.pdf" TargetMode="External"/><Relationship Id="rId40" Type="http://schemas.openxmlformats.org/officeDocument/2006/relationships/hyperlink" Target="https://employee.uc.ac.id/index.php/file/get/sis/t_cp/multi/bd029cef-b9b5-11ee-bfa0-000d3ac6bafe_report.png" TargetMode="External"/><Relationship Id="rId1401" Type="http://schemas.openxmlformats.org/officeDocument/2006/relationships/hyperlink" Target="https://employee.uc.ac.id/index.php/file/get/sis/t_cp/c489482f-9a31-11ee-99cc-000d3ac6bafe_report.pdf" TargetMode="External"/><Relationship Id="rId3299" Type="http://schemas.openxmlformats.org/officeDocument/2006/relationships/hyperlink" Target="https://employee.uc.ac.id/index.php/file/get/sis/t_cp/multi/1fa4cfea-5901-11ed-ac79-000d3ac6bafe.jpeg" TargetMode="External"/><Relationship Id="rId4557" Type="http://schemas.openxmlformats.org/officeDocument/2006/relationships/hyperlink" Target="https://employee.uc.ac.id/index.php/file/get/sis/t_cp/aac51888-6803-11ee-876c-000d3ac6bafe.pdf" TargetMode="External"/><Relationship Id="rId4764" Type="http://schemas.openxmlformats.org/officeDocument/2006/relationships/hyperlink" Target="https://employee.uc.ac.id/index.php/file/get/sis/t_cp/5522b72e-a233-4dd6-8953-840f31c02709_assignmentletter.pdf" TargetMode="External"/><Relationship Id="rId3159" Type="http://schemas.openxmlformats.org/officeDocument/2006/relationships/hyperlink" Target="https://employee.uc.ac.id/index.php/file/get/sis/t_cp/multi/e68afcdc-f53b-11ed-9e31-000d3ac6bafe.jpeg" TargetMode="External"/><Relationship Id="rId3366" Type="http://schemas.openxmlformats.org/officeDocument/2006/relationships/hyperlink" Target="https://employee.uc.ac.id/index.php/file/get/sis/t_cp/multi/f90c372c-c0b1-11ee-ae12-000d3ac6bafe.pdf" TargetMode="External"/><Relationship Id="rId3573" Type="http://schemas.openxmlformats.org/officeDocument/2006/relationships/hyperlink" Target="https://desty.page/3ckmkits2022?fbclid=PAAaa1nZfxD" TargetMode="External"/><Relationship Id="rId4417" Type="http://schemas.openxmlformats.org/officeDocument/2006/relationships/hyperlink" Target="https://www.instagram.com/p/Cu3yqV0rfTX/?igshid=Mz" TargetMode="External"/><Relationship Id="rId287" Type="http://schemas.openxmlformats.org/officeDocument/2006/relationships/hyperlink" Target="https://employee.uc.ac.id/index.php/file/get/sis/t_cp/de1775f4-b3a3-11ee-8890-000d3ac6bafe_dokumentasi.jpg" TargetMode="External"/><Relationship Id="rId494" Type="http://schemas.openxmlformats.org/officeDocument/2006/relationships/hyperlink" Target="https://employee.uc.ac.id/index.php/file/get/sis/t_cp/f01ad372-bf01-41f1-9cdf-2f835e9d893a.jpg" TargetMode="External"/><Relationship Id="rId2175" Type="http://schemas.openxmlformats.org/officeDocument/2006/relationships/hyperlink" Target="https://employee.uc.ac.id/index.php/file/get/sis/t_cp/197a42f6-ad77-11ee-91e5-000d3ac6bafe_documentation.PNG" TargetMode="External"/><Relationship Id="rId2382" Type="http://schemas.openxmlformats.org/officeDocument/2006/relationships/hyperlink" Target="https://employee.uc.ac.id/index.php/file/get/sis/t_cp/3cd31390-d7b8-4332-a5ed-c6c9f0903441_assignmentletter.pdf" TargetMode="External"/><Relationship Id="rId3019" Type="http://schemas.openxmlformats.org/officeDocument/2006/relationships/hyperlink" Target="https://employee.uc.ac.id/index.php/file/get/sis/t_cp/multi/fd47b806-d818-11ed-818d-000d3ac6bafe_report.pdf" TargetMode="External"/><Relationship Id="rId3226" Type="http://schemas.openxmlformats.org/officeDocument/2006/relationships/hyperlink" Target="https://employee.uc.ac.id/index.php/file/get/sis/t_cp/multi/fd47b806-d818-11ed-818d-000d3ac6bafe_assignmentletter.pdf" TargetMode="External"/><Relationship Id="rId3780" Type="http://schemas.openxmlformats.org/officeDocument/2006/relationships/hyperlink" Target="https://employee.uc.ac.id/index.php/file/get/sis/t_cp/63e3b758-853d-11ee-8b9b-000d3ac6bafe_assignmentletter.png" TargetMode="External"/><Relationship Id="rId4624" Type="http://schemas.openxmlformats.org/officeDocument/2006/relationships/hyperlink" Target="https://employee.uc.ac.id/index.php/file/get/sis/t_cp/41cf1188-8dbf-11ee-b8fc-000d3ac6bafe_report.pdf" TargetMode="External"/><Relationship Id="rId4831" Type="http://schemas.openxmlformats.org/officeDocument/2006/relationships/hyperlink" Target="https://employee.uc.ac.id/index.php/file/get/sis/t_cp/930d8e36-5eb5-11ee-bcc0-000d3ac6bafe_report.pdf" TargetMode="External"/><Relationship Id="rId147" Type="http://schemas.openxmlformats.org/officeDocument/2006/relationships/hyperlink" Target="https://employee.uc.ac.id/index.php/file/get/sis/t_cp/multi/afa7faff-a119-11ec-9a34-000d3ac6bafe.png" TargetMode="External"/><Relationship Id="rId354" Type="http://schemas.openxmlformats.org/officeDocument/2006/relationships/hyperlink" Target="https://employee.uc.ac.id/index.php/file/get/sis/t_cp/multi/bd029cef-b9b5-11ee-bfa0-000d3ac6bafe_assignmentletter.png" TargetMode="External"/><Relationship Id="rId1191" Type="http://schemas.openxmlformats.org/officeDocument/2006/relationships/hyperlink" Target="https://employee.uc.ac.id/index.php/file/get/sis/t_cp/052e529b-9360-418c-924a-7e4b379e4832_assignmentletter.jpg" TargetMode="External"/><Relationship Id="rId2035" Type="http://schemas.openxmlformats.org/officeDocument/2006/relationships/hyperlink" Target="https://employee.uc.ac.id/index.php/file/get/sis/t_cp/ced449ed-cf52-4d39-84a6-d767706dae14_sertifikat.pdf" TargetMode="External"/><Relationship Id="rId3433" Type="http://schemas.openxmlformats.org/officeDocument/2006/relationships/hyperlink" Target="https://employee.uc.ac.id/index.php/file/get/sis/t_cp/4ff5f623-f8d0-47df-a90c-779bfdb6b570_assignmentletter.pdf" TargetMode="External"/><Relationship Id="rId3640" Type="http://schemas.openxmlformats.org/officeDocument/2006/relationships/hyperlink" Target="https://employee.uc.ac.id/index.php/file/get/sis/t_cp/794184ae-8b32-11ee-a0af-000d3ac6bafe_assignmentletter.pdf" TargetMode="External"/><Relationship Id="rId561" Type="http://schemas.openxmlformats.org/officeDocument/2006/relationships/hyperlink" Target="https://employee.uc.ac.id/index.php/file/get/sis/t_cp/12a75b52-b99b-11ee-bfa0-000d3ac6bafe_report.pdf" TargetMode="External"/><Relationship Id="rId2242" Type="http://schemas.openxmlformats.org/officeDocument/2006/relationships/hyperlink" Target="https://employee.uc.ac.id/index.php/file/get/sis/t_cp/multi/49c1ea87-57b9-11ee-bb1a-000d3ac6bafe_report.jpeg" TargetMode="External"/><Relationship Id="rId3500" Type="http://schemas.openxmlformats.org/officeDocument/2006/relationships/hyperlink" Target="https://www.instagram.com/p/CvEx6vZvXfw/?igshid=MW" TargetMode="External"/><Relationship Id="rId214" Type="http://schemas.openxmlformats.org/officeDocument/2006/relationships/hyperlink" Target="https://employee.uc.ac.id/index.php/file/get/sis/t_cp/multi/7eda6d02-573d-4efa-8a9d-d11beafd731d_assignmentletter.pdf" TargetMode="External"/><Relationship Id="rId421" Type="http://schemas.openxmlformats.org/officeDocument/2006/relationships/hyperlink" Target="https://employee.uc.ac.id/index.php/file/get/sis/t_cp/47005779-58f7-11ee-8c00-000d3ac6bafe_assignmentletter.pdf" TargetMode="External"/><Relationship Id="rId1051" Type="http://schemas.openxmlformats.org/officeDocument/2006/relationships/hyperlink" Target="https://employee.uc.ac.id/index.php/file/get/sis/t_cp/multi/da656117-0f46-11ee-bb52-000d3ac6bafe.jpeg" TargetMode="External"/><Relationship Id="rId2102" Type="http://schemas.openxmlformats.org/officeDocument/2006/relationships/hyperlink" Target="https://employee.uc.ac.id/index.php/file/get/sis/t_cp/85844144-22de-48e8-85c9-62f5cd02af03_documentation.pdf" TargetMode="External"/><Relationship Id="rId1868" Type="http://schemas.openxmlformats.org/officeDocument/2006/relationships/hyperlink" Target="https://employee.uc.ac.id/index.php/file/get/sis/t_cp/multi/043cb52b-6cd4-11ee-bdc1-000d3ac6bafe_report.jpeg" TargetMode="External"/><Relationship Id="rId4067" Type="http://schemas.openxmlformats.org/officeDocument/2006/relationships/hyperlink" Target="https://employee.uc.ac.id/index.php/file/get/sis/t_cp/multi/1bff4bbd-cba8-11ee-a493-000d3ac6bafe_assignmentletter.png" TargetMode="External"/><Relationship Id="rId4274" Type="http://schemas.openxmlformats.org/officeDocument/2006/relationships/hyperlink" Target="https://employee.uc.ac.id/index.php/file/get/sis/t_cp/multi/193f15f7-a367-11ec-b257-000d3ac6bafe.png" TargetMode="External"/><Relationship Id="rId4481" Type="http://schemas.openxmlformats.org/officeDocument/2006/relationships/hyperlink" Target="https://employee.uc.ac.id/index.php/file/get/sis/t_cp/4e5002a8-881f-11ee-ae4d-000d3ac6bafe_assignmentletter.pdf" TargetMode="External"/><Relationship Id="rId2919" Type="http://schemas.openxmlformats.org/officeDocument/2006/relationships/hyperlink" Target="https://employee.uc.ac.id/index.php/file/get/sis/t_cp/eee0fa15-8495-11ec-b221-000d3ac6bafe.jpg" TargetMode="External"/><Relationship Id="rId3083" Type="http://schemas.openxmlformats.org/officeDocument/2006/relationships/hyperlink" Target="https://employee.uc.ac.id/index.php/file/get/sis/t_cp/fc2ece30-8e81-11ed-acce-000d3ac6bafe.jpg" TargetMode="External"/><Relationship Id="rId3290" Type="http://schemas.openxmlformats.org/officeDocument/2006/relationships/hyperlink" Target="https://employee.uc.ac.id/index.php/file/get/sis/t_cp/multi/f26269d9-ea3a-11ed-bb3a-000d3ac6bafe_report.png" TargetMode="External"/><Relationship Id="rId4134" Type="http://schemas.openxmlformats.org/officeDocument/2006/relationships/hyperlink" Target="https://employee.uc.ac.id/index.php/file/get/sis/t_cp/59b125bc-94e7-11ee-bdd6-000d3ac6bafe.png" TargetMode="External"/><Relationship Id="rId4341" Type="http://schemas.openxmlformats.org/officeDocument/2006/relationships/hyperlink" Target="https://employee.uc.ac.id/index.php/file/get/sis/t_cp/55a248cd-6807-11ee-876c-000d3ac6bafe_assignmentletter.pdf" TargetMode="External"/><Relationship Id="rId1728" Type="http://schemas.openxmlformats.org/officeDocument/2006/relationships/hyperlink" Target="https://employee.uc.ac.id/index.php/file/get/sis/t_cp/dec9d80c-3b26-4a23-9407-171c1477bc60.pdf" TargetMode="External"/><Relationship Id="rId1935" Type="http://schemas.openxmlformats.org/officeDocument/2006/relationships/hyperlink" Target="https://employee.uc.ac.id/index.php/file/get/sis/t_cp/be303b2a-ad3c-11ee-91e5-000d3ac6bafe_dokumentasi.jpg" TargetMode="External"/><Relationship Id="rId3150" Type="http://schemas.openxmlformats.org/officeDocument/2006/relationships/hyperlink" Target="https://www.uc.ac.id/htb/hari-chef-internasional-m" TargetMode="External"/><Relationship Id="rId4201" Type="http://schemas.openxmlformats.org/officeDocument/2006/relationships/hyperlink" Target="https://employee.uc.ac.id/index.php/file/get/sis/t_cp/multi/23f7934a-d6e0-11ee-bd6c-000d3ac6bafe_assignmentletter.png" TargetMode="External"/><Relationship Id="rId3010" Type="http://schemas.openxmlformats.org/officeDocument/2006/relationships/hyperlink" Target="https://employee.uc.ac.id/index.php/file/get/sis/t_cp/95b92108-2f1a-4097-93f9-e27875febdaa_dokumentasi.pdf" TargetMode="External"/><Relationship Id="rId3967" Type="http://schemas.openxmlformats.org/officeDocument/2006/relationships/hyperlink" Target="https://employee.uc.ac.id/index.php/file/get/sis/t_cp/21ee14db-536f-11ed-8ce1-000d3ac6bafe.JPG" TargetMode="External"/><Relationship Id="rId4" Type="http://schemas.openxmlformats.org/officeDocument/2006/relationships/hyperlink" Target="https://employee.uc.ac.id/index.php/file/get/sis/t_cp/multi/7eda6d02-573d-4efa-8a9d-d11beafd731d_report.pdf" TargetMode="External"/><Relationship Id="rId888" Type="http://schemas.openxmlformats.org/officeDocument/2006/relationships/hyperlink" Target="https://employee.uc.ac.id/index.php/file/get/sis/t_cp/31bbfe60-fbf0-11ed-9edd-000d3ac6bafe_assignmentletter.jpg" TargetMode="External"/><Relationship Id="rId2569" Type="http://schemas.openxmlformats.org/officeDocument/2006/relationships/hyperlink" Target="https://linktr.ee/lokreatif" TargetMode="External"/><Relationship Id="rId2776" Type="http://schemas.openxmlformats.org/officeDocument/2006/relationships/hyperlink" Target="https://employee.uc.ac.id/index.php/file/get/sis/t_cp/multi/d4b63be6-f552-11ed-9e31-000d3ac6bafe.jpeg" TargetMode="External"/><Relationship Id="rId2983" Type="http://schemas.openxmlformats.org/officeDocument/2006/relationships/hyperlink" Target="https://employee.uc.ac.id/index.php/file/get/sis/t_cp/6aae7323-52c3-11ed-a891-000d3ac6bafe_documentation.jpg" TargetMode="External"/><Relationship Id="rId3827" Type="http://schemas.openxmlformats.org/officeDocument/2006/relationships/hyperlink" Target="https://employee.uc.ac.id/index.php/file/get/sis/t_cp/aa87e1d4-c94d-11ed-a5be-000d3ac6bafe.jpg" TargetMode="External"/><Relationship Id="rId748" Type="http://schemas.openxmlformats.org/officeDocument/2006/relationships/hyperlink" Target="https://employee.uc.ac.id/index.php/file/get/sis/t_cp/multi/675ee5b3-0bf4-11ee-825c-000d3ac6bafe.png" TargetMode="External"/><Relationship Id="rId955" Type="http://schemas.openxmlformats.org/officeDocument/2006/relationships/hyperlink" Target="https://employee.uc.ac.id/index.php/file/get/sis/t_cp/multi/44388237-9417-11ee-bd04-000d3ac6bafe.png" TargetMode="External"/><Relationship Id="rId1378" Type="http://schemas.openxmlformats.org/officeDocument/2006/relationships/hyperlink" Target="https://www.instagram.com/p/CyNetoHLB_B/?igshid=ZD" TargetMode="External"/><Relationship Id="rId1585" Type="http://schemas.openxmlformats.org/officeDocument/2006/relationships/hyperlink" Target="https://employee.uc.ac.id/index.php/file/get/sis/t_cp/c09a5d62-86ac-11ee-8579-000d3ac6bafe_assignmentletter.pdf" TargetMode="External"/><Relationship Id="rId1792" Type="http://schemas.openxmlformats.org/officeDocument/2006/relationships/hyperlink" Target="https://employee.uc.ac.id/index.php/file/get/sis/t_cp/417f2c62-9f94-44c1-b434-ebbfadff0e8c_assignmentletter.pdf" TargetMode="External"/><Relationship Id="rId2429" Type="http://schemas.openxmlformats.org/officeDocument/2006/relationships/hyperlink" Target="https://employee.uc.ac.id/index.php/file/get/sis/t_cp/22393cba-17de-11ee-91b6-000d3ac6bafe_documentation.jpg" TargetMode="External"/><Relationship Id="rId2636" Type="http://schemas.openxmlformats.org/officeDocument/2006/relationships/hyperlink" Target="https://employee.uc.ac.id/index.php/file/get/sis/t_cp/42d07b29-fdd5-464c-8f1a-075463bd5511_sertifikat.pdf" TargetMode="External"/><Relationship Id="rId2843" Type="http://schemas.openxmlformats.org/officeDocument/2006/relationships/hyperlink" Target="https://employee.uc.ac.id/index.php/file/get/sis/t_cp/122f9218-6725-11ee-a721-000d3ac6bafe_report.jpg" TargetMode="External"/><Relationship Id="rId84" Type="http://schemas.openxmlformats.org/officeDocument/2006/relationships/hyperlink" Target="https://employee.uc.ac.id/index.php/file/get/sis/t_cp/83237ebb-944d-4bcb-876d-189c414cd5ce.pdf" TargetMode="External"/><Relationship Id="rId608" Type="http://schemas.openxmlformats.org/officeDocument/2006/relationships/hyperlink" Target="https://employee.uc.ac.id/index.php/file/get/sis/t_cp/14e78c96-67e3-11ed-9d2d-000d3ac6bafe.png" TargetMode="External"/><Relationship Id="rId815" Type="http://schemas.openxmlformats.org/officeDocument/2006/relationships/hyperlink" Target="https://employee.uc.ac.id/index.php/file/get/sis/t_cp/multi/1f4c9cee-8213-44a1-9626-522e3d990bd8.png" TargetMode="External"/><Relationship Id="rId1238" Type="http://schemas.openxmlformats.org/officeDocument/2006/relationships/hyperlink" Target="https://employee.uc.ac.id/index.php/file/get/sis/t_cp/1145c317-314c-11ee-b17d-000d3ac6bafe.jpg" TargetMode="External"/><Relationship Id="rId1445" Type="http://schemas.openxmlformats.org/officeDocument/2006/relationships/hyperlink" Target="https://employee.uc.ac.id/index.php/file/get/sis/t_cp/8ad4f756-f2bd-11ec-a4d0-000d3ac6bafe_assignmentletter.pdf" TargetMode="External"/><Relationship Id="rId1652" Type="http://schemas.openxmlformats.org/officeDocument/2006/relationships/hyperlink" Target="https://employee.uc.ac.id/index.php/file/get/sis/t_cp/37039b71-7f2e-11ec-8b8f-000d3ac6bafe.jpg" TargetMode="External"/><Relationship Id="rId1305" Type="http://schemas.openxmlformats.org/officeDocument/2006/relationships/hyperlink" Target="https://employee.uc.ac.id/index.php/file/get/sis/t_cp/multi/ed804e47-64ba-11ed-a9ca-000d3ac6bafe_report.pdf" TargetMode="External"/><Relationship Id="rId2703" Type="http://schemas.openxmlformats.org/officeDocument/2006/relationships/hyperlink" Target="https://employee.uc.ac.id/index.php/file/get/sis/t_cp/fa4b4db6-c9a2-11ee-b536-000d3ac6bafe_report.jpg" TargetMode="External"/><Relationship Id="rId2910" Type="http://schemas.openxmlformats.org/officeDocument/2006/relationships/hyperlink" Target="https://e-journals.unmul.ac.id/index.php/plakat/ar" TargetMode="External"/><Relationship Id="rId1512" Type="http://schemas.openxmlformats.org/officeDocument/2006/relationships/hyperlink" Target="https://employee.uc.ac.id/index.php/file/get/sis/t_cp/multi/4a999b55-3400-11ed-9218-000d3ac6bafe_assignmentletter.pdf" TargetMode="External"/><Relationship Id="rId4668" Type="http://schemas.openxmlformats.org/officeDocument/2006/relationships/hyperlink" Target="https://employee.uc.ac.id/index.php/file/get/sis/t_cp/234fe4ed-eacd-45c0-a06a-9fe931d45c36_sertifikat.pdf" TargetMode="External"/><Relationship Id="rId4875" Type="http://schemas.openxmlformats.org/officeDocument/2006/relationships/hyperlink" Target="https://employee.uc.ac.id/index.php/file/get/sis/t_cp/02772db4-d061-11ee-ab7b-000d3ac6bafe_report.pdf" TargetMode="External"/><Relationship Id="rId11" Type="http://schemas.openxmlformats.org/officeDocument/2006/relationships/hyperlink" Target="https://employee.uc.ac.id/index.php/file/get/sis/t_cp/aec9acf3-432f-4cc8-a2d1-29c71c28fa13_assignmentletter.pdf" TargetMode="External"/><Relationship Id="rId398" Type="http://schemas.openxmlformats.org/officeDocument/2006/relationships/hyperlink" Target="https://employee.uc.ac.id/index.php/file/get/sis/t_cp/multi/1817ae18-5c4a-11ee-950a-000d3ac6bafe_assignmentletter.jpeg" TargetMode="External"/><Relationship Id="rId2079" Type="http://schemas.openxmlformats.org/officeDocument/2006/relationships/hyperlink" Target="https://employee.uc.ac.id/index.php/file/get/sis/t_cp/77df769c-7600-47e8-bb93-f4be3fbf51bd_report.pdf" TargetMode="External"/><Relationship Id="rId3477" Type="http://schemas.openxmlformats.org/officeDocument/2006/relationships/hyperlink" Target="https://employee.uc.ac.id/index.php/file/get/sis/t_cp/b2280326-14b2-11ed-9c89-000d3ac6bafe.jpg" TargetMode="External"/><Relationship Id="rId3684" Type="http://schemas.openxmlformats.org/officeDocument/2006/relationships/hyperlink" Target="https://employee.uc.ac.id/index.php/file/get/sis/t_cp/6ed8f202-876d-11ee-8025-000d3ac6bafe_report.pdf" TargetMode="External"/><Relationship Id="rId3891" Type="http://schemas.openxmlformats.org/officeDocument/2006/relationships/hyperlink" Target="https://www.instagram.com/p/Cmq12-Jh6pK/?igshid=Yj" TargetMode="External"/><Relationship Id="rId4528" Type="http://schemas.openxmlformats.org/officeDocument/2006/relationships/hyperlink" Target="https://bebras.uc.ac.id/" TargetMode="External"/><Relationship Id="rId4735" Type="http://schemas.openxmlformats.org/officeDocument/2006/relationships/hyperlink" Target="https://www.instagram.com/p/C7UGHzkPoq4/?img_index" TargetMode="External"/><Relationship Id="rId2286" Type="http://schemas.openxmlformats.org/officeDocument/2006/relationships/hyperlink" Target="https://employee.uc.ac.id/index.php/file/get/sis/t_cp/6d0062b4-b669-4b0d-bc44-88822c140339_assignmentletter.pdf" TargetMode="External"/><Relationship Id="rId2493" Type="http://schemas.openxmlformats.org/officeDocument/2006/relationships/hyperlink" Target="https://employee.uc.ac.id/index.php/file/get/sis/t_cp/23c6d191-c62d-11ee-8c68-000d3ac6bafe_report.pdf" TargetMode="External"/><Relationship Id="rId3337" Type="http://schemas.openxmlformats.org/officeDocument/2006/relationships/hyperlink" Target="https://employee.uc.ac.id/index.php/file/get/sis/t_cp/multi/62ec89fa-c0af-11ee-ae12-000d3ac6bafe.pdf" TargetMode="External"/><Relationship Id="rId3544" Type="http://schemas.openxmlformats.org/officeDocument/2006/relationships/hyperlink" Target="https://employee.uc.ac.id/index.php/file/get/sis/t_cp/multi/b1071c32-7acf-11ed-a30a-000d3ac6bafe.png" TargetMode="External"/><Relationship Id="rId3751" Type="http://schemas.openxmlformats.org/officeDocument/2006/relationships/hyperlink" Target="https://employee.uc.ac.id/index.php/file/get/sis/t_cp/multi/69cf2964-a5ba-11ec-a4bb-000d3ac6bafe.png" TargetMode="External"/><Relationship Id="rId4802" Type="http://schemas.openxmlformats.org/officeDocument/2006/relationships/hyperlink" Target="https://www.aasmr.org/jsms/Vol14/No.7/Vol.14.No.7." TargetMode="External"/><Relationship Id="rId258" Type="http://schemas.openxmlformats.org/officeDocument/2006/relationships/hyperlink" Target="https://employee.uc.ac.id/index.php/file/get/sis/t_cp/3458e060-8f18-11ed-bca6-000d3ac6bafe.jpg" TargetMode="External"/><Relationship Id="rId465" Type="http://schemas.openxmlformats.org/officeDocument/2006/relationships/hyperlink" Target="https://employee.uc.ac.id/index.php/file/get/sis/t_cp/multi/4cb38454-1fac-11ee-8fa6-000d3ac6bafe_assignmentletter.jpeg" TargetMode="External"/><Relationship Id="rId672" Type="http://schemas.openxmlformats.org/officeDocument/2006/relationships/hyperlink" Target="https://www.instagram.com/p/CWYP5QsJYeL/?utm_mediu" TargetMode="External"/><Relationship Id="rId1095" Type="http://schemas.openxmlformats.org/officeDocument/2006/relationships/hyperlink" Target="https://employee.uc.ac.id/index.php/file/get/sis/t_cp/eea553d0-6704-11ee-ab4d-000d3ac6bafe_report.pdf" TargetMode="External"/><Relationship Id="rId2146" Type="http://schemas.openxmlformats.org/officeDocument/2006/relationships/hyperlink" Target="https://employee.uc.ac.id/index.php/file/get/sis/t_cp/08dee265-365c-47ba-9983-e581f5e80ea5_sertifikat.pdf" TargetMode="External"/><Relationship Id="rId2353" Type="http://schemas.openxmlformats.org/officeDocument/2006/relationships/hyperlink" Target="https://employee.uc.ac.id/index.php/file/get/sis/t_cp/multi/e350ef19-9421-45e8-8d85-d4c245c655b9.png" TargetMode="External"/><Relationship Id="rId2560" Type="http://schemas.openxmlformats.org/officeDocument/2006/relationships/hyperlink" Target="https://employee.uc.ac.id/index.php/file/get/sis/t_cp/8ef5f2f5-e555-11ec-baa3-000d3ac6bafe.jpg" TargetMode="External"/><Relationship Id="rId3404" Type="http://schemas.openxmlformats.org/officeDocument/2006/relationships/hyperlink" Target="https://employee.uc.ac.id/index.php/file/get/sis/t_cp/multi/50259980-fe91-11ed-920d-000d3ac6bafe.png" TargetMode="External"/><Relationship Id="rId3611" Type="http://schemas.openxmlformats.org/officeDocument/2006/relationships/hyperlink" Target="https://employee.uc.ac.id/index.php/file/get/sis/t_cp/multi/23f7934a-d6e0-11ee-bd6c-000d3ac6bafe_assignmentletter.png" TargetMode="External"/><Relationship Id="rId118" Type="http://schemas.openxmlformats.org/officeDocument/2006/relationships/hyperlink" Target="https://employee.uc.ac.id/index.php/file/get/sis/t_cp/multi/7eda6d02-573d-4efa-8a9d-d11beafd731d_assignmentletter.pdf" TargetMode="External"/><Relationship Id="rId325" Type="http://schemas.openxmlformats.org/officeDocument/2006/relationships/hyperlink" Target="https://employee.uc.ac.id/index.php/file/get/sis/t_cp/multi/a8657357-5c49-11ee-950a-000d3ac6bafe_report.jpeg" TargetMode="External"/><Relationship Id="rId532" Type="http://schemas.openxmlformats.org/officeDocument/2006/relationships/hyperlink" Target="https://employee.uc.ac.id/index.php/file/get/sis/t_cp/multi/a8657357-5c49-11ee-950a-000d3ac6bafe_report.jpeg" TargetMode="External"/><Relationship Id="rId1162" Type="http://schemas.openxmlformats.org/officeDocument/2006/relationships/hyperlink" Target="https://employee.uc.ac.id/index.php/file/get/sis/t_cp/multi/ab8893fe-6443-47f2-a856-5b46f9285b88.png" TargetMode="External"/><Relationship Id="rId2006" Type="http://schemas.openxmlformats.org/officeDocument/2006/relationships/hyperlink" Target="https://employee.uc.ac.id/index.php/file/get/sis/t_cp/multi/043cb52b-6cd4-11ee-bdc1-000d3ac6bafe_report.jpeg" TargetMode="External"/><Relationship Id="rId2213" Type="http://schemas.openxmlformats.org/officeDocument/2006/relationships/hyperlink" Target="https://employee.uc.ac.id/index.php/file/get/sis/t_cp/multi/e5bf78fc-6cd4-11ee-bdc1-000d3ac6bafe_report.jpeg" TargetMode="External"/><Relationship Id="rId2420" Type="http://schemas.openxmlformats.org/officeDocument/2006/relationships/hyperlink" Target="https://employee.uc.ac.id/index.php/file/get/sis/t_cp/f7a3f95c-6221-11ed-b282-000d3ac6bafe.pdf" TargetMode="External"/><Relationship Id="rId1022" Type="http://schemas.openxmlformats.org/officeDocument/2006/relationships/hyperlink" Target="https://employee.uc.ac.id/index.php/file/get/sis/t_cp/multi/7eda6d02-573d-4efa-8a9d-d11beafd731d_report.pdf" TargetMode="External"/><Relationship Id="rId4178" Type="http://schemas.openxmlformats.org/officeDocument/2006/relationships/hyperlink" Target="https://employee.uc.ac.id/index.php/file/get/sis/t_cp/multi/781ae134-a36a-11ec-b257-000d3ac6bafe.png" TargetMode="External"/><Relationship Id="rId4385" Type="http://schemas.openxmlformats.org/officeDocument/2006/relationships/hyperlink" Target="https://employee.uc.ac.id/index.php/file/get/sis/t_cp/multi/1a6881ad-a36a-11ec-b257-000d3ac6bafe.png" TargetMode="External"/><Relationship Id="rId4592" Type="http://schemas.openxmlformats.org/officeDocument/2006/relationships/hyperlink" Target="https://employee.uc.ac.id/index.php/file/get/sis/t_cp/a66e3ec9-9501-11ee-a8d9-000d3ac6bafe_sertifikat.pdf" TargetMode="External"/><Relationship Id="rId1979" Type="http://schemas.openxmlformats.org/officeDocument/2006/relationships/hyperlink" Target="https://employee.uc.ac.id/index.php/file/get/sis/t_cp/e3ee4d60-8491-45a4-b640-d149bf029596_documentation.png" TargetMode="External"/><Relationship Id="rId3194" Type="http://schemas.openxmlformats.org/officeDocument/2006/relationships/hyperlink" Target="https://employee.uc.ac.id/index.php/file/get/sis/t_cp/multi/fd47b806-d818-11ed-818d-000d3ac6bafe_report.pdf" TargetMode="External"/><Relationship Id="rId4038" Type="http://schemas.openxmlformats.org/officeDocument/2006/relationships/hyperlink" Target="https://employee.uc.ac.id/index.php/file/get/sis/t_cp/b6bf9c1c-5a09-11ee-8d80-000d3ac6bafe.png" TargetMode="External"/><Relationship Id="rId4245" Type="http://schemas.openxmlformats.org/officeDocument/2006/relationships/hyperlink" Target="https://employee.uc.ac.id/index.php/file/get/sis/t_cp/7b0cccb6-97f5-11ed-af4b-000d3ac6bafe.jpeg" TargetMode="External"/><Relationship Id="rId1839" Type="http://schemas.openxmlformats.org/officeDocument/2006/relationships/hyperlink" Target="https://employee.uc.ac.id/index.php/file/get/sis/t_cp/multi/c77a0b11-9336-11ee-859c-000d3ac6bafe_assignmentletter.png" TargetMode="External"/><Relationship Id="rId3054" Type="http://schemas.openxmlformats.org/officeDocument/2006/relationships/hyperlink" Target="https://employee.uc.ac.id/index.php/file/get/sis/t_cp/multi/8b6e0708-9fc1-4208-a9b6-17c1a7d8d3ec_assignmentletter.png" TargetMode="External"/><Relationship Id="rId4452" Type="http://schemas.openxmlformats.org/officeDocument/2006/relationships/hyperlink" Target="https://employee.uc.ac.id/index.php/file/get/sis/t_cp/c91ec46d-65a2-450e-bbb6-98dad3678976_surat_tugas.pdf" TargetMode="External"/><Relationship Id="rId182" Type="http://schemas.openxmlformats.org/officeDocument/2006/relationships/hyperlink" Target="https://employee.uc.ac.id/index.php/file/get/sis/t_cp/34567f49-a2c9-11ed-9655-000d3ac6bafe.jpg" TargetMode="External"/><Relationship Id="rId1906" Type="http://schemas.openxmlformats.org/officeDocument/2006/relationships/hyperlink" Target="https://employee.uc.ac.id/index.php/file/get/sis/t_cp/multi/043cb52b-6cd4-11ee-bdc1-000d3ac6bafe_assignmentletter.jpeg" TargetMode="External"/><Relationship Id="rId3261" Type="http://schemas.openxmlformats.org/officeDocument/2006/relationships/hyperlink" Target="https://employee.uc.ac.id/index.php/file/get/sis/t_cp/multi/1fa4cfea-5901-11ed-ac79-000d3ac6bafe.jpeg" TargetMode="External"/><Relationship Id="rId4105" Type="http://schemas.openxmlformats.org/officeDocument/2006/relationships/hyperlink" Target="https://instagram.com/festawijaya?igshid=YmMyMTA2M" TargetMode="External"/><Relationship Id="rId4312" Type="http://schemas.openxmlformats.org/officeDocument/2006/relationships/hyperlink" Target="https://employee.uc.ac.id/index.php/file/get/sis/t_cp/f0d5743a-51ed-4007-abbb-aa81d3fd1b8a_assignmentletter.pdf" TargetMode="External"/><Relationship Id="rId2070" Type="http://schemas.openxmlformats.org/officeDocument/2006/relationships/hyperlink" Target="https://employee.uc.ac.id/index.php/file/get/sis/t_cp/7835d84a-9f15-11ee-a41a-000d3ac6bafe.jpeg" TargetMode="External"/><Relationship Id="rId3121" Type="http://schemas.openxmlformats.org/officeDocument/2006/relationships/hyperlink" Target="https://employee.uc.ac.id/index.php/file/get/sis/t_cp/9beeb226-536d-4d1b-9a86-7932ce3cb964_surat_tugas.pdf" TargetMode="External"/><Relationship Id="rId999" Type="http://schemas.openxmlformats.org/officeDocument/2006/relationships/hyperlink" Target="https://www.instagram.com/esf_febunud?igshid=NGVhN" TargetMode="External"/><Relationship Id="rId2887" Type="http://schemas.openxmlformats.org/officeDocument/2006/relationships/hyperlink" Target="https://employee.uc.ac.id/index.php/file/get/sis/t_cp/2a78b8f7-ca31-46fb-a221-77045a25b5cb_report.pdf" TargetMode="External"/><Relationship Id="rId859" Type="http://schemas.openxmlformats.org/officeDocument/2006/relationships/hyperlink" Target="https://www.uc.ac.id/ibm/" TargetMode="External"/><Relationship Id="rId1489" Type="http://schemas.openxmlformats.org/officeDocument/2006/relationships/hyperlink" Target="https://employee.uc.ac.id/index.php/file/get/sis/t_cp/multi/4a999b55-3400-11ed-9218-000d3ac6bafe_report.pdf" TargetMode="External"/><Relationship Id="rId1696" Type="http://schemas.openxmlformats.org/officeDocument/2006/relationships/hyperlink" Target="https://employee.uc.ac.id/index.php/file/get/sis/t_cp/multi/39c0fa3d-9c0a-4a8b-be0c-028671bb61f8_report.png" TargetMode="External"/><Relationship Id="rId3938" Type="http://schemas.openxmlformats.org/officeDocument/2006/relationships/hyperlink" Target="https://employee.uc.ac.id/index.php/file/get/sis/t_cp/ee50f650-8ac7-11ee-9465-000d3ac6bafe_assignmentletter.pdf" TargetMode="External"/><Relationship Id="rId1349" Type="http://schemas.openxmlformats.org/officeDocument/2006/relationships/hyperlink" Target="https://employee.uc.ac.id/index.php/file/get/sis/t_cp/multi/ed804e47-64ba-11ed-a9ca-000d3ac6bafe_assignmentletter.pdf" TargetMode="External"/><Relationship Id="rId2747" Type="http://schemas.openxmlformats.org/officeDocument/2006/relationships/hyperlink" Target="https://employee.uc.ac.id/index.php/file/get/sis/t_cp/fb23f38e-5e0b-47e1-b1fc-48ba9f354905_sertifikat.PDF" TargetMode="External"/><Relationship Id="rId2954" Type="http://schemas.openxmlformats.org/officeDocument/2006/relationships/hyperlink" Target="https://employee.uc.ac.id/index.php/file/get/sis/t_cp/multi/fd47b806-d818-11ed-818d-000d3ac6bafe_report.pdf" TargetMode="External"/><Relationship Id="rId719" Type="http://schemas.openxmlformats.org/officeDocument/2006/relationships/hyperlink" Target="https://open.spotify.com/episode/7aPWeNHwkoQWr3Loi" TargetMode="External"/><Relationship Id="rId926" Type="http://schemas.openxmlformats.org/officeDocument/2006/relationships/hyperlink" Target="https://employee.uc.ac.id/index.php/file/get/sis/t_cp/82e5d59b-67ee-11ed-9d2d-000d3ac6bafe_assignmentletter.jpg" TargetMode="External"/><Relationship Id="rId1556" Type="http://schemas.openxmlformats.org/officeDocument/2006/relationships/hyperlink" Target="https://employee.uc.ac.id/index.php/file/get/sis/t_cp/05b62489-5c29-11ec-a13f-000d3ac6bafe_report.pdf" TargetMode="External"/><Relationship Id="rId1763" Type="http://schemas.openxmlformats.org/officeDocument/2006/relationships/hyperlink" Target="https://employee.uc.ac.id/index.php/file/get/sis/t_cp/multi/39c0fa3d-9c0a-4a8b-be0c-028671bb61f8_assignmentletter.pdf" TargetMode="External"/><Relationship Id="rId1970" Type="http://schemas.openxmlformats.org/officeDocument/2006/relationships/hyperlink" Target="https://employee.uc.ac.id/index.php/file/get/sis/t_cp/multi/b36d08ca-5852-11ee-86ec-000d3ac6bafe_assignmentletter.png" TargetMode="External"/><Relationship Id="rId2607" Type="http://schemas.openxmlformats.org/officeDocument/2006/relationships/hyperlink" Target="https://employee.uc.ac.id/index.php/file/get/sis/t_cp/803b3a92-d216-11ee-865d-000d3ac6bafe_report.pdf" TargetMode="External"/><Relationship Id="rId2814" Type="http://schemas.openxmlformats.org/officeDocument/2006/relationships/hyperlink" Target="https://employee.uc.ac.id/index.php/file/get/sis/t_cp/a26734cd-aa20-446d-bba6-536b347c99b2_sertifikat.pdf" TargetMode="External"/><Relationship Id="rId55" Type="http://schemas.openxmlformats.org/officeDocument/2006/relationships/hyperlink" Target="https://employee.uc.ac.id/index.php/file/get/sis/t_cp/4b96f5af-884d-11ee-ae4d-000d3ac6bafe_assignmentletter.pdf" TargetMode="External"/><Relationship Id="rId1209" Type="http://schemas.openxmlformats.org/officeDocument/2006/relationships/hyperlink" Target="https://www.instagram.com/pomnas.kalsel2023?igsh=Y" TargetMode="External"/><Relationship Id="rId1416" Type="http://schemas.openxmlformats.org/officeDocument/2006/relationships/hyperlink" Target="https://employee.uc.ac.id/index.php/file/get/sis/t_cp/multi/4a999b55-3400-11ed-9218-000d3ac6bafe_assignmentletter.pdf" TargetMode="External"/><Relationship Id="rId1623" Type="http://schemas.openxmlformats.org/officeDocument/2006/relationships/hyperlink" Target="https://employee.uc.ac.id/index.php/file/get/sis/t_cp/d6b337ad-91ec-11ee-ab5b-000d3ac6bafe_assignmentletter.jpg" TargetMode="External"/><Relationship Id="rId1830" Type="http://schemas.openxmlformats.org/officeDocument/2006/relationships/hyperlink" Target="https://employee.uc.ac.id/index.php/file/get/sis/t_cp/multi/f6533711-b39c-4fe9-a43e-587130af6f40.png" TargetMode="External"/><Relationship Id="rId4779" Type="http://schemas.openxmlformats.org/officeDocument/2006/relationships/hyperlink" Target="https://employee.uc.ac.id/index.php/file/get/sis/t_cp/bddc5193-4945-11ec-a54b-000d3ac6bafe_report.pdf" TargetMode="External"/><Relationship Id="rId3588" Type="http://schemas.openxmlformats.org/officeDocument/2006/relationships/hyperlink" Target="https://employee.uc.ac.id/index.php/file/get/sis/t_cp/7fbbc74a-9fad-11ee-9e96-000d3ac6bafe_report.pdf" TargetMode="External"/><Relationship Id="rId3795" Type="http://schemas.openxmlformats.org/officeDocument/2006/relationships/hyperlink" Target="https://employee.uc.ac.id/index.php/file/get/sis/t_cp/2106995b-5a0b-11ee-8d80-000d3ac6bafe.jpg" TargetMode="External"/><Relationship Id="rId4639" Type="http://schemas.openxmlformats.org/officeDocument/2006/relationships/hyperlink" Target="https://employee.uc.ac.id/index.php/file/get/sis/t_cp/e20d6e7e-6d53-4598-9d80-0acf5f3a1eaa_sertifikat.pdf" TargetMode="External"/><Relationship Id="rId4846" Type="http://schemas.openxmlformats.org/officeDocument/2006/relationships/hyperlink" Target="https://employee.uc.ac.id/index.php/file/get/sis/t_cp/4cfe9ffa-6706-11ee-ab4d-000d3ac6bafe.pdf" TargetMode="External"/><Relationship Id="rId2397" Type="http://schemas.openxmlformats.org/officeDocument/2006/relationships/hyperlink" Target="https://employee.uc.ac.id/index.php/file/get/sis/t_cp/multi/4cb38454-1fac-11ee-8fa6-000d3ac6bafe_report.pdf" TargetMode="External"/><Relationship Id="rId3448" Type="http://schemas.openxmlformats.org/officeDocument/2006/relationships/hyperlink" Target="https://employee.uc.ac.id/index.php/file/get/sis/t_cp/multi/8b6bbfa0-e604-11ec-b048-000d3ac6bafe_documentation.jpeg" TargetMode="External"/><Relationship Id="rId3655" Type="http://schemas.openxmlformats.org/officeDocument/2006/relationships/hyperlink" Target="https://employee.uc.ac.id/index.php/file/get/sis/t_cp/multi/5cdb48a3-5955-4370-ba6d-5d497a5c27ef.png" TargetMode="External"/><Relationship Id="rId3862" Type="http://schemas.openxmlformats.org/officeDocument/2006/relationships/hyperlink" Target="https://employee.uc.ac.id/index.php/file/get/sis/t_cp/multi/23f7934a-d6e0-11ee-bd6c-000d3ac6bafe_assignmentletter.png" TargetMode="External"/><Relationship Id="rId4706" Type="http://schemas.openxmlformats.org/officeDocument/2006/relationships/hyperlink" Target="https://employee.uc.ac.id/index.php/file/get/sis/t_cp/1e8a0701-208f-11ee-ac37-000d3ac6bafe_assignmentletter.pdf" TargetMode="External"/><Relationship Id="rId369" Type="http://schemas.openxmlformats.org/officeDocument/2006/relationships/hyperlink" Target="https://employee.uc.ac.id/index.php/file/get/sis/t_cp/multi/7eda6d02-573d-4efa-8a9d-d11beafd731d_report.pdf" TargetMode="External"/><Relationship Id="rId576" Type="http://schemas.openxmlformats.org/officeDocument/2006/relationships/hyperlink" Target="https://employee.uc.ac.id/index.php/file/get/sis/t_cp/2238ff23-97df-11ed-af4b-000d3ac6bafe_assignmentletter.pdf" TargetMode="External"/><Relationship Id="rId783" Type="http://schemas.openxmlformats.org/officeDocument/2006/relationships/hyperlink" Target="https://employee.uc.ac.id/index.php/file/get/sis/t_cp/a26734cd-aa20-446d-bba6-536b347c99b2_dokumentasi.jpg" TargetMode="External"/><Relationship Id="rId990" Type="http://schemas.openxmlformats.org/officeDocument/2006/relationships/hyperlink" Target="https://employee.uc.ac.id/index.php/file/get/sis/t_cp/47c709e7-1003-11ee-a6db-000d3ac6bafe_documentation.jpg" TargetMode="External"/><Relationship Id="rId2257" Type="http://schemas.openxmlformats.org/officeDocument/2006/relationships/hyperlink" Target="https://jurnal.syntaxliterate.co.id/index.php/synt" TargetMode="External"/><Relationship Id="rId2464" Type="http://schemas.openxmlformats.org/officeDocument/2006/relationships/hyperlink" Target="https://employee.uc.ac.id/index.php/file/get/sis/t_cp/07075a89-2daa-11ee-b741-000d3ac6bafe.pdf" TargetMode="External"/><Relationship Id="rId2671" Type="http://schemas.openxmlformats.org/officeDocument/2006/relationships/hyperlink" Target="https://employee.uc.ac.id/index.php/file/get/sis/t_cp/52513b7b-d0bc-11ee-ab7b-000d3ac6bafe_report.pdf" TargetMode="External"/><Relationship Id="rId3308" Type="http://schemas.openxmlformats.org/officeDocument/2006/relationships/hyperlink" Target="https://employee.uc.ac.id/index.php/file/get/sis/t_cp/multi/5ecf5e4b-fa30-46ee-a949-c0025548763f_assignmentletter.pdf" TargetMode="External"/><Relationship Id="rId3515" Type="http://schemas.openxmlformats.org/officeDocument/2006/relationships/hyperlink" Target="https://employee.uc.ac.id/index.php/file/get/sis/t_cp/c6262258-01b6-11ed-ba6b-000d3ac6bafe.pdf" TargetMode="External"/><Relationship Id="rId229" Type="http://schemas.openxmlformats.org/officeDocument/2006/relationships/hyperlink" Target="https://employee.uc.ac.id/index.php/file/get/sis/t_cp/703244bf-733f-4992-bf2e-9ab01b1921ac.jpg" TargetMode="External"/><Relationship Id="rId436" Type="http://schemas.openxmlformats.org/officeDocument/2006/relationships/hyperlink" Target="https://employee.uc.ac.id/index.php/file/get/sis/t_cp/eea4aa13-ba52-48a9-b8e7-e6e759b80ea2_report.pdf" TargetMode="External"/><Relationship Id="rId643" Type="http://schemas.openxmlformats.org/officeDocument/2006/relationships/hyperlink" Target="https://fikomweek.uc.ac.id/" TargetMode="External"/><Relationship Id="rId1066" Type="http://schemas.openxmlformats.org/officeDocument/2006/relationships/hyperlink" Target="https://employee.uc.ac.id/index.php/file/get/sis/t_cp/multi/95f57100-ac9d-4bb0-9e75-7353b0adc00a.png" TargetMode="External"/><Relationship Id="rId1273" Type="http://schemas.openxmlformats.org/officeDocument/2006/relationships/hyperlink" Target="https://employee.uc.ac.id/index.php/file/get/sis/t_cp/3109ae6d-d6b7-4813-88e4-8c4635ada49e_assignmentletter.pdf" TargetMode="External"/><Relationship Id="rId1480" Type="http://schemas.openxmlformats.org/officeDocument/2006/relationships/hyperlink" Target="https://employee.uc.ac.id/index.php/file/get/sis/t_cp/89710f9d-194f-11ee-a5c3-000d3ac6bafe.pdf" TargetMode="External"/><Relationship Id="rId2117" Type="http://schemas.openxmlformats.org/officeDocument/2006/relationships/hyperlink" Target="https://employee.uc.ac.id/index.php/file/get/sis/t_cp/multi/5cdb48a3-5955-4370-ba6d-5d497a5c27ef.png" TargetMode="External"/><Relationship Id="rId2324" Type="http://schemas.openxmlformats.org/officeDocument/2006/relationships/hyperlink" Target="https://employee.uc.ac.id/index.php/file/get/sis/t_cp/dfe05406-1a8d-4d0c-b874-8e3489e8e07c_assignmentletter.pdf" TargetMode="External"/><Relationship Id="rId3722" Type="http://schemas.openxmlformats.org/officeDocument/2006/relationships/hyperlink" Target="https://employee.uc.ac.id/index.php/file/get/sis/t_cp/6c38b504-c246-11ed-b2e1-000d3ac6bafe.pdf" TargetMode="External"/><Relationship Id="rId850" Type="http://schemas.openxmlformats.org/officeDocument/2006/relationships/hyperlink" Target="https://employee.uc.ac.id/index.php/file/get/sis/t_cp/multi/a9df2fcd-b02e-11ee-972d-000d3ac6bafe.png" TargetMode="External"/><Relationship Id="rId1133" Type="http://schemas.openxmlformats.org/officeDocument/2006/relationships/hyperlink" Target="https://employee.uc.ac.id/index.php/file/get/sis/t_cp/1f393440-7bf0-4776-90fb-2e946716fb99_assignmentletter.jpeg" TargetMode="External"/><Relationship Id="rId2531" Type="http://schemas.openxmlformats.org/officeDocument/2006/relationships/hyperlink" Target="https://employee.uc.ac.id/index.php/file/get/sis/t_cp/4a5ec186-cfc0-11ee-94b2-000d3ac6bafe_report.pdf" TargetMode="External"/><Relationship Id="rId4289" Type="http://schemas.openxmlformats.org/officeDocument/2006/relationships/hyperlink" Target="https://employee.uc.ac.id/index.php/file/get/sis/t_cp/multi/e158c79f-b0fb-11ee-9c22-000d3ac6bafe.png" TargetMode="External"/><Relationship Id="rId503" Type="http://schemas.openxmlformats.org/officeDocument/2006/relationships/hyperlink" Target="https://employee.uc.ac.id/index.php/file/get/sis/t_cp/eb5548d8-9a38-475b-bafc-d5d2af445be3.pdf" TargetMode="External"/><Relationship Id="rId710" Type="http://schemas.openxmlformats.org/officeDocument/2006/relationships/hyperlink" Target="https://employee.uc.ac.id/index.php/file/get/sis/t_cp/dcf39f40-6c95-4e87-9244-0d5d575a1ea9_report.pdf" TargetMode="External"/><Relationship Id="rId1340" Type="http://schemas.openxmlformats.org/officeDocument/2006/relationships/hyperlink" Target="https://employee.uc.ac.id/index.php/file/get/sis/t_cp/cb3385dd-77df-11ee-bdcd-000d3ac6bafe_assignmentletter.png" TargetMode="External"/><Relationship Id="rId3098" Type="http://schemas.openxmlformats.org/officeDocument/2006/relationships/hyperlink" Target="https://employee.uc.ac.id/index.php/file/get/sis/t_cp/95b92108-2f1a-4097-93f9-e27875febdaa_sertifikat.jpg" TargetMode="External"/><Relationship Id="rId4496" Type="http://schemas.openxmlformats.org/officeDocument/2006/relationships/hyperlink" Target="https://employee.uc.ac.id/index.php/file/get/sis/t_cp/91e4ba56-8dc0-11ee-b8fc-000d3ac6bafe_report.pdf" TargetMode="External"/><Relationship Id="rId1200" Type="http://schemas.openxmlformats.org/officeDocument/2006/relationships/hyperlink" Target="https://jurnal.untirta.ac.id/index.php/jsm/article" TargetMode="External"/><Relationship Id="rId4149" Type="http://schemas.openxmlformats.org/officeDocument/2006/relationships/hyperlink" Target="https://employee.uc.ac.id/index.php/file/get/sis/t_cp/87e2f1e9-cc8f-11ed-8930-000d3ac6bafe_assignmentletter.pdf" TargetMode="External"/><Relationship Id="rId4356" Type="http://schemas.openxmlformats.org/officeDocument/2006/relationships/hyperlink" Target="https://lokreatif.org/" TargetMode="External"/><Relationship Id="rId4563" Type="http://schemas.openxmlformats.org/officeDocument/2006/relationships/hyperlink" Target="https://lokreatif.org/" TargetMode="External"/><Relationship Id="rId4770" Type="http://schemas.openxmlformats.org/officeDocument/2006/relationships/hyperlink" Target="https://employee.uc.ac.id/index.php/file/get/sis/t_cp/38f1d5e4-1fbd-11ee-8fa6-000d3ac6bafe_report.pdf" TargetMode="External"/><Relationship Id="rId3165" Type="http://schemas.openxmlformats.org/officeDocument/2006/relationships/hyperlink" Target="https://employee.uc.ac.id/index.php/file/get/sis/t_cp/8a7c486d-d93f-11ed-9422-000d3ac6bafe_assignmentletter.pdf" TargetMode="External"/><Relationship Id="rId3372" Type="http://schemas.openxmlformats.org/officeDocument/2006/relationships/hyperlink" Target="https://employee.uc.ac.id/index.php/file/get/sis/t_cp/multi/0d2f47c1-94f1-4661-b0be-421c8e5a08be_assignmentletter.pdf" TargetMode="External"/><Relationship Id="rId4009" Type="http://schemas.openxmlformats.org/officeDocument/2006/relationships/hyperlink" Target="https://employee.uc.ac.id/index.php/file/get/sis/t_cp/81225527-d84a-4d1c-9f94-b00819172e24_surat_tugas.pdf" TargetMode="External"/><Relationship Id="rId4216" Type="http://schemas.openxmlformats.org/officeDocument/2006/relationships/hyperlink" Target="https://employee.uc.ac.id/index.php/file/get/sis/t_cp/9138cf1a-ff84-11ed-a9ae-000d3ac6bafe.pdf" TargetMode="External"/><Relationship Id="rId4423" Type="http://schemas.openxmlformats.org/officeDocument/2006/relationships/hyperlink" Target="https://employee.uc.ac.id/index.php/file/get/sis/t_cp/3a386e99-73bd-11ee-b010-000d3ac6bafe_assignmentletter.pdf" TargetMode="External"/><Relationship Id="rId4630" Type="http://schemas.openxmlformats.org/officeDocument/2006/relationships/hyperlink" Target="https://employee.uc.ac.id/index.php/file/get/sis/t_cp/09f5bd3f-18a4-11ee-96cf-000d3ac6bafe_report.pdf" TargetMode="External"/><Relationship Id="rId293" Type="http://schemas.openxmlformats.org/officeDocument/2006/relationships/hyperlink" Target="https://employee.uc.ac.id/index.php/file/get/sis/t_cp/6d61e49c-b3a3-11ee-8890-000d3ac6bafe_sertifikat.jpg" TargetMode="External"/><Relationship Id="rId2181" Type="http://schemas.openxmlformats.org/officeDocument/2006/relationships/hyperlink" Target="https://employee.uc.ac.id/index.php/file/get/sis/t_cp/multi/043cb52b-6cd4-11ee-bdc1-000d3ac6bafe_report.jpeg" TargetMode="External"/><Relationship Id="rId3025" Type="http://schemas.openxmlformats.org/officeDocument/2006/relationships/hyperlink" Target="https://employee.uc.ac.id/index.php/file/get/sis/t_cp/136ba0a1-17b8-11ee-91b6-000d3ac6bafe_assignmentletter.jpeg" TargetMode="External"/><Relationship Id="rId3232" Type="http://schemas.openxmlformats.org/officeDocument/2006/relationships/hyperlink" Target="https://employee.uc.ac.id/index.php/file/get/sis/t_cp/multi/fd47b806-d818-11ed-818d-000d3ac6bafe_report.pdf" TargetMode="External"/><Relationship Id="rId153" Type="http://schemas.openxmlformats.org/officeDocument/2006/relationships/hyperlink" Target="https://employee.uc.ac.id/index.php/file/get/sis/t_cp/350190a7-b52d-11ed-8c7d-000d3ac6bafe.jpg" TargetMode="External"/><Relationship Id="rId360" Type="http://schemas.openxmlformats.org/officeDocument/2006/relationships/hyperlink" Target="https://employee.uc.ac.id/index.php/file/get/sis/t_cp/07b9613a-505a-11ec-bae6-000d3ac6bafe.jpeg" TargetMode="External"/><Relationship Id="rId2041" Type="http://schemas.openxmlformats.org/officeDocument/2006/relationships/hyperlink" Target="https://employee.uc.ac.id/index.php/file/get/sis/t_cp/12f3653d-608d-4c88-a65a-91e87a185efe_dokumentasi.jpeg" TargetMode="External"/><Relationship Id="rId220" Type="http://schemas.openxmlformats.org/officeDocument/2006/relationships/hyperlink" Target="https://employee.uc.ac.id/index.php/file/get/sis/t_cp/multi/4cb38454-1fac-11ee-8fa6-000d3ac6bafe_report.pdf" TargetMode="External"/><Relationship Id="rId2998" Type="http://schemas.openxmlformats.org/officeDocument/2006/relationships/hyperlink" Target="https://employee.uc.ac.id/index.php/file/get/sis/t_cp/multi/fd47b806-d818-11ed-818d-000d3ac6bafe_report.pdf" TargetMode="External"/><Relationship Id="rId2858" Type="http://schemas.openxmlformats.org/officeDocument/2006/relationships/hyperlink" Target="https://employee.uc.ac.id/index.php/file/get/sis/t_cp/0be8f891-e567-11ec-baa3-000d3ac6bafe.png" TargetMode="External"/><Relationship Id="rId3909" Type="http://schemas.openxmlformats.org/officeDocument/2006/relationships/hyperlink" Target="https://employee.uc.ac.id/index.php/file/get/sis/t_cp/multi/6515aab6-d6e0-11ee-bd6c-000d3ac6bafe_report.png" TargetMode="External"/><Relationship Id="rId4073" Type="http://schemas.openxmlformats.org/officeDocument/2006/relationships/hyperlink" Target="https://employee.uc.ac.id/index.php/file/get/sis/t_cp/e9c9ea07-874c-11ee-8025-000d3ac6bafe.pdf" TargetMode="External"/><Relationship Id="rId99" Type="http://schemas.openxmlformats.org/officeDocument/2006/relationships/hyperlink" Target="https://employee.uc.ac.id/index.php/file/get/sis/t_cp/1dcd547f-77d3-4eb4-a77f-e66ebc08abb4_report.pdf" TargetMode="External"/><Relationship Id="rId1667" Type="http://schemas.openxmlformats.org/officeDocument/2006/relationships/hyperlink" Target="https://employee.uc.ac.id/index.php/file/get/sis/t_cp/ecfad1d3-b7fc-11ed-b290-000d3ac6bafe_assignmentletter.pdf" TargetMode="External"/><Relationship Id="rId1874" Type="http://schemas.openxmlformats.org/officeDocument/2006/relationships/hyperlink" Target="https://employee.uc.ac.id/index.php/file/get/sis/t_cp/5f798bef-da00-11ee-8eba-000d3ac6bafe_documentation.png" TargetMode="External"/><Relationship Id="rId2718" Type="http://schemas.openxmlformats.org/officeDocument/2006/relationships/hyperlink" Target="https://employee.uc.ac.id/index.php/file/get/sis/t_cp/42c04afe-b9f2-11ee-bfa0-000d3ac6bafe_report.pdf" TargetMode="External"/><Relationship Id="rId2925" Type="http://schemas.openxmlformats.org/officeDocument/2006/relationships/hyperlink" Target="https://employee.uc.ac.id/index.php/file/get/sis/t_cp/multi/1961cc5c-46a5-42bf-aff9-6435f3477542_report.pdf" TargetMode="External"/><Relationship Id="rId4280" Type="http://schemas.openxmlformats.org/officeDocument/2006/relationships/hyperlink" Target="https://employee.uc.ac.id/index.php/file/get/sis/t_cp/1a273707-5048-11ee-8cc1-000d3ac6bafe.pdf" TargetMode="External"/><Relationship Id="rId1527" Type="http://schemas.openxmlformats.org/officeDocument/2006/relationships/hyperlink" Target="https://employee.uc.ac.id/index.php/file/get/sis/t_cp/ca10e1cc-eea0-11ec-a678-000d3ac6bafe_assignmentletter.pdf" TargetMode="External"/><Relationship Id="rId1734" Type="http://schemas.openxmlformats.org/officeDocument/2006/relationships/hyperlink" Target="https://employee.uc.ac.id/index.php/file/get/sis/t_cp/multi/7be28cef-57b8-11ee-bb1a-000d3ac6bafe_report.jpeg" TargetMode="External"/><Relationship Id="rId1941" Type="http://schemas.openxmlformats.org/officeDocument/2006/relationships/hyperlink" Target="https://employee.uc.ac.id/index.php/file/get/sis/t_cp/cd41c6aa-aac5-11ee-978d-000d3ac6bafe.pdf" TargetMode="External"/><Relationship Id="rId4140" Type="http://schemas.openxmlformats.org/officeDocument/2006/relationships/hyperlink" Target="https://employee.uc.ac.id/index.php/file/get/sis/t_cp/e8c028d3-42d6-11ed-9174-000d3ac6bafe_report.pdf" TargetMode="External"/><Relationship Id="rId26" Type="http://schemas.openxmlformats.org/officeDocument/2006/relationships/hyperlink" Target="https://employee.uc.ac.id/index.php/file/get/sis/t_cp/multi/7eda6d02-573d-4efa-8a9d-d11beafd731d_assignmentletter.pdf" TargetMode="External"/><Relationship Id="rId3699" Type="http://schemas.openxmlformats.org/officeDocument/2006/relationships/hyperlink" Target="https://www.instagram.com/p/CzLtnTxxNxX/?igshid=Mz" TargetMode="External"/><Relationship Id="rId4000" Type="http://schemas.openxmlformats.org/officeDocument/2006/relationships/hyperlink" Target="https://employee.uc.ac.id/index.php/file/get/sis/t_cp/c126cd5e-969d-11ee-b118-000d3ac6bafe_assignmentletter.pdf" TargetMode="External"/><Relationship Id="rId1801" Type="http://schemas.openxmlformats.org/officeDocument/2006/relationships/hyperlink" Target="https://employee.uc.ac.id/index.php/file/get/sis/t_cp/28bd9395-f857-48e4-a7b0-d45b8c3498c2.jpg" TargetMode="External"/><Relationship Id="rId3559" Type="http://schemas.openxmlformats.org/officeDocument/2006/relationships/hyperlink" Target="https://employee.uc.ac.id/index.php/file/get/sis/t_cp/multi/9685e872-d6e1-11ee-bd6c-000d3ac6bafe_report.png" TargetMode="External"/><Relationship Id="rId687" Type="http://schemas.openxmlformats.org/officeDocument/2006/relationships/hyperlink" Target="https://employee.uc.ac.id/index.php/file/get/sis/t_cp/multi/bd029cef-b9b5-11ee-bfa0-000d3ac6bafe_assignmentletter.png" TargetMode="External"/><Relationship Id="rId2368" Type="http://schemas.openxmlformats.org/officeDocument/2006/relationships/hyperlink" Target="https://instagram.com/kanvas_uc?igshid=ZmVmZTY5ZGE" TargetMode="External"/><Relationship Id="rId3766" Type="http://schemas.openxmlformats.org/officeDocument/2006/relationships/hyperlink" Target="https://employee.uc.ac.id/index.php/file/get/sis/t_cp/993d6274-8060-11ee-bdaa-000d3ac6bafe_assignmentletter.jpg" TargetMode="External"/><Relationship Id="rId3973" Type="http://schemas.openxmlformats.org/officeDocument/2006/relationships/hyperlink" Target="https://employee.uc.ac.id/index.php/file/get/sis/t_cp/multi/f46ed08e-cfd3-11ee-94b2-000d3ac6bafe_documentation.png" TargetMode="External"/><Relationship Id="rId4817" Type="http://schemas.openxmlformats.org/officeDocument/2006/relationships/hyperlink" Target="https://www.instagram.com/p/C8eXzZVvnzW/?utm_sourc" TargetMode="External"/><Relationship Id="rId894" Type="http://schemas.openxmlformats.org/officeDocument/2006/relationships/hyperlink" Target="https://employee.uc.ac.id/index.php/file/get/sis/t_cp/3ba499d9-4195-11ee-ad6a-000d3ac6bafe.jpg" TargetMode="External"/><Relationship Id="rId1177" Type="http://schemas.openxmlformats.org/officeDocument/2006/relationships/hyperlink" Target="https://employee.uc.ac.id/index.php/file/get/sis/t_cp/multi/b993d2e8-0bfd-11ee-825c-000d3ac6bafe.jpeg" TargetMode="External"/><Relationship Id="rId2575" Type="http://schemas.openxmlformats.org/officeDocument/2006/relationships/hyperlink" Target="https://employee.uc.ac.id/index.php/file/get/sis/t_cp/03a2424c-ab6b-11ed-86ff-000d3ac6bafe_assignmentletter.pdf" TargetMode="External"/><Relationship Id="rId2782" Type="http://schemas.openxmlformats.org/officeDocument/2006/relationships/hyperlink" Target="https://employee.uc.ac.id/index.php/file/get/sis/t_cp/b99b5045-cfeb-4be0-b3bb-61e26aaab21d_report.pdf" TargetMode="External"/><Relationship Id="rId3419" Type="http://schemas.openxmlformats.org/officeDocument/2006/relationships/hyperlink" Target="https://employee.uc.ac.id/index.php/file/get/sis/t_cp/b06cef80-667a-49af-ab83-4969635fc3c1_report.pdf" TargetMode="External"/><Relationship Id="rId3626" Type="http://schemas.openxmlformats.org/officeDocument/2006/relationships/hyperlink" Target="https://employee.uc.ac.id/index.php/file/get/sis/t_cp/00e50071-9d5f-11ee-9961-000d3ac6bafe_assignmentletter.pdf" TargetMode="External"/><Relationship Id="rId3833" Type="http://schemas.openxmlformats.org/officeDocument/2006/relationships/hyperlink" Target="https://employee.uc.ac.id/index.php/file/get/sis/t_cp/7babb32e-84a2-11ee-8413-000d3ac6bafe_assignmentletter.pdf" TargetMode="External"/><Relationship Id="rId547" Type="http://schemas.openxmlformats.org/officeDocument/2006/relationships/hyperlink" Target="https://employee.uc.ac.id/index.php/file/get/sis/t_cp/d0aa9faa-c287-11ed-b2e1-000d3ac6bafe_documentation.jpg" TargetMode="External"/><Relationship Id="rId754" Type="http://schemas.openxmlformats.org/officeDocument/2006/relationships/hyperlink" Target="https://icoen.org/" TargetMode="External"/><Relationship Id="rId961" Type="http://schemas.openxmlformats.org/officeDocument/2006/relationships/hyperlink" Target="https://employee.uc.ac.id/index.php/file/get/sis/t_cp/a7e37bdc-1ba6-11ed-8bf3-000d3ac6bafe.jpg" TargetMode="External"/><Relationship Id="rId1384" Type="http://schemas.openxmlformats.org/officeDocument/2006/relationships/hyperlink" Target="https://employee.uc.ac.id/index.php/file/get/sis/t_cp/d80b1ebc-3bec-4fe2-afe6-59421da14639_surat_tugas.pdf" TargetMode="External"/><Relationship Id="rId1591" Type="http://schemas.openxmlformats.org/officeDocument/2006/relationships/hyperlink" Target="https://employee.uc.ac.id/index.php/file/get/sis/t_cp/1714aa7f-7460-11ee-bbde-000d3ac6bafe_report.pdf" TargetMode="External"/><Relationship Id="rId2228" Type="http://schemas.openxmlformats.org/officeDocument/2006/relationships/hyperlink" Target="https://employee.uc.ac.id/index.php/file/get/sis/t_cp/multi/4cb38454-1fac-11ee-8fa6-000d3ac6bafe_assignmentletter.jpeg" TargetMode="External"/><Relationship Id="rId2435" Type="http://schemas.openxmlformats.org/officeDocument/2006/relationships/hyperlink" Target="https://employee.uc.ac.id/index.php/file/get/sis/t_cp/multi/30455008-a368-11ec-b257-000d3ac6bafe.png" TargetMode="External"/><Relationship Id="rId2642" Type="http://schemas.openxmlformats.org/officeDocument/2006/relationships/hyperlink" Target="https://employee.uc.ac.id/index.php/file/get/sis/t_cp/multi/1e7be259-882b-11ee-ae4d-000d3ac6bafe_assignmentletter.png" TargetMode="External"/><Relationship Id="rId3900" Type="http://schemas.openxmlformats.org/officeDocument/2006/relationships/hyperlink" Target="https://employee.uc.ac.id/index.php/file/get/sis/t_cp/multi/f46ed08e-cfd3-11ee-94b2-000d3ac6bafe_assignmentletter.png" TargetMode="External"/><Relationship Id="rId90" Type="http://schemas.openxmlformats.org/officeDocument/2006/relationships/hyperlink" Target="https://employee.uc.ac.id/index.php/file/get/sis/t_cp/multi/a8657357-5c49-11ee-950a-000d3ac6bafe_assignmentletter.jpeg" TargetMode="External"/><Relationship Id="rId407" Type="http://schemas.openxmlformats.org/officeDocument/2006/relationships/hyperlink" Target="https://employee.uc.ac.id/index.php/file/get/sis/t_cp/c80e1a2d-78b4-455d-921d-21e96abaf679_sertifikat.pdf" TargetMode="External"/><Relationship Id="rId614" Type="http://schemas.openxmlformats.org/officeDocument/2006/relationships/hyperlink" Target="https://www.instagram.com/euforia_umn/?img_index=1" TargetMode="External"/><Relationship Id="rId821" Type="http://schemas.openxmlformats.org/officeDocument/2006/relationships/hyperlink" Target="https://icoen.org/" TargetMode="External"/><Relationship Id="rId1037" Type="http://schemas.openxmlformats.org/officeDocument/2006/relationships/hyperlink" Target="https://employee.uc.ac.id/index.php/file/get/sis/t_cp/aea9ee94-e3b3-11ee-9c34-000d3ac6bafe_report.pdf" TargetMode="External"/><Relationship Id="rId1244" Type="http://schemas.openxmlformats.org/officeDocument/2006/relationships/hyperlink" Target="https://employee.uc.ac.id/index.php/file/get/sis/t_cp/d7d9fe3e-4aa6-11ed-9479-000d3ac6bafe_documentation.jpg" TargetMode="External"/><Relationship Id="rId1451" Type="http://schemas.openxmlformats.org/officeDocument/2006/relationships/hyperlink" Target="https://employee.uc.ac.id/index.php/file/get/sis/t_cp/multi/4a999b55-3400-11ed-9218-000d3ac6bafe_assignmentletter.pdf" TargetMode="External"/><Relationship Id="rId2502" Type="http://schemas.openxmlformats.org/officeDocument/2006/relationships/hyperlink" Target="https://www.linkedin.com/posts/brenda-shalini-kesa" TargetMode="External"/><Relationship Id="rId1104" Type="http://schemas.openxmlformats.org/officeDocument/2006/relationships/hyperlink" Target="https://employee.uc.ac.id/index.php/file/get/sis/t_cp/multi/781e049a-f555-11ed-9e31-000d3ac6bafe.jpeg" TargetMode="External"/><Relationship Id="rId1311" Type="http://schemas.openxmlformats.org/officeDocument/2006/relationships/hyperlink" Target="https://employee.uc.ac.id/index.php/file/get/sis/t_cp/c5bf17fd-7186-11ed-944c-000d3ac6bafe_assignmentletter.pdf" TargetMode="External"/><Relationship Id="rId4467" Type="http://schemas.openxmlformats.org/officeDocument/2006/relationships/hyperlink" Target="https://employee.uc.ac.id/index.php/file/get/sis/t_cp/1ab0be08-7d0a-11ed-9a57-000d3ac6bafe.png" TargetMode="External"/><Relationship Id="rId4674" Type="http://schemas.openxmlformats.org/officeDocument/2006/relationships/hyperlink" Target="https://employee.uc.ac.id/index.php/file/get/sis/t_cp/5da774d6-d39b-11ee-b109-000d3ac6bafe.pdf" TargetMode="External"/><Relationship Id="rId3069" Type="http://schemas.openxmlformats.org/officeDocument/2006/relationships/hyperlink" Target="https://employee.uc.ac.id/index.php/file/get/sis/t_cp/multi/fd47b806-d818-11ed-818d-000d3ac6bafe_report.pdf" TargetMode="External"/><Relationship Id="rId3276" Type="http://schemas.openxmlformats.org/officeDocument/2006/relationships/hyperlink" Target="https://employee.uc.ac.id/index.php/file/get/sis/t_cp/multi/4cb38454-1fac-11ee-8fa6-000d3ac6bafe_assignmentletter.jpeg" TargetMode="External"/><Relationship Id="rId3483" Type="http://schemas.openxmlformats.org/officeDocument/2006/relationships/hyperlink" Target="https://www.instagram.com/p/Cjt3w5qvao0/?igshid=Ym" TargetMode="External"/><Relationship Id="rId3690" Type="http://schemas.openxmlformats.org/officeDocument/2006/relationships/hyperlink" Target="https://employee.uc.ac.id/index.php/file/get/sis/t_cp/f29cd67a-845e-11ee-a037-000d3ac6bafe_assignmentletter.pdf" TargetMode="External"/><Relationship Id="rId4327" Type="http://schemas.openxmlformats.org/officeDocument/2006/relationships/hyperlink" Target="https://employee.uc.ac.id/index.php/file/get/sis/t_cp/3743822c-6e06-4719-bdbb-74e487a4124c_dokumentasi.jpeg" TargetMode="External"/><Relationship Id="rId4534" Type="http://schemas.openxmlformats.org/officeDocument/2006/relationships/hyperlink" Target="https://employee.uc.ac.id/index.php/file/get/sis/t_cp/e05c3895-70d2-11ee-b377-000d3ac6bafe_report.pdf" TargetMode="External"/><Relationship Id="rId197" Type="http://schemas.openxmlformats.org/officeDocument/2006/relationships/hyperlink" Target="https://instagram.com/uc_fambuscommunity?igshid=Ym" TargetMode="External"/><Relationship Id="rId2085" Type="http://schemas.openxmlformats.org/officeDocument/2006/relationships/hyperlink" Target="https://employee.uc.ac.id/index.php/file/get/sis/t_cp/multi/ef514a19-1fab-11ee-8fa6-000d3ac6bafe_report.pdf" TargetMode="External"/><Relationship Id="rId2292" Type="http://schemas.openxmlformats.org/officeDocument/2006/relationships/hyperlink" Target="https://employee.uc.ac.id/index.php/file/get/sis/t_cp/multi/65304aaa-d6dd-11ee-bd6c-000d3ac6bafe_assignmentletter.png" TargetMode="External"/><Relationship Id="rId3136" Type="http://schemas.openxmlformats.org/officeDocument/2006/relationships/hyperlink" Target="https://employee.uc.ac.id/index.php/file/get/sis/t_cp/e7a873a3-5f0e-11ed-b3de-000d3ac6bafe_assignmentletter.pdf" TargetMode="External"/><Relationship Id="rId3343" Type="http://schemas.openxmlformats.org/officeDocument/2006/relationships/hyperlink" Target="https://employee.uc.ac.id/index.php/file/get/sis/t_cp/multi/27cd8869-c0af-11ee-ae12-000d3ac6bafe.pdf" TargetMode="External"/><Relationship Id="rId4741" Type="http://schemas.openxmlformats.org/officeDocument/2006/relationships/hyperlink" Target="https://employee.uc.ac.id/index.php/file/get/sis/t_cp/1d0e8561-215e-11ee-b620-000d3ac6bafe_assignmentletter.pdf" TargetMode="External"/><Relationship Id="rId264" Type="http://schemas.openxmlformats.org/officeDocument/2006/relationships/hyperlink" Target="https://employee.uc.ac.id/index.php/file/get/sis/t_cp/multi/7eda6d02-573d-4efa-8a9d-d11beafd731d_assignmentletter.pdf" TargetMode="External"/><Relationship Id="rId471" Type="http://schemas.openxmlformats.org/officeDocument/2006/relationships/hyperlink" Target="https://employee.uc.ac.id/index.php/file/get/sis/t_cp/6b24a03f-d5f3-11ee-8ee9-000d3ac6bafe_assignmentletter.pdf" TargetMode="External"/><Relationship Id="rId2152" Type="http://schemas.openxmlformats.org/officeDocument/2006/relationships/hyperlink" Target="https://employee.uc.ac.id/index.php/file/get/sis/t_cp/adfc5463-59d5-4308-ba8d-ae47a1065663_report.pdf" TargetMode="External"/><Relationship Id="rId3550" Type="http://schemas.openxmlformats.org/officeDocument/2006/relationships/hyperlink" Target="https://employee.uc.ac.id/index.php/file/get/sis/t_cp/multi/f46ed08e-cfd3-11ee-94b2-000d3ac6bafe_assignmentletter.png" TargetMode="External"/><Relationship Id="rId4601" Type="http://schemas.openxmlformats.org/officeDocument/2006/relationships/hyperlink" Target="https://employee.uc.ac.id/index.php/file/get/sis/t_cp/multi/4cb38454-1fac-11ee-8fa6-000d3ac6bafe_assignmentletter.jpeg" TargetMode="External"/><Relationship Id="rId124" Type="http://schemas.openxmlformats.org/officeDocument/2006/relationships/hyperlink" Target="https://employee.uc.ac.id/index.php/file/get/sis/t_cp/multi/44388237-9417-11ee-bd04-000d3ac6bafe.png" TargetMode="External"/><Relationship Id="rId3203" Type="http://schemas.openxmlformats.org/officeDocument/2006/relationships/hyperlink" Target="https://employee.uc.ac.id/index.php/file/get/sis/t_cp/multi/788bf208-d6dc-11ee-bd6c-000d3ac6bafe_assignmentletter.png" TargetMode="External"/><Relationship Id="rId3410" Type="http://schemas.openxmlformats.org/officeDocument/2006/relationships/hyperlink" Target="https://employee.uc.ac.id/index.php/file/get/sis/t_cp/d81fedcf-b0d3-415d-97cc-5a12dedf51cf_dokumentasi.JPG" TargetMode="External"/><Relationship Id="rId331" Type="http://schemas.openxmlformats.org/officeDocument/2006/relationships/hyperlink" Target="https://employee.uc.ac.id/index.php/file/get/sis/t_cp/7ff52070-794d-4744-895d-71eb961e7aa2_assignmentletter.pdf" TargetMode="External"/><Relationship Id="rId2012" Type="http://schemas.openxmlformats.org/officeDocument/2006/relationships/hyperlink" Target="https://employee.uc.ac.id/index.php/file/get/sis/t_cp/multi/043cb52b-6cd4-11ee-bdc1-000d3ac6bafe_assignmentletter.jpeg" TargetMode="External"/><Relationship Id="rId2969" Type="http://schemas.openxmlformats.org/officeDocument/2006/relationships/hyperlink" Target="https://employee.uc.ac.id/index.php/file/get/sis/t_cp/multi/8b6e0708-9fc1-4208-a9b6-17c1a7d8d3ec_report.pdf" TargetMode="External"/><Relationship Id="rId1778" Type="http://schemas.openxmlformats.org/officeDocument/2006/relationships/hyperlink" Target="https://employee.uc.ac.id/index.php/file/get/sis/t_cp/multi/799eb943-e1d5-11ee-b657-000d3ac6bafe.png" TargetMode="External"/><Relationship Id="rId1985" Type="http://schemas.openxmlformats.org/officeDocument/2006/relationships/hyperlink" Target="https://employee.uc.ac.id/index.php/file/get/sis/t_cp/multi/4cb38454-1fac-11ee-8fa6-000d3ac6bafe_report.pdf" TargetMode="External"/><Relationship Id="rId2829" Type="http://schemas.openxmlformats.org/officeDocument/2006/relationships/hyperlink" Target="https://employee.uc.ac.id/index.php/file/get/sis/t_cp/multi/ecbe2f3e-d528-11ee-b97d-000d3ac6bafe_assignmentletter.png" TargetMode="External"/><Relationship Id="rId4184" Type="http://schemas.openxmlformats.org/officeDocument/2006/relationships/hyperlink" Target="https://employee.uc.ac.id/index.php/file/get/sis/t_cp/4070a9d6-d174-11ee-a3dd-000d3ac6bafe_assignmentletter.pdf" TargetMode="External"/><Relationship Id="rId4391" Type="http://schemas.openxmlformats.org/officeDocument/2006/relationships/hyperlink" Target="https://employee.uc.ac.id/index.php/file/get/sis/t_cp/69fae7d6-717f-11ee-8c98-000d3ac6bafe.pdf" TargetMode="External"/><Relationship Id="rId1638" Type="http://schemas.openxmlformats.org/officeDocument/2006/relationships/hyperlink" Target="https://employee.uc.ac.id/index.php/file/get/sis/t_cp/30feab50-5041-11ec-bae6-000d3ac6bafe.jpg" TargetMode="External"/><Relationship Id="rId4044" Type="http://schemas.openxmlformats.org/officeDocument/2006/relationships/hyperlink" Target="https://employee.uc.ac.id/index.php/file/get/sis/t_cp/81225527-d84a-4d1c-9f94-b00819172e24_dokumentasi.jpeg" TargetMode="External"/><Relationship Id="rId4251" Type="http://schemas.openxmlformats.org/officeDocument/2006/relationships/hyperlink" Target="https://employee.uc.ac.id/index.php/file/get/sis/t_cp/be7fa553-61bb-11ee-bb53-000d3ac6bafe.pdf" TargetMode="External"/><Relationship Id="rId1845" Type="http://schemas.openxmlformats.org/officeDocument/2006/relationships/hyperlink" Target="https://linktr.ee/WEX2024?fbclid=PAZXh0bgNhZW0CMTE" TargetMode="External"/><Relationship Id="rId3060" Type="http://schemas.openxmlformats.org/officeDocument/2006/relationships/hyperlink" Target="https://employee.uc.ac.id/index.php/file/get/sis/t_cp/multi/fd47b806-d818-11ed-818d-000d3ac6bafe_report.pdf" TargetMode="External"/><Relationship Id="rId4111" Type="http://schemas.openxmlformats.org/officeDocument/2006/relationships/hyperlink" Target="https://employee.uc.ac.id/index.php/file/get/sis/t_cp/1a422b71-8eb3-11ee-8544-000d3ac6bafe.jpg" TargetMode="External"/><Relationship Id="rId1705" Type="http://schemas.openxmlformats.org/officeDocument/2006/relationships/hyperlink" Target="https://employee.uc.ac.id/index.php/file/get/sis/t_cp/multi/5986336f-a393-496b-aee3-8c4ac36b8b0a_report.pdf" TargetMode="External"/><Relationship Id="rId1912" Type="http://schemas.openxmlformats.org/officeDocument/2006/relationships/hyperlink" Target="https://employee.uc.ac.id/index.php/file/get/sis/t_cp/multi/e5bf78fc-6cd4-11ee-bdc1-000d3ac6bafe_assignmentletter.jpeg" TargetMode="External"/><Relationship Id="rId3877" Type="http://schemas.openxmlformats.org/officeDocument/2006/relationships/hyperlink" Target="https://employee.uc.ac.id/index.php/file/get/sis/t_cp/multi/781ae134-a36a-11ec-b257-000d3ac6bafe.png" TargetMode="External"/><Relationship Id="rId798" Type="http://schemas.openxmlformats.org/officeDocument/2006/relationships/hyperlink" Target="https://employee.uc.ac.id/index.php/file/get/sis/t_cp/6d1b8ca6-d9b0-11ed-9a6f-000d3ac6bafe_report.jpg" TargetMode="External"/><Relationship Id="rId2479" Type="http://schemas.openxmlformats.org/officeDocument/2006/relationships/hyperlink" Target="https://employee.uc.ac.id/index.php/file/get/sis/t_cp/multi/dc7b0cc1-6c96-11ee-bdc1-000d3ac6bafe_report.png" TargetMode="External"/><Relationship Id="rId2686" Type="http://schemas.openxmlformats.org/officeDocument/2006/relationships/hyperlink" Target="https://employee.uc.ac.id/index.php/file/get/sis/t_cp/9cf99635-d1fd-11ee-865d-000d3ac6bafe_report.pdf" TargetMode="External"/><Relationship Id="rId2893" Type="http://schemas.openxmlformats.org/officeDocument/2006/relationships/hyperlink" Target="https://employee.uc.ac.id/index.php/file/get/sis/t_cp/caf12c94-5355-11ed-8ce1-000d3ac6bafe_assignmentletter.pdf" TargetMode="External"/><Relationship Id="rId3737" Type="http://schemas.openxmlformats.org/officeDocument/2006/relationships/hyperlink" Target="https://employee.uc.ac.id/index.php/file/get/sis/t_cp/c6005e60-297e-11ee-948e-000d3ac6bafe_assignmentletter.pdf" TargetMode="External"/><Relationship Id="rId3944" Type="http://schemas.openxmlformats.org/officeDocument/2006/relationships/hyperlink" Target="https://employee.uc.ac.id/index.php/file/get/sis/t_cp/4f8f54ee-e181-4aff-8fa2-3812247cbc34_surat_tugas.pdf" TargetMode="External"/><Relationship Id="rId658" Type="http://schemas.openxmlformats.org/officeDocument/2006/relationships/hyperlink" Target="https://employee.uc.ac.id/index.php/file/get/sis/t_cp/69adaf79-f6d9-4011-9513-d4c6ee43c834_report.pdf" TargetMode="External"/><Relationship Id="rId865" Type="http://schemas.openxmlformats.org/officeDocument/2006/relationships/hyperlink" Target="https://sandbox.techconnect.co.id/" TargetMode="External"/><Relationship Id="rId1288" Type="http://schemas.openxmlformats.org/officeDocument/2006/relationships/hyperlink" Target="https://employee.uc.ac.id/index.php/file/get/sis/t_cp/8990a5f9-b4b6-11ec-ab3f-000d3ac6bafe_assignmentletter.pdf" TargetMode="External"/><Relationship Id="rId1495" Type="http://schemas.openxmlformats.org/officeDocument/2006/relationships/hyperlink" Target="https://employee.uc.ac.id/index.php/file/get/sis/t_cp/ab1edc59-d837-11ec-9e06-000d3ac6bafe_assignmentletter.pdf" TargetMode="External"/><Relationship Id="rId2339" Type="http://schemas.openxmlformats.org/officeDocument/2006/relationships/hyperlink" Target="https://instagram.com/kk_kreativindo?igshid=MTA0ZT" TargetMode="External"/><Relationship Id="rId2546" Type="http://schemas.openxmlformats.org/officeDocument/2006/relationships/hyperlink" Target="https://employee.uc.ac.id/index.php/file/get/sis/t_cp/aaa615c4-4253-11ee-b836-000d3ac6bafe.pdf" TargetMode="External"/><Relationship Id="rId2753" Type="http://schemas.openxmlformats.org/officeDocument/2006/relationships/hyperlink" Target="https://employee.uc.ac.id/index.php/file/get/sis/t_cp/multi/8662aa8f-b8f9-11ee-9f47-000d3ac6bafe_report.pdf" TargetMode="External"/><Relationship Id="rId2960" Type="http://schemas.openxmlformats.org/officeDocument/2006/relationships/hyperlink" Target="https://employee.uc.ac.id/index.php/file/get/sis/t_cp/multi/8b6e0708-9fc1-4208-a9b6-17c1a7d8d3ec_report.pdf" TargetMode="External"/><Relationship Id="rId3804" Type="http://schemas.openxmlformats.org/officeDocument/2006/relationships/hyperlink" Target="https://employee.uc.ac.id/index.php/file/get/sis/t_cp/adf9b393-bfc1-11ee-8384-000d3ac6bafe_report.pdf" TargetMode="External"/><Relationship Id="rId518" Type="http://schemas.openxmlformats.org/officeDocument/2006/relationships/hyperlink" Target="https://employee.uc.ac.id/index.php/file/get/sis/t_cp/380a6a91-d462-11ee-8ddb-000d3ac6bafe_assignmentletter.pdf" TargetMode="External"/><Relationship Id="rId725" Type="http://schemas.openxmlformats.org/officeDocument/2006/relationships/hyperlink" Target="https://employee.uc.ac.id/index.php/file/get/sis/t_cp/multi/717c2a9c-1222-4329-9ff3-a282f0043566.jpg" TargetMode="External"/><Relationship Id="rId932" Type="http://schemas.openxmlformats.org/officeDocument/2006/relationships/hyperlink" Target="https://employee.uc.ac.id/index.php/file/get/sis/t_cp/multi/1817ae18-5c4a-11ee-950a-000d3ac6bafe_assignmentletter.jpeg" TargetMode="External"/><Relationship Id="rId1148" Type="http://schemas.openxmlformats.org/officeDocument/2006/relationships/hyperlink" Target="https://employee.uc.ac.id/index.php/file/get/sis/t_cp/55e62d87-d221-11ee-865d-000d3ac6bafe_assignmentletter.pdf" TargetMode="External"/><Relationship Id="rId1355" Type="http://schemas.openxmlformats.org/officeDocument/2006/relationships/hyperlink" Target="https://employee.uc.ac.id/index.php/file/get/sis/t_cp/multi/ab8893fe-6443-47f2-a856-5b46f9285b88.png" TargetMode="External"/><Relationship Id="rId1562" Type="http://schemas.openxmlformats.org/officeDocument/2006/relationships/hyperlink" Target="https://employee.uc.ac.id/index.php/file/get/sis/t_cp/multi/4a999b55-3400-11ed-9218-000d3ac6bafe_report.pdf" TargetMode="External"/><Relationship Id="rId2406" Type="http://schemas.openxmlformats.org/officeDocument/2006/relationships/hyperlink" Target="https://employee.uc.ac.id/index.php/file/get/sis/t_cp/multi/c4a97d7e-f555-11ed-9e31-000d3ac6bafe.jpeg" TargetMode="External"/><Relationship Id="rId2613" Type="http://schemas.openxmlformats.org/officeDocument/2006/relationships/hyperlink" Target="https://employee.uc.ac.id/index.php/file/get/sis/t_cp/35cda078-e740-11ec-a2df-000d3ac6bafe_report.pdf" TargetMode="External"/><Relationship Id="rId1008" Type="http://schemas.openxmlformats.org/officeDocument/2006/relationships/hyperlink" Target="https://employee.uc.ac.id/index.php/file/get/sis/t_cp/a4be8100-ce66-4ce2-aa49-7a2633996449_sertifikat.pdf" TargetMode="External"/><Relationship Id="rId1215" Type="http://schemas.openxmlformats.org/officeDocument/2006/relationships/hyperlink" Target="https://employee.uc.ac.id/index.php/file/get/sis/t_cp/a26734cd-aa20-446d-bba6-536b347c99b2_surat_tugas.pdf" TargetMode="External"/><Relationship Id="rId1422" Type="http://schemas.openxmlformats.org/officeDocument/2006/relationships/hyperlink" Target="https://employee.uc.ac.id/index.php/file/get/sis/t_cp/multi/4a999b55-3400-11ed-9218-000d3ac6bafe_report.pdf" TargetMode="External"/><Relationship Id="rId2820" Type="http://schemas.openxmlformats.org/officeDocument/2006/relationships/hyperlink" Target="https://employee.uc.ac.id/index.php/file/get/sis/t_cp/multi/783233b4-7d34-11ee-9a41-000d3ac6bafe_assignmentletter.png" TargetMode="External"/><Relationship Id="rId4578" Type="http://schemas.openxmlformats.org/officeDocument/2006/relationships/hyperlink" Target="https://employee.uc.ac.id/index.php/file/get/sis/t_cp/1f7af208-51a1-4bc0-b9cf-68e5f78a5fe2.pdf" TargetMode="External"/><Relationship Id="rId61" Type="http://schemas.openxmlformats.org/officeDocument/2006/relationships/hyperlink" Target="https://employee.uc.ac.id/index.php/file/get/sis/t_cp/e55b4431-8cd3-11ee-a15e-000d3ac6bafe_report.png" TargetMode="External"/><Relationship Id="rId3387" Type="http://schemas.openxmlformats.org/officeDocument/2006/relationships/hyperlink" Target="https://employee.uc.ac.id/index.php/file/get/sis/t_cp/multi/0d2f47c1-94f1-4661-b0be-421c8e5a08be_report.pdf" TargetMode="External"/><Relationship Id="rId4785" Type="http://schemas.openxmlformats.org/officeDocument/2006/relationships/hyperlink" Target="https://employee.uc.ac.id/index.php/file/get/sis/t_cp/d37af924-5066-11ec-bae6-000d3ac6bafe.jpg" TargetMode="External"/><Relationship Id="rId2196" Type="http://schemas.openxmlformats.org/officeDocument/2006/relationships/hyperlink" Target="https://employee.uc.ac.id/index.php/file/get/sis/t_cp/multi/e5bf78fc-6cd4-11ee-bdc1-000d3ac6bafe_report.jpeg" TargetMode="External"/><Relationship Id="rId3594" Type="http://schemas.openxmlformats.org/officeDocument/2006/relationships/hyperlink" Target="https://employee.uc.ac.id/index.php/file/get/sis/t_cp/1ff7d762-314c-11ee-b17d-000d3ac6bafe_documentation.jpeg" TargetMode="External"/><Relationship Id="rId4438" Type="http://schemas.openxmlformats.org/officeDocument/2006/relationships/hyperlink" Target="https://employee.uc.ac.id/index.php/file/get/sis/t_cp/9bdee3d1-e01e-4cbf-b641-28d0ae6e57f4_surat_tugas.pdf" TargetMode="External"/><Relationship Id="rId4645" Type="http://schemas.openxmlformats.org/officeDocument/2006/relationships/hyperlink" Target="https://employee.uc.ac.id/index.php/file/get/sis/t_cp/ced449ed-cf52-4d39-84a6-d767706dae14_dokumentasi.png" TargetMode="External"/><Relationship Id="rId4852" Type="http://schemas.openxmlformats.org/officeDocument/2006/relationships/hyperlink" Target="https://employee.uc.ac.id/index.php/file/get/sis/t_cp/multi/2baa317d-7e10-11ee-b33d-000d3ac6bafe.png" TargetMode="External"/><Relationship Id="rId168" Type="http://schemas.openxmlformats.org/officeDocument/2006/relationships/hyperlink" Target="https://employee.uc.ac.id/index.php/file/get/sis/t_cp/multi/44388237-9417-11ee-bd04-000d3ac6bafe.png" TargetMode="External"/><Relationship Id="rId3247" Type="http://schemas.openxmlformats.org/officeDocument/2006/relationships/hyperlink" Target="https://employee.uc.ac.id/index.php/file/get/sis/t_cp/00dee3be-e200-11ee-b370-000d3ac6bafe_assignmentletter.pdf" TargetMode="External"/><Relationship Id="rId3454" Type="http://schemas.openxmlformats.org/officeDocument/2006/relationships/hyperlink" Target="https://employee.uc.ac.id/index.php/file/get/sis/t_cp/a825fdb0-5dc9-11ee-a9cf-000d3ac6bafe_assignmentletter.pdf" TargetMode="External"/><Relationship Id="rId3661" Type="http://schemas.openxmlformats.org/officeDocument/2006/relationships/hyperlink" Target="https://employee.uc.ac.id/index.php/file/get/sis/t_cp/multi/dba31b1a-6e2d-11ee-8cc9-000d3ac6bafe_documentation.jpg" TargetMode="External"/><Relationship Id="rId4505" Type="http://schemas.openxmlformats.org/officeDocument/2006/relationships/hyperlink" Target="https://employee.uc.ac.id/index.php/file/get/sis/t_cp/fe1f3acb-257b-4b48-9cb2-9f5cb78e8e4a_assignmentletter.pdf" TargetMode="External"/><Relationship Id="rId4712" Type="http://schemas.openxmlformats.org/officeDocument/2006/relationships/hyperlink" Target="https://employee.uc.ac.id/index.php/file/get/sis/t_cp/multi/2baa317d-7e10-11ee-b33d-000d3ac6bafe.png" TargetMode="External"/><Relationship Id="rId375" Type="http://schemas.openxmlformats.org/officeDocument/2006/relationships/hyperlink" Target="https://employee.uc.ac.id/index.php/file/get/sis/t_cp/7b9af247-ab77-11ed-86ff-000d3ac6bafe.jpg" TargetMode="External"/><Relationship Id="rId582" Type="http://schemas.openxmlformats.org/officeDocument/2006/relationships/hyperlink" Target="https://employee.uc.ac.id/index.php/file/get/sis/t_cp/multi/bd029cef-b9b5-11ee-bfa0-000d3ac6bafe_report.png" TargetMode="External"/><Relationship Id="rId2056" Type="http://schemas.openxmlformats.org/officeDocument/2006/relationships/hyperlink" Target="https://lokreatif.org/" TargetMode="External"/><Relationship Id="rId2263" Type="http://schemas.openxmlformats.org/officeDocument/2006/relationships/hyperlink" Target="https://employee.uc.ac.id/index.php/file/get/sis/t_cp/7e9f0dfe-983b-4649-a914-d9683e19ce76_report.pdf" TargetMode="External"/><Relationship Id="rId2470" Type="http://schemas.openxmlformats.org/officeDocument/2006/relationships/hyperlink" Target="https://employee.uc.ac.id/index.php/file/get/sis/t_cp/77a7aefc-cee3-11ee-af54-000d3ac6bafe_report.pdf" TargetMode="External"/><Relationship Id="rId3107" Type="http://schemas.openxmlformats.org/officeDocument/2006/relationships/hyperlink" Target="https://employee.uc.ac.id/index.php/file/get/sis/t_cp/86a94202-05d4-11ee-acd2-000d3ac6bafe_documentation.jpg" TargetMode="External"/><Relationship Id="rId3314" Type="http://schemas.openxmlformats.org/officeDocument/2006/relationships/hyperlink" Target="https://employee.uc.ac.id/index.php/file/get/sis/t_cp/multi/f0c54b22-ea3b-11ed-bb3a-000d3ac6bafe_assignmentletter.png" TargetMode="External"/><Relationship Id="rId3521" Type="http://schemas.openxmlformats.org/officeDocument/2006/relationships/hyperlink" Target="https://pusatprestasinasional.kemdikbud.go.id/" TargetMode="External"/><Relationship Id="rId235" Type="http://schemas.openxmlformats.org/officeDocument/2006/relationships/hyperlink" Target="https://employee.uc.ac.id/index.php/file/get/sis/t_cp/73e8c0bf-0215-11ee-98e2-000d3ac6bafe_assignmentletter.pdf" TargetMode="External"/><Relationship Id="rId442" Type="http://schemas.openxmlformats.org/officeDocument/2006/relationships/hyperlink" Target="https://employee.uc.ac.id/index.php/file/get/sis/t_cp/multi/bd029cef-b9b5-11ee-bfa0-000d3ac6bafe_assignmentletter.png" TargetMode="External"/><Relationship Id="rId1072" Type="http://schemas.openxmlformats.org/officeDocument/2006/relationships/hyperlink" Target="https://employee.uc.ac.id/index.php/file/get/sis/t_cp/multi/3832f6a1-a0ad-11ee-bdb5-000d3ac6bafe.png" TargetMode="External"/><Relationship Id="rId2123" Type="http://schemas.openxmlformats.org/officeDocument/2006/relationships/hyperlink" Target="https://employee.uc.ac.id/index.php/file/get/sis/t_cp/652f9a94-6f15-11ee-9e57-000d3ac6bafe_dokumentasi.png" TargetMode="External"/><Relationship Id="rId2330" Type="http://schemas.openxmlformats.org/officeDocument/2006/relationships/hyperlink" Target="https://employee.uc.ac.id/index.php/file/get/sis/t_cp/multi/07739fee-7dd0-11ee-b33d-000d3ac6bafe_documentation.png" TargetMode="External"/><Relationship Id="rId302" Type="http://schemas.openxmlformats.org/officeDocument/2006/relationships/hyperlink" Target="https://employee.uc.ac.id/index.php/file/get/sis/t_cp/multi/6e1e3e4f-5b11-40ff-b752-85f7ee958c4b.png" TargetMode="External"/><Relationship Id="rId4088" Type="http://schemas.openxmlformats.org/officeDocument/2006/relationships/hyperlink" Target="https://employee.uc.ac.id/index.php/file/get/sis/t_cp/e44e7db5-1647-11ee-908d-000d3ac6bafe_assignmentletter.pdf" TargetMode="External"/><Relationship Id="rId4295" Type="http://schemas.openxmlformats.org/officeDocument/2006/relationships/hyperlink" Target="https://employee.uc.ac.id/index.php/file/get/sis/t_cp/de1b3498-367a-11ee-b2c6-000d3ac6bafe.pdf" TargetMode="External"/><Relationship Id="rId1889" Type="http://schemas.openxmlformats.org/officeDocument/2006/relationships/hyperlink" Target="https://employee.uc.ac.id/index.php/file/get/sis/t_cp/multi/28329006-e8b4-11ed-81bd-000d3ac6bafe.png" TargetMode="External"/><Relationship Id="rId4155" Type="http://schemas.openxmlformats.org/officeDocument/2006/relationships/hyperlink" Target="https://employee.uc.ac.id/index.php/file/get/sis/t_cp/7f8e4273-3bee-4ae1-89d0-5343620c7202_assignmentletter.pdf" TargetMode="External"/><Relationship Id="rId4362" Type="http://schemas.openxmlformats.org/officeDocument/2006/relationships/hyperlink" Target="https://employee.uc.ac.id/index.php/file/get/sis/t_cp/4f065f18-cb95-478c-b960-94c6fe7e40ce_dokumentasi.jpeg" TargetMode="External"/><Relationship Id="rId1749" Type="http://schemas.openxmlformats.org/officeDocument/2006/relationships/hyperlink" Target="https://icoen.org/" TargetMode="External"/><Relationship Id="rId1956" Type="http://schemas.openxmlformats.org/officeDocument/2006/relationships/hyperlink" Target="https://employee.uc.ac.id/index.php/file/get/sis/t_cp/34301bfe-3aa9-4967-bef3-f550a6a82fbd_report.pdf" TargetMode="External"/><Relationship Id="rId3171" Type="http://schemas.openxmlformats.org/officeDocument/2006/relationships/hyperlink" Target="https://employee.uc.ac.id/index.php/file/get/sis/t_cp/3aa1459d-01e9-11ed-ba6b-000d3ac6bafe_documentation.JPG" TargetMode="External"/><Relationship Id="rId4015" Type="http://schemas.openxmlformats.org/officeDocument/2006/relationships/hyperlink" Target="https://employee.uc.ac.id/index.php/file/get/sis/t_cp/1bf9cf6f-8504-11ee-8b9b-000d3ac6bafe_report.pdf" TargetMode="External"/><Relationship Id="rId1609" Type="http://schemas.openxmlformats.org/officeDocument/2006/relationships/hyperlink" Target="https://employee.uc.ac.id/index.php/file/get/sis/t_cp/multi/a909b413-9306-11ee-b0a8-000d3ac6bafe.png" TargetMode="External"/><Relationship Id="rId1816" Type="http://schemas.openxmlformats.org/officeDocument/2006/relationships/hyperlink" Target="https://employee.uc.ac.id/index.php/file/get/sis/t_cp/multi/5986336f-a393-496b-aee3-8c4ac36b8b0a_assignmentletter.pdf" TargetMode="External"/><Relationship Id="rId4222" Type="http://schemas.openxmlformats.org/officeDocument/2006/relationships/hyperlink" Target="https://employee.uc.ac.id/index.php/file/get/sis/t_cp/multi/e158c79f-b0fb-11ee-9c22-000d3ac6bafe.png" TargetMode="External"/><Relationship Id="rId3031" Type="http://schemas.openxmlformats.org/officeDocument/2006/relationships/hyperlink" Target="https://employee.uc.ac.id/index.php/file/get/sis/t_cp/multi/8b6e0708-9fc1-4208-a9b6-17c1a7d8d3ec_report.pdf" TargetMode="External"/><Relationship Id="rId3988" Type="http://schemas.openxmlformats.org/officeDocument/2006/relationships/hyperlink" Target="https://employee.uc.ac.id/index.php/file/get/sis/t_cp/multi/8b6bbfa0-e604-11ec-b048-000d3ac6bafe_assignmentletter.pdf" TargetMode="External"/><Relationship Id="rId2797" Type="http://schemas.openxmlformats.org/officeDocument/2006/relationships/hyperlink" Target="https://www.instagram.com/bapomi_jatim/" TargetMode="External"/><Relationship Id="rId3848" Type="http://schemas.openxmlformats.org/officeDocument/2006/relationships/hyperlink" Target="https://employee.uc.ac.id/index.php/file/get/sis/t_cp/multi/f46ed08e-cfd3-11ee-94b2-000d3ac6bafe_assignmentletter.png" TargetMode="External"/><Relationship Id="rId769" Type="http://schemas.openxmlformats.org/officeDocument/2006/relationships/hyperlink" Target="https://employee.uc.ac.id/index.php/file/get/sis/t_cp/multi/44388237-9417-11ee-bd04-000d3ac6bafe_assignmentletter.png" TargetMode="External"/><Relationship Id="rId976" Type="http://schemas.openxmlformats.org/officeDocument/2006/relationships/hyperlink" Target="https://employee.uc.ac.id/index.php/file/get/sis/t_cp/multi/7eda6d02-573d-4efa-8a9d-d11beafd731d_assignmentletter.pdf" TargetMode="External"/><Relationship Id="rId1399" Type="http://schemas.openxmlformats.org/officeDocument/2006/relationships/hyperlink" Target="https://employee.uc.ac.id/index.php/file/get/sis/t_cp/28e4b80b-72c9-4b52-bb4a-e254f193bc4e_report.pdf" TargetMode="External"/><Relationship Id="rId2657" Type="http://schemas.openxmlformats.org/officeDocument/2006/relationships/hyperlink" Target="https://employee.uc.ac.id/index.php/file/get/sis/t_cp/multi/0173a231-5835-11ee-86ec-000d3ac6bafe_report.png" TargetMode="External"/><Relationship Id="rId629" Type="http://schemas.openxmlformats.org/officeDocument/2006/relationships/hyperlink" Target="https://employee.uc.ac.id/index.php/file/get/sis/t_cp/3dc31604-af7a-41ab-811c-eef13aadb32d_dokumentasi.jpg" TargetMode="External"/><Relationship Id="rId1259" Type="http://schemas.openxmlformats.org/officeDocument/2006/relationships/hyperlink" Target="https://employee.uc.ac.id/index.php/file/get/sis/t_cp/16e32de7-fc1e-4489-a8a1-5565fa939e5b_assignmentletter.pdf" TargetMode="External"/><Relationship Id="rId1466" Type="http://schemas.openxmlformats.org/officeDocument/2006/relationships/hyperlink" Target="https://employee.uc.ac.id/index.php/file/get/sis/t_cp/73831462-be27-11ed-8a3c-000d3ac6bafe.pdf" TargetMode="External"/><Relationship Id="rId2864" Type="http://schemas.openxmlformats.org/officeDocument/2006/relationships/hyperlink" Target="https://employee.uc.ac.id/index.php/file/get/sis/t_cp/577db7bd-e307-4ebb-8c27-2d7375133205_report.pdf" TargetMode="External"/><Relationship Id="rId3708" Type="http://schemas.openxmlformats.org/officeDocument/2006/relationships/hyperlink" Target="https://employee.uc.ac.id/index.php/file/get/sis/t_cp/6d61e49c-b3a3-11ee-8890-000d3ac6bafe_sertifikat.jpg" TargetMode="External"/><Relationship Id="rId3915" Type="http://schemas.openxmlformats.org/officeDocument/2006/relationships/hyperlink" Target="https://drive.google.com/file/d/1IUkmCSwEQ-IgCUSnX" TargetMode="External"/><Relationship Id="rId836" Type="http://schemas.openxmlformats.org/officeDocument/2006/relationships/hyperlink" Target="https://employee.uc.ac.id/index.php/file/get/sis/t_cp/multi/44388237-9417-11ee-bd04-000d3ac6bafe_assignmentletter.png" TargetMode="External"/><Relationship Id="rId1119" Type="http://schemas.openxmlformats.org/officeDocument/2006/relationships/hyperlink" Target="https://employee.uc.ac.id/index.php/file/get/sis/t_cp/6ebaf832-d221-11ee-865d-000d3ac6bafe_report.pdf" TargetMode="External"/><Relationship Id="rId1673" Type="http://schemas.openxmlformats.org/officeDocument/2006/relationships/hyperlink" Target="https://instagram.com/bapomi_jatim?igshid=MWI4MTIy" TargetMode="External"/><Relationship Id="rId1880" Type="http://schemas.openxmlformats.org/officeDocument/2006/relationships/hyperlink" Target="https://employee.uc.ac.id/index.php/file/get/sis/t_cp/f01b0638-899f-4a6b-a5e7-7842c78ba851_report.pdf" TargetMode="External"/><Relationship Id="rId2517" Type="http://schemas.openxmlformats.org/officeDocument/2006/relationships/hyperlink" Target="https://employee.uc.ac.id/index.php/file/get/sis/t_cp/85955b68-c565-11ee-8801-000d3ac6bafe_surat_tugas.pdf" TargetMode="External"/><Relationship Id="rId2724" Type="http://schemas.openxmlformats.org/officeDocument/2006/relationships/hyperlink" Target="https://employee.uc.ac.id/index.php/file/get/sis/t_cp/df9cee60-ce3f-11ee-b3f8-000d3ac6bafe_assignmentletter.pdf" TargetMode="External"/><Relationship Id="rId2931" Type="http://schemas.openxmlformats.org/officeDocument/2006/relationships/hyperlink" Target="https://employee.uc.ac.id/index.php/file/get/sis/t_cp/ddd1fd76-e895-4fa6-8f13-1376367d7ac6_assignmentletter.pdf" TargetMode="External"/><Relationship Id="rId903" Type="http://schemas.openxmlformats.org/officeDocument/2006/relationships/hyperlink" Target="https://employee.uc.ac.id/index.php/file/get/sis/t_cp/367cc6ea-4192-11ee-ad6a-000d3ac6bafe.jpg" TargetMode="External"/><Relationship Id="rId1326" Type="http://schemas.openxmlformats.org/officeDocument/2006/relationships/hyperlink" Target="https://employee.uc.ac.id/index.php/file/get/sis/t_cp/621e7119-b131-11ee-84df-000d3ac6bafe_report.pdf" TargetMode="External"/><Relationship Id="rId1533" Type="http://schemas.openxmlformats.org/officeDocument/2006/relationships/hyperlink" Target="https://employee.uc.ac.id/index.php/file/get/sis/t_cp/9d1d9061-924a-11ed-9e2f-000d3ac6bafe.jpg" TargetMode="External"/><Relationship Id="rId1740" Type="http://schemas.openxmlformats.org/officeDocument/2006/relationships/hyperlink" Target="https://employee.uc.ac.id/index.php/file/get/sis/t_cp/multi/c77a0b11-9336-11ee-859c-000d3ac6bafe_assignmentletter.png" TargetMode="External"/><Relationship Id="rId4689" Type="http://schemas.openxmlformats.org/officeDocument/2006/relationships/hyperlink" Target="https://employee.uc.ac.id/index.php/file/get/sis/t_cp/multi/1b11d28c-d945-11ed-9422-000d3ac6bafe.png" TargetMode="External"/><Relationship Id="rId32" Type="http://schemas.openxmlformats.org/officeDocument/2006/relationships/hyperlink" Target="https://employee.uc.ac.id/index.php/file/get/sis/t_cp/5c81a1ec-884d-11ee-ae4d-000d3ac6bafe.pdf" TargetMode="External"/><Relationship Id="rId1600" Type="http://schemas.openxmlformats.org/officeDocument/2006/relationships/hyperlink" Target="https://employee.uc.ac.id/index.php/file/get/sis/t_cp/multi/7dcfce11-a36b-11ec-b257-000d3ac6bafe.png" TargetMode="External"/><Relationship Id="rId3498" Type="http://schemas.openxmlformats.org/officeDocument/2006/relationships/hyperlink" Target="https://employee.uc.ac.id/index.php/file/get/sis/t_cp/067ce8ea-520b-11ee-a57c-000d3ac6bafe.jpg" TargetMode="External"/><Relationship Id="rId4549" Type="http://schemas.openxmlformats.org/officeDocument/2006/relationships/hyperlink" Target="https://employee.uc.ac.id/index.php/file/get/sis/t_cp/multi/37f8234d-4eac-4b22-8623-56ce2bcb1310.png" TargetMode="External"/><Relationship Id="rId4756" Type="http://schemas.openxmlformats.org/officeDocument/2006/relationships/hyperlink" Target="https://employee.uc.ac.id/index.php/file/get/sis/t_cp/68bd4f4d-2f30-11ed-8683-000d3ac6bafe.pdf" TargetMode="External"/><Relationship Id="rId3358" Type="http://schemas.openxmlformats.org/officeDocument/2006/relationships/hyperlink" Target="https://employee.uc.ac.id/index.php/file/get/sis/t_cp/multi/6e1e3e4f-5b11-40ff-b752-85f7ee958c4b.png" TargetMode="External"/><Relationship Id="rId3565" Type="http://schemas.openxmlformats.org/officeDocument/2006/relationships/hyperlink" Target="https://employee.uc.ac.id/index.php/file/get/sis/t_cp/multi/6515aab6-d6e0-11ee-bd6c-000d3ac6bafe_assignmentletter.png" TargetMode="External"/><Relationship Id="rId3772" Type="http://schemas.openxmlformats.org/officeDocument/2006/relationships/hyperlink" Target="https://employee.uc.ac.id/index.php/file/get/sis/t_cp/5e918637-8d94-11ee-b8fc-000d3ac6bafe.jpg" TargetMode="External"/><Relationship Id="rId4409" Type="http://schemas.openxmlformats.org/officeDocument/2006/relationships/hyperlink" Target="https://employee.uc.ac.id/index.php/file/get/sis/t_cp/1815e078-7134-11ed-944c-000d3ac6bafe.pdf" TargetMode="External"/><Relationship Id="rId4616" Type="http://schemas.openxmlformats.org/officeDocument/2006/relationships/hyperlink" Target="https://www.instagram.com/p/CdS2FuVrVDB/?igshid=Ym" TargetMode="External"/><Relationship Id="rId4823" Type="http://schemas.openxmlformats.org/officeDocument/2006/relationships/hyperlink" Target="https://employee.uc.ac.id/index.php/file/get/sis/t_cp/c2769018-87eb-4a7a-bd7f-76443ab0af69_surat_tugas.pdf" TargetMode="External"/><Relationship Id="rId279" Type="http://schemas.openxmlformats.org/officeDocument/2006/relationships/hyperlink" Target="https://employee.uc.ac.id/index.php/file/get/sis/t_cp/f55e7879-f62e-11ed-a8bb-000d3ac6bafe_assignmentletter.png" TargetMode="External"/><Relationship Id="rId486" Type="http://schemas.openxmlformats.org/officeDocument/2006/relationships/hyperlink" Target="https://employee.uc.ac.id/index.php/file/get/sis/t_cp/7cf03c5b-ee27-11ed-b438-000d3ac6bafe_report.pdf" TargetMode="External"/><Relationship Id="rId693" Type="http://schemas.openxmlformats.org/officeDocument/2006/relationships/hyperlink" Target="https://lokreatif.org/" TargetMode="External"/><Relationship Id="rId2167" Type="http://schemas.openxmlformats.org/officeDocument/2006/relationships/hyperlink" Target="https://employee.uc.ac.id/index.php/file/get/sis/t_cp/6d61e49c-b3a3-11ee-8890-000d3ac6bafe_sertifikat.jpg" TargetMode="External"/><Relationship Id="rId2374" Type="http://schemas.openxmlformats.org/officeDocument/2006/relationships/hyperlink" Target="https://employee.uc.ac.id/index.php/file/get/sis/t_cp/e41f7f8b-2587-46c9-8e48-fa1634a6ee09_assignmentletter.pdf" TargetMode="External"/><Relationship Id="rId2581" Type="http://schemas.openxmlformats.org/officeDocument/2006/relationships/hyperlink" Target="https://employee.uc.ac.id/index.php/file/get/sis/t_cp/23c43075-ab5f-11ed-86ff-000d3ac6bafe_assignmentletter.png" TargetMode="External"/><Relationship Id="rId3218" Type="http://schemas.openxmlformats.org/officeDocument/2006/relationships/hyperlink" Target="https://employee.uc.ac.id/index.php/file/get/sis/t_cp/c385209b-e7e0-11ec-978d-000d3ac6bafe_assignmentletter.jpg" TargetMode="External"/><Relationship Id="rId3425" Type="http://schemas.openxmlformats.org/officeDocument/2006/relationships/hyperlink" Target="https://employee.uc.ac.id/index.php/file/get/sis/t_cp/34dd46f3-169c-411b-8d77-f75e5625a140_assignmentletter.pdf" TargetMode="External"/><Relationship Id="rId3632" Type="http://schemas.openxmlformats.org/officeDocument/2006/relationships/hyperlink" Target="https://employee.uc.ac.id/index.php/file/get/sis/t_cp/multi/6515aab6-d6e0-11ee-bd6c-000d3ac6bafe_assignmentletter.png" TargetMode="External"/><Relationship Id="rId139" Type="http://schemas.openxmlformats.org/officeDocument/2006/relationships/hyperlink" Target="https://instagram.com/iec_ipb?igshid=MXhuemNrbmtnb" TargetMode="External"/><Relationship Id="rId346" Type="http://schemas.openxmlformats.org/officeDocument/2006/relationships/hyperlink" Target="https://www.instagram.com/p/C9E8uhDylk3/?igsh=Z24y" TargetMode="External"/><Relationship Id="rId553" Type="http://schemas.openxmlformats.org/officeDocument/2006/relationships/hyperlink" Target="https://employee.uc.ac.id/index.php/file/get/sis/t_cp/4249b6f9-2bbd-11ec-a2f4-000d3ac6bafe.jpg" TargetMode="External"/><Relationship Id="rId760" Type="http://schemas.openxmlformats.org/officeDocument/2006/relationships/hyperlink" Target="https://employee.uc.ac.id/index.php/file/get/sis/t_cp/multi/1817ae18-5c4a-11ee-950a-000d3ac6bafe_assignmentletter.jpeg" TargetMode="External"/><Relationship Id="rId1183" Type="http://schemas.openxmlformats.org/officeDocument/2006/relationships/hyperlink" Target="https://employee.uc.ac.id/index.php/file/get/sis/t_cp/06f43cdf-8b3a-11ec-a5c6-000d3ac6bafe.pdf" TargetMode="External"/><Relationship Id="rId1390" Type="http://schemas.openxmlformats.org/officeDocument/2006/relationships/hyperlink" Target="https://linktr.ee/christmasvaganza2021" TargetMode="External"/><Relationship Id="rId2027" Type="http://schemas.openxmlformats.org/officeDocument/2006/relationships/hyperlink" Target="https://employee.uc.ac.id/index.php/file/get/sis/t_cp/be303b2a-ad3c-11ee-91e5-000d3ac6bafe_dokumentasi.jpg" TargetMode="External"/><Relationship Id="rId2234" Type="http://schemas.openxmlformats.org/officeDocument/2006/relationships/hyperlink" Target="https://employee.uc.ac.id/index.php/file/get/sis/t_cp/268f2289-9160-11ed-a9b5-000d3ac6bafe_documentation.jpg" TargetMode="External"/><Relationship Id="rId2441" Type="http://schemas.openxmlformats.org/officeDocument/2006/relationships/hyperlink" Target="https://employee.uc.ac.id/index.php/file/get/sis/t_cp/5dd8e31d-f5db-11ec-9f94-000d3ac6bafe.png" TargetMode="External"/><Relationship Id="rId206" Type="http://schemas.openxmlformats.org/officeDocument/2006/relationships/hyperlink" Target="https://employee.uc.ac.id/index.php/file/get/sis/t_cp/971ccd4c-10fa-4cad-8589-33749461e0f3_report.pdf" TargetMode="External"/><Relationship Id="rId413" Type="http://schemas.openxmlformats.org/officeDocument/2006/relationships/hyperlink" Target="https://employee.uc.ac.id/index.php/file/get/sis/t_cp/7c929ccf-2735-47b7-8de0-286c4a2a2128_dokumentasi.pdf" TargetMode="External"/><Relationship Id="rId1043" Type="http://schemas.openxmlformats.org/officeDocument/2006/relationships/hyperlink" Target="https://employee.uc.ac.id/index.php/file/get/sis/t_cp/c22487bf-8cdf-11ec-9a17-000d3ac6bafe.png" TargetMode="External"/><Relationship Id="rId4199" Type="http://schemas.openxmlformats.org/officeDocument/2006/relationships/hyperlink" Target="https://employee.uc.ac.id/index.php/file/get/sis/t_cp/multi/65304aaa-d6dd-11ee-bd6c-000d3ac6bafe_assignmentletter.png" TargetMode="External"/><Relationship Id="rId620" Type="http://schemas.openxmlformats.org/officeDocument/2006/relationships/hyperlink" Target="https://employee.uc.ac.id/index.php/file/get/sis/t_cp/f208f3f9-52c1-455f-a9ec-7205522b11d6_surat_tugas.pdf" TargetMode="External"/><Relationship Id="rId1250" Type="http://schemas.openxmlformats.org/officeDocument/2006/relationships/hyperlink" Target="https://employee.uc.ac.id/index.php/file/get/sis/t_cp/multi/95b66447-7df0-11ee-b33d-000d3ac6bafe.png" TargetMode="External"/><Relationship Id="rId2301" Type="http://schemas.openxmlformats.org/officeDocument/2006/relationships/hyperlink" Target="https://employee.uc.ac.id/index.php/file/get/sis/t_cp/2d26cfea-5920-11ee-ab89-000d3ac6bafe_assignmentletter.png" TargetMode="External"/><Relationship Id="rId4059" Type="http://schemas.openxmlformats.org/officeDocument/2006/relationships/hyperlink" Target="https://employee.uc.ac.id/index.php/file/get/sis/t_cp/81225527-d84a-4d1c-9f94-b00819172e24_dokumentasi.jpeg" TargetMode="External"/><Relationship Id="rId1110" Type="http://schemas.openxmlformats.org/officeDocument/2006/relationships/hyperlink" Target="https://employee.uc.ac.id/index.php/file/get/sis/t_cp/f208f3f9-52c1-455f-a9ec-7205522b11d6_dokumentasi.pdf" TargetMode="External"/><Relationship Id="rId4266" Type="http://schemas.openxmlformats.org/officeDocument/2006/relationships/hyperlink" Target="https://employee.uc.ac.id/index.php/file/get/sis/t_cp/951765e7-1658-11ed-b765-000d3ac6bafe.jpg" TargetMode="External"/><Relationship Id="rId4473" Type="http://schemas.openxmlformats.org/officeDocument/2006/relationships/hyperlink" Target="https://employee.uc.ac.id/index.php/file/get/sis/t_cp/65c23a35-68a0-439e-ac8f-87d0c1f0f508_report.pdf" TargetMode="External"/><Relationship Id="rId4680" Type="http://schemas.openxmlformats.org/officeDocument/2006/relationships/hyperlink" Target="https://www.instagram.com/p/C-pGlCPz6TU/?igsh=cjE2" TargetMode="External"/><Relationship Id="rId1927" Type="http://schemas.openxmlformats.org/officeDocument/2006/relationships/hyperlink" Target="https://employee.uc.ac.id/index.php/file/get/sis/t_cp/multi/28329006-e8b4-11ed-81bd-000d3ac6bafe.png" TargetMode="External"/><Relationship Id="rId3075" Type="http://schemas.openxmlformats.org/officeDocument/2006/relationships/hyperlink" Target="https://employee.uc.ac.id/index.php/file/get/sis/t_cp/multi/fd47b806-d818-11ed-818d-000d3ac6bafe_report.pdf" TargetMode="External"/><Relationship Id="rId3282" Type="http://schemas.openxmlformats.org/officeDocument/2006/relationships/hyperlink" Target="https://employee.uc.ac.id/index.php/file/get/sis/t_cp/multi/1fa4cfea-5901-11ed-ac79-000d3ac6bafe.jpeg" TargetMode="External"/><Relationship Id="rId4126" Type="http://schemas.openxmlformats.org/officeDocument/2006/relationships/hyperlink" Target="https://employee.uc.ac.id/index.php/file/get/sis/t_cp/81225527-d84a-4d1c-9f94-b00819172e24_dokumentasi.jpeg" TargetMode="External"/><Relationship Id="rId4333" Type="http://schemas.openxmlformats.org/officeDocument/2006/relationships/hyperlink" Target="https://employee.uc.ac.id/index.php/file/get/sis/t_cp/7d9c5b5e-8833-11ee-ae4d-000d3ac6bafe_report.pdf" TargetMode="External"/><Relationship Id="rId4540" Type="http://schemas.openxmlformats.org/officeDocument/2006/relationships/hyperlink" Target="https://employee.uc.ac.id/index.php/file/get/sis/t_cp/d66e7066-1160-40cb-9be7-5bfe1faa31cd_assignmentletter.pdf" TargetMode="External"/><Relationship Id="rId2091" Type="http://schemas.openxmlformats.org/officeDocument/2006/relationships/hyperlink" Target="https://employee.uc.ac.id/index.php/file/get/sis/t_cp/multi/043cb52b-6cd4-11ee-bdc1-000d3ac6bafe_assignmentletter.jpeg" TargetMode="External"/><Relationship Id="rId3142" Type="http://schemas.openxmlformats.org/officeDocument/2006/relationships/hyperlink" Target="https://employee.uc.ac.id/index.php/file/get/sis/t_cp/multi/e68afcdc-f53b-11ed-9e31-000d3ac6bafe.jpeg" TargetMode="External"/><Relationship Id="rId4400" Type="http://schemas.openxmlformats.org/officeDocument/2006/relationships/hyperlink" Target="https://employee.uc.ac.id/index.php/file/get/sis/t_cp/24ca8fd3-7ab4-11ed-a30a-000d3ac6bafe_assignmentletter.pdf" TargetMode="External"/><Relationship Id="rId270" Type="http://schemas.openxmlformats.org/officeDocument/2006/relationships/hyperlink" Target="https://employee.uc.ac.id/index.php/file/get/sis/t_cp/multi/6e1e3e4f-5b11-40ff-b752-85f7ee958c4b_assignmentletter.png" TargetMode="External"/><Relationship Id="rId3002" Type="http://schemas.openxmlformats.org/officeDocument/2006/relationships/hyperlink" Target="https://employee.uc.ac.id/index.php/file/get/sis/t_cp/multi/48021c0a-024d-11ed-949e-000d3ac6bafe_report.png" TargetMode="External"/><Relationship Id="rId130" Type="http://schemas.openxmlformats.org/officeDocument/2006/relationships/hyperlink" Target="https://www.intagram.com/xgate_esport" TargetMode="External"/><Relationship Id="rId3959" Type="http://schemas.openxmlformats.org/officeDocument/2006/relationships/hyperlink" Target="https://employee.uc.ac.id/index.php/file/get/sis/t_cp/6f5a16eb-87af-11ee-8025-000d3ac6bafe_report.pdf" TargetMode="External"/><Relationship Id="rId2768" Type="http://schemas.openxmlformats.org/officeDocument/2006/relationships/hyperlink" Target="https://employee.uc.ac.id/index.php/file/get/sis/t_cp/4760a727-6944-4ee2-bbfc-de9d994dae5c_surat_tugas.pdf" TargetMode="External"/><Relationship Id="rId2975" Type="http://schemas.openxmlformats.org/officeDocument/2006/relationships/hyperlink" Target="https://employee.uc.ac.id/index.php/file/get/sis/t_cp/587018de-d336-426e-ba52-c6f41ccde82e_sertifikat.pdf" TargetMode="External"/><Relationship Id="rId3819" Type="http://schemas.openxmlformats.org/officeDocument/2006/relationships/hyperlink" Target="https://employee.uc.ac.id/index.php/file/get/sis/t_cp/c8ee43bc-158f-11ee-9279-000d3ac6bafe.jpg" TargetMode="External"/><Relationship Id="rId947" Type="http://schemas.openxmlformats.org/officeDocument/2006/relationships/hyperlink" Target="https://employee.uc.ac.id/index.php/file/get/sis/t_cp/multi/a8657357-5c49-11ee-950a-000d3ac6bafe_report.jpeg" TargetMode="External"/><Relationship Id="rId1577" Type="http://schemas.openxmlformats.org/officeDocument/2006/relationships/hyperlink" Target="https://employee.uc.ac.id/index.php/file/get/sis/t_cp/144d3a06-d93c-11ee-873c-000d3ac6bafe_assignmentletter.pdf" TargetMode="External"/><Relationship Id="rId1784" Type="http://schemas.openxmlformats.org/officeDocument/2006/relationships/hyperlink" Target="https://employee.uc.ac.id/index.php/file/get/sis/t_cp/multi/5986336f-a393-496b-aee3-8c4ac36b8b0a_assignmentletter.pdf" TargetMode="External"/><Relationship Id="rId1991" Type="http://schemas.openxmlformats.org/officeDocument/2006/relationships/hyperlink" Target="https://employee.uc.ac.id/index.php/file/get/sis/t_cp/multi/f0c54b22-ea3b-11ed-bb3a-000d3ac6bafe_assignmentletter.png" TargetMode="External"/><Relationship Id="rId2628" Type="http://schemas.openxmlformats.org/officeDocument/2006/relationships/hyperlink" Target="https://employee.uc.ac.id/index.php/file/get/sis/t_cp/06de4ac6-9e42-11ee-a2ac-000d3ac6bafe_report.pdf" TargetMode="External"/><Relationship Id="rId2835" Type="http://schemas.openxmlformats.org/officeDocument/2006/relationships/hyperlink" Target="https://employee.uc.ac.id/index.php/file/get/sis/t_cp/multi/9a52b3e9-0b53-4d6f-afc8-6d86f7dcc1f1_report.png" TargetMode="External"/><Relationship Id="rId4190" Type="http://schemas.openxmlformats.org/officeDocument/2006/relationships/hyperlink" Target="https://employee.uc.ac.id/index.php/file/get/sis/t_cp/multi/f46ed08e-cfd3-11ee-94b2-000d3ac6bafe.png" TargetMode="External"/><Relationship Id="rId76" Type="http://schemas.openxmlformats.org/officeDocument/2006/relationships/hyperlink" Target="https://employee.uc.ac.id/index.php/file/get/sis/t_cp/2b48a399-d838-11ed-a359-000d3ac6bafe_assignmentletter.pdf" TargetMode="External"/><Relationship Id="rId807" Type="http://schemas.openxmlformats.org/officeDocument/2006/relationships/hyperlink" Target="https://employee.uc.ac.id/index.php/file/get/sis/t_cp/multi/40809d62-619f-11ee-bb53-000d3ac6bafe_assignmentletter.png" TargetMode="External"/><Relationship Id="rId1437" Type="http://schemas.openxmlformats.org/officeDocument/2006/relationships/hyperlink" Target="https://employee.uc.ac.id/index.php/file/get/sis/t_cp/603158ec-5c0e-11ed-b19f-000d3ac6bafe.jpg" TargetMode="External"/><Relationship Id="rId1644" Type="http://schemas.openxmlformats.org/officeDocument/2006/relationships/hyperlink" Target="https://employee.uc.ac.id/index.php/file/get/sis/t_cp/104e081c-3bfb-451d-bc23-c0dfdf7529d0_assignmentletter.pdf" TargetMode="External"/><Relationship Id="rId1851" Type="http://schemas.openxmlformats.org/officeDocument/2006/relationships/hyperlink" Target="https://employee.uc.ac.id/index.php/file/get/sis/t_cp/multi/c77a0b11-9336-11ee-859c-000d3ac6bafe_assignmentletter.png" TargetMode="External"/><Relationship Id="rId2902" Type="http://schemas.openxmlformats.org/officeDocument/2006/relationships/hyperlink" Target="https://employee.uc.ac.id/index.php/file/get/sis/t_cp/multi/15f67431-5929-11ee-ab89-000d3ac6bafe.jpeg" TargetMode="External"/><Relationship Id="rId4050" Type="http://schemas.openxmlformats.org/officeDocument/2006/relationships/hyperlink" Target="https://employee.uc.ac.id/index.php/file/get/sis/t_cp/81ee9946-1647-11ee-908d-000d3ac6bafe.jpeg" TargetMode="External"/><Relationship Id="rId1504" Type="http://schemas.openxmlformats.org/officeDocument/2006/relationships/hyperlink" Target="https://employee.uc.ac.id/index.php/file/get/sis/t_cp/c9f2ee5b-9309-11ed-be7e-000d3ac6bafe_report.pdf" TargetMode="External"/><Relationship Id="rId1711" Type="http://schemas.openxmlformats.org/officeDocument/2006/relationships/hyperlink" Target="https://www.instagram.com/p/Cj0elsGJerM/?igshid=NT" TargetMode="External"/><Relationship Id="rId4867" Type="http://schemas.openxmlformats.org/officeDocument/2006/relationships/hyperlink" Target="https://employee.uc.ac.id/index.php/file/get/sis/t_cp/16af2f3e-52d3-11ee-b3d1-000d3ac6bafe_assignmentletter.pdf" TargetMode="External"/><Relationship Id="rId3469" Type="http://schemas.openxmlformats.org/officeDocument/2006/relationships/hyperlink" Target="https://employee.uc.ac.id/index.php/file/get/sis/t_cp/5e719b54-f706-4952-8bbb-d7fa7d87e1cc_dokumentasi.jpeg" TargetMode="External"/><Relationship Id="rId3676" Type="http://schemas.openxmlformats.org/officeDocument/2006/relationships/hyperlink" Target="https://employee.uc.ac.id/index.php/file/get/sis/t_cp/3e644cb0-8368-11ee-9c7d-000d3ac6bafe_assignmentletter.pdf" TargetMode="External"/><Relationship Id="rId597" Type="http://schemas.openxmlformats.org/officeDocument/2006/relationships/hyperlink" Target="https://employee.uc.ac.id/index.php/file/get/sis/t_cp/3233d227-a489-11ed-b2de-000d3ac6bafe.pdf" TargetMode="External"/><Relationship Id="rId2278" Type="http://schemas.openxmlformats.org/officeDocument/2006/relationships/hyperlink" Target="https://employee.uc.ac.id/index.php/file/get/sis/t_cp/cbd929b2-1aed-4211-ac09-7597b5a88cba_report.pdf" TargetMode="External"/><Relationship Id="rId2485" Type="http://schemas.openxmlformats.org/officeDocument/2006/relationships/hyperlink" Target="https://employee.uc.ac.id/index.php/file/get/sis/t_cp/ca54c445-c62a-11ee-8c68-000d3ac6bafe_report.pdf" TargetMode="External"/><Relationship Id="rId3329" Type="http://schemas.openxmlformats.org/officeDocument/2006/relationships/hyperlink" Target="https://employee.uc.ac.id/index.php/file/get/sis/t_cp/multi/5ecf5e4b-fa30-46ee-a949-c0025548763f_assignmentletter.pdf" TargetMode="External"/><Relationship Id="rId3883" Type="http://schemas.openxmlformats.org/officeDocument/2006/relationships/hyperlink" Target="https://employee.uc.ac.id/index.php/file/get/sis/t_cp/multi/9a52b3e9-0b53-4d6f-afc8-6d86f7dcc1f1_report.png" TargetMode="External"/><Relationship Id="rId4727" Type="http://schemas.openxmlformats.org/officeDocument/2006/relationships/hyperlink" Target="https://instagram.com/minibossarcade" TargetMode="External"/><Relationship Id="rId457" Type="http://schemas.openxmlformats.org/officeDocument/2006/relationships/hyperlink" Target="https://employee.uc.ac.id/index.php/file/get/sis/t_cp/multi/edacf4c7-4a04-473f-b8da-cd6e83bf6916.png" TargetMode="External"/><Relationship Id="rId1087" Type="http://schemas.openxmlformats.org/officeDocument/2006/relationships/hyperlink" Target="https://employee.uc.ac.id/index.php/file/get/sis/t_cp/21af2c81-c119-11ee-ae12-000d3ac6bafe_report.pdf" TargetMode="External"/><Relationship Id="rId1294" Type="http://schemas.openxmlformats.org/officeDocument/2006/relationships/hyperlink" Target="https://employee.uc.ac.id/index.php/file/get/sis/t_cp/18915c3b-9d9b-488a-9890-274c4b08a181_assignmentletter.pdf" TargetMode="External"/><Relationship Id="rId2138" Type="http://schemas.openxmlformats.org/officeDocument/2006/relationships/hyperlink" Target="https://employee.uc.ac.id/index.php/file/get/sis/t_cp/a855a7f3-e44c-4739-8ae4-3fe32695cc35_report.pdf" TargetMode="External"/><Relationship Id="rId2692" Type="http://schemas.openxmlformats.org/officeDocument/2006/relationships/hyperlink" Target="https://employee.uc.ac.id/index.php/file/get/sis/t_cp/9ab26b6c-d909-42e8-b29a-c9003e35dd37_sertifikat.pdf" TargetMode="External"/><Relationship Id="rId3536" Type="http://schemas.openxmlformats.org/officeDocument/2006/relationships/hyperlink" Target="https://employee.uc.ac.id/index.php/file/get/sis/t_cp/513df1da-35eb-11ee-a11f-000d3ac6bafe_assignmentletter.png" TargetMode="External"/><Relationship Id="rId3743" Type="http://schemas.openxmlformats.org/officeDocument/2006/relationships/hyperlink" Target="https://employee.uc.ac.id/index.php/file/get/sis/t_cp/81225527-d84a-4d1c-9f94-b00819172e24_surat_tugas.pdf" TargetMode="External"/><Relationship Id="rId3950" Type="http://schemas.openxmlformats.org/officeDocument/2006/relationships/hyperlink" Target="https://employee.uc.ac.id/index.php/file/get/sis/t_cp/multi/2e89b39f-ca0e-11ee-814b-000d3ac6bafe.png" TargetMode="External"/><Relationship Id="rId664" Type="http://schemas.openxmlformats.org/officeDocument/2006/relationships/hyperlink" Target="https://employee.uc.ac.id/index.php/file/get/sis/t_cp/multi/48021c0a-024d-11ed-949e-000d3ac6bafe_report.png" TargetMode="External"/><Relationship Id="rId871" Type="http://schemas.openxmlformats.org/officeDocument/2006/relationships/hyperlink" Target="https://employee.uc.ac.id/index.php/file/get/sis/t_cp/multi/bd029cef-b9b5-11ee-bfa0-000d3ac6bafe_assignmentletter.png" TargetMode="External"/><Relationship Id="rId2345" Type="http://schemas.openxmlformats.org/officeDocument/2006/relationships/hyperlink" Target="https://employee.uc.ac.id/index.php/file/get/sis/t_cp/multi/f46ed08e-cfd3-11ee-94b2-000d3ac6bafe_documentation.png" TargetMode="External"/><Relationship Id="rId2552" Type="http://schemas.openxmlformats.org/officeDocument/2006/relationships/hyperlink" Target="https://employee.uc.ac.id/index.php/file/get/sis/t_cp/03e040cc-ac28-4c82-bd1e-7bebf73becde_report.pdf" TargetMode="External"/><Relationship Id="rId3603" Type="http://schemas.openxmlformats.org/officeDocument/2006/relationships/hyperlink" Target="https://employee.uc.ac.id/index.php/file/get/sis/t_cp/bafc475e-9fae-11ee-9e96-000d3ac6bafe_assignmentletter.pdf" TargetMode="External"/><Relationship Id="rId3810" Type="http://schemas.openxmlformats.org/officeDocument/2006/relationships/hyperlink" Target="https://employee.uc.ac.id/index.php/file/get/sis/t_cp/8499f6c6-34a5-11ed-a414-000d3ac6bafe_assignmentletter.jpg" TargetMode="External"/><Relationship Id="rId317" Type="http://schemas.openxmlformats.org/officeDocument/2006/relationships/hyperlink" Target="https://employee.uc.ac.id/index.php/file/get/sis/t_cp/639fecba-374d-4101-9c9d-a24b41ce5b2f_report.pdf" TargetMode="External"/><Relationship Id="rId524" Type="http://schemas.openxmlformats.org/officeDocument/2006/relationships/hyperlink" Target="https://employee.uc.ac.id/index.php/file/get/sis/t_cp/2ae5cbc1-d9f4-11ee-8eba-000d3ac6bafe_report.pdf" TargetMode="External"/><Relationship Id="rId731" Type="http://schemas.openxmlformats.org/officeDocument/2006/relationships/hyperlink" Target="https://employee.uc.ac.id/index.php/file/get/sis/t_cp/16f149f1-2118-11ee-b620-000d3ac6bafe_report.pdf" TargetMode="External"/><Relationship Id="rId1154" Type="http://schemas.openxmlformats.org/officeDocument/2006/relationships/hyperlink" Target="https://employee.uc.ac.id/index.php/file/get/sis/t_cp/multi/4cb38454-1fac-11ee-8fa6-000d3ac6bafe_assignmentletter.jpeg" TargetMode="External"/><Relationship Id="rId1361" Type="http://schemas.openxmlformats.org/officeDocument/2006/relationships/hyperlink" Target="https://employee.uc.ac.id/index.php/file/get/sis/t_cp/4e81d2f8-0440-11ee-ba25-000d3ac6bafe_assignmentletter.pdf" TargetMode="External"/><Relationship Id="rId2205" Type="http://schemas.openxmlformats.org/officeDocument/2006/relationships/hyperlink" Target="https://employee.uc.ac.id/index.php/file/get/sis/t_cp/883aa28a-4f3d-4ae0-8973-ee1ba670d2f4.pdf" TargetMode="External"/><Relationship Id="rId2412" Type="http://schemas.openxmlformats.org/officeDocument/2006/relationships/hyperlink" Target="https://employee.uc.ac.id/index.php/file/get/sis/t_cp/0b24db76-c2c5-11ec-a015-000d3ac6bafe.pdf" TargetMode="External"/><Relationship Id="rId1014" Type="http://schemas.openxmlformats.org/officeDocument/2006/relationships/hyperlink" Target="https://employee.uc.ac.id/index.php/file/get/sis/t_cp/89e9fc20-8a4f-450f-afa3-bcdb0351c748_dokumentasi.pdf" TargetMode="External"/><Relationship Id="rId1221" Type="http://schemas.openxmlformats.org/officeDocument/2006/relationships/hyperlink" Target="https://employee.uc.ac.id/index.php/file/get/sis/t_cp/925b0050-6168-4f6c-b609-45e99620e703_surat_tugas.pdf" TargetMode="External"/><Relationship Id="rId4377" Type="http://schemas.openxmlformats.org/officeDocument/2006/relationships/hyperlink" Target="https://www.instagram.com/lo.kreatif/" TargetMode="External"/><Relationship Id="rId4584" Type="http://schemas.openxmlformats.org/officeDocument/2006/relationships/hyperlink" Target="https://employee.uc.ac.id/index.php/file/get/sis/t_cp/09080c46-b6e7-4209-8f71-a0f64d5bff07_dokumentasi.png" TargetMode="External"/><Relationship Id="rId4791" Type="http://schemas.openxmlformats.org/officeDocument/2006/relationships/hyperlink" Target="https://employee.uc.ac.id/index.php/file/get/sis/t_cp/20307266-704a-11ed-8111-000d3ac6bafe.jpg" TargetMode="External"/><Relationship Id="rId3186" Type="http://schemas.openxmlformats.org/officeDocument/2006/relationships/hyperlink" Target="https://employee.uc.ac.id/index.php/file/get/sis/t_cp/multi/fd47b806-d818-11ed-818d-000d3ac6bafe_report.pdf" TargetMode="External"/><Relationship Id="rId3393" Type="http://schemas.openxmlformats.org/officeDocument/2006/relationships/hyperlink" Target="https://employee.uc.ac.id/index.php/file/get/sis/t_cp/multi/0d2f47c1-94f1-4661-b0be-421c8e5a08be_assignmentletter.pdf" TargetMode="External"/><Relationship Id="rId4237" Type="http://schemas.openxmlformats.org/officeDocument/2006/relationships/hyperlink" Target="https://employee.uc.ac.id/index.php/file/get/sis/t_cp/b6bcfb19-880e-11ee-ae4d-000d3ac6bafe.pdf" TargetMode="External"/><Relationship Id="rId4444" Type="http://schemas.openxmlformats.org/officeDocument/2006/relationships/hyperlink" Target="https://employee.uc.ac.id/index.php/file/get/sis/t_cp/899bce33-d129-11ee-a3dd-000d3ac6bafe_sertifikat.jpg" TargetMode="External"/><Relationship Id="rId4651" Type="http://schemas.openxmlformats.org/officeDocument/2006/relationships/hyperlink" Target="https://employee.uc.ac.id/index.php/file/get/sis/t_cp/746ee00b-124d-11ed-a2d7-000d3ac6bafe.png" TargetMode="External"/><Relationship Id="rId3046" Type="http://schemas.openxmlformats.org/officeDocument/2006/relationships/hyperlink" Target="https://employee.uc.ac.id/index.php/file/get/sis/t_cp/multi/efdc4568-06a0-4bbd-afbc-e766f1521301.jpg" TargetMode="External"/><Relationship Id="rId3253" Type="http://schemas.openxmlformats.org/officeDocument/2006/relationships/hyperlink" Target="https://employee.uc.ac.id/index.php/file/get/sis/t_cp/multi/0d2f47c1-94f1-4661-b0be-421c8e5a08be_assignmentletter.pdf" TargetMode="External"/><Relationship Id="rId3460" Type="http://schemas.openxmlformats.org/officeDocument/2006/relationships/hyperlink" Target="https://employee.uc.ac.id/index.php/file/get/sis/t_cp/3e4b1ee5-1d9e-46fd-9ae3-867f3fe4f86a_sertifikat.pdf" TargetMode="External"/><Relationship Id="rId4304" Type="http://schemas.openxmlformats.org/officeDocument/2006/relationships/hyperlink" Target="https://employee.uc.ac.id/index.php/file/get/sis/t_cp/multi/e158c79f-b0fb-11ee-9c22-000d3ac6bafe.png" TargetMode="External"/><Relationship Id="rId174" Type="http://schemas.openxmlformats.org/officeDocument/2006/relationships/hyperlink" Target="https://employee.uc.ac.id/index.php/file/get/sis/t_cp/multi/44388237-9417-11ee-bd04-000d3ac6bafe.png" TargetMode="External"/><Relationship Id="rId381" Type="http://schemas.openxmlformats.org/officeDocument/2006/relationships/hyperlink" Target="https://employee.uc.ac.id/index.php/file/get/sis/t_cp/a8859bbe-ff9a-4c7c-8152-77c62af5236e_assignmentletter.pdf" TargetMode="External"/><Relationship Id="rId2062" Type="http://schemas.openxmlformats.org/officeDocument/2006/relationships/hyperlink" Target="https://employee.uc.ac.id/index.php/file/get/sis/t_cp/multi/1e7be259-882b-11ee-ae4d-000d3ac6bafe.png" TargetMode="External"/><Relationship Id="rId3113" Type="http://schemas.openxmlformats.org/officeDocument/2006/relationships/hyperlink" Target="https://employee.uc.ac.id/index.php/file/get/sis/t_cp/95b92108-2f1a-4097-93f9-e27875febdaa_sertifikat.jpg" TargetMode="External"/><Relationship Id="rId4511" Type="http://schemas.openxmlformats.org/officeDocument/2006/relationships/hyperlink" Target="https://employee.uc.ac.id/index.php/file/get/sis/t_cp/e45ff235-1984-44ed-a10c-67e7eec57d56.pdf" TargetMode="External"/><Relationship Id="rId241" Type="http://schemas.openxmlformats.org/officeDocument/2006/relationships/hyperlink" Target="https://employee.uc.ac.id/index.php/file/get/sis/t_cp/12fcc4b0-92a7-416a-9967-73bd9852a21b_report.pdf" TargetMode="External"/><Relationship Id="rId3320" Type="http://schemas.openxmlformats.org/officeDocument/2006/relationships/hyperlink" Target="https://employee.uc.ac.id/index.php/file/get/sis/t_cp/multi/48021c0a-024d-11ed-949e-000d3ac6bafe_report.png" TargetMode="External"/><Relationship Id="rId2879" Type="http://schemas.openxmlformats.org/officeDocument/2006/relationships/hyperlink" Target="https://employee.uc.ac.id/index.php/file/get/sis/t_cp/multi/15f67431-5929-11ee-ab89-000d3ac6bafe.jpeg" TargetMode="External"/><Relationship Id="rId101" Type="http://schemas.openxmlformats.org/officeDocument/2006/relationships/hyperlink" Target="https://employee.uc.ac.id/index.php/file/get/sis/t_cp/145956ce-8dc2-11ed-811b-000d3ac6bafe.jpg" TargetMode="External"/><Relationship Id="rId1688" Type="http://schemas.openxmlformats.org/officeDocument/2006/relationships/hyperlink" Target="https://employee.uc.ac.id/index.php/file/get/sis/t_cp/e74820d1-9d7b-11ed-8274-000d3ac6bafe_documentation.png" TargetMode="External"/><Relationship Id="rId1895" Type="http://schemas.openxmlformats.org/officeDocument/2006/relationships/hyperlink" Target="https://employee.uc.ac.id/index.php/file/get/sis/t_cp/09e0ebd0-ac49-11ee-b2a3-000d3ac6bafe_assignmentletter.pdf" TargetMode="External"/><Relationship Id="rId2739" Type="http://schemas.openxmlformats.org/officeDocument/2006/relationships/hyperlink" Target="https://employee.uc.ac.id/index.php/file/get/sis/t_cp/multi/1961cc5c-46a5-42bf-aff9-6435f3477542_assignmentletter.pdf" TargetMode="External"/><Relationship Id="rId2946" Type="http://schemas.openxmlformats.org/officeDocument/2006/relationships/hyperlink" Target="https://employee.uc.ac.id/index.php/file/get/sis/t_cp/multi/fd47b806-d818-11ed-818d-000d3ac6bafe_report.pdf" TargetMode="External"/><Relationship Id="rId4094" Type="http://schemas.openxmlformats.org/officeDocument/2006/relationships/hyperlink" Target="https://employee.uc.ac.id/index.php/file/get/sis/t_cp/85190803-7fe2-11ee-8a55-000d3ac6bafe_assignmentletter.jpg" TargetMode="External"/><Relationship Id="rId918" Type="http://schemas.openxmlformats.org/officeDocument/2006/relationships/hyperlink" Target="https://employee.uc.ac.id/index.php/file/get/sis/t_cp/af688bb7-c9a9-11ee-b733-000d3ac6bafe_sertifikat.pdf" TargetMode="External"/><Relationship Id="rId1548" Type="http://schemas.openxmlformats.org/officeDocument/2006/relationships/hyperlink" Target="https://employee.uc.ac.id/index.php/file/get/sis/t_cp/multi/4a999b55-3400-11ed-9218-000d3ac6bafe_assignmentletter.pdf" TargetMode="External"/><Relationship Id="rId1755" Type="http://schemas.openxmlformats.org/officeDocument/2006/relationships/hyperlink" Target="https://employee.uc.ac.id/index.php/file/get/sis/t_cp/multi/28329006-e8b4-11ed-81bd-000d3ac6bafe.png" TargetMode="External"/><Relationship Id="rId4161" Type="http://schemas.openxmlformats.org/officeDocument/2006/relationships/hyperlink" Target="https://employee.uc.ac.id/index.php/file/get/sis/t_cp/b1aafcde-7d06-11ed-9a57-000d3ac6bafe_assignmentletter.pdf" TargetMode="External"/><Relationship Id="rId1408" Type="http://schemas.openxmlformats.org/officeDocument/2006/relationships/hyperlink" Target="https://employee.uc.ac.id/index.php/file/get/sis/t_cp/ccd05508-929c-11ed-9e2f-000d3ac6bafe_assignmentletter.pdf" TargetMode="External"/><Relationship Id="rId1962" Type="http://schemas.openxmlformats.org/officeDocument/2006/relationships/hyperlink" Target="https://employee.uc.ac.id/index.php/file/get/sis/t_cp/multi/1673cd7d-b10f-11ee-9c22-000d3ac6bafe.png" TargetMode="External"/><Relationship Id="rId2806" Type="http://schemas.openxmlformats.org/officeDocument/2006/relationships/hyperlink" Target="https://employee.uc.ac.id/index.php/file/get/sis/t_cp/3e4b1ee5-1d9e-46fd-9ae3-867f3fe4f86a_sertifikat.pdf" TargetMode="External"/><Relationship Id="rId4021" Type="http://schemas.openxmlformats.org/officeDocument/2006/relationships/hyperlink" Target="https://employee.uc.ac.id/index.php/file/get/sis/t_cp/389ecf4a-7ee6-11ed-a4e4-000d3ac6bafe_assignmentletter.pdf" TargetMode="External"/><Relationship Id="rId47" Type="http://schemas.openxmlformats.org/officeDocument/2006/relationships/hyperlink" Target="https://employee.uc.ac.id/index.php/file/get/sis/t_cp/multi/d8d3af99-7516-4fc6-a414-34a8e078ddab_assignmentletter.pdf" TargetMode="External"/><Relationship Id="rId1615" Type="http://schemas.openxmlformats.org/officeDocument/2006/relationships/hyperlink" Target="https://icoen.org/" TargetMode="External"/><Relationship Id="rId1822" Type="http://schemas.openxmlformats.org/officeDocument/2006/relationships/hyperlink" Target="https://employee.uc.ac.id/index.php/file/get/sis/t_cp/0cdbc8f3-08ba-4a92-9031-8d7d8750066f_surat_tugas.pdf" TargetMode="External"/><Relationship Id="rId3787" Type="http://schemas.openxmlformats.org/officeDocument/2006/relationships/hyperlink" Target="https://employee.uc.ac.id/index.php/file/get/sis/t_cp/multi/dba31b1a-6e2d-11ee-8cc9-000d3ac6bafe.jpg" TargetMode="External"/><Relationship Id="rId3994" Type="http://schemas.openxmlformats.org/officeDocument/2006/relationships/hyperlink" Target="https://employee.uc.ac.id/index.php/file/get/sis/t_cp/multi/67fa4484-de80-11ed-87f1-000d3ac6bafe_report.png" TargetMode="External"/><Relationship Id="rId4838" Type="http://schemas.openxmlformats.org/officeDocument/2006/relationships/hyperlink" Target="https://employee.uc.ac.id/index.php/file/get/sis/t_cp/1fdfe07b-0b84-4c66-8a81-9b9adb133862_assignmentletter.pdf" TargetMode="External"/><Relationship Id="rId2389" Type="http://schemas.openxmlformats.org/officeDocument/2006/relationships/hyperlink" Target="https://employee.uc.ac.id/index.php/file/get/sis/t_cp/multi/e03c0292-a367-11ec-b257-000d3ac6bafe.png" TargetMode="External"/><Relationship Id="rId2596" Type="http://schemas.openxmlformats.org/officeDocument/2006/relationships/hyperlink" Target="https://employee.uc.ac.id/index.php/file/get/sis/t_cp/8bb926b3-e62a-11ec-b048-000d3ac6bafe.png" TargetMode="External"/><Relationship Id="rId3647" Type="http://schemas.openxmlformats.org/officeDocument/2006/relationships/hyperlink" Target="https://employee.uc.ac.id/index.php/file/get/sis/t_cp/multi/c77a0b11-9336-11ee-859c-000d3ac6bafe_assignmentletter.png" TargetMode="External"/><Relationship Id="rId3854" Type="http://schemas.openxmlformats.org/officeDocument/2006/relationships/hyperlink" Target="https://employee.uc.ac.id/index.php/file/get/sis/t_cp/multi/40ed5135-d6e3-11ee-bd6c-000d3ac6bafe_assignmentletter.png" TargetMode="External"/><Relationship Id="rId568" Type="http://schemas.openxmlformats.org/officeDocument/2006/relationships/hyperlink" Target="https://employee.uc.ac.id/index.php/file/get/sis/t_cp/cea351eb-b3eb-11ed-9a6a-000d3ac6bafe.jpg" TargetMode="External"/><Relationship Id="rId775" Type="http://schemas.openxmlformats.org/officeDocument/2006/relationships/hyperlink" Target="https://employee.uc.ac.id/index.php/file/get/sis/t_cp/multi/c15ab80d-7c81-11ee-aca7-000d3ac6bafe_assignmentletter.png" TargetMode="External"/><Relationship Id="rId982" Type="http://schemas.openxmlformats.org/officeDocument/2006/relationships/hyperlink" Target="https://employee.uc.ac.id/index.php/file/get/sis/t_cp/multi/4cb38454-1fac-11ee-8fa6-000d3ac6bafe_assignmentletter.jpeg" TargetMode="External"/><Relationship Id="rId1198" Type="http://schemas.openxmlformats.org/officeDocument/2006/relationships/hyperlink" Target="https://employee.uc.ac.id/index.php/file/get/sis/t_cp/multi/49c1ea87-57b9-11ee-bb1a-000d3ac6bafe_report.jpeg" TargetMode="External"/><Relationship Id="rId2249" Type="http://schemas.openxmlformats.org/officeDocument/2006/relationships/hyperlink" Target="https://www.instagram.com/p/Cyccuozvp5i/?igsh=N2Vi" TargetMode="External"/><Relationship Id="rId2456" Type="http://schemas.openxmlformats.org/officeDocument/2006/relationships/hyperlink" Target="https://employee.uc.ac.id/index.php/file/get/sis/t_cp/multi/2bd7c070-6c97-11ee-bdc1-000d3ac6bafe_assignmentletter.png" TargetMode="External"/><Relationship Id="rId2663" Type="http://schemas.openxmlformats.org/officeDocument/2006/relationships/hyperlink" Target="https://www.instagram.com/lo.kreatif/" TargetMode="External"/><Relationship Id="rId2870" Type="http://schemas.openxmlformats.org/officeDocument/2006/relationships/hyperlink" Target="https://employee.uc.ac.id/index.php/file/get/sis/t_cp/94504304-363c-4273-a605-f49ad041a57d_assignmentletter.pdf" TargetMode="External"/><Relationship Id="rId3507" Type="http://schemas.openxmlformats.org/officeDocument/2006/relationships/hyperlink" Target="https://www.instagram.com/p/CwOlfQgBnUa/?igshid=MW" TargetMode="External"/><Relationship Id="rId3714" Type="http://schemas.openxmlformats.org/officeDocument/2006/relationships/hyperlink" Target="https://employee.uc.ac.id/index.php/file/get/sis/t_cp/3d286141-6407-4057-a863-636902c0da18_dokumentasi.jpg" TargetMode="External"/><Relationship Id="rId3921" Type="http://schemas.openxmlformats.org/officeDocument/2006/relationships/hyperlink" Target="https://employee.uc.ac.id/index.php/file/get/sis/t_cp/d69f683a-2047-11ec-b0d3-000d3ac6bafe.pdf" TargetMode="External"/><Relationship Id="rId428" Type="http://schemas.openxmlformats.org/officeDocument/2006/relationships/hyperlink" Target="https://employee.uc.ac.id/index.php/file/get/sis/t_cp/e957e257-a016-4c6a-947b-5e03c81182f9_report.pdf" TargetMode="External"/><Relationship Id="rId635" Type="http://schemas.openxmlformats.org/officeDocument/2006/relationships/hyperlink" Target="https://employee.uc.ac.id/index.php/file/get/sis/t_cp/a9322672-cccb-11ee-9786-000d3ac6bafe_assignmentletter.pdf" TargetMode="External"/><Relationship Id="rId842" Type="http://schemas.openxmlformats.org/officeDocument/2006/relationships/hyperlink" Target="https://fbc.uc.ac.id/" TargetMode="External"/><Relationship Id="rId1058" Type="http://schemas.openxmlformats.org/officeDocument/2006/relationships/hyperlink" Target="https://employee.uc.ac.id/index.php/file/get/sis/t_cp/d830ad06-d305-4ceb-9c92-e2457f01a00b_assignmentletter.jpg" TargetMode="External"/><Relationship Id="rId1265" Type="http://schemas.openxmlformats.org/officeDocument/2006/relationships/hyperlink" Target="https://employee.uc.ac.id/index.php/file/get/sis/t_cp/multi/ed804e47-64ba-11ed-a9ca-000d3ac6bafe_report.pdf" TargetMode="External"/><Relationship Id="rId1472" Type="http://schemas.openxmlformats.org/officeDocument/2006/relationships/hyperlink" Target="https://employee.uc.ac.id/index.php/file/get/sis/t_cp/7760a258-efe2-11ec-86d7-000d3ac6bafe.png" TargetMode="External"/><Relationship Id="rId2109" Type="http://schemas.openxmlformats.org/officeDocument/2006/relationships/hyperlink" Target="https://employee.uc.ac.id/index.php/file/get/sis/t_cp/a5abc134-4b0d-4cb2-8319-3b3a2364bec0_assignmentletter.pdf" TargetMode="External"/><Relationship Id="rId2316" Type="http://schemas.openxmlformats.org/officeDocument/2006/relationships/hyperlink" Target="https://employee.uc.ac.id/index.php/file/get/sis/t_cp/multi/f46ed08e-cfd3-11ee-94b2-000d3ac6bafe_assignmentletter.png" TargetMode="External"/><Relationship Id="rId2523" Type="http://schemas.openxmlformats.org/officeDocument/2006/relationships/hyperlink" Target="https://employee.uc.ac.id/index.php/file/get/sis/t_cp/7d2b8504-7d9b-4644-9013-1c8bffefae1b_report.pdf" TargetMode="External"/><Relationship Id="rId2730" Type="http://schemas.openxmlformats.org/officeDocument/2006/relationships/hyperlink" Target="https://employee.uc.ac.id/index.php/file/get/sis/t_cp/fd6a0499-d79f-11ee-ade0-000d3ac6bafe_report.pdf" TargetMode="External"/><Relationship Id="rId702" Type="http://schemas.openxmlformats.org/officeDocument/2006/relationships/hyperlink" Target="https://employee.uc.ac.id/index.php/file/get/sis/t_cp/306343ef-cc57-4f02-9c13-f6bf1a60d24e_report.pdf" TargetMode="External"/><Relationship Id="rId1125" Type="http://schemas.openxmlformats.org/officeDocument/2006/relationships/hyperlink" Target="https://employee.uc.ac.id/index.php/file/get/sis/t_cp/multi/3c6900ed-f933-11ed-beb7-000d3ac6bafe.png" TargetMode="External"/><Relationship Id="rId1332" Type="http://schemas.openxmlformats.org/officeDocument/2006/relationships/hyperlink" Target="https://employee.uc.ac.id/index.php/file/get/sis/t_cp/899c44b5-ad3c-4ff6-b80f-3ee8b1fc23d8_dokumentasi.jpeg" TargetMode="External"/><Relationship Id="rId4488" Type="http://schemas.openxmlformats.org/officeDocument/2006/relationships/hyperlink" Target="https://employee.uc.ac.id/index.php/file/get/sis/t_cp/multi/67fa4484-de80-11ed-87f1-000d3ac6bafe_report.png" TargetMode="External"/><Relationship Id="rId4695" Type="http://schemas.openxmlformats.org/officeDocument/2006/relationships/hyperlink" Target="https://employee.uc.ac.id/index.php/file/get/sis/t_cp/e1cf7674-4809-4579-bb04-31ba64ed9d5b_dokumentasi.jpg" TargetMode="External"/><Relationship Id="rId3297" Type="http://schemas.openxmlformats.org/officeDocument/2006/relationships/hyperlink" Target="https://employee.uc.ac.id/index.php/file/get/sis/t_cp/multi/4cb38454-1fac-11ee-8fa6-000d3ac6bafe_assignmentletter.jpeg" TargetMode="External"/><Relationship Id="rId4348" Type="http://schemas.openxmlformats.org/officeDocument/2006/relationships/hyperlink" Target="https://linktr.ee/FIFo2023" TargetMode="External"/><Relationship Id="rId3157" Type="http://schemas.openxmlformats.org/officeDocument/2006/relationships/hyperlink" Target="https://employee.uc.ac.id/index.php/file/get/sis/t_cp/multi/fd47b806-d818-11ed-818d-000d3ac6bafe_assignmentletter.pdf" TargetMode="External"/><Relationship Id="rId4555" Type="http://schemas.openxmlformats.org/officeDocument/2006/relationships/hyperlink" Target="https://employee.uc.ac.id/index.php/file/get/sis/t_cp/9ce096f7-73be-11ee-b010-000d3ac6bafe_assignmentletter.pdf" TargetMode="External"/><Relationship Id="rId4762" Type="http://schemas.openxmlformats.org/officeDocument/2006/relationships/hyperlink" Target="https://employee.uc.ac.id/index.php/file/get/sis/t_cp/acf7ad6a-014b-44c3-b2da-f509b3fcd8f6_surat_tugas.pdf" TargetMode="External"/><Relationship Id="rId285" Type="http://schemas.openxmlformats.org/officeDocument/2006/relationships/hyperlink" Target="https://employee.uc.ac.id/index.php/file/get/sis/t_cp/de1775f4-b3a3-11ee-8890-000d3ac6bafe_sertifikat.pdf" TargetMode="External"/><Relationship Id="rId3364" Type="http://schemas.openxmlformats.org/officeDocument/2006/relationships/hyperlink" Target="https://employee.uc.ac.id/index.php/file/get/sis/t_cp/635fc196-b83e-11ed-b290-000d3ac6bafe_report.pdf" TargetMode="External"/><Relationship Id="rId3571" Type="http://schemas.openxmlformats.org/officeDocument/2006/relationships/hyperlink" Target="https://employee.uc.ac.id/index.php/file/get/sis/t_cp/7b035619-0b17-4ebb-b0d3-2ddba83ee0ea_assignmentletter.pdf" TargetMode="External"/><Relationship Id="rId4208" Type="http://schemas.openxmlformats.org/officeDocument/2006/relationships/hyperlink" Target="https://employee.uc.ac.id/index.php/file/get/sis/t_cp/81225527-d84a-4d1c-9f94-b00819172e24_dokumentasi.jpeg" TargetMode="External"/><Relationship Id="rId4415" Type="http://schemas.openxmlformats.org/officeDocument/2006/relationships/hyperlink" Target="https://employee.uc.ac.id/index.php/file/get/sis/t_cp/multi/ecbe2f3e-d528-11ee-b97d-000d3ac6bafe.png" TargetMode="External"/><Relationship Id="rId4622" Type="http://schemas.openxmlformats.org/officeDocument/2006/relationships/hyperlink" Target="https://jurnal.mdp.ac.id/index.php/jatisi/article/" TargetMode="External"/><Relationship Id="rId492" Type="http://schemas.openxmlformats.org/officeDocument/2006/relationships/hyperlink" Target="https://employee.uc.ac.id/index.php/file/get/sis/t_cp/multi/44388237-9417-11ee-bd04-000d3ac6bafe.png" TargetMode="External"/><Relationship Id="rId2173" Type="http://schemas.openxmlformats.org/officeDocument/2006/relationships/hyperlink" Target="https://employee.uc.ac.id/index.php/file/get/sis/t_cp/197a42f6-ad77-11ee-91e5-000d3ac6bafe.jpg" TargetMode="External"/><Relationship Id="rId2380" Type="http://schemas.openxmlformats.org/officeDocument/2006/relationships/hyperlink" Target="https://employee.uc.ac.id/index.php/file/get/sis/t_cp/243c36c2-d54a-11ed-a067-000d3ac6bafe_assignmentletter.pdf" TargetMode="External"/><Relationship Id="rId3017" Type="http://schemas.openxmlformats.org/officeDocument/2006/relationships/hyperlink" Target="https://employee.uc.ac.id/index.php/file/get/sis/t_cp/f0f4ca69-bf60-11ed-8405-000d3ac6bafe_report.pdf" TargetMode="External"/><Relationship Id="rId3224" Type="http://schemas.openxmlformats.org/officeDocument/2006/relationships/hyperlink" Target="https://employee.uc.ac.id/index.php/file/get/sis/t_cp/multi/8b6e0708-9fc1-4208-a9b6-17c1a7d8d3ec_report.pdf" TargetMode="External"/><Relationship Id="rId3431" Type="http://schemas.openxmlformats.org/officeDocument/2006/relationships/hyperlink" Target="https://www.unika.ac.id/en/fakultas/ftp/food-scien" TargetMode="External"/><Relationship Id="rId145" Type="http://schemas.openxmlformats.org/officeDocument/2006/relationships/hyperlink" Target="https://challonge.com/9r3xh9vb/standings" TargetMode="External"/><Relationship Id="rId352" Type="http://schemas.openxmlformats.org/officeDocument/2006/relationships/hyperlink" Target="https://employee.uc.ac.id/index.php/file/get/sis/t_cp/multi/7eda6d02-573d-4efa-8a9d-d11beafd731d_assignmentletter.pdf" TargetMode="External"/><Relationship Id="rId2033" Type="http://schemas.openxmlformats.org/officeDocument/2006/relationships/hyperlink" Target="https://employee.uc.ac.id/index.php/file/get/sis/t_cp/e20d6e7e-6d53-4598-9d80-0acf5f3a1eaa_dokumentasi.png" TargetMode="External"/><Relationship Id="rId2240" Type="http://schemas.openxmlformats.org/officeDocument/2006/relationships/hyperlink" Target="https://employee.uc.ac.id/index.php/file/get/sis/t_cp/multi/c4a97d7e-f555-11ed-9e31-000d3ac6bafe.jpeg" TargetMode="External"/><Relationship Id="rId212" Type="http://schemas.openxmlformats.org/officeDocument/2006/relationships/hyperlink" Target="https://employee.uc.ac.id/index.php/file/get/sis/t_cp/39bb0512-ac54-11ed-ae71-000d3ac6bafe_assignmentletter.pdf" TargetMode="External"/><Relationship Id="rId1799" Type="http://schemas.openxmlformats.org/officeDocument/2006/relationships/hyperlink" Target="https://employee.uc.ac.id/index.php/file/get/sis/t_cp/multi/ffe3ea69-57b7-11ee-bb1a-000d3ac6bafe_assignmentletter.jpeg" TargetMode="External"/><Relationship Id="rId2100" Type="http://schemas.openxmlformats.org/officeDocument/2006/relationships/hyperlink" Target="https://employee.uc.ac.id/index.php/file/get/sis/t_cp/85844144-22de-48e8-85c9-62f5cd02af03.pdf" TargetMode="External"/><Relationship Id="rId4065" Type="http://schemas.openxmlformats.org/officeDocument/2006/relationships/hyperlink" Target="https://employee.uc.ac.id/index.php/file/get/sis/t_cp/a7be243e-1650-11ee-908d-000d3ac6bafe.jpg" TargetMode="External"/><Relationship Id="rId4272" Type="http://schemas.openxmlformats.org/officeDocument/2006/relationships/hyperlink" Target="https://employee.uc.ac.id/index.php/file/get/sis/t_cp/multi/ecbe2f3e-d528-11ee-b97d-000d3ac6bafe_assignmentletter.png" TargetMode="External"/><Relationship Id="rId1659" Type="http://schemas.openxmlformats.org/officeDocument/2006/relationships/hyperlink" Target="https://www.instagram.com/bapomi_jatim/" TargetMode="External"/><Relationship Id="rId1866" Type="http://schemas.openxmlformats.org/officeDocument/2006/relationships/hyperlink" Target="https://employee.uc.ac.id/index.php/file/get/sis/t_cp/9b1cf2a9-9f0d-11ee-a41a-000d3ac6bafe_documentation.jpg" TargetMode="External"/><Relationship Id="rId2917" Type="http://schemas.openxmlformats.org/officeDocument/2006/relationships/hyperlink" Target="https://employee.uc.ac.id/index.php/file/get/sis/t_cp/be882a7b-c135-4248-a8b0-fe5de3078758_assignmentletter.pdf" TargetMode="External"/><Relationship Id="rId3081" Type="http://schemas.openxmlformats.org/officeDocument/2006/relationships/hyperlink" Target="https://employee.uc.ac.id/index.php/file/get/sis/t_cp/30ef5d51-e8a0-11ed-81bd-000d3ac6bafe.jpeg" TargetMode="External"/><Relationship Id="rId4132" Type="http://schemas.openxmlformats.org/officeDocument/2006/relationships/hyperlink" Target="https://employee.uc.ac.id/index.php/file/get/sis/t_cp/c1829fe7-94e5-11ee-bdd6-000d3ac6bafe_assignmentletter.pdf" TargetMode="External"/><Relationship Id="rId1519" Type="http://schemas.openxmlformats.org/officeDocument/2006/relationships/hyperlink" Target="https://employee.uc.ac.id/index.php/file/get/sis/t_cp/multi/b2cbdb74-6e4b-11ee-9d9a-000d3ac6bafe_report.pdf" TargetMode="External"/><Relationship Id="rId1726" Type="http://schemas.openxmlformats.org/officeDocument/2006/relationships/hyperlink" Target="https://employee.uc.ac.id/index.php/file/get/sis/t_cp/multi/49c1ea87-57b9-11ee-bb1a-000d3ac6bafe_assignmentletter.jpeg" TargetMode="External"/><Relationship Id="rId1933" Type="http://schemas.openxmlformats.org/officeDocument/2006/relationships/hyperlink" Target="https://employee.uc.ac.id/index.php/file/get/sis/t_cp/e8353d83-3b2b-4a14-ba21-aad82f388021_sertifikat.pdf" TargetMode="External"/><Relationship Id="rId18" Type="http://schemas.openxmlformats.org/officeDocument/2006/relationships/hyperlink" Target="https://employee.uc.ac.id/index.php/file/get/sis/t_cp/e3685265-911d-11ee-9fdc-000d3ac6bafe_surat_tugas.pdf" TargetMode="External"/><Relationship Id="rId3898" Type="http://schemas.openxmlformats.org/officeDocument/2006/relationships/hyperlink" Target="https://employee.uc.ac.id/index.php/file/get/sis/t_cp/multi/6807a0c6-d6da-11ee-bd6c-000d3ac6bafe_report.png" TargetMode="External"/><Relationship Id="rId3758" Type="http://schemas.openxmlformats.org/officeDocument/2006/relationships/hyperlink" Target="https://employee.uc.ac.id/index.php/file/get/sis/t_cp/c79fccb5-c96b-11ed-a5be-000d3ac6bafe.jpg" TargetMode="External"/><Relationship Id="rId3965" Type="http://schemas.openxmlformats.org/officeDocument/2006/relationships/hyperlink" Target="https://employee.uc.ac.id/index.php/file/get/sis/t_cp/c5ffef31-83a7-11ee-9c7d-000d3ac6bafe_assignmentletter.pdf" TargetMode="External"/><Relationship Id="rId4809" Type="http://schemas.openxmlformats.org/officeDocument/2006/relationships/hyperlink" Target="https://www.instagram.com/p/CypJftjv6Wj/?igshid=NT" TargetMode="External"/><Relationship Id="rId679" Type="http://schemas.openxmlformats.org/officeDocument/2006/relationships/hyperlink" Target="https://employee.uc.ac.id/index.php/file/get/sis/t_cp/5c8bdca7-cc87-11ee-af3d-000d3ac6bafe_report.pdf" TargetMode="External"/><Relationship Id="rId886" Type="http://schemas.openxmlformats.org/officeDocument/2006/relationships/hyperlink" Target="https://instagram.com/udinus_esports?igshid=NTc4MT" TargetMode="External"/><Relationship Id="rId2567" Type="http://schemas.openxmlformats.org/officeDocument/2006/relationships/hyperlink" Target="https://employee.uc.ac.id/index.php/file/get/sis/t_cp/5313d75e-ab69-11ed-86ff-000d3ac6bafe.pdf" TargetMode="External"/><Relationship Id="rId2774" Type="http://schemas.openxmlformats.org/officeDocument/2006/relationships/hyperlink" Target="https://employee.uc.ac.id/index.php/file/get/sis/t_cp/85d36cc1-d149-11ee-a3dd-000d3ac6bafe_report.pdf" TargetMode="External"/><Relationship Id="rId3618" Type="http://schemas.openxmlformats.org/officeDocument/2006/relationships/hyperlink" Target="https://employee.uc.ac.id/index.php/file/get/sis/t_cp/multi/dfac30fe-abbc-4557-93f3-66d45de81c3a.png" TargetMode="External"/><Relationship Id="rId2" Type="http://schemas.openxmlformats.org/officeDocument/2006/relationships/hyperlink" Target="https://employee.uc.ac.id/index.php/file/get/sis/t_cp/multi/ef514a19-1fab-11ee-8fa6-000d3ac6bafe_report.pdf" TargetMode="External"/><Relationship Id="rId539" Type="http://schemas.openxmlformats.org/officeDocument/2006/relationships/hyperlink" Target="https://employee.uc.ac.id/index.php/file/get/sis/t_cp/multi/4cb38454-1fac-11ee-8fa6-000d3ac6bafe_assignmentletter.jpeg" TargetMode="External"/><Relationship Id="rId746" Type="http://schemas.openxmlformats.org/officeDocument/2006/relationships/hyperlink" Target="https://employee.uc.ac.id/index.php/file/get/sis/t_cp/multi/bd029cef-b9b5-11ee-bfa0-000d3ac6bafe_assignmentletter.png" TargetMode="External"/><Relationship Id="rId1169" Type="http://schemas.openxmlformats.org/officeDocument/2006/relationships/hyperlink" Target="https://employee.uc.ac.id/index.php/file/get/sis/t_cp/f705b32a-5f98-11ed-b3de-000d3ac6bafe.jpg" TargetMode="External"/><Relationship Id="rId1376" Type="http://schemas.openxmlformats.org/officeDocument/2006/relationships/hyperlink" Target="https://employee.uc.ac.id/index.php/file/get/sis/t_cp/3c2eca2c-8add-11ee-9465-000d3ac6bafe_surat_tugas.pdf" TargetMode="External"/><Relationship Id="rId1583" Type="http://schemas.openxmlformats.org/officeDocument/2006/relationships/hyperlink" Target="https://employee.uc.ac.id/index.php/file/get/sis/t_cp/dc692f08-eee4-11ed-8dcc-000d3ac6bafe_assignmentletter.pdf" TargetMode="External"/><Relationship Id="rId2427" Type="http://schemas.openxmlformats.org/officeDocument/2006/relationships/hyperlink" Target="https://employee.uc.ac.id/index.php/file/get/sis/t_cp/22393cba-17de-11ee-91b6-000d3ac6bafe.pdf" TargetMode="External"/><Relationship Id="rId2981" Type="http://schemas.openxmlformats.org/officeDocument/2006/relationships/hyperlink" Target="https://employee.uc.ac.id/index.php/file/get/sis/t_cp/multi/fd47b806-d818-11ed-818d-000d3ac6bafe_report.pdf" TargetMode="External"/><Relationship Id="rId3825" Type="http://schemas.openxmlformats.org/officeDocument/2006/relationships/hyperlink" Target="https://employee.uc.ac.id/index.php/file/get/sis/t_cp/f56d4fdc-8db2-11ec-8862-000d3ac6bafe.png" TargetMode="External"/><Relationship Id="rId953" Type="http://schemas.openxmlformats.org/officeDocument/2006/relationships/hyperlink" Target="https://employee.uc.ac.id/index.php/file/get/sis/t_cp/multi/bd029cef-b9b5-11ee-bfa0-000d3ac6bafe_report.png" TargetMode="External"/><Relationship Id="rId1029" Type="http://schemas.openxmlformats.org/officeDocument/2006/relationships/hyperlink" Target="https://pmjc.id/" TargetMode="External"/><Relationship Id="rId1236" Type="http://schemas.openxmlformats.org/officeDocument/2006/relationships/hyperlink" Target="https://employee.uc.ac.id/index.php/file/get/sis/t_cp/multi/7f576b5a-0378-11ee-9899-000d3ac6bafe_report.pdf" TargetMode="External"/><Relationship Id="rId1790" Type="http://schemas.openxmlformats.org/officeDocument/2006/relationships/hyperlink" Target="https://employee.uc.ac.id/index.php/file/get/sis/t_cp/350f3e47-b224-4bab-9bd2-66a563161b3a_surat_tugas.pdf" TargetMode="External"/><Relationship Id="rId2634" Type="http://schemas.openxmlformats.org/officeDocument/2006/relationships/hyperlink" Target="https://employee.uc.ac.id/index.php/file/get/sis/t_cp/d3472191-c64f-11ee-8c68-000d3ac6bafe_report.pdf" TargetMode="External"/><Relationship Id="rId2841" Type="http://schemas.openxmlformats.org/officeDocument/2006/relationships/hyperlink" Target="https://employee.uc.ac.id/index.php/file/get/sis/t_cp/10649fb1-6725-11ee-a721-000d3ac6bafe.jpg" TargetMode="External"/><Relationship Id="rId82" Type="http://schemas.openxmlformats.org/officeDocument/2006/relationships/hyperlink" Target="https://employee.uc.ac.id/index.php/file/get/sis/t_cp/ba9ef55e-0234-43b1-813b-bae07a579a69.pdf" TargetMode="External"/><Relationship Id="rId606" Type="http://schemas.openxmlformats.org/officeDocument/2006/relationships/hyperlink" Target="https://employee.uc.ac.id/index.php/file/get/sis/t_cp/6bfd58cb-09a3-11ee-8035-000d3ac6bafe_assignmentletter.pdf" TargetMode="External"/><Relationship Id="rId813" Type="http://schemas.openxmlformats.org/officeDocument/2006/relationships/hyperlink" Target="https://employee.uc.ac.id/index.php/file/get/sis/t_cp/174a0c37-3f7b-42da-bcd5-a95d0db23eea_report.pdf" TargetMode="External"/><Relationship Id="rId1443" Type="http://schemas.openxmlformats.org/officeDocument/2006/relationships/hyperlink" Target="http://stsc.sekolahciputra.sch.id/" TargetMode="External"/><Relationship Id="rId1650" Type="http://schemas.openxmlformats.org/officeDocument/2006/relationships/hyperlink" Target="https://employee.uc.ac.id/index.php/file/get/sis/t_cp/multi/28329006-e8b4-11ed-81bd-000d3ac6bafe.png" TargetMode="External"/><Relationship Id="rId2701" Type="http://schemas.openxmlformats.org/officeDocument/2006/relationships/hyperlink" Target="https://employee.uc.ac.id/index.php/file/get/sis/t_cp/multi/6e1e3e4f-5b11-40ff-b752-85f7ee958c4b_assignmentletter.png" TargetMode="External"/><Relationship Id="rId4599" Type="http://schemas.openxmlformats.org/officeDocument/2006/relationships/hyperlink" Target="https://employee.uc.ac.id/index.php/file/get/sis/t_cp/a0eda4be-2216-4528-ab41-a39a2b75a42a_surat_tugas.pdf" TargetMode="External"/><Relationship Id="rId1303" Type="http://schemas.openxmlformats.org/officeDocument/2006/relationships/hyperlink" Target="https://employee.uc.ac.id/index.php/file/get/sis/t_cp/multi/ed804e47-64ba-11ed-a9ca-000d3ac6bafe_report.pdf" TargetMode="External"/><Relationship Id="rId1510" Type="http://schemas.openxmlformats.org/officeDocument/2006/relationships/hyperlink" Target="https://employee.uc.ac.id/index.php/file/get/sis/t_cp/34ec6140-ac02-11ed-aa0e-000d3ac6bafe_report.jpg" TargetMode="External"/><Relationship Id="rId4459" Type="http://schemas.openxmlformats.org/officeDocument/2006/relationships/hyperlink" Target="https://employee.uc.ac.id/index.php/file/get/sis/t_cp/4f065f18-cb95-478c-b960-94c6fe7e40ce_dokumentasi.jpeg" TargetMode="External"/><Relationship Id="rId4666" Type="http://schemas.openxmlformats.org/officeDocument/2006/relationships/hyperlink" Target="https://employee.uc.ac.id/index.php/file/get/sis/t_cp/c577c0ab-adeb-11ee-b0cd-000d3ac6bafe_assignmentletter.pdf" TargetMode="External"/><Relationship Id="rId4873" Type="http://schemas.openxmlformats.org/officeDocument/2006/relationships/hyperlink" Target="https://employee.uc.ac.id/index.php/file/get/sis/t_cp/multi/6e1e3e4f-5b11-40ff-b752-85f7ee958c4b_assignmentletter.png" TargetMode="External"/><Relationship Id="rId3268" Type="http://schemas.openxmlformats.org/officeDocument/2006/relationships/hyperlink" Target="https://employee.uc.ac.id/index.php/file/get/sis/t_cp/multi/0d2f47c1-94f1-4661-b0be-421c8e5a08be_report.pdf" TargetMode="External"/><Relationship Id="rId3475" Type="http://schemas.openxmlformats.org/officeDocument/2006/relationships/hyperlink" Target="https://employee.uc.ac.id/index.php/file/get/sis/t_cp/a8471f82-eb3d-11ec-bf5c-000d3ac6bafe_documentation.jpg" TargetMode="External"/><Relationship Id="rId3682" Type="http://schemas.openxmlformats.org/officeDocument/2006/relationships/hyperlink" Target="https://employee.uc.ac.id/index.php/file/get/sis/t_cp/multi/23f7934a-d6e0-11ee-bd6c-000d3ac6bafe_report.png" TargetMode="External"/><Relationship Id="rId4319" Type="http://schemas.openxmlformats.org/officeDocument/2006/relationships/hyperlink" Target="https://employee.uc.ac.id/index.php/file/get/sis/t_cp/5cf28ba7-3173-440e-b793-dc53d78e3e61_assignmentletter.pdf" TargetMode="External"/><Relationship Id="rId4526" Type="http://schemas.openxmlformats.org/officeDocument/2006/relationships/hyperlink" Target="https://employee.uc.ac.id/index.php/file/get/sis/t_cp/1b9a26fc-b33b-11ed-aac2-000d3ac6bafe_assignmentletter.pdf" TargetMode="External"/><Relationship Id="rId4733" Type="http://schemas.openxmlformats.org/officeDocument/2006/relationships/hyperlink" Target="https://employee.uc.ac.id/index.php/file/get/sis/t_cp/multi/3808489f-f549-11ed-9e31-000d3ac6bafe.jpeg" TargetMode="External"/><Relationship Id="rId189" Type="http://schemas.openxmlformats.org/officeDocument/2006/relationships/hyperlink" Target="https://employee.uc.ac.id/index.php/file/get/sis/t_cp/multi/1817ae18-5c4a-11ee-950a-000d3ac6bafe_assignmentletter.jpeg" TargetMode="External"/><Relationship Id="rId396" Type="http://schemas.openxmlformats.org/officeDocument/2006/relationships/hyperlink" Target="https://employee.uc.ac.id/index.php/file/get/sis/t_cp/39831467-c579-11ee-8801-000d3ac6bafe_report.pdf" TargetMode="External"/><Relationship Id="rId2077" Type="http://schemas.openxmlformats.org/officeDocument/2006/relationships/hyperlink" Target="https://tinyurl.com/jointprojectEarth101" TargetMode="External"/><Relationship Id="rId2284" Type="http://schemas.openxmlformats.org/officeDocument/2006/relationships/hyperlink" Target="https://ifcc.bpipi.id/landing" TargetMode="External"/><Relationship Id="rId2491" Type="http://schemas.openxmlformats.org/officeDocument/2006/relationships/hyperlink" Target="https://employee.uc.ac.id/index.php/file/get/sis/t_cp/05367fe1-c8ad-11ed-a0fb-000d3ac6bafe_documentation.PNG" TargetMode="External"/><Relationship Id="rId3128" Type="http://schemas.openxmlformats.org/officeDocument/2006/relationships/hyperlink" Target="https://employee.uc.ac.id/index.php/file/get/sis/t_cp/multi/fd47b806-d818-11ed-818d-000d3ac6bafe_assignmentletter.pdf" TargetMode="External"/><Relationship Id="rId3335" Type="http://schemas.openxmlformats.org/officeDocument/2006/relationships/hyperlink" Target="https://employee.uc.ac.id/index.php/file/get/sis/t_cp/multi/5ecf5e4b-fa30-46ee-a949-c0025548763f_assignmentletter.pdf" TargetMode="External"/><Relationship Id="rId3542" Type="http://schemas.openxmlformats.org/officeDocument/2006/relationships/hyperlink" Target="https://employee.uc.ac.id/index.php/file/get/sis/t_cp/multi/48021c0a-024d-11ed-949e-000d3ac6bafe_assignmentletter.png" TargetMode="External"/><Relationship Id="rId256" Type="http://schemas.openxmlformats.org/officeDocument/2006/relationships/hyperlink" Target="https://employee.uc.ac.id/index.php/file/get/sis/t_cp/multi/2cde1b66-57b6-411b-b807-314da1d3ecc5_assignmentletter.pdf" TargetMode="External"/><Relationship Id="rId463" Type="http://schemas.openxmlformats.org/officeDocument/2006/relationships/hyperlink" Target="https://employee.uc.ac.id/index.php/file/get/sis/t_cp/multi/d8d3af99-7516-4fc6-a414-34a8e078ddab_assignmentletter.pdf" TargetMode="External"/><Relationship Id="rId670" Type="http://schemas.openxmlformats.org/officeDocument/2006/relationships/hyperlink" Target="https://www.instagram.com/p/CWYP5QsJYeL/?utm_mediu" TargetMode="External"/><Relationship Id="rId1093" Type="http://schemas.openxmlformats.org/officeDocument/2006/relationships/hyperlink" Target="https://employee.uc.ac.id/index.php/file/get/sis/t_cp/b262a810-e08c-40b5-9283-b73567d14b93_report.pdf" TargetMode="External"/><Relationship Id="rId2144" Type="http://schemas.openxmlformats.org/officeDocument/2006/relationships/hyperlink" Target="https://employee.uc.ac.id/index.php/file/get/sis/t_cp/multi/58b236b9-6cd0-11ee-bdc1-000d3ac6bafe.jpeg" TargetMode="External"/><Relationship Id="rId2351" Type="http://schemas.openxmlformats.org/officeDocument/2006/relationships/hyperlink" Target="https://employee.uc.ac.id/index.php/file/get/sis/t_cp/bec61be0-a268-48d0-9606-da1fe0262159_assignmentletter.pdf" TargetMode="External"/><Relationship Id="rId3402" Type="http://schemas.openxmlformats.org/officeDocument/2006/relationships/hyperlink" Target="https://employee.uc.ac.id/index.php/file/get/sis/t_cp/multi/5ecf5e4b-fa30-46ee-a949-c0025548763f_assignmentletter.pdf" TargetMode="External"/><Relationship Id="rId4800" Type="http://schemas.openxmlformats.org/officeDocument/2006/relationships/hyperlink" Target="https://employee.uc.ac.id/index.php/file/get/sis/t_cp/51e10524-11a0-11ee-b222-000d3ac6bafe_assignmentletter.jpeg" TargetMode="External"/><Relationship Id="rId116" Type="http://schemas.openxmlformats.org/officeDocument/2006/relationships/hyperlink" Target="https://employee.uc.ac.id/index.php/file/get/sis/t_cp/multi/a8657357-5c49-11ee-950a-000d3ac6bafe_assignmentletter.jpeg" TargetMode="External"/><Relationship Id="rId323" Type="http://schemas.openxmlformats.org/officeDocument/2006/relationships/hyperlink" Target="https://employee.uc.ac.id/index.php/file/get/sis/t_cp/c622e22d-b664-11ed-aa92-000d3ac6bafe.jpg" TargetMode="External"/><Relationship Id="rId530" Type="http://schemas.openxmlformats.org/officeDocument/2006/relationships/hyperlink" Target="https://employee.uc.ac.id/index.php/file/get/sis/t_cp/multi/7a8225f5-7de7-11ee-b33d-000d3ac6bafe.png" TargetMode="External"/><Relationship Id="rId1160" Type="http://schemas.openxmlformats.org/officeDocument/2006/relationships/hyperlink" Target="https://employee.uc.ac.id/index.php/file/get/sis/t_cp/multi/b4c76a0a-f253-11ed-8b2e-000d3ac6bafe.jpeg" TargetMode="External"/><Relationship Id="rId2004" Type="http://schemas.openxmlformats.org/officeDocument/2006/relationships/hyperlink" Target="https://employee.uc.ac.id/index.php/file/get/sis/t_cp/multi/b36d08ca-5852-11ee-86ec-000d3ac6bafe_report.png" TargetMode="External"/><Relationship Id="rId2211" Type="http://schemas.openxmlformats.org/officeDocument/2006/relationships/hyperlink" Target="https://employee.uc.ac.id/index.php/file/get/sis/t_cp/multi/043cb52b-6cd4-11ee-bdc1-000d3ac6bafe_report.jpeg" TargetMode="External"/><Relationship Id="rId4176" Type="http://schemas.openxmlformats.org/officeDocument/2006/relationships/hyperlink" Target="https://employee.uc.ac.id/index.php/file/get/sis/t_cp/6b252c34-835c-11ee-9c7d-000d3ac6bafe_assignmentletter.pdf" TargetMode="External"/><Relationship Id="rId1020" Type="http://schemas.openxmlformats.org/officeDocument/2006/relationships/hyperlink" Target="https://employee.uc.ac.id/index.php/file/get/sis/t_cp/multi/67fa4484-de80-11ed-87f1-000d3ac6bafe_report.png" TargetMode="External"/><Relationship Id="rId1977" Type="http://schemas.openxmlformats.org/officeDocument/2006/relationships/hyperlink" Target="https://employee.uc.ac.id/index.php/file/get/sis/t_cp/e3ee4d60-8491-45a4-b640-d149bf029596.png" TargetMode="External"/><Relationship Id="rId4383" Type="http://schemas.openxmlformats.org/officeDocument/2006/relationships/hyperlink" Target="https://employee.uc.ac.id/index.php/file/get/sis/t_cp/multi/f93fa4a5-04ef-11ee-8e8c-000d3ac6bafe.jpeg" TargetMode="External"/><Relationship Id="rId4590" Type="http://schemas.openxmlformats.org/officeDocument/2006/relationships/hyperlink" Target="https://employee.uc.ac.id/index.php/file/get/sis/t_cp/3d34be67-9116-4fcd-bc95-e495fda2f6d7_report.pdf" TargetMode="External"/><Relationship Id="rId1837" Type="http://schemas.openxmlformats.org/officeDocument/2006/relationships/hyperlink" Target="https://icoen.org/" TargetMode="External"/><Relationship Id="rId3192" Type="http://schemas.openxmlformats.org/officeDocument/2006/relationships/hyperlink" Target="https://employee.uc.ac.id/index.php/file/get/sis/t_cp/multi/fd47b806-d818-11ed-818d-000d3ac6bafe_report.pdf" TargetMode="External"/><Relationship Id="rId4036" Type="http://schemas.openxmlformats.org/officeDocument/2006/relationships/hyperlink" Target="https://employee.uc.ac.id/index.php/file/get/sis/t_cp/multi/23f7934a-d6e0-11ee-bd6c-000d3ac6bafe_report.png" TargetMode="External"/><Relationship Id="rId4243" Type="http://schemas.openxmlformats.org/officeDocument/2006/relationships/hyperlink" Target="https://employee.uc.ac.id/index.php/file/get/sis/t_cp/ed1037e8-2b0b-4761-a916-a653953a1fa3_report.pdf" TargetMode="External"/><Relationship Id="rId4450" Type="http://schemas.openxmlformats.org/officeDocument/2006/relationships/hyperlink" Target="https://www.instagram.com/lo.kreatif/" TargetMode="External"/><Relationship Id="rId3052" Type="http://schemas.openxmlformats.org/officeDocument/2006/relationships/hyperlink" Target="https://employee.uc.ac.id/index.php/file/get/sis/t_cp/multi/fd47b806-d818-11ed-818d-000d3ac6bafe_assignmentletter.pdf" TargetMode="External"/><Relationship Id="rId4103" Type="http://schemas.openxmlformats.org/officeDocument/2006/relationships/hyperlink" Target="https://employee.uc.ac.id/index.php/file/get/sis/t_cp/81225527-d84a-4d1c-9f94-b00819172e24_dokumentasi.jpeg" TargetMode="External"/><Relationship Id="rId4310" Type="http://schemas.openxmlformats.org/officeDocument/2006/relationships/hyperlink" Target="https://employee.uc.ac.id/index.php/file/get/sis/t_cp/9589cd99-6c89-11ee-bdc1-000d3ac6bafe_report.HEIC" TargetMode="External"/><Relationship Id="rId180" Type="http://schemas.openxmlformats.org/officeDocument/2006/relationships/hyperlink" Target="https://employee.uc.ac.id/index.php/file/get/sis/t_cp/multi/4cb38454-1fac-11ee-8fa6-000d3ac6bafe_report.pdf" TargetMode="External"/><Relationship Id="rId1904" Type="http://schemas.openxmlformats.org/officeDocument/2006/relationships/hyperlink" Target="https://employee.uc.ac.id/index.php/file/get/sis/t_cp/multi/b36d08ca-5852-11ee-86ec-000d3ac6bafe_report.png" TargetMode="External"/><Relationship Id="rId3869" Type="http://schemas.openxmlformats.org/officeDocument/2006/relationships/hyperlink" Target="https://employee.uc.ac.id/index.php/file/get/sis/t_cp/eadd2b73-830b-11ee-930d-000d3ac6bafe_assignmentletter.pdf" TargetMode="External"/><Relationship Id="rId997" Type="http://schemas.openxmlformats.org/officeDocument/2006/relationships/hyperlink" Target="https://employee.uc.ac.id/index.php/file/get/sis/t_cp/9788f25b-8e36-11ed-acce-000d3ac6bafe_assignmentletter.pdf" TargetMode="External"/><Relationship Id="rId2678" Type="http://schemas.openxmlformats.org/officeDocument/2006/relationships/hyperlink" Target="https://employee.uc.ac.id/index.php/file/get/sis/t_cp/multi/6e1e3e4f-5b11-40ff-b752-85f7ee958c4b_assignmentletter.png" TargetMode="External"/><Relationship Id="rId2885" Type="http://schemas.openxmlformats.org/officeDocument/2006/relationships/hyperlink" Target="https://employee.uc.ac.id/index.php/file/get/sis/t_cp/111c6b57-37a7-40c9-b48a-7b1335123292_report.pdf" TargetMode="External"/><Relationship Id="rId3729" Type="http://schemas.openxmlformats.org/officeDocument/2006/relationships/hyperlink" Target="https://employee.uc.ac.id/index.php/file/get/sis/t_cp/8bb14d06-29d7-11ee-b601-000d3ac6bafe_assignmentletter.pdf" TargetMode="External"/><Relationship Id="rId3936" Type="http://schemas.openxmlformats.org/officeDocument/2006/relationships/hyperlink" Target="https://employee.uc.ac.id/index.php/file/get/sis/t_cp/multi/8b6bbfa0-e604-11ec-b048-000d3ac6bafe_assignmentletter.pdf" TargetMode="External"/><Relationship Id="rId857" Type="http://schemas.openxmlformats.org/officeDocument/2006/relationships/hyperlink" Target="https://employee.uc.ac.id/index.php/file/get/sis/t_cp/multi/bd029cef-b9b5-11ee-bfa0-000d3ac6bafe_assignmentletter.png" TargetMode="External"/><Relationship Id="rId1487" Type="http://schemas.openxmlformats.org/officeDocument/2006/relationships/hyperlink" Target="https://employee.uc.ac.id/index.php/file/get/sis/t_cp/04495a36-e382-11ec-aa55-000d3ac6bafe_assignmentletter.pdf" TargetMode="External"/><Relationship Id="rId1694" Type="http://schemas.openxmlformats.org/officeDocument/2006/relationships/hyperlink" Target="https://employee.uc.ac.id/index.php/file/get/sis/t_cp/multi/5986336f-a393-496b-aee3-8c4ac36b8b0a_report.pdf" TargetMode="External"/><Relationship Id="rId2538" Type="http://schemas.openxmlformats.org/officeDocument/2006/relationships/hyperlink" Target="https://employee.uc.ac.id/index.php/file/get/sis/t_cp/multi/0173a231-5835-11ee-86ec-000d3ac6bafe_report.png" TargetMode="External"/><Relationship Id="rId2745" Type="http://schemas.openxmlformats.org/officeDocument/2006/relationships/hyperlink" Target="https://employee.uc.ac.id/index.php/file/get/sis/t_cp/b566d90e-83a4-11ee-9c7d-000d3ac6bafe_report.pdf" TargetMode="External"/><Relationship Id="rId2952" Type="http://schemas.openxmlformats.org/officeDocument/2006/relationships/hyperlink" Target="https://employee.uc.ac.id/index.php/file/get/sis/t_cp/0e2a2088-bf63-11ed-8405-000d3ac6bafe_report.pdf" TargetMode="External"/><Relationship Id="rId717" Type="http://schemas.openxmlformats.org/officeDocument/2006/relationships/hyperlink" Target="https://employee.uc.ac.id/index.php/file/get/sis/t_cp/81a1ea86-5278-4c03-aa85-156bd9273457_assignmentletter.pdf" TargetMode="External"/><Relationship Id="rId924" Type="http://schemas.openxmlformats.org/officeDocument/2006/relationships/hyperlink" Target="https://employee.uc.ac.id/index.php/file/get/sis/t_cp/2c026670-6c7a-11ec-ae8e-000d3ac6bafe.jpg" TargetMode="External"/><Relationship Id="rId1347" Type="http://schemas.openxmlformats.org/officeDocument/2006/relationships/hyperlink" Target="https://employee.uc.ac.id/index.php/file/get/sis/t_cp/1b5befdd-e853-4463-b829-dd39153f8ee7_report.pdf" TargetMode="External"/><Relationship Id="rId1554" Type="http://schemas.openxmlformats.org/officeDocument/2006/relationships/hyperlink" Target="https://scholar.google.com/scholar?hl=en&amp;as_sdt=0," TargetMode="External"/><Relationship Id="rId1761" Type="http://schemas.openxmlformats.org/officeDocument/2006/relationships/hyperlink" Target="https://employee.uc.ac.id/index.php/file/get/sis/t_cp/multi/5986336f-a393-496b-aee3-8c4ac36b8b0a_assignmentletter.pdf" TargetMode="External"/><Relationship Id="rId2605" Type="http://schemas.openxmlformats.org/officeDocument/2006/relationships/hyperlink" Target="http://journal.wima.ac.id/index.php/EXPERIENTIA/article/view/4687" TargetMode="External"/><Relationship Id="rId2812" Type="http://schemas.openxmlformats.org/officeDocument/2006/relationships/hyperlink" Target="https://employee.uc.ac.id/index.php/file/get/sis/t_cp/94e48669-4a6f-48c5-bbad-977a79edef50_dokumentasi.jpg" TargetMode="External"/><Relationship Id="rId53" Type="http://schemas.openxmlformats.org/officeDocument/2006/relationships/hyperlink" Target="https://employee.uc.ac.id/index.php/file/get/sis/t_cp/13a9a111-8849-11ee-ae4d-000d3ac6bafe_assignmentletter.pdf" TargetMode="External"/><Relationship Id="rId1207" Type="http://schemas.openxmlformats.org/officeDocument/2006/relationships/hyperlink" Target="https://employee.uc.ac.id/index.php/file/get/sis/t_cp/multi/8b6bbfa0-e604-11ec-b048-000d3ac6bafe_assignmentletter.pdf" TargetMode="External"/><Relationship Id="rId1414" Type="http://schemas.openxmlformats.org/officeDocument/2006/relationships/hyperlink" Target="https://employee.uc.ac.id/index.php/file/get/sis/t_cp/0b5997ad-14a4-11ee-bcb1-000d3ac6bafe_assignmentletter.pdf" TargetMode="External"/><Relationship Id="rId1621" Type="http://schemas.openxmlformats.org/officeDocument/2006/relationships/hyperlink" Target="https://employee.uc.ac.id/index.php/file/get/sis/t_cp/7d491b45-c0b3-11ee-ae12-000d3ac6bafe_dokumentasi.jpg" TargetMode="External"/><Relationship Id="rId4777" Type="http://schemas.openxmlformats.org/officeDocument/2006/relationships/hyperlink" Target="https://employee.uc.ac.id/index.php/file/get/sis/t_cp/bddc5193-4945-11ec-a54b-000d3ac6bafe.pdf" TargetMode="External"/><Relationship Id="rId3379" Type="http://schemas.openxmlformats.org/officeDocument/2006/relationships/hyperlink" Target="https://employee.uc.ac.id/index.php/file/get/sis/t_cp/multi/8f53f686-c0ae-11ee-ae12-000d3ac6bafe.pdf" TargetMode="External"/><Relationship Id="rId3586" Type="http://schemas.openxmlformats.org/officeDocument/2006/relationships/hyperlink" Target="http://journal1.uad.ac.id/index.php/channel/articl" TargetMode="External"/><Relationship Id="rId3793" Type="http://schemas.openxmlformats.org/officeDocument/2006/relationships/hyperlink" Target="https://employee.uc.ac.id/index.php/file/get/sis/t_cp/355296e6-8b94-11ee-a0af-000d3ac6bafe_report.pdf" TargetMode="External"/><Relationship Id="rId4637" Type="http://schemas.openxmlformats.org/officeDocument/2006/relationships/hyperlink" Target="https://employee.uc.ac.id/index.php/file/get/sis/t_cp/6cb6c809-860f-11ee-9c28-000d3ac6bafe_documentation.jpeg" TargetMode="External"/><Relationship Id="rId2188" Type="http://schemas.openxmlformats.org/officeDocument/2006/relationships/hyperlink" Target="https://employee.uc.ac.id/index.php/file/get/sis/t_cp/da6600ef-9fcf-11ee-9e96-000d3ac6bafe.png" TargetMode="External"/><Relationship Id="rId2395" Type="http://schemas.openxmlformats.org/officeDocument/2006/relationships/hyperlink" Target="https://employee.uc.ac.id/index.php/file/get/sis/t_cp/multi/28329006-e8b4-11ed-81bd-000d3ac6bafe.png" TargetMode="External"/><Relationship Id="rId3239" Type="http://schemas.openxmlformats.org/officeDocument/2006/relationships/hyperlink" Target="https://employee.uc.ac.id/index.php/file/get/sis/t_cp/multi/e81d3cbb-92f4-494b-8ef7-af8ecb7bf462_assignmentletter.pdf" TargetMode="External"/><Relationship Id="rId3446" Type="http://schemas.openxmlformats.org/officeDocument/2006/relationships/hyperlink" Target="https://employee.uc.ac.id/index.php/file/get/sis/t_cp/multi/8b6bbfa0-e604-11ec-b048-000d3ac6bafe.pdf" TargetMode="External"/><Relationship Id="rId4844" Type="http://schemas.openxmlformats.org/officeDocument/2006/relationships/hyperlink" Target="https://employee.uc.ac.id/index.php/file/get/sis/t_cp/1e83ad9c-1fde-11ee-8fa6-000d3ac6bafe_assignmentletter.pdf" TargetMode="External"/><Relationship Id="rId367" Type="http://schemas.openxmlformats.org/officeDocument/2006/relationships/hyperlink" Target="https://employee.uc.ac.id/index.php/file/get/sis/t_cp/multi/a8657357-5c49-11ee-950a-000d3ac6bafe_report.jpeg" TargetMode="External"/><Relationship Id="rId574" Type="http://schemas.openxmlformats.org/officeDocument/2006/relationships/hyperlink" Target="https://employee.uc.ac.id/index.php/file/get/sis/t_cp/multi/bd029cef-b9b5-11ee-bfa0-000d3ac6bafe_report.png" TargetMode="External"/><Relationship Id="rId2048" Type="http://schemas.openxmlformats.org/officeDocument/2006/relationships/hyperlink" Target="https://employee.uc.ac.id/index.php/file/get/sis/t_cp/1992c0e0-ac80-11ee-b2a3-000d3ac6bafe.png" TargetMode="External"/><Relationship Id="rId2255" Type="http://schemas.openxmlformats.org/officeDocument/2006/relationships/hyperlink" Target="https://employee.uc.ac.id/index.php/file/get/sis/t_cp/9ca0b619-b377-11ee-8890-000d3ac6bafe_surat_tugas.jpeg" TargetMode="External"/><Relationship Id="rId3653" Type="http://schemas.openxmlformats.org/officeDocument/2006/relationships/hyperlink" Target="https://employee.uc.ac.id/index.php/file/get/sis/t_cp/b5eb3721-82da-11ee-8a78-000d3ac6bafe_assignmentletter.pdf" TargetMode="External"/><Relationship Id="rId3860" Type="http://schemas.openxmlformats.org/officeDocument/2006/relationships/hyperlink" Target="https://employee.uc.ac.id/index.php/file/get/sis/t_cp/multi/65304aaa-d6dd-11ee-bd6c-000d3ac6bafe_assignmentletter.png" TargetMode="External"/><Relationship Id="rId4704" Type="http://schemas.openxmlformats.org/officeDocument/2006/relationships/hyperlink" Target="https://employee.uc.ac.id/index.php/file/get/sis/t_cp/ae43b7ad-1feb-11ee-8fa6-000d3ac6bafe_assignmentletter.jpeg" TargetMode="External"/><Relationship Id="rId227" Type="http://schemas.openxmlformats.org/officeDocument/2006/relationships/hyperlink" Target="https://employee.uc.ac.id/index.php/file/get/sis/t_cp/multi/c77a0b11-9336-11ee-859c-000d3ac6bafe.png" TargetMode="External"/><Relationship Id="rId781" Type="http://schemas.openxmlformats.org/officeDocument/2006/relationships/hyperlink" Target="https://employee.uc.ac.id/index.php/file/get/sis/t_cp/a26734cd-aa20-446d-bba6-536b347c99b2_sertifikat.pdf" TargetMode="External"/><Relationship Id="rId2462" Type="http://schemas.openxmlformats.org/officeDocument/2006/relationships/hyperlink" Target="https://e-hakcipta.dgip.go.id/index.php/c?code=Yzg" TargetMode="External"/><Relationship Id="rId3306" Type="http://schemas.openxmlformats.org/officeDocument/2006/relationships/hyperlink" Target="https://employee.uc.ac.id/index.php/file/get/sis/t_cp/24c3449e-8e9c-11ee-8544-000d3ac6bafe_report.pdf" TargetMode="External"/><Relationship Id="rId3513" Type="http://schemas.openxmlformats.org/officeDocument/2006/relationships/hyperlink" Target="https://employee.uc.ac.id/index.php/file/get/sis/t_cp/2fa2d880-e6c0-11ee-b9ac-000d3ac6bafe_report.pdf" TargetMode="External"/><Relationship Id="rId3720" Type="http://schemas.openxmlformats.org/officeDocument/2006/relationships/hyperlink" Target="https://employee.uc.ac.id/index.php/file/get/sis/t_cp/21758b2b-9fbf-11ee-9e96-000d3ac6bafe_report.docx" TargetMode="External"/><Relationship Id="rId434" Type="http://schemas.openxmlformats.org/officeDocument/2006/relationships/hyperlink" Target="https://employee.uc.ac.id/index.php/file/get/sis/t_cp/d10ff234-87c9-11ec-9789-000d3ac6bafe.jpg" TargetMode="External"/><Relationship Id="rId641" Type="http://schemas.openxmlformats.org/officeDocument/2006/relationships/hyperlink" Target="https://employee.uc.ac.id/index.php/file/get/sis/t_cp/b34ff3fd-4a93-4388-b1dd-084e5e323952_surat_tugas.pdf" TargetMode="External"/><Relationship Id="rId1064" Type="http://schemas.openxmlformats.org/officeDocument/2006/relationships/hyperlink" Target="https://employee.uc.ac.id/index.php/file/get/sis/t_cp/multi/49c1ea87-57b9-11ee-bb1a-000d3ac6bafe_report.jpeg" TargetMode="External"/><Relationship Id="rId1271" Type="http://schemas.openxmlformats.org/officeDocument/2006/relationships/hyperlink" Target="https://employee.uc.ac.id/index.php/file/get/sis/t_cp/00e0f0fd-ba31-4c11-b225-2667e4e28f35_report.pdf" TargetMode="External"/><Relationship Id="rId2115" Type="http://schemas.openxmlformats.org/officeDocument/2006/relationships/hyperlink" Target="https://employee.uc.ac.id/index.php/file/get/sis/t_cp/multi/b36d08ca-5852-11ee-86ec-000d3ac6bafe_report.png" TargetMode="External"/><Relationship Id="rId2322" Type="http://schemas.openxmlformats.org/officeDocument/2006/relationships/hyperlink" Target="https://employee.uc.ac.id/index.php/file/get/sis/t_cp/d842e6b5-cadb-11ee-919a-000d3ac6bafe_assignmentletter.pdf" TargetMode="External"/><Relationship Id="rId501" Type="http://schemas.openxmlformats.org/officeDocument/2006/relationships/hyperlink" Target="https://employee.uc.ac.id/index.php/file/get/sis/t_cp/072bdcaa-ebae-4ae6-9ffd-aeb941d87efe.pdf" TargetMode="External"/><Relationship Id="rId1131" Type="http://schemas.openxmlformats.org/officeDocument/2006/relationships/hyperlink" Target="https://employee.uc.ac.id/index.php/file/get/sis/t_cp/e6e2d1d2-e41a-4bb1-8403-022d4364a644_assignmentletter.jpeg" TargetMode="External"/><Relationship Id="rId4287" Type="http://schemas.openxmlformats.org/officeDocument/2006/relationships/hyperlink" Target="https://employee.uc.ac.id/index.php/file/get/sis/t_cp/multi/c77a0b11-9336-11ee-859c-000d3ac6bafe.png" TargetMode="External"/><Relationship Id="rId4494" Type="http://schemas.openxmlformats.org/officeDocument/2006/relationships/hyperlink" Target="https://bebras.uc.ac.id/" TargetMode="External"/><Relationship Id="rId3096" Type="http://schemas.openxmlformats.org/officeDocument/2006/relationships/hyperlink" Target="https://employee.uc.ac.id/index.php/file/get/sis/t_cp/multi/e81d3cbb-92f4-494b-8ef7-af8ecb7bf462_report.pdf" TargetMode="External"/><Relationship Id="rId4147" Type="http://schemas.openxmlformats.org/officeDocument/2006/relationships/hyperlink" Target="https://employee.uc.ac.id/index.php/file/get/sis/t_cp/17ec5c19-55dc-11ee-8778-000d3ac6bafe_assignmentletter.pdf" TargetMode="External"/><Relationship Id="rId4354" Type="http://schemas.openxmlformats.org/officeDocument/2006/relationships/hyperlink" Target="https://employee.uc.ac.id/index.php/file/get/sis/t_cp/827dc8ec-9563-4f69-b413-ed2ea80e28f5_assignmentletter.pdf" TargetMode="External"/><Relationship Id="rId4561" Type="http://schemas.openxmlformats.org/officeDocument/2006/relationships/hyperlink" Target="https://employee.uc.ac.id/index.php/file/get/sis/t_cp/6af6a903-5d05-42cc-83f4-82894d313b7c_report.pdf" TargetMode="External"/><Relationship Id="rId1948" Type="http://schemas.openxmlformats.org/officeDocument/2006/relationships/hyperlink" Target="https://employee.uc.ac.id/index.php/file/get/sis/t_cp/b736e47f-aabe-11ee-978d-000d3ac6bafe.png" TargetMode="External"/><Relationship Id="rId3163" Type="http://schemas.openxmlformats.org/officeDocument/2006/relationships/hyperlink" Target="https://employee.uc.ac.id/index.php/file/get/sis/t_cp/multi/8b6e0708-9fc1-4208-a9b6-17c1a7d8d3ec_report.pdf" TargetMode="External"/><Relationship Id="rId3370" Type="http://schemas.openxmlformats.org/officeDocument/2006/relationships/hyperlink" Target="https://employee.uc.ac.id/index.php/file/get/sis/t_cp/multi/0d2f47c1-94f1-4661-b0be-421c8e5a08be_assignmentletter.pdf" TargetMode="External"/><Relationship Id="rId4007" Type="http://schemas.openxmlformats.org/officeDocument/2006/relationships/hyperlink" Target="https://www.instagram.com/p/C9E8uhDylk3/?igsh=Z24y" TargetMode="External"/><Relationship Id="rId4214" Type="http://schemas.openxmlformats.org/officeDocument/2006/relationships/hyperlink" Target="https://employee.uc.ac.id/index.php/file/get/sis/t_cp/22bec6fa-8d19-11ee-85e6-000d3ac6bafe_report.pdf" TargetMode="External"/><Relationship Id="rId4421" Type="http://schemas.openxmlformats.org/officeDocument/2006/relationships/hyperlink" Target="https://unmdigitalbisnis.info/kategori-lomba-detai" TargetMode="External"/><Relationship Id="rId291" Type="http://schemas.openxmlformats.org/officeDocument/2006/relationships/hyperlink" Target="https://employee.uc.ac.id/index.php/file/get/sis/t_cp/17c96803-b3a6-11ee-8890-000d3ac6bafe_dokumentasi.jpg" TargetMode="External"/><Relationship Id="rId1808" Type="http://schemas.openxmlformats.org/officeDocument/2006/relationships/hyperlink" Target="https://asian.goswim.com.my/" TargetMode="External"/><Relationship Id="rId3023" Type="http://schemas.openxmlformats.org/officeDocument/2006/relationships/hyperlink" Target="https://employee.uc.ac.id/index.php/file/get/sis/t_cp/multi/fd47b806-d818-11ed-818d-000d3ac6bafe_report.pdf" TargetMode="External"/><Relationship Id="rId151" Type="http://schemas.openxmlformats.org/officeDocument/2006/relationships/hyperlink" Target="https://employee.uc.ac.id/index.php/file/get/sis/t_cp/af0817bb-b52b-11ed-8c7d-000d3ac6bafe.jpg" TargetMode="External"/><Relationship Id="rId3230" Type="http://schemas.openxmlformats.org/officeDocument/2006/relationships/hyperlink" Target="https://employee.uc.ac.id/index.php/file/get/sis/t_cp/multi/4cb38454-1fac-11ee-8fa6-000d3ac6bafe_report.pdf" TargetMode="External"/><Relationship Id="rId2789" Type="http://schemas.openxmlformats.org/officeDocument/2006/relationships/hyperlink" Target="https://employee.uc.ac.id/index.php/file/get/sis/t_cp/multi/d4b63be6-f552-11ed-9e31-000d3ac6bafe.jpeg" TargetMode="External"/><Relationship Id="rId2996" Type="http://schemas.openxmlformats.org/officeDocument/2006/relationships/hyperlink" Target="https://employee.uc.ac.id/index.php/file/get/sis/t_cp/934ccc79-b693-11ed-aa92-000d3ac6bafe_documentation.png" TargetMode="External"/><Relationship Id="rId968" Type="http://schemas.openxmlformats.org/officeDocument/2006/relationships/hyperlink" Target="https://employee.uc.ac.id/index.php/file/get/sis/t_cp/18421853-4c69-4c51-b66e-32bb36c3586e_report.pdf" TargetMode="External"/><Relationship Id="rId1598" Type="http://schemas.openxmlformats.org/officeDocument/2006/relationships/hyperlink" Target="https://employee.uc.ac.id/index.php/file/get/sis/t_cp/multi/c77a0b11-9336-11ee-859c-000d3ac6bafe_assignmentletter.png" TargetMode="External"/><Relationship Id="rId2649" Type="http://schemas.openxmlformats.org/officeDocument/2006/relationships/hyperlink" Target="https://employee.uc.ac.id/index.php/file/get/sis/t_cp/b29da3ae-5822-406d-bc21-5a750fc680ae_report.pdf" TargetMode="External"/><Relationship Id="rId2856" Type="http://schemas.openxmlformats.org/officeDocument/2006/relationships/hyperlink" Target="https://employee.uc.ac.id/index.php/file/get/sis/t_cp/multi/aa39c8e4-5562-477b-b5d2-23230c213583.png" TargetMode="External"/><Relationship Id="rId3907" Type="http://schemas.openxmlformats.org/officeDocument/2006/relationships/hyperlink" Target="https://employee.uc.ac.id/index.php/file/get/sis/t_cp/multi/40ed5135-d6e3-11ee-bd6c-000d3ac6bafe_report.png" TargetMode="External"/><Relationship Id="rId97" Type="http://schemas.openxmlformats.org/officeDocument/2006/relationships/hyperlink" Target="https://employee.uc.ac.id/index.php/file/get/sis/t_cp/multi/2cde1b66-57b6-411b-b807-314da1d3ecc5_report.pdf" TargetMode="External"/><Relationship Id="rId828" Type="http://schemas.openxmlformats.org/officeDocument/2006/relationships/hyperlink" Target="https://employee.uc.ac.id/index.php/file/get/sis/t_cp/multi/6e1e3e4f-5b11-40ff-b752-85f7ee958c4b.png" TargetMode="External"/><Relationship Id="rId1458" Type="http://schemas.openxmlformats.org/officeDocument/2006/relationships/hyperlink" Target="https://employee.uc.ac.id/index.php/file/get/sis/t_cp/15132e10-188d-11ee-96cf-000d3ac6bafe.jpg" TargetMode="External"/><Relationship Id="rId1665" Type="http://schemas.openxmlformats.org/officeDocument/2006/relationships/hyperlink" Target="https://employee.uc.ac.id/index.php/file/get/sis/t_cp/d8843111-1792-11ed-bced-000d3ac6bafe_assignmentletter.png" TargetMode="External"/><Relationship Id="rId1872" Type="http://schemas.openxmlformats.org/officeDocument/2006/relationships/hyperlink" Target="https://employee.uc.ac.id/index.php/file/get/sis/t_cp/5f798bef-da00-11ee-8eba-000d3ac6bafe.pdf" TargetMode="External"/><Relationship Id="rId2509" Type="http://schemas.openxmlformats.org/officeDocument/2006/relationships/hyperlink" Target="https://employee.uc.ac.id/index.php/file/get/sis/t_cp/multi/03ce80f6-5852-11ee-86ec-000d3ac6bafe_assignmentletter.png" TargetMode="External"/><Relationship Id="rId2716" Type="http://schemas.openxmlformats.org/officeDocument/2006/relationships/hyperlink" Target="https://employee.uc.ac.id/index.php/file/get/sis/t_cp/multi/28329006-e8b4-11ed-81bd-000d3ac6bafe.png" TargetMode="External"/><Relationship Id="rId4071" Type="http://schemas.openxmlformats.org/officeDocument/2006/relationships/hyperlink" Target="https://employee.uc.ac.id/index.php/file/get/sis/t_cp/81225527-d84a-4d1c-9f94-b00819172e24_surat_tugas.pdf" TargetMode="External"/><Relationship Id="rId1318" Type="http://schemas.openxmlformats.org/officeDocument/2006/relationships/hyperlink" Target="https://employee.uc.ac.id/index.php/file/get/sis/t_cp/8f59df90-03c4-4711-9b82-d6773d9c9a3c_assignmentletter.pdf" TargetMode="External"/><Relationship Id="rId1525" Type="http://schemas.openxmlformats.org/officeDocument/2006/relationships/hyperlink" Target="https://employee.uc.ac.id/index.php/file/get/sis/t_cp/1775fc14-0428-11ee-ba25-000d3ac6bafe.pdf" TargetMode="External"/><Relationship Id="rId2923" Type="http://schemas.openxmlformats.org/officeDocument/2006/relationships/hyperlink" Target="https://employee.uc.ac.id/index.php/file/get/sis/t_cp/712fc45c-6fbd-436f-84c1-e981f37d853b_report.pdf" TargetMode="External"/><Relationship Id="rId1732" Type="http://schemas.openxmlformats.org/officeDocument/2006/relationships/hyperlink" Target="https://employee.uc.ac.id/index.php/file/get/sis/t_cp/multi/01f266fc-b0ff-11ee-9c22-000d3ac6bafe.png" TargetMode="External"/><Relationship Id="rId24" Type="http://schemas.openxmlformats.org/officeDocument/2006/relationships/hyperlink" Target="https://employee.uc.ac.id/index.php/file/get/sis/t_cp/cb8104ef-acf8-11ed-9180-000d3ac6bafe_assignmentletter.pdf" TargetMode="External"/><Relationship Id="rId2299" Type="http://schemas.openxmlformats.org/officeDocument/2006/relationships/hyperlink" Target="https://employee.uc.ac.id/index.php/file/get/sis/t_cp/multi/e03c0292-a367-11ec-b257-000d3ac6bafe.png" TargetMode="External"/><Relationship Id="rId3697" Type="http://schemas.openxmlformats.org/officeDocument/2006/relationships/hyperlink" Target="https://employee.uc.ac.id/index.php/file/get/sis/t_cp/c3c0bf5b-5923-11ee-ab89-000d3ac6bafe_assignmentletter.png" TargetMode="External"/><Relationship Id="rId4748" Type="http://schemas.openxmlformats.org/officeDocument/2006/relationships/hyperlink" Target="https://employee.uc.ac.id/index.php/file/get/sis/t_cp/ff1c9024-d4f6-448a-bb61-c246c3ba6361_surat_tugas.pdf" TargetMode="External"/><Relationship Id="rId3557" Type="http://schemas.openxmlformats.org/officeDocument/2006/relationships/hyperlink" Target="https://employee.uc.ac.id/index.php/file/get/sis/t_cp/multi/c77a0b11-9336-11ee-859c-000d3ac6bafe_assignmentletter.png" TargetMode="External"/><Relationship Id="rId3764" Type="http://schemas.openxmlformats.org/officeDocument/2006/relationships/hyperlink" Target="https://caritau.com/post/caritau-bangsaku-kampanye" TargetMode="External"/><Relationship Id="rId3971" Type="http://schemas.openxmlformats.org/officeDocument/2006/relationships/hyperlink" Target="https://employee.uc.ac.id/index.php/file/get/sis/t_cp/multi/f46ed08e-cfd3-11ee-94b2-000d3ac6bafe.png" TargetMode="External"/><Relationship Id="rId4608" Type="http://schemas.openxmlformats.org/officeDocument/2006/relationships/hyperlink" Target="https://lokreatif.org/" TargetMode="External"/><Relationship Id="rId4815" Type="http://schemas.openxmlformats.org/officeDocument/2006/relationships/hyperlink" Target="https://employee.uc.ac.id/index.php/file/get/sis/t_cp/3efca016-8dc1-4918-bc11-fbbd6221c3b8_surat_tugas.pdf" TargetMode="External"/><Relationship Id="rId478" Type="http://schemas.openxmlformats.org/officeDocument/2006/relationships/hyperlink" Target="https://employee.uc.ac.id/index.php/file/get/sis/t_cp/771b9c0a-d5f3-11ee-8ee9-000d3ac6bafe_report.pdf" TargetMode="External"/><Relationship Id="rId685" Type="http://schemas.openxmlformats.org/officeDocument/2006/relationships/hyperlink" Target="https://employee.uc.ac.id/index.php/file/get/sis/t_cp/multi/7eda6d02-573d-4efa-8a9d-d11beafd731d_assignmentletter.pdf" TargetMode="External"/><Relationship Id="rId892" Type="http://schemas.openxmlformats.org/officeDocument/2006/relationships/hyperlink" Target="https://employee.uc.ac.id/index.php/file/get/sis/t_cp/0ebc4dd6-4196-11ee-ad6a-000d3ac6bafe_documentation.jpg" TargetMode="External"/><Relationship Id="rId2159" Type="http://schemas.openxmlformats.org/officeDocument/2006/relationships/hyperlink" Target="https://employee.uc.ac.id/index.php/file/get/sis/t_cp/ac20d307-ad95-48b7-a708-893bc50e2eac_report.pdf" TargetMode="External"/><Relationship Id="rId2366" Type="http://schemas.openxmlformats.org/officeDocument/2006/relationships/hyperlink" Target="https://employee.uc.ac.id/index.php/file/get/sis/t_cp/multi/e9f29743-d848-11ed-a359-000d3ac6bafe_assignmentletter.png" TargetMode="External"/><Relationship Id="rId2573" Type="http://schemas.openxmlformats.org/officeDocument/2006/relationships/hyperlink" Target="https://employee.uc.ac.id/index.php/file/get/sis/t_cp/multi/e7a11a81-fa36-49c2-8029-e3e40015b04e.png" TargetMode="External"/><Relationship Id="rId2780" Type="http://schemas.openxmlformats.org/officeDocument/2006/relationships/hyperlink" Target="https://employee.uc.ac.id/index.php/file/get/sis/t_cp/multi/0173a231-5835-11ee-86ec-000d3ac6bafe_report.png" TargetMode="External"/><Relationship Id="rId3417" Type="http://schemas.openxmlformats.org/officeDocument/2006/relationships/hyperlink" Target="https://employee.uc.ac.id/index.php/file/get/sis/t_cp/13401f6e-966f-437d-b5ed-9f5781f01153.pdf" TargetMode="External"/><Relationship Id="rId3624" Type="http://schemas.openxmlformats.org/officeDocument/2006/relationships/hyperlink" Target="https://employee.uc.ac.id/index.php/file/get/sis/t_cp/cb042d55-5f7f-4ff5-997c-3e282c145daf_assignmentletter.pdf" TargetMode="External"/><Relationship Id="rId3831" Type="http://schemas.openxmlformats.org/officeDocument/2006/relationships/hyperlink" Target="https://employee.uc.ac.id/index.php/file/get/sis/t_cp/1f58dc92-804c-11ee-bdaa-000d3ac6bafe.jpeg" TargetMode="External"/><Relationship Id="rId338" Type="http://schemas.openxmlformats.org/officeDocument/2006/relationships/hyperlink" Target="https://wican.widyatama.ac.id/" TargetMode="External"/><Relationship Id="rId545" Type="http://schemas.openxmlformats.org/officeDocument/2006/relationships/hyperlink" Target="https://employee.uc.ac.id/index.php/file/get/sis/t_cp/d0aa9faa-c287-11ed-b2e1-000d3ac6bafe.jpg" TargetMode="External"/><Relationship Id="rId752" Type="http://schemas.openxmlformats.org/officeDocument/2006/relationships/hyperlink" Target="https://employee.uc.ac.id/index.php/file/get/sis/t_cp/e812c470-cd33-11ed-853b-000d3ac6bafe_assignmentletter.pdf" TargetMode="External"/><Relationship Id="rId1175" Type="http://schemas.openxmlformats.org/officeDocument/2006/relationships/hyperlink" Target="https://employee.uc.ac.id/index.php/file/get/sis/t_cp/multi/d86beed4-a369-11ec-b257-000d3ac6bafe.png" TargetMode="External"/><Relationship Id="rId1382" Type="http://schemas.openxmlformats.org/officeDocument/2006/relationships/hyperlink" Target="https://www.instagram.com/p/C4-EZVsSupw/?igsh=NG05" TargetMode="External"/><Relationship Id="rId2019" Type="http://schemas.openxmlformats.org/officeDocument/2006/relationships/hyperlink" Target="https://employee.uc.ac.id/index.php/file/get/sis/t_cp/cbe70a44-9ef3-11ee-a41a-000d3ac6bafe.jpg" TargetMode="External"/><Relationship Id="rId2226" Type="http://schemas.openxmlformats.org/officeDocument/2006/relationships/hyperlink" Target="https://employee.uc.ac.id/index.php/file/get/sis/t_cp/c91ec46d-65a2-450e-bbb6-98dad3678976_surat_tugas.pdf" TargetMode="External"/><Relationship Id="rId2433" Type="http://schemas.openxmlformats.org/officeDocument/2006/relationships/hyperlink" Target="https://employee.uc.ac.id/index.php/file/get/sis/t_cp/e32acf1e-5f26-4212-a5c2-573eb2aa251f_surat_tugas.pdf" TargetMode="External"/><Relationship Id="rId2640" Type="http://schemas.openxmlformats.org/officeDocument/2006/relationships/hyperlink" Target="https://employee.uc.ac.id/index.php/file/get/sis/t_cp/multi/5696ee25-46e0-4da2-ade2-171f73cb44e0_assignmentletter.png" TargetMode="External"/><Relationship Id="rId405" Type="http://schemas.openxmlformats.org/officeDocument/2006/relationships/hyperlink" Target="https://employee.uc.ac.id/index.php/file/get/sis/t_cp/cd16e1ad-aa61-478e-b927-455787b1a2c4_report.pdf" TargetMode="External"/><Relationship Id="rId612" Type="http://schemas.openxmlformats.org/officeDocument/2006/relationships/hyperlink" Target="https://employee.uc.ac.id/index.php/file/get/sis/t_cp/b2c9b0fa-10a6-11ee-8ea5-000d3ac6bafe_assignmentletter.pdf" TargetMode="External"/><Relationship Id="rId1035" Type="http://schemas.openxmlformats.org/officeDocument/2006/relationships/hyperlink" Target="https://employee.uc.ac.id/index.php/file/get/sis/t_cp/multi/2cde1b66-57b6-411b-b807-314da1d3ecc5_report.pdf" TargetMode="External"/><Relationship Id="rId1242" Type="http://schemas.openxmlformats.org/officeDocument/2006/relationships/hyperlink" Target="https://employee.uc.ac.id/index.php/file/get/sis/t_cp/d7d9fe3e-4aa6-11ed-9479-000d3ac6bafe.pdf" TargetMode="External"/><Relationship Id="rId2500" Type="http://schemas.openxmlformats.org/officeDocument/2006/relationships/hyperlink" Target="https://employee.uc.ac.id/index.php/file/get/sis/t_cp/987c303b-dc2a-11ee-a221-000d3ac6bafe_report.png" TargetMode="External"/><Relationship Id="rId4398" Type="http://schemas.openxmlformats.org/officeDocument/2006/relationships/hyperlink" Target="https://employee.uc.ac.id/index.php/file/get/sis/t_cp/multi/c77a0b11-9336-11ee-859c-000d3ac6bafe_assignmentletter.png" TargetMode="External"/><Relationship Id="rId1102" Type="http://schemas.openxmlformats.org/officeDocument/2006/relationships/hyperlink" Target="https://employee.uc.ac.id/index.php/file/get/sis/t_cp/007fc147-5673-4a61-872f-29f80a710fe7_assignmentletter.pdf" TargetMode="External"/><Relationship Id="rId4258" Type="http://schemas.openxmlformats.org/officeDocument/2006/relationships/hyperlink" Target="https://employee.uc.ac.id/index.php/file/get/sis/t_cp/multi/2a418450-8498-11ee-ac09-000d3ac6bafe.xlsx" TargetMode="External"/><Relationship Id="rId4465" Type="http://schemas.openxmlformats.org/officeDocument/2006/relationships/hyperlink" Target="https://employee.uc.ac.id/index.php/file/get/sis/t_cp/multi/6743c8c3-7de9-11ee-b33d-000d3ac6bafe.png" TargetMode="External"/><Relationship Id="rId3067" Type="http://schemas.openxmlformats.org/officeDocument/2006/relationships/hyperlink" Target="https://employee.uc.ac.id/index.php/file/get/sis/t_cp/multi/e68afcdc-f53b-11ed-9e31-000d3ac6bafe.jpeg" TargetMode="External"/><Relationship Id="rId3274" Type="http://schemas.openxmlformats.org/officeDocument/2006/relationships/hyperlink" Target="https://employee.uc.ac.id/index.php/file/get/sis/t_cp/7acda9aa-b83e-11ed-b290-000d3ac6bafe_assignmentletter.pdf" TargetMode="External"/><Relationship Id="rId4118" Type="http://schemas.openxmlformats.org/officeDocument/2006/relationships/hyperlink" Target="https://employee.uc.ac.id/index.php/file/get/sis/t_cp/503d4067-82d7-11ee-8a78-000d3ac6bafe_report.pdf" TargetMode="External"/><Relationship Id="rId4672" Type="http://schemas.openxmlformats.org/officeDocument/2006/relationships/hyperlink" Target="https://employee.uc.ac.id/index.php/file/get/sis/t_cp/e66831ae-21ed-11ee-a485-000d3ac6bafe_assignmentletter.pdf" TargetMode="External"/><Relationship Id="rId195" Type="http://schemas.openxmlformats.org/officeDocument/2006/relationships/hyperlink" Target="https://employee.uc.ac.id/index.php/file/get/sis/t_cp/multi/67fa4484-de80-11ed-87f1-000d3ac6bafe_assignmentletter.png" TargetMode="External"/><Relationship Id="rId1919" Type="http://schemas.openxmlformats.org/officeDocument/2006/relationships/hyperlink" Target="https://employee.uc.ac.id/index.php/file/get/sis/t_cp/multi/043cb52b-6cd4-11ee-bdc1-000d3ac6bafe_report.jpeg" TargetMode="External"/><Relationship Id="rId3481" Type="http://schemas.openxmlformats.org/officeDocument/2006/relationships/hyperlink" Target="https://employee.uc.ac.id/index.php/file/get/sis/t_cp/668cfa7e-3f07-11ed-8f01-000d3ac6bafe_assignmentletter.pdf" TargetMode="External"/><Relationship Id="rId4325" Type="http://schemas.openxmlformats.org/officeDocument/2006/relationships/hyperlink" Target="https://employee.uc.ac.id/index.php/file/get/sis/t_cp/3743822c-6e06-4719-bdbb-74e487a4124c_sertifikat.pdf" TargetMode="External"/><Relationship Id="rId4532" Type="http://schemas.openxmlformats.org/officeDocument/2006/relationships/hyperlink" Target="https://employee.uc.ac.id/index.php/file/get/sis/t_cp/ed004a09-3be7-4133-b2f4-a881a967c384_report.pdf" TargetMode="External"/><Relationship Id="rId2083" Type="http://schemas.openxmlformats.org/officeDocument/2006/relationships/hyperlink" Target="https://employee.uc.ac.id/index.php/file/get/sis/t_cp/multi/67fa4484-de80-11ed-87f1-000d3ac6bafe_report.png" TargetMode="External"/><Relationship Id="rId2290" Type="http://schemas.openxmlformats.org/officeDocument/2006/relationships/hyperlink" Target="https://employee.uc.ac.id/index.php/file/get/sis/t_cp/multi/f46ed08e-cfd3-11ee-94b2-000d3ac6bafe_assignmentletter.png" TargetMode="External"/><Relationship Id="rId3134" Type="http://schemas.openxmlformats.org/officeDocument/2006/relationships/hyperlink" Target="https://employee.uc.ac.id/index.php/file/get/sis/t_cp/multi/fd47b806-d818-11ed-818d-000d3ac6bafe_report.pdf" TargetMode="External"/><Relationship Id="rId3341" Type="http://schemas.openxmlformats.org/officeDocument/2006/relationships/hyperlink" Target="https://employee.uc.ac.id/index.php/file/get/sis/t_cp/multi/5ecf5e4b-fa30-46ee-a949-c0025548763f_report.pdf" TargetMode="External"/><Relationship Id="rId262" Type="http://schemas.openxmlformats.org/officeDocument/2006/relationships/hyperlink" Target="https://employee.uc.ac.id/index.php/file/get/sis/t_cp/c08cb16e-61a4-11ee-bb53-000d3ac6bafe_assignmentletter.pdf" TargetMode="External"/><Relationship Id="rId2150" Type="http://schemas.openxmlformats.org/officeDocument/2006/relationships/hyperlink" Target="https://employee.uc.ac.id/index.php/file/get/sis/t_cp/bc803e13-c6c2-441e-ae60-23b56582b9f8.jpg" TargetMode="External"/><Relationship Id="rId3201" Type="http://schemas.openxmlformats.org/officeDocument/2006/relationships/hyperlink" Target="https://employee.uc.ac.id/index.php/file/get/sis/t_cp/multi/fd47b806-d818-11ed-818d-000d3ac6bafe_assignmentletter.pdf" TargetMode="External"/><Relationship Id="rId122" Type="http://schemas.openxmlformats.org/officeDocument/2006/relationships/hyperlink" Target="https://employee.uc.ac.id/index.php/file/get/sis/t_cp/multi/b4c5015e-3c44-11ee-923c-000d3ac6bafe.png" TargetMode="External"/><Relationship Id="rId2010" Type="http://schemas.openxmlformats.org/officeDocument/2006/relationships/hyperlink" Target="https://employee.uc.ac.id/index.php/file/get/sis/t_cp/multi/b36d08ca-5852-11ee-86ec-000d3ac6bafe_report.png" TargetMode="External"/><Relationship Id="rId1569" Type="http://schemas.openxmlformats.org/officeDocument/2006/relationships/hyperlink" Target="https://employee.uc.ac.id/index.php/file/get/sis/t_cp/97418de3-2d88-11ed-a8a0-000d3ac6bafe_report.pdf" TargetMode="External"/><Relationship Id="rId2967" Type="http://schemas.openxmlformats.org/officeDocument/2006/relationships/hyperlink" Target="https://employee.uc.ac.id/index.php/file/get/sis/t_cp/multi/fd47b806-d818-11ed-818d-000d3ac6bafe_report.pdf" TargetMode="External"/><Relationship Id="rId4182" Type="http://schemas.openxmlformats.org/officeDocument/2006/relationships/hyperlink" Target="https://employee.uc.ac.id/index.php/file/get/sis/t_cp/c2a59b84-ab66-11ed-86ff-000d3ac6bafe_assignmentletter.jpeg" TargetMode="External"/><Relationship Id="rId939" Type="http://schemas.openxmlformats.org/officeDocument/2006/relationships/hyperlink" Target="https://icoen.org/" TargetMode="External"/><Relationship Id="rId1776" Type="http://schemas.openxmlformats.org/officeDocument/2006/relationships/hyperlink" Target="https://employee.uc.ac.id/index.php/file/get/sis/t_cp/multi/48021c0a-024d-11ed-949e-000d3ac6bafe_assignmentletter.png" TargetMode="External"/><Relationship Id="rId1983" Type="http://schemas.openxmlformats.org/officeDocument/2006/relationships/hyperlink" Target="https://employee.uc.ac.id/index.php/file/get/sis/t_cp/be303b2a-ad3c-11ee-91e5-000d3ac6bafe_dokumentasi.jpg" TargetMode="External"/><Relationship Id="rId2827" Type="http://schemas.openxmlformats.org/officeDocument/2006/relationships/hyperlink" Target="https://employee.uc.ac.id/index.php/file/get/sis/t_cp/multi/2bd7c070-6c97-11ee-bdc1-000d3ac6bafe_report.png" TargetMode="External"/><Relationship Id="rId4042" Type="http://schemas.openxmlformats.org/officeDocument/2006/relationships/hyperlink" Target="https://employee.uc.ac.id/index.php/file/get/sis/t_cp/81225527-d84a-4d1c-9f94-b00819172e24_sertifikat.jpeg" TargetMode="External"/><Relationship Id="rId68" Type="http://schemas.openxmlformats.org/officeDocument/2006/relationships/hyperlink" Target="https://employee.uc.ac.id/index.php/file/get/sis/t_cp/multi/7eda6d02-573d-4efa-8a9d-d11beafd731d_assignmentletter.pdf" TargetMode="External"/><Relationship Id="rId1429" Type="http://schemas.openxmlformats.org/officeDocument/2006/relationships/hyperlink" Target="https://employee.uc.ac.id/index.php/file/get/sis/t_cp/9451694d-5036-11ed-a3f4-000d3ac6bafe.jpg" TargetMode="External"/><Relationship Id="rId1636" Type="http://schemas.openxmlformats.org/officeDocument/2006/relationships/hyperlink" Target="https://employee.uc.ac.id/index.php/file/get/sis/t_cp/838bc764-5ef7-11ec-ad21-000d3ac6bafe.jpg" TargetMode="External"/><Relationship Id="rId1843" Type="http://schemas.openxmlformats.org/officeDocument/2006/relationships/hyperlink" Target="https://employee.uc.ac.id/index.php/file/get/sis/t_cp/multi/c77a0b11-9336-11ee-859c-000d3ac6bafe.png" TargetMode="External"/><Relationship Id="rId1703" Type="http://schemas.openxmlformats.org/officeDocument/2006/relationships/hyperlink" Target="https://employee.uc.ac.id/index.php/file/get/sis/t_cp/4b3772b3-57cc-4ac0-ad62-15f19f459cb2_assignmentletter.pdf" TargetMode="External"/><Relationship Id="rId1910" Type="http://schemas.openxmlformats.org/officeDocument/2006/relationships/hyperlink" Target="https://employee.uc.ac.id/index.php/file/get/sis/t_cp/multi/043cb52b-6cd4-11ee-bdc1-000d3ac6bafe_assignmentletter.jpeg" TargetMode="External"/><Relationship Id="rId4859" Type="http://schemas.openxmlformats.org/officeDocument/2006/relationships/hyperlink" Target="https://employee.uc.ac.id/index.php/file/get/sis/t_cp/multi/f52db51a-d93e-11ed-9422-000d3ac6bafe.png" TargetMode="External"/><Relationship Id="rId3668" Type="http://schemas.openxmlformats.org/officeDocument/2006/relationships/hyperlink" Target="https://employee.uc.ac.id/index.php/file/get/sis/t_cp/multi/6807a0c6-d6da-11ee-bd6c-000d3ac6bafe_report.png" TargetMode="External"/><Relationship Id="rId3875" Type="http://schemas.openxmlformats.org/officeDocument/2006/relationships/hyperlink" Target="https://employee.uc.ac.id/index.php/file/get/sis/t_cp/bd5976a4-defe-11ee-bf43-000d3ac6bafe_assignmentletter.pdf" TargetMode="External"/><Relationship Id="rId4719" Type="http://schemas.openxmlformats.org/officeDocument/2006/relationships/hyperlink" Target="https://employee.uc.ac.id/index.php/file/get/sis/t_cp/multi/517b9acc-b42e-467d-836f-0a83f6a1ba1c_assignmentletter.png" TargetMode="External"/><Relationship Id="rId589" Type="http://schemas.openxmlformats.org/officeDocument/2006/relationships/hyperlink" Target="https://employee.uc.ac.id/index.php/file/get/sis/t_cp/a419b84e-3a7a-11ed-97cd-000d3ac6bafe_documentation.jpeg" TargetMode="External"/><Relationship Id="rId796" Type="http://schemas.openxmlformats.org/officeDocument/2006/relationships/hyperlink" Target="https://employee.uc.ac.id/index.php/file/get/sis/t_cp/multi/5cf623ea-e8b3-11ed-81bd-000d3ac6bafe.png" TargetMode="External"/><Relationship Id="rId2477" Type="http://schemas.openxmlformats.org/officeDocument/2006/relationships/hyperlink" Target="https://employee.uc.ac.id/index.php/file/get/sis/t_cp/3c3f27a7-064a-11ed-8604-000d3ac6bafe_assignmentletter.pdf" TargetMode="External"/><Relationship Id="rId2684" Type="http://schemas.openxmlformats.org/officeDocument/2006/relationships/hyperlink" Target="https://employee.uc.ac.id/index.php/file/get/sis/t_cp/2976364b-d26b-40b3-bd8a-7b342bd87114_assignmentletter.pdf" TargetMode="External"/><Relationship Id="rId3528" Type="http://schemas.openxmlformats.org/officeDocument/2006/relationships/hyperlink" Target="https://employee.uc.ac.id/index.php/file/get/sis/t_cp/multi/07e712de-06b1-11ee-b92f-000d3ac6bafe_assignmentletter.png" TargetMode="External"/><Relationship Id="rId3735" Type="http://schemas.openxmlformats.org/officeDocument/2006/relationships/hyperlink" Target="https://www.instagram.com/move.uper/?hl=id" TargetMode="External"/><Relationship Id="rId449" Type="http://schemas.openxmlformats.org/officeDocument/2006/relationships/hyperlink" Target="https://employee.uc.ac.id/index.php/file/get/sis/t_cp/multi/66725663-e879-41af-b656-a0f9a9da2828.png" TargetMode="External"/><Relationship Id="rId656" Type="http://schemas.openxmlformats.org/officeDocument/2006/relationships/hyperlink" Target="https://employee.uc.ac.id/index.php/file/get/sis/t_cp/multi/2cde1b66-57b6-411b-b807-314da1d3ecc5_report.pdf" TargetMode="External"/><Relationship Id="rId863" Type="http://schemas.openxmlformats.org/officeDocument/2006/relationships/hyperlink" Target="https://employee.uc.ac.id/index.php/file/get/sis/t_cp/multi/bd029cef-b9b5-11ee-bfa0-000d3ac6bafe_assignmentletter.png" TargetMode="External"/><Relationship Id="rId1079" Type="http://schemas.openxmlformats.org/officeDocument/2006/relationships/hyperlink" Target="https://employee.uc.ac.id/index.php/file/get/sis/t_cp/multi/781e049a-f555-11ed-9e31-000d3ac6bafe.jpeg" TargetMode="External"/><Relationship Id="rId1286" Type="http://schemas.openxmlformats.org/officeDocument/2006/relationships/hyperlink" Target="https://employee.uc.ac.id/index.php/file/get/sis/t_cp/226edd2c-45e7-4d9c-9755-85993432b192_report.pdf" TargetMode="External"/><Relationship Id="rId1493" Type="http://schemas.openxmlformats.org/officeDocument/2006/relationships/hyperlink" Target="https://employee.uc.ac.id/index.php/file/get/sis/t_cp/261deb85-d837-11ec-9e06-000d3ac6bafe_assignmentletter.pdf" TargetMode="External"/><Relationship Id="rId2337" Type="http://schemas.openxmlformats.org/officeDocument/2006/relationships/hyperlink" Target="https://employee.uc.ac.id/index.php/file/get/sis/t_cp/multi/65304aaa-d6dd-11ee-bd6c-000d3ac6bafe_assignmentletter.png" TargetMode="External"/><Relationship Id="rId2544" Type="http://schemas.openxmlformats.org/officeDocument/2006/relationships/hyperlink" Target="https://employee.uc.ac.id/index.php/file/get/sis/t_cp/45555455-b99a-11ee-bfa0-000d3ac6bafe_report.pdf" TargetMode="External"/><Relationship Id="rId2891" Type="http://schemas.openxmlformats.org/officeDocument/2006/relationships/hyperlink" Target="https://employee.uc.ac.id/index.php/file/get/sis/t_cp/multi/6e1e3e4f-5b11-40ff-b752-85f7ee958c4b.png" TargetMode="External"/><Relationship Id="rId3942" Type="http://schemas.openxmlformats.org/officeDocument/2006/relationships/hyperlink" Target="https://www.instagram.com/lacampusleague?igsh=NWU2" TargetMode="External"/><Relationship Id="rId309" Type="http://schemas.openxmlformats.org/officeDocument/2006/relationships/hyperlink" Target="https://employee.uc.ac.id/index.php/file/get/sis/t_cp/multi/6b2c7744-b58b-4571-98e4-adeb00b87aaa.png" TargetMode="External"/><Relationship Id="rId516" Type="http://schemas.openxmlformats.org/officeDocument/2006/relationships/hyperlink" Target="https://employee.uc.ac.id/index.php/file/get/sis/t_cp/1ad16641-b63e-4239-93f0-84394b12f0ee.pdf" TargetMode="External"/><Relationship Id="rId1146" Type="http://schemas.openxmlformats.org/officeDocument/2006/relationships/hyperlink" Target="https://employee.uc.ac.id/index.php/file/get/sis/t_cp/b32778ff-8920-473f-b5a1-36a7fa93d819_report.pdf" TargetMode="External"/><Relationship Id="rId2751" Type="http://schemas.openxmlformats.org/officeDocument/2006/relationships/hyperlink" Target="https://employee.uc.ac.id/index.php/file/get/sis/t_cp/multi/783233b4-7d34-11ee-9a41-000d3ac6bafe_report.png" TargetMode="External"/><Relationship Id="rId3802" Type="http://schemas.openxmlformats.org/officeDocument/2006/relationships/hyperlink" Target="https://employee.uc.ac.id/index.php/file/get/sis/t_cp/a22e30a5-8741-11ee-8025-000d3ac6bafe_report.pdf" TargetMode="External"/><Relationship Id="rId723" Type="http://schemas.openxmlformats.org/officeDocument/2006/relationships/hyperlink" Target="https://employee.uc.ac.id/index.php/file/get/sis/t_cp/multi/efdc4568-06a0-4bbd-afbc-e766f1521301_assignmentletter.jpg" TargetMode="External"/><Relationship Id="rId930" Type="http://schemas.openxmlformats.org/officeDocument/2006/relationships/hyperlink" Target="https://fikomweek.uc.ac.id/" TargetMode="External"/><Relationship Id="rId1006" Type="http://schemas.openxmlformats.org/officeDocument/2006/relationships/hyperlink" Target="https://employee.uc.ac.id/index.php/file/get/sis/t_cp/096f1561-7cdd-4ac2-99d2-674acfff9ffa_dokumentasi.pdf" TargetMode="External"/><Relationship Id="rId1353" Type="http://schemas.openxmlformats.org/officeDocument/2006/relationships/hyperlink" Target="https://employee.uc.ac.id/index.php/file/get/sis/t_cp/1d788050-f07e-11ed-badd-000d3ac6bafe_assignmentletter.jpg" TargetMode="External"/><Relationship Id="rId1560" Type="http://schemas.openxmlformats.org/officeDocument/2006/relationships/hyperlink" Target="https://employee.uc.ac.id/index.php/file/get/sis/t_cp/7ba0560d-67a7-11ed-9d2d-000d3ac6bafe_report.pdf" TargetMode="External"/><Relationship Id="rId2404" Type="http://schemas.openxmlformats.org/officeDocument/2006/relationships/hyperlink" Target="https://employee.uc.ac.id/index.php/file/get/sis/t_cp/aaf5f341-57f7-11ec-98d2-000d3ac6bafe.jpg" TargetMode="External"/><Relationship Id="rId2611" Type="http://schemas.openxmlformats.org/officeDocument/2006/relationships/hyperlink" Target="https://employee.uc.ac.id/index.php/file/get/sis/t_cp/688751c4-6c81-11ec-ae8e-000d3ac6bafe.pdf" TargetMode="External"/><Relationship Id="rId1213" Type="http://schemas.openxmlformats.org/officeDocument/2006/relationships/hyperlink" Target="https://linktr.ee/NextgenCorporateLeague2024" TargetMode="External"/><Relationship Id="rId1420" Type="http://schemas.openxmlformats.org/officeDocument/2006/relationships/hyperlink" Target="https://employee.uc.ac.id/index.php/file/get/sis/t_cp/659a1dee-9407-11ed-afa9-000d3ac6bafe.pdf" TargetMode="External"/><Relationship Id="rId4369" Type="http://schemas.openxmlformats.org/officeDocument/2006/relationships/hyperlink" Target="https://employee.uc.ac.id/index.php/file/get/sis/t_cp/multi/bf94d583-91c0-40e8-a3d1-e56e896a78bb.png" TargetMode="External"/><Relationship Id="rId4576" Type="http://schemas.openxmlformats.org/officeDocument/2006/relationships/hyperlink" Target="https://employee.uc.ac.id/index.php/file/get/sis/t_cp/09080c46-b6e7-4209-8f71-a0f64d5bff07_surat_tugas.pdf" TargetMode="External"/><Relationship Id="rId4783" Type="http://schemas.openxmlformats.org/officeDocument/2006/relationships/hyperlink" Target="https://employee.uc.ac.id/index.php/file/get/sis/t_cp/aa42347d-4d86-11ec-9210-000d3ac6bafe.jpg" TargetMode="External"/><Relationship Id="rId3178" Type="http://schemas.openxmlformats.org/officeDocument/2006/relationships/hyperlink" Target="https://employee.uc.ac.id/index.php/file/get/sis/t_cp/multi/e68afcdc-f53b-11ed-9e31-000d3ac6bafe.jpeg" TargetMode="External"/><Relationship Id="rId3385" Type="http://schemas.openxmlformats.org/officeDocument/2006/relationships/hyperlink" Target="https://employee.uc.ac.id/index.php/file/get/sis/t_cp/76010b48-f5f5-47c2-804a-fe22393d9f42_report.pdf" TargetMode="External"/><Relationship Id="rId3592" Type="http://schemas.openxmlformats.org/officeDocument/2006/relationships/hyperlink" Target="https://employee.uc.ac.id/index.php/file/get/sis/t_cp/1ff7d762-314c-11ee-b17d-000d3ac6bafe.jpeg" TargetMode="External"/><Relationship Id="rId4229" Type="http://schemas.openxmlformats.org/officeDocument/2006/relationships/hyperlink" Target="https://employee.uc.ac.id/index.php/file/get/sis/t_cp/c95728c7-a47b-11ed-b2de-000d3ac6bafe_assignmentletter.pdf" TargetMode="External"/><Relationship Id="rId4436" Type="http://schemas.openxmlformats.org/officeDocument/2006/relationships/hyperlink" Target="https://www.instagram.com/mecofair2024?igsh=Z3pveW" TargetMode="External"/><Relationship Id="rId4643" Type="http://schemas.openxmlformats.org/officeDocument/2006/relationships/hyperlink" Target="https://employee.uc.ac.id/index.php/file/get/sis/t_cp/ced449ed-cf52-4d39-84a6-d767706dae14_sertifikat.pdf" TargetMode="External"/><Relationship Id="rId4850" Type="http://schemas.openxmlformats.org/officeDocument/2006/relationships/hyperlink" Target="https://employee.uc.ac.id/index.php/file/get/sis/t_cp/6d161526-2d89-11ed-a8a0-000d3ac6bafe_assignmentletter.pdf" TargetMode="External"/><Relationship Id="rId2194" Type="http://schemas.openxmlformats.org/officeDocument/2006/relationships/hyperlink" Target="https://employee.uc.ac.id/index.php/file/get/sis/t_cp/multi/043cb52b-6cd4-11ee-bdc1-000d3ac6bafe_report.jpeg" TargetMode="External"/><Relationship Id="rId3038" Type="http://schemas.openxmlformats.org/officeDocument/2006/relationships/hyperlink" Target="https://employee.uc.ac.id/index.php/file/get/sis/t_cp/multi/8b6e0708-9fc1-4208-a9b6-17c1a7d8d3ec_assignmentletter.png" TargetMode="External"/><Relationship Id="rId3245" Type="http://schemas.openxmlformats.org/officeDocument/2006/relationships/hyperlink" Target="https://employee.uc.ac.id/index.php/file/get/sis/t_cp/multi/fd47b806-d818-11ed-818d-000d3ac6bafe_report.pdf" TargetMode="External"/><Relationship Id="rId3452" Type="http://schemas.openxmlformats.org/officeDocument/2006/relationships/hyperlink" Target="https://employee.uc.ac.id/index.php/file/get/sis/t_cp/e4a7e4fd-6f33-11ee-9e57-000d3ac6bafe_documentation.jpeg" TargetMode="External"/><Relationship Id="rId4503" Type="http://schemas.openxmlformats.org/officeDocument/2006/relationships/hyperlink" Target="https://employee.uc.ac.id/index.php/file/get/sis/t_cp/a59c4ab4-63c2-465e-b75e-23b3ec812cf5_report.pdf" TargetMode="External"/><Relationship Id="rId4710" Type="http://schemas.openxmlformats.org/officeDocument/2006/relationships/hyperlink" Target="https://employee.uc.ac.id/index.php/file/get/sis/t_cp/78a1123d-1a7c-11ee-8c11-000d3ac6bafe_report.pdf" TargetMode="External"/><Relationship Id="rId166" Type="http://schemas.openxmlformats.org/officeDocument/2006/relationships/hyperlink" Target="https://employee.uc.ac.id/index.php/file/get/sis/t_cp/multi/6e1e3e4f-5b11-40ff-b752-85f7ee958c4b_assignmentletter.png" TargetMode="External"/><Relationship Id="rId373" Type="http://schemas.openxmlformats.org/officeDocument/2006/relationships/hyperlink" Target="https://instagram.com/ehmarket.ibm?igshid=YmMyMTA2" TargetMode="External"/><Relationship Id="rId580" Type="http://schemas.openxmlformats.org/officeDocument/2006/relationships/hyperlink" Target="https://employee.uc.ac.id/index.php/file/get/sis/t_cp/multi/7eda6d02-573d-4efa-8a9d-d11beafd731d_report.pdf" TargetMode="External"/><Relationship Id="rId2054" Type="http://schemas.openxmlformats.org/officeDocument/2006/relationships/hyperlink" Target="https://employee.uc.ac.id/index.php/file/get/sis/t_cp/multi/1e7be259-882b-11ee-ae4d-000d3ac6bafe.png" TargetMode="External"/><Relationship Id="rId2261" Type="http://schemas.openxmlformats.org/officeDocument/2006/relationships/hyperlink" Target="https://employee.uc.ac.id/index.php/file/get/sis/t_cp/eeb6ab20-5a7a-4343-8d8f-5550eb8f1852_report.pdf" TargetMode="External"/><Relationship Id="rId3105" Type="http://schemas.openxmlformats.org/officeDocument/2006/relationships/hyperlink" Target="https://employee.uc.ac.id/index.php/file/get/sis/t_cp/18e062a1-05d4-11ee-acd2-000d3ac6bafe.jpg" TargetMode="External"/><Relationship Id="rId3312" Type="http://schemas.openxmlformats.org/officeDocument/2006/relationships/hyperlink" Target="https://employee.uc.ac.id/index.php/file/get/sis/t_cp/multi/5ecf5e4b-fa30-46ee-a949-c0025548763f_assignmentletter.pdf" TargetMode="External"/><Relationship Id="rId233" Type="http://schemas.openxmlformats.org/officeDocument/2006/relationships/hyperlink" Target="https://employee.uc.ac.id/index.php/file/get/sis/t_cp/multi/4cb38454-1fac-11ee-8fa6-000d3ac6bafe_assignmentletter.jpeg" TargetMode="External"/><Relationship Id="rId440" Type="http://schemas.openxmlformats.org/officeDocument/2006/relationships/hyperlink" Target="https://employee.uc.ac.id/index.php/file/get/sis/t_cp/multi/7eda6d02-573d-4efa-8a9d-d11beafd731d_assignmentletter.pdf" TargetMode="External"/><Relationship Id="rId1070" Type="http://schemas.openxmlformats.org/officeDocument/2006/relationships/hyperlink" Target="https://employee.uc.ac.id/index.php/file/get/sis/t_cp/1eb3548b-f462-4453-b704-27f967047edf_assignmentletter.pdf" TargetMode="External"/><Relationship Id="rId2121" Type="http://schemas.openxmlformats.org/officeDocument/2006/relationships/hyperlink" Target="https://employee.uc.ac.id/index.php/file/get/sis/t_cp/652f9a94-6f15-11ee-9e57-000d3ac6bafe_sertifikat.pdf" TargetMode="External"/><Relationship Id="rId300" Type="http://schemas.openxmlformats.org/officeDocument/2006/relationships/hyperlink" Target="https://employee.uc.ac.id/index.php/file/get/sis/t_cp/4c75cf7a-5c1e-11ee-aac5-000d3ac6bafe_assignmentletter.pdf" TargetMode="External"/><Relationship Id="rId4086" Type="http://schemas.openxmlformats.org/officeDocument/2006/relationships/hyperlink" Target="https://instagram.com/dencofe?igshid=NTc4MTIwNjQ2Y" TargetMode="External"/><Relationship Id="rId1887" Type="http://schemas.openxmlformats.org/officeDocument/2006/relationships/hyperlink" Target="https://employee.uc.ac.id/index.php/file/get/sis/t_cp/multi/21c9e29a-b424-11ed-9a6a-000d3ac6bafe_assignmentletter.png" TargetMode="External"/><Relationship Id="rId2938" Type="http://schemas.openxmlformats.org/officeDocument/2006/relationships/hyperlink" Target="https://employee.uc.ac.id/index.php/file/get/sis/t_cp/multi/15f67431-5929-11ee-ab89-000d3ac6bafe.jpeg" TargetMode="External"/><Relationship Id="rId4293" Type="http://schemas.openxmlformats.org/officeDocument/2006/relationships/hyperlink" Target="https://employee.uc.ac.id/index.php/file/get/sis/t_cp/17b770e8-d919-420f-a214-49247a963892_report.pdf" TargetMode="External"/><Relationship Id="rId1747" Type="http://schemas.openxmlformats.org/officeDocument/2006/relationships/hyperlink" Target="https://employee.uc.ac.id/index.php/file/get/sis/t_cp/2a026803-4416-4f37-af66-a9eb5defc479.pdf" TargetMode="External"/><Relationship Id="rId1954" Type="http://schemas.openxmlformats.org/officeDocument/2006/relationships/hyperlink" Target="https://employee.uc.ac.id/index.php/file/get/sis/t_cp/51450405-05be-44be-bc33-3840329e17f6_assignmentletter.pdf" TargetMode="External"/><Relationship Id="rId4153" Type="http://schemas.openxmlformats.org/officeDocument/2006/relationships/hyperlink" Target="https://employee.uc.ac.id/index.php/file/get/sis/t_cp/multi/c5369ab2-7ce6-4a8b-8ad1-ede48412c37d.png" TargetMode="External"/><Relationship Id="rId4360" Type="http://schemas.openxmlformats.org/officeDocument/2006/relationships/hyperlink" Target="https://employee.uc.ac.id/index.php/file/get/sis/t_cp/4f065f18-cb95-478c-b960-94c6fe7e40ce_sertifikat.pdf" TargetMode="External"/><Relationship Id="rId39" Type="http://schemas.openxmlformats.org/officeDocument/2006/relationships/hyperlink" Target="https://employee.uc.ac.id/index.php/file/get/sis/t_cp/multi/bd029cef-b9b5-11ee-bfa0-000d3ac6bafe_assignmentletter.png" TargetMode="External"/><Relationship Id="rId1607" Type="http://schemas.openxmlformats.org/officeDocument/2006/relationships/hyperlink" Target="https://employee.uc.ac.id/index.php/file/get/sis/t_cp/7021fa07-d467-11ed-aae1-000d3ac6bafe_assignmentletter.pdf" TargetMode="External"/><Relationship Id="rId1814" Type="http://schemas.openxmlformats.org/officeDocument/2006/relationships/hyperlink" Target="https://employee.uc.ac.id/index.php/file/get/sis/t_cp/multi/39c0fa3d-9c0a-4a8b-be0c-028671bb61f8_assignmentletter.pdf" TargetMode="External"/><Relationship Id="rId4013" Type="http://schemas.openxmlformats.org/officeDocument/2006/relationships/hyperlink" Target="https://employee.uc.ac.id/index.php/file/get/sis/t_cp/65ae059a-9c24-11ec-816e-000d3ac6bafe.jpg" TargetMode="External"/><Relationship Id="rId4220" Type="http://schemas.openxmlformats.org/officeDocument/2006/relationships/hyperlink" Target="https://employee.uc.ac.id/index.php/file/get/sis/t_cp/multi/4cb38454-1fac-11ee-8fa6-000d3ac6bafe_assignmentletter.jpeg" TargetMode="External"/><Relationship Id="rId3779" Type="http://schemas.openxmlformats.org/officeDocument/2006/relationships/hyperlink" Target="https://employee.uc.ac.id/index.php/file/get/sis/t_cp/61dcf087-853d-11ee-8b9b-000d3ac6bafe.png" TargetMode="External"/><Relationship Id="rId2588" Type="http://schemas.openxmlformats.org/officeDocument/2006/relationships/hyperlink" Target="https://employee.uc.ac.id/index.php/file/get/sis/t_cp/99e0f5ad-e8a5-11ec-bf49-000d3ac6bafe_assignmentletter.jpg" TargetMode="External"/><Relationship Id="rId3986" Type="http://schemas.openxmlformats.org/officeDocument/2006/relationships/hyperlink" Target="https://www.instagram.com/bapomi_jatim/" TargetMode="External"/><Relationship Id="rId1397" Type="http://schemas.openxmlformats.org/officeDocument/2006/relationships/hyperlink" Target="https://employee.uc.ac.id/index.php/file/get/sis/t_cp/ff21a457-5e1f-4bfc-a89c-788ee0ae6452_report.pdf" TargetMode="External"/><Relationship Id="rId2795" Type="http://schemas.openxmlformats.org/officeDocument/2006/relationships/hyperlink" Target="https://employee.uc.ac.id/index.php/file/get/sis/t_cp/ced9d2eb-fd72-4939-a3b5-89cec5b13971_assignmentletter.pdf" TargetMode="External"/><Relationship Id="rId3639" Type="http://schemas.openxmlformats.org/officeDocument/2006/relationships/hyperlink" Target="https://employee.uc.ac.id/index.php/file/get/sis/t_cp/0bb4edc1-b99d-11ee-bfa0-000d3ac6bafe_report.pdf" TargetMode="External"/><Relationship Id="rId3846" Type="http://schemas.openxmlformats.org/officeDocument/2006/relationships/hyperlink" Target="https://employee.uc.ac.id/index.php/file/get/sis/t_cp/multi/6807a0c6-d6da-11ee-bd6c-000d3ac6bafe_report.png" TargetMode="External"/><Relationship Id="rId767" Type="http://schemas.openxmlformats.org/officeDocument/2006/relationships/hyperlink" Target="https://icoen.org/" TargetMode="External"/><Relationship Id="rId974" Type="http://schemas.openxmlformats.org/officeDocument/2006/relationships/hyperlink" Target="https://employee.uc.ac.id/index.php/file/get/sis/t_cp/multi/afa7faff-a119-11ec-9a34-000d3ac6bafe.png" TargetMode="External"/><Relationship Id="rId2448" Type="http://schemas.openxmlformats.org/officeDocument/2006/relationships/hyperlink" Target="https://employee.uc.ac.id/index.php/file/get/sis/t_cp/22af747b-7ee9-11ed-a4e4-000d3ac6bafe.pdf" TargetMode="External"/><Relationship Id="rId2655" Type="http://schemas.openxmlformats.org/officeDocument/2006/relationships/hyperlink" Target="https://employee.uc.ac.id/index.php/file/get/sis/t_cp/multi/682fd43c-7e05-11ee-b33d-000d3ac6bafe.png" TargetMode="External"/><Relationship Id="rId2862" Type="http://schemas.openxmlformats.org/officeDocument/2006/relationships/hyperlink" Target="https://employee.uc.ac.id/index.php/file/get/sis/t_cp/a28b77a1-1f16-4441-98f4-7241849d554f_report.pdf" TargetMode="External"/><Relationship Id="rId3706" Type="http://schemas.openxmlformats.org/officeDocument/2006/relationships/hyperlink" Target="https://employee.uc.ac.id/index.php/file/get/sis/t_cp/17c96803-b3a6-11ee-8890-000d3ac6bafe_dokumentasi.jpg" TargetMode="External"/><Relationship Id="rId3913" Type="http://schemas.openxmlformats.org/officeDocument/2006/relationships/hyperlink" Target="https://employee.uc.ac.id/index.php/file/get/sis/t_cp/multi/23f7934a-d6e0-11ee-bd6c-000d3ac6bafe_report.png" TargetMode="External"/><Relationship Id="rId627" Type="http://schemas.openxmlformats.org/officeDocument/2006/relationships/hyperlink" Target="https://employee.uc.ac.id/index.php/file/get/sis/t_cp/3dc31604-af7a-41ab-811c-eef13aadb32d_sertifikat.pdf" TargetMode="External"/><Relationship Id="rId834" Type="http://schemas.openxmlformats.org/officeDocument/2006/relationships/hyperlink" Target="https://icoen.org/" TargetMode="External"/><Relationship Id="rId1257" Type="http://schemas.openxmlformats.org/officeDocument/2006/relationships/hyperlink" Target="https://employee.uc.ac.id/index.php/file/get/sis/t_cp/multi/ed804e47-64ba-11ed-a9ca-000d3ac6bafe_assignmentletter.pdf" TargetMode="External"/><Relationship Id="rId1464" Type="http://schemas.openxmlformats.org/officeDocument/2006/relationships/hyperlink" Target="https://employee.uc.ac.id/index.php/file/get/sis/t_cp/multi/4a999b55-3400-11ed-9218-000d3ac6bafe_assignmentletter.pdf" TargetMode="External"/><Relationship Id="rId1671" Type="http://schemas.openxmlformats.org/officeDocument/2006/relationships/hyperlink" Target="https://employee.uc.ac.id/index.php/file/get/sis/t_cp/646c03cf-9612-11ed-9369-000d3ac6bafe_assignmentletter.png" TargetMode="External"/><Relationship Id="rId2308" Type="http://schemas.openxmlformats.org/officeDocument/2006/relationships/hyperlink" Target="https://employee.uc.ac.id/index.php/file/get/sis/t_cp/df593743-fedc-4a7a-aea4-e0fa7b42b4ea_report.pdf" TargetMode="External"/><Relationship Id="rId2515" Type="http://schemas.openxmlformats.org/officeDocument/2006/relationships/hyperlink" Target="https://www.instagram.com/p/Cx7EblKSNO6/?utm_sourc" TargetMode="External"/><Relationship Id="rId2722" Type="http://schemas.openxmlformats.org/officeDocument/2006/relationships/hyperlink" Target="https://employee.uc.ac.id/index.php/file/get/sis/t_cp/d850b0f8-9662-4678-a084-07f67a811224_assignmentletter.pdf" TargetMode="External"/><Relationship Id="rId901" Type="http://schemas.openxmlformats.org/officeDocument/2006/relationships/hyperlink" Target="https://employee.uc.ac.id/index.php/file/get/sis/t_cp/multi/675ee5b3-0bf4-11ee-825c-000d3ac6bafe.png" TargetMode="External"/><Relationship Id="rId1117" Type="http://schemas.openxmlformats.org/officeDocument/2006/relationships/hyperlink" Target="https://employee.uc.ac.id/index.php/file/get/sis/t_cp/32cd6d7f-c130-4d20-a4d1-017b930d3de5_report.pdf" TargetMode="External"/><Relationship Id="rId1324" Type="http://schemas.openxmlformats.org/officeDocument/2006/relationships/hyperlink" Target="https://employee.uc.ac.id/index.php/file/get/sis/t_cp/multi/95f57100-ac9d-4bb0-9e75-7353b0adc00a.png" TargetMode="External"/><Relationship Id="rId1531" Type="http://schemas.openxmlformats.org/officeDocument/2006/relationships/hyperlink" Target="https://employee.uc.ac.id/index.php/file/get/sis/t_cp/18a1364a-30bb-11ed-a280-000d3ac6bafe.pdf" TargetMode="External"/><Relationship Id="rId4687" Type="http://schemas.openxmlformats.org/officeDocument/2006/relationships/hyperlink" Target="https://employee.uc.ac.id/index.php/file/get/sis/t_cp/e07ff639-22d4-11ee-8bf4-000d3ac6bafe_report.pdf" TargetMode="External"/><Relationship Id="rId30" Type="http://schemas.openxmlformats.org/officeDocument/2006/relationships/hyperlink" Target="https://employee.uc.ac.id/index.php/file/get/sis/t_cp/multi/2cde1b66-57b6-411b-b807-314da1d3ecc5_assignmentletter.pdf" TargetMode="External"/><Relationship Id="rId3289" Type="http://schemas.openxmlformats.org/officeDocument/2006/relationships/hyperlink" Target="https://employee.uc.ac.id/index.php/file/get/sis/t_cp/multi/f26269d9-ea3a-11ed-bb3a-000d3ac6bafe_assignmentletter.png" TargetMode="External"/><Relationship Id="rId3496" Type="http://schemas.openxmlformats.org/officeDocument/2006/relationships/hyperlink" Target="https://employee.uc.ac.id/index.php/file/get/sis/t_cp/47b715bb-520c-11ee-a57c-000d3ac6bafe_assignmentletter.pdf" TargetMode="External"/><Relationship Id="rId4547" Type="http://schemas.openxmlformats.org/officeDocument/2006/relationships/hyperlink" Target="https://employee.uc.ac.id/index.php/file/get/sis/t_cp/multi/67fa4484-de80-11ed-87f1-000d3ac6bafe_assignmentletter.png" TargetMode="External"/><Relationship Id="rId4754" Type="http://schemas.openxmlformats.org/officeDocument/2006/relationships/hyperlink" Target="https://employee.uc.ac.id/index.php/file/get/sis/t_cp/fe313485-2b4c-11ee-ac54-000d3ac6bafe_assignmentletter.pdf" TargetMode="External"/><Relationship Id="rId2098" Type="http://schemas.openxmlformats.org/officeDocument/2006/relationships/hyperlink" Target="https://employee.uc.ac.id/index.php/file/get/sis/t_cp/d5c9642f-4f35-44be-a4c5-2708bd02a84b_documentation.pdf" TargetMode="External"/><Relationship Id="rId3149" Type="http://schemas.openxmlformats.org/officeDocument/2006/relationships/hyperlink" Target="https://employee.uc.ac.id/index.php/file/get/sis/t_cp/multi/8b6e0708-9fc1-4208-a9b6-17c1a7d8d3ec_report.pdf" TargetMode="External"/><Relationship Id="rId3356" Type="http://schemas.openxmlformats.org/officeDocument/2006/relationships/hyperlink" Target="https://employee.uc.ac.id/index.php/file/get/sis/t_cp/dd8eb9d4-244a-11ee-af40-000d3ac6bafe_assignmentletter.pdf" TargetMode="External"/><Relationship Id="rId3563" Type="http://schemas.openxmlformats.org/officeDocument/2006/relationships/hyperlink" Target="https://employee.uc.ac.id/index.php/file/get/sis/t_cp/7850e225-82c4-11ee-8a78-000d3ac6bafe_assignmentletter.png" TargetMode="External"/><Relationship Id="rId4407" Type="http://schemas.openxmlformats.org/officeDocument/2006/relationships/hyperlink" Target="https://employee.uc.ac.id/index.php/file/get/sis/t_cp/multi/a288cd97-d826-11ed-a359-000d3ac6bafe.png" TargetMode="External"/><Relationship Id="rId277" Type="http://schemas.openxmlformats.org/officeDocument/2006/relationships/hyperlink" Target="https://employee.uc.ac.id/index.php/file/get/sis/t_cp/multi/7be28cef-57b8-11ee-bb1a-000d3ac6bafe_report.jpeg" TargetMode="External"/><Relationship Id="rId484" Type="http://schemas.openxmlformats.org/officeDocument/2006/relationships/hyperlink" Target="https://employee.uc.ac.id/index.php/file/get/sis/t_cp/multi/c3390dc8-bbd3-11ed-af90-000d3ac6bafe_documentation.png" TargetMode="External"/><Relationship Id="rId2165" Type="http://schemas.openxmlformats.org/officeDocument/2006/relationships/hyperlink" Target="https://employee.uc.ac.id/index.php/file/get/sis/t_cp/multi/58b236b9-6cd0-11ee-bdc1-000d3ac6bafe.jpeg" TargetMode="External"/><Relationship Id="rId3009" Type="http://schemas.openxmlformats.org/officeDocument/2006/relationships/hyperlink" Target="https://employee.uc.ac.id/index.php/file/get/sis/t_cp/95b92108-2f1a-4097-93f9-e27875febdaa_surat_tugas.pdf" TargetMode="External"/><Relationship Id="rId3216" Type="http://schemas.openxmlformats.org/officeDocument/2006/relationships/hyperlink" Target="https://employee.uc.ac.id/index.php/file/get/sis/t_cp/multi/fd47b806-d818-11ed-818d-000d3ac6bafe_report.pdf" TargetMode="External"/><Relationship Id="rId3770" Type="http://schemas.openxmlformats.org/officeDocument/2006/relationships/hyperlink" Target="https://employee.uc.ac.id/index.php/file/get/sis/t_cp/81225527-d84a-4d1c-9f94-b00819172e24_surat_tugas.pdf" TargetMode="External"/><Relationship Id="rId4614" Type="http://schemas.openxmlformats.org/officeDocument/2006/relationships/hyperlink" Target="https://employee.uc.ac.id/index.php/file/get/sis/t_cp/multi/38ed28e7-04f5-11ee-8e8c-000d3ac6bafe.jpeg" TargetMode="External"/><Relationship Id="rId4821" Type="http://schemas.openxmlformats.org/officeDocument/2006/relationships/hyperlink" Target="https://www.instagram.com/p/C8eXRifpD0h/?utm_sourc" TargetMode="External"/><Relationship Id="rId137" Type="http://schemas.openxmlformats.org/officeDocument/2006/relationships/hyperlink" Target="https://employee.uc.ac.id/index.php/file/get/sis/t_cp/2f3a7978-55cb-4fb8-8b3e-7a94198cc4d6_documentation.jpg" TargetMode="External"/><Relationship Id="rId344" Type="http://schemas.openxmlformats.org/officeDocument/2006/relationships/hyperlink" Target="https://employee.uc.ac.id/index.php/file/get/sis/t_cp/2a7b71bb-8091-11ee-bdaa-000d3ac6bafe_assignmentletter.pdf" TargetMode="External"/><Relationship Id="rId691" Type="http://schemas.openxmlformats.org/officeDocument/2006/relationships/hyperlink" Target="https://employee.uc.ac.id/index.php/file/get/sis/t_cp/multi/6e1e3e4f-5b11-40ff-b752-85f7ee958c4b.png" TargetMode="External"/><Relationship Id="rId2025" Type="http://schemas.openxmlformats.org/officeDocument/2006/relationships/hyperlink" Target="https://employee.uc.ac.id/index.php/file/get/sis/t_cp/e8353d83-3b2b-4a14-ba21-aad82f388021_sertifikat.pdf" TargetMode="External"/><Relationship Id="rId2372" Type="http://schemas.openxmlformats.org/officeDocument/2006/relationships/hyperlink" Target="https://employee.uc.ac.id/index.php/file/get/sis/t_cp/multi/a6c6520a-10d4-11ee-8ea5-000d3ac6bafe.png" TargetMode="External"/><Relationship Id="rId3423" Type="http://schemas.openxmlformats.org/officeDocument/2006/relationships/hyperlink" Target="https://employee.uc.ac.id/index.php/file/get/sis/t_cp/multi/ba34ec4f-94d5-11ee-bdd6-000d3ac6bafe.png" TargetMode="External"/><Relationship Id="rId3630" Type="http://schemas.openxmlformats.org/officeDocument/2006/relationships/hyperlink" Target="https://employee.uc.ac.id/index.php/file/get/sis/t_cp/multi/40ed5135-d6e3-11ee-bd6c-000d3ac6bafe_assignmentletter.png" TargetMode="External"/><Relationship Id="rId551" Type="http://schemas.openxmlformats.org/officeDocument/2006/relationships/hyperlink" Target="https://employee.uc.ac.id/index.php/file/get/sis/t_cp/multi/6e1e3e4f-5b11-40ff-b752-85f7ee958c4b_assignmentletter.png" TargetMode="External"/><Relationship Id="rId1181" Type="http://schemas.openxmlformats.org/officeDocument/2006/relationships/hyperlink" Target="https://employee.uc.ac.id/index.php/file/get/sis/t_cp/be682679-d2b9-11ed-bb8e-000d3ac6bafe.pdf" TargetMode="External"/><Relationship Id="rId2232" Type="http://schemas.openxmlformats.org/officeDocument/2006/relationships/hyperlink" Target="https://employee.uc.ac.id/index.php/file/get/sis/t_cp/19777881-9160-11ed-a9b5-000d3ac6bafe.jpg" TargetMode="External"/><Relationship Id="rId204" Type="http://schemas.openxmlformats.org/officeDocument/2006/relationships/hyperlink" Target="https://employee.uc.ac.id/index.php/file/get/sis/t_cp/971ccd4c-10fa-4cad-8589-33749461e0f3.pdf" TargetMode="External"/><Relationship Id="rId411" Type="http://schemas.openxmlformats.org/officeDocument/2006/relationships/hyperlink" Target="https://employee.uc.ac.id/index.php/file/get/sis/t_cp/7d802142-a4a9-40d8-bf87-3dd1de1118bf_sertifikat.jpg" TargetMode="External"/><Relationship Id="rId1041" Type="http://schemas.openxmlformats.org/officeDocument/2006/relationships/hyperlink" Target="https://employee.uc.ac.id/index.php/file/get/sis/t_cp/multi/4cb38454-1fac-11ee-8fa6-000d3ac6bafe_report.pdf" TargetMode="External"/><Relationship Id="rId1998" Type="http://schemas.openxmlformats.org/officeDocument/2006/relationships/hyperlink" Target="https://employee.uc.ac.id/index.php/file/get/sis/t_cp/multi/b36d08ca-5852-11ee-86ec-000d3ac6bafe_report.png" TargetMode="External"/><Relationship Id="rId4197" Type="http://schemas.openxmlformats.org/officeDocument/2006/relationships/hyperlink" Target="https://employee.uc.ac.id/index.php/file/get/sis/t_cp/multi/6515aab6-d6e0-11ee-bd6c-000d3ac6bafe_assignmentletter.png" TargetMode="External"/><Relationship Id="rId1858" Type="http://schemas.openxmlformats.org/officeDocument/2006/relationships/hyperlink" Target="https://employee.uc.ac.id/index.php/file/get/sis/t_cp/a00f0abf-9f0d-11ee-a41a-000d3ac6bafe_documentation.jpg" TargetMode="External"/><Relationship Id="rId4057" Type="http://schemas.openxmlformats.org/officeDocument/2006/relationships/hyperlink" Target="https://employee.uc.ac.id/index.php/file/get/sis/t_cp/81225527-d84a-4d1c-9f94-b00819172e24_sertifikat.jpeg" TargetMode="External"/><Relationship Id="rId4264" Type="http://schemas.openxmlformats.org/officeDocument/2006/relationships/hyperlink" Target="https://employee.uc.ac.id/index.php/file/get/sis/t_cp/multi/304f62d2-f53b-11ed-9e31-000d3ac6bafe.jpeg" TargetMode="External"/><Relationship Id="rId4471" Type="http://schemas.openxmlformats.org/officeDocument/2006/relationships/hyperlink" Target="https://employee.uc.ac.id/index.php/file/get/sis/t_cp/d77f813d-844f-11ee-a037-000d3ac6bafe_report.pdf" TargetMode="External"/><Relationship Id="rId2909" Type="http://schemas.openxmlformats.org/officeDocument/2006/relationships/hyperlink" Target="https://employee.uc.ac.id/index.php/file/get/sis/t_cp/435e1dd7-055f-4d89-aac6-89705e5c6fdd_assignmentletter.pdf" TargetMode="External"/><Relationship Id="rId3073" Type="http://schemas.openxmlformats.org/officeDocument/2006/relationships/hyperlink" Target="https://employee.uc.ac.id/index.php/file/get/sis/t_cp/140345e3-5890-11ee-86ec-000d3ac6bafe_report.pdf" TargetMode="External"/><Relationship Id="rId3280" Type="http://schemas.openxmlformats.org/officeDocument/2006/relationships/hyperlink" Target="https://employee.uc.ac.id/index.php/file/get/sis/t_cp/multi/0d2f47c1-94f1-4661-b0be-421c8e5a08be_assignmentletter.pdf" TargetMode="External"/><Relationship Id="rId4124" Type="http://schemas.openxmlformats.org/officeDocument/2006/relationships/hyperlink" Target="https://employee.uc.ac.id/index.php/file/get/sis/t_cp/81225527-d84a-4d1c-9f94-b00819172e24_sertifikat.jpeg" TargetMode="External"/><Relationship Id="rId4331" Type="http://schemas.openxmlformats.org/officeDocument/2006/relationships/hyperlink" Target="https://employee.uc.ac.id/index.php/file/get/sis/t_cp/88b64c64-6807-11ee-876c-000d3ac6bafe_documentation.jpg" TargetMode="External"/><Relationship Id="rId1718" Type="http://schemas.openxmlformats.org/officeDocument/2006/relationships/hyperlink" Target="https://employee.uc.ac.id/index.php/file/get/sis/t_cp/multi/4cb38454-1fac-11ee-8fa6-000d3ac6bafe_assignmentletter.jpeg" TargetMode="External"/><Relationship Id="rId1925" Type="http://schemas.openxmlformats.org/officeDocument/2006/relationships/hyperlink" Target="https://employee.uc.ac.id/index.php/file/get/sis/t_cp/c821cab2-7689-4dfe-bfd7-29aabcba1510_report.pdf" TargetMode="External"/><Relationship Id="rId3140" Type="http://schemas.openxmlformats.org/officeDocument/2006/relationships/hyperlink" Target="https://employee.uc.ac.id/index.php/file/get/sis/t_cp/multi/fd47b806-d818-11ed-818d-000d3ac6bafe_assignmentletter.pdf" TargetMode="External"/><Relationship Id="rId2699" Type="http://schemas.openxmlformats.org/officeDocument/2006/relationships/hyperlink" Target="https://employee.uc.ac.id/index.php/file/get/sis/t_cp/multi/f73a4cdc-1a98-4271-95e8-50b2789a7690.png" TargetMode="External"/><Relationship Id="rId3000" Type="http://schemas.openxmlformats.org/officeDocument/2006/relationships/hyperlink" Target="https://employee.uc.ac.id/index.php/file/get/sis/t_cp/multi/fd47b806-d818-11ed-818d-000d3ac6bafe_report.pdf" TargetMode="External"/><Relationship Id="rId3957" Type="http://schemas.openxmlformats.org/officeDocument/2006/relationships/hyperlink" Target="https://employee.uc.ac.id/index.php/file/get/sis/t_cp/c2c673d3-94de-11ee-bdd6-000d3ac6bafe_report.pdf" TargetMode="External"/><Relationship Id="rId878" Type="http://schemas.openxmlformats.org/officeDocument/2006/relationships/hyperlink" Target="https://brackethq.com/b/bvru/" TargetMode="External"/><Relationship Id="rId2559" Type="http://schemas.openxmlformats.org/officeDocument/2006/relationships/hyperlink" Target="https://employee.uc.ac.id/index.php/file/get/sis/t_cp/d5a7b867-5419-11ed-917a-000d3ac6bafe_assignmentletter.pdf" TargetMode="External"/><Relationship Id="rId2766" Type="http://schemas.openxmlformats.org/officeDocument/2006/relationships/hyperlink" Target="https://www.instagram.com/p/C6smRvZx7f9/?igsh=MWJi" TargetMode="External"/><Relationship Id="rId2973" Type="http://schemas.openxmlformats.org/officeDocument/2006/relationships/hyperlink" Target="https://employee.uc.ac.id/index.php/file/get/sis/t_cp/89243c3b-cd34-11ed-853b-000d3ac6bafe_report.pdf" TargetMode="External"/><Relationship Id="rId3817" Type="http://schemas.openxmlformats.org/officeDocument/2006/relationships/hyperlink" Target="https://employee.uc.ac.id/index.php/file/get/sis/t_cp/4ab8200a-ad0d-11ed-87f5-000d3ac6bafe_assignmentletter.jpg" TargetMode="External"/><Relationship Id="rId738" Type="http://schemas.openxmlformats.org/officeDocument/2006/relationships/hyperlink" Target="https://icoen.org/" TargetMode="External"/><Relationship Id="rId945" Type="http://schemas.openxmlformats.org/officeDocument/2006/relationships/hyperlink" Target="https://employee.uc.ac.id/index.php/file/get/sis/t_cp/multi/7cdb0c51-a367-11ec-b257-000d3ac6bafe.png" TargetMode="External"/><Relationship Id="rId1368" Type="http://schemas.openxmlformats.org/officeDocument/2006/relationships/hyperlink" Target="https://www.instagram.com/empower.uc/" TargetMode="External"/><Relationship Id="rId1575" Type="http://schemas.openxmlformats.org/officeDocument/2006/relationships/hyperlink" Target="https://employee.uc.ac.id/index.php/file/get/sis/t_cp/multi/4a999b55-3400-11ed-9218-000d3ac6bafe_report.pdf" TargetMode="External"/><Relationship Id="rId1782" Type="http://schemas.openxmlformats.org/officeDocument/2006/relationships/hyperlink" Target="https://employee.uc.ac.id/index.php/file/get/sis/t_cp/07732351-08ff-11ee-9976-000d3ac6bafe.pdf" TargetMode="External"/><Relationship Id="rId2419" Type="http://schemas.openxmlformats.org/officeDocument/2006/relationships/hyperlink" Target="https://instagram.com/cic_unism?igshid=YmMyMTA2M2Y" TargetMode="External"/><Relationship Id="rId2626" Type="http://schemas.openxmlformats.org/officeDocument/2006/relationships/hyperlink" Target="https://employee.uc.ac.id/index.php/file/get/sis/t_cp/46d1ad33-ab61-11ed-86ff-000d3ac6bafe_report.pdf" TargetMode="External"/><Relationship Id="rId2833" Type="http://schemas.openxmlformats.org/officeDocument/2006/relationships/hyperlink" Target="https://employee.uc.ac.id/index.php/file/get/sis/t_cp/multi/15f67431-5929-11ee-ab89-000d3ac6bafe.jpeg" TargetMode="External"/><Relationship Id="rId74" Type="http://schemas.openxmlformats.org/officeDocument/2006/relationships/hyperlink" Target="https://employee.uc.ac.id/index.php/file/get/sis/t_cp/1fb6b2f9-affe-4a40-8dc3-b4468093a00b_assignmentletter.pdf" TargetMode="External"/><Relationship Id="rId805" Type="http://schemas.openxmlformats.org/officeDocument/2006/relationships/hyperlink" Target="https://employee.uc.ac.id/index.php/file/get/sis/t_cp/3e385374-7005-4ff1-b535-44d492f1d797_assignmentletter.pdf" TargetMode="External"/><Relationship Id="rId1228" Type="http://schemas.openxmlformats.org/officeDocument/2006/relationships/hyperlink" Target="https://employee.uc.ac.id/index.php/file/get/sis/t_cp/multi/c3390dc8-bbd3-11ed-af90-000d3ac6bafe.png" TargetMode="External"/><Relationship Id="rId1435" Type="http://schemas.openxmlformats.org/officeDocument/2006/relationships/hyperlink" Target="https://employee.uc.ac.id/index.php/file/get/sis/t_cp/multi/4a999b55-3400-11ed-9218-000d3ac6bafe_assignmentletter.pdf" TargetMode="External"/><Relationship Id="rId4798" Type="http://schemas.openxmlformats.org/officeDocument/2006/relationships/hyperlink" Target="https://drive.google.com/file/d/1UZ7GSKRdYCxLnOP2I" TargetMode="External"/><Relationship Id="rId1642" Type="http://schemas.openxmlformats.org/officeDocument/2006/relationships/hyperlink" Target="https://employee.uc.ac.id/index.php/file/get/sis/t_cp/multi/4cb38454-1fac-11ee-8fa6-000d3ac6bafe_report.pdf" TargetMode="External"/><Relationship Id="rId2900" Type="http://schemas.openxmlformats.org/officeDocument/2006/relationships/hyperlink" Target="https://employee.uc.ac.id/index.php/file/get/sis/t_cp/multi/bb9472d3-b8f8-11ee-9f47-000d3ac6bafe_assignmentletter.pdf" TargetMode="External"/><Relationship Id="rId1502" Type="http://schemas.openxmlformats.org/officeDocument/2006/relationships/hyperlink" Target="https://employee.uc.ac.id/index.php/file/get/sis/t_cp/multi/4a999b55-3400-11ed-9218-000d3ac6bafe_report.pdf" TargetMode="External"/><Relationship Id="rId4658" Type="http://schemas.openxmlformats.org/officeDocument/2006/relationships/hyperlink" Target="https://employee.uc.ac.id/index.php/file/get/sis/t_cp/multi/77f20250-3e8e-43a3-b8e4-fd314d77c26b.png" TargetMode="External"/><Relationship Id="rId4865" Type="http://schemas.openxmlformats.org/officeDocument/2006/relationships/hyperlink" Target="https://employee.uc.ac.id/index.php/file/get/sis/t_cp/02f6789e-55f8-11ee-8778-000d3ac6bafe_assignmentletter.pdf" TargetMode="External"/><Relationship Id="rId388" Type="http://schemas.openxmlformats.org/officeDocument/2006/relationships/hyperlink" Target="https://employee.uc.ac.id/index.php/file/get/sis/t_cp/multi/00633057-0f0b-11ed-8040-000d3ac6bafe.jpg" TargetMode="External"/><Relationship Id="rId2069" Type="http://schemas.openxmlformats.org/officeDocument/2006/relationships/hyperlink" Target="https://tinyurl.com/jointprojectEarth101" TargetMode="External"/><Relationship Id="rId3467" Type="http://schemas.openxmlformats.org/officeDocument/2006/relationships/hyperlink" Target="https://employee.uc.ac.id/index.php/file/get/sis/t_cp/5e719b54-f706-4952-8bbb-d7fa7d87e1cc_sertifikat.pdf" TargetMode="External"/><Relationship Id="rId3674" Type="http://schemas.openxmlformats.org/officeDocument/2006/relationships/hyperlink" Target="https://employee.uc.ac.id/index.php/file/get/sis/t_cp/multi/40ed5135-d6e3-11ee-bd6c-000d3ac6bafe_assignmentletter.png" TargetMode="External"/><Relationship Id="rId3881" Type="http://schemas.openxmlformats.org/officeDocument/2006/relationships/hyperlink" Target="https://employee.uc.ac.id/index.php/file/get/sis/t_cp/multi/394ee67a-fb42-4f14-a9a7-6672f249fa91.png" TargetMode="External"/><Relationship Id="rId4518" Type="http://schemas.openxmlformats.org/officeDocument/2006/relationships/hyperlink" Target="https://employee.uc.ac.id/index.php/file/get/sis/t_cp/multi/6e1e3e4f-5b11-40ff-b752-85f7ee958c4b.png" TargetMode="External"/><Relationship Id="rId4725" Type="http://schemas.openxmlformats.org/officeDocument/2006/relationships/hyperlink" Target="https://employee.uc.ac.id/index.php/file/get/sis/t_cp/afd5a7a4-e6ba-11ee-b9ac-000d3ac6bafe_report.pdf" TargetMode="External"/><Relationship Id="rId595" Type="http://schemas.openxmlformats.org/officeDocument/2006/relationships/hyperlink" Target="https://employee.uc.ac.id/index.php/file/get/sis/t_cp/b9a1d838-aefb-11ec-b416-000d3ac6bafe_report.pdf" TargetMode="External"/><Relationship Id="rId2276" Type="http://schemas.openxmlformats.org/officeDocument/2006/relationships/hyperlink" Target="https://employee.uc.ac.id/index.php/file/get/sis/t_cp/aed48f95-d44f-11ee-8ddb-000d3ac6bafe_documentation.JPG" TargetMode="External"/><Relationship Id="rId2483" Type="http://schemas.openxmlformats.org/officeDocument/2006/relationships/hyperlink" Target="https://employee.uc.ac.id/index.php/file/get/sis/t_cp/80172b0c-c62b-11ee-8c68-000d3ac6bafe_report.pdf" TargetMode="External"/><Relationship Id="rId2690" Type="http://schemas.openxmlformats.org/officeDocument/2006/relationships/hyperlink" Target="https://employee.uc.ac.id/index.php/file/get/sis/t_cp/397018d4-cdb7-11ee-915e-000d3ac6bafe_report.jpeg" TargetMode="External"/><Relationship Id="rId3327" Type="http://schemas.openxmlformats.org/officeDocument/2006/relationships/hyperlink" Target="https://employee.uc.ac.id/index.php/file/get/sis/t_cp/multi/0d2f47c1-94f1-4661-b0be-421c8e5a08be_report.pdf" TargetMode="External"/><Relationship Id="rId3534" Type="http://schemas.openxmlformats.org/officeDocument/2006/relationships/hyperlink" Target="https://employee.uc.ac.id/index.php/file/get/sis/t_cp/multi/c3390dc8-bbd3-11ed-af90-000d3ac6bafe_documentation.png" TargetMode="External"/><Relationship Id="rId3741" Type="http://schemas.openxmlformats.org/officeDocument/2006/relationships/hyperlink" Target="https://www.instagram.com/p/C9E8uhDylk3/?igsh=Z24y" TargetMode="External"/><Relationship Id="rId248" Type="http://schemas.openxmlformats.org/officeDocument/2006/relationships/hyperlink" Target="https://employee.uc.ac.id/index.php/file/get/sis/t_cp/multi/44388237-9417-11ee-bd04-000d3ac6bafe.png" TargetMode="External"/><Relationship Id="rId455" Type="http://schemas.openxmlformats.org/officeDocument/2006/relationships/hyperlink" Target="https://employee.uc.ac.id/index.php/file/get/sis/t_cp/multi/7eda6d02-573d-4efa-8a9d-d11beafd731d_report.pdf" TargetMode="External"/><Relationship Id="rId662" Type="http://schemas.openxmlformats.org/officeDocument/2006/relationships/hyperlink" Target="https://employee.uc.ac.id/index.php/file/get/sis/t_cp/af6b1ec4-4196-46cc-bc15-520e55f379a0_report.pdf" TargetMode="External"/><Relationship Id="rId1085" Type="http://schemas.openxmlformats.org/officeDocument/2006/relationships/hyperlink" Target="https://employee.uc.ac.id/index.php/file/get/sis/t_cp/80299d99-10ff-4cfc-86d8-b2c8b49e6fad_report.pdf" TargetMode="External"/><Relationship Id="rId1292" Type="http://schemas.openxmlformats.org/officeDocument/2006/relationships/hyperlink" Target="https://employee.uc.ac.id/index.php/file/get/sis/t_cp/multi/95b66447-7df0-11ee-b33d-000d3ac6bafe.png" TargetMode="External"/><Relationship Id="rId2136" Type="http://schemas.openxmlformats.org/officeDocument/2006/relationships/hyperlink" Target="https://employee.uc.ac.id/index.php/file/get/sis/t_cp/f8f68eb7-8c21-457f-8ef6-c12c4737d7c6.jpg" TargetMode="External"/><Relationship Id="rId2343" Type="http://schemas.openxmlformats.org/officeDocument/2006/relationships/hyperlink" Target="https://employee.uc.ac.id/index.php/file/get/sis/t_cp/multi/f46ed08e-cfd3-11ee-94b2-000d3ac6bafe.png" TargetMode="External"/><Relationship Id="rId2550" Type="http://schemas.openxmlformats.org/officeDocument/2006/relationships/hyperlink" Target="https://employee.uc.ac.id/index.php/file/get/sis/t_cp/multi/6e1e3e4f-5b11-40ff-b752-85f7ee958c4b_assignmentletter.png" TargetMode="External"/><Relationship Id="rId3601" Type="http://schemas.openxmlformats.org/officeDocument/2006/relationships/hyperlink" Target="https://employee.uc.ac.id/index.php/file/get/sis/t_cp/multi/9966d465-8828-11ee-ae4d-000d3ac6bafe_assignmentletter.png" TargetMode="External"/><Relationship Id="rId108" Type="http://schemas.openxmlformats.org/officeDocument/2006/relationships/hyperlink" Target="https://employee.uc.ac.id/index.php/file/get/sis/t_cp/61711dcb-87b0-11ee-8025-000d3ac6bafe_assignmentletter.pdf" TargetMode="External"/><Relationship Id="rId315" Type="http://schemas.openxmlformats.org/officeDocument/2006/relationships/hyperlink" Target="https://employee.uc.ac.id/index.php/file/get/sis/t_cp/multi/d6f0aea8-8210-4855-9cba-0f025ccfa9b4.png" TargetMode="External"/><Relationship Id="rId522" Type="http://schemas.openxmlformats.org/officeDocument/2006/relationships/hyperlink" Target="https://employee.uc.ac.id/index.php/file/get/sis/t_cp/b59b2c6c-7898-4008-973a-3cff8b01ae83.pdf" TargetMode="External"/><Relationship Id="rId1152" Type="http://schemas.openxmlformats.org/officeDocument/2006/relationships/hyperlink" Target="https://journals.sagepub.com/doi/abs/10.1177/09702" TargetMode="External"/><Relationship Id="rId2203" Type="http://schemas.openxmlformats.org/officeDocument/2006/relationships/hyperlink" Target="https://employee.uc.ac.id/index.php/file/get/sis/t_cp/cf8a5600-acf7-11ee-91e5-000d3ac6bafe_documentation.PNG" TargetMode="External"/><Relationship Id="rId2410" Type="http://schemas.openxmlformats.org/officeDocument/2006/relationships/hyperlink" Target="https://employee.uc.ac.id/index.php/file/get/sis/t_cp/13c6ddf5-e561-11ec-baa3-000d3ac6bafe_report.pdf" TargetMode="External"/><Relationship Id="rId1012" Type="http://schemas.openxmlformats.org/officeDocument/2006/relationships/hyperlink" Target="https://employee.uc.ac.id/index.php/file/get/sis/t_cp/dbe6a4c1-94bf-45a2-ab94-b871bf0040e2_sertifikat.pdf" TargetMode="External"/><Relationship Id="rId4168" Type="http://schemas.openxmlformats.org/officeDocument/2006/relationships/hyperlink" Target="https://employee.uc.ac.id/index.php/file/get/sis/t_cp/81225527-d84a-4d1c-9f94-b00819172e24_sertifikat.jpeg" TargetMode="External"/><Relationship Id="rId4375" Type="http://schemas.openxmlformats.org/officeDocument/2006/relationships/hyperlink" Target="https://employee.uc.ac.id/index.php/file/get/sis/t_cp/4f065f18-cb95-478c-b960-94c6fe7e40ce_dokumentasi.jpeg" TargetMode="External"/><Relationship Id="rId1969" Type="http://schemas.openxmlformats.org/officeDocument/2006/relationships/hyperlink" Target="https://employee.uc.ac.id/index.php/file/get/sis/t_cp/multi/3a50d694-6144-45ad-8534-78e8bfc9733f.png" TargetMode="External"/><Relationship Id="rId3184" Type="http://schemas.openxmlformats.org/officeDocument/2006/relationships/hyperlink" Target="https://employee.uc.ac.id/index.php/file/get/sis/t_cp/multi/fd47b806-d818-11ed-818d-000d3ac6bafe_report.pdf" TargetMode="External"/><Relationship Id="rId4028" Type="http://schemas.openxmlformats.org/officeDocument/2006/relationships/hyperlink" Target="https://employee.uc.ac.id/index.php/file/get/sis/t_cp/multi/9685e872-d6e1-11ee-bd6c-000d3ac6bafe_report.png" TargetMode="External"/><Relationship Id="rId4235" Type="http://schemas.openxmlformats.org/officeDocument/2006/relationships/hyperlink" Target="https://employee.uc.ac.id/index.php/file/get/sis/t_cp/048dbfef-8718-4390-afb9-d5c8eb63e362_assignmentletter.pdf" TargetMode="External"/><Relationship Id="rId4582" Type="http://schemas.openxmlformats.org/officeDocument/2006/relationships/hyperlink" Target="https://employee.uc.ac.id/index.php/file/get/sis/t_cp/09080c46-b6e7-4209-8f71-a0f64d5bff07_sertifikat.pdf" TargetMode="External"/><Relationship Id="rId1829" Type="http://schemas.openxmlformats.org/officeDocument/2006/relationships/hyperlink" Target="https://employee.uc.ac.id/index.php/file/get/sis/t_cp/078f1479-b63d-11ed-aa92-000d3ac6bafe.pdf" TargetMode="External"/><Relationship Id="rId3391" Type="http://schemas.openxmlformats.org/officeDocument/2006/relationships/hyperlink" Target="https://employee.uc.ac.id/index.php/file/get/sis/t_cp/multi/67fa4484-de80-11ed-87f1-000d3ac6bafe_report.png" TargetMode="External"/><Relationship Id="rId4442" Type="http://schemas.openxmlformats.org/officeDocument/2006/relationships/hyperlink" Target="https://employee.uc.ac.id/index.php/file/get/sis/t_cp/9b724db3-6e83-11ee-b73c-000d3ac6bafe_report.pdf" TargetMode="External"/><Relationship Id="rId3044" Type="http://schemas.openxmlformats.org/officeDocument/2006/relationships/hyperlink" Target="https://employee.uc.ac.id/index.php/file/get/sis/t_cp/f5f96b4a-0118-4606-8311-59906b9dd436_assignmentletter.pdf" TargetMode="External"/><Relationship Id="rId3251" Type="http://schemas.openxmlformats.org/officeDocument/2006/relationships/hyperlink" Target="https://employee.uc.ac.id/index.php/file/get/sis/t_cp/multi/5ecf5e4b-fa30-46ee-a949-c0025548763f_report.pdf" TargetMode="External"/><Relationship Id="rId4302" Type="http://schemas.openxmlformats.org/officeDocument/2006/relationships/hyperlink" Target="https://employee.uc.ac.id/index.php/file/get/sis/t_cp/bc9710cf-6773-11ee-a721-000d3ac6bafe_assignmentletter.pdf" TargetMode="External"/><Relationship Id="rId172" Type="http://schemas.openxmlformats.org/officeDocument/2006/relationships/hyperlink" Target="https://employee.uc.ac.id/index.php/file/get/sis/t_cp/multi/2cde1b66-57b6-411b-b807-314da1d3ecc5_report.pdf" TargetMode="External"/><Relationship Id="rId2060" Type="http://schemas.openxmlformats.org/officeDocument/2006/relationships/hyperlink" Target="https://employee.uc.ac.id/index.php/file/get/sis/t_cp/multi/06177612-c688-4651-8fc1-8a122ac2f0d2.png" TargetMode="External"/><Relationship Id="rId3111" Type="http://schemas.openxmlformats.org/officeDocument/2006/relationships/hyperlink" Target="https://employee.uc.ac.id/index.php/file/get/sis/t_cp/9570cbe1-47d7-11ee-8f0a-000d3ac6bafe_documentation.png" TargetMode="External"/><Relationship Id="rId989" Type="http://schemas.openxmlformats.org/officeDocument/2006/relationships/hyperlink" Target="https://employee.uc.ac.id/index.php/file/get/sis/t_cp/47c709e7-1003-11ee-a6db-000d3ac6bafe_assignmentletter.pdf" TargetMode="External"/><Relationship Id="rId2877" Type="http://schemas.openxmlformats.org/officeDocument/2006/relationships/hyperlink" Target="https://employee.uc.ac.id/index.php/file/get/sis/t_cp/multi/1961cc5c-46a5-42bf-aff9-6435f3477542_assignmentletter.pdf" TargetMode="External"/><Relationship Id="rId849" Type="http://schemas.openxmlformats.org/officeDocument/2006/relationships/hyperlink" Target="https://employee.uc.ac.id/index.php/file/get/sis/t_cp/2e09ae67-4917-11ed-9f8d-000d3ac6bafe.jpg" TargetMode="External"/><Relationship Id="rId1479" Type="http://schemas.openxmlformats.org/officeDocument/2006/relationships/hyperlink" Target="https://employee.uc.ac.id/index.php/file/get/sis/t_cp/709ee874-6f2e-11ed-99eb-000d3ac6bafe_assignmentletter.jpg" TargetMode="External"/><Relationship Id="rId1686" Type="http://schemas.openxmlformats.org/officeDocument/2006/relationships/hyperlink" Target="https://employee.uc.ac.id/index.php/file/get/sis/t_cp/d6b5d734-9d7b-11ed-8274-000d3ac6bafe.jpg" TargetMode="External"/><Relationship Id="rId3928" Type="http://schemas.openxmlformats.org/officeDocument/2006/relationships/hyperlink" Target="https://employee.uc.ac.id/index.php/file/get/sis/t_cp/513b071d-175d-11ee-a1d8-000d3ac6bafe_assignmentletter.jpg" TargetMode="External"/><Relationship Id="rId4092" Type="http://schemas.openxmlformats.org/officeDocument/2006/relationships/hyperlink" Target="https://instagram.com/caritaucom?igshid=OGQ5ZDc2OD" TargetMode="External"/><Relationship Id="rId1339" Type="http://schemas.openxmlformats.org/officeDocument/2006/relationships/hyperlink" Target="https://employee.uc.ac.id/index.php/file/get/sis/t_cp/70c7c258-77df-11ee-bdcd-000d3ac6bafe.png" TargetMode="External"/><Relationship Id="rId1893" Type="http://schemas.openxmlformats.org/officeDocument/2006/relationships/hyperlink" Target="https://tinyurl.com/jointprojectEarth101" TargetMode="External"/><Relationship Id="rId2737" Type="http://schemas.openxmlformats.org/officeDocument/2006/relationships/hyperlink" Target="https://employee.uc.ac.id/index.php/file/get/sis/t_cp/f14d6161-843f-11ee-a037-000d3ac6bafe_report.pdf" TargetMode="External"/><Relationship Id="rId2944" Type="http://schemas.openxmlformats.org/officeDocument/2006/relationships/hyperlink" Target="https://employee.uc.ac.id/index.php/file/get/sis/t_cp/multi/fd47b806-d818-11ed-818d-000d3ac6bafe_report.pdf" TargetMode="External"/><Relationship Id="rId709" Type="http://schemas.openxmlformats.org/officeDocument/2006/relationships/hyperlink" Target="https://employee.uc.ac.id/index.php/file/get/sis/t_cp/dcf39f40-6c95-4e87-9244-0d5d575a1ea9_assignmentletter.pdf" TargetMode="External"/><Relationship Id="rId916" Type="http://schemas.openxmlformats.org/officeDocument/2006/relationships/hyperlink" Target="https://employee.uc.ac.id/index.php/file/get/sis/t_cp/fb0c1020-8e17-11ee-8849-000d3ac6bafe_dokumentasi.jpg" TargetMode="External"/><Relationship Id="rId1546" Type="http://schemas.openxmlformats.org/officeDocument/2006/relationships/hyperlink" Target="https://employee.uc.ac.id/index.php/file/get/sis/t_cp/18aebf23-6414-11ed-8346-000d3ac6bafe_assignmentletter.JPG" TargetMode="External"/><Relationship Id="rId1753" Type="http://schemas.openxmlformats.org/officeDocument/2006/relationships/hyperlink" Target="https://employee.uc.ac.id/index.php/file/get/sis/t_cp/multi/c77a0b11-9336-11ee-859c-000d3ac6bafe.png" TargetMode="External"/><Relationship Id="rId1960" Type="http://schemas.openxmlformats.org/officeDocument/2006/relationships/hyperlink" Target="https://employee.uc.ac.id/index.php/file/get/sis/t_cp/06bafb6f-2ec6-11ed-bdad-000d3ac6bafe.jpg" TargetMode="External"/><Relationship Id="rId2804" Type="http://schemas.openxmlformats.org/officeDocument/2006/relationships/hyperlink" Target="https://employee.uc.ac.id/index.php/file/get/sis/t_cp/multi/c15ab80d-7c81-11ee-aca7-000d3ac6bafe_assignmentletter.png" TargetMode="External"/><Relationship Id="rId45" Type="http://schemas.openxmlformats.org/officeDocument/2006/relationships/hyperlink" Target="https://employee.uc.ac.id/index.php/file/get/sis/t_cp/6191e588-4b53-45c8-9985-49744d625461_assignmentletter.pdf" TargetMode="External"/><Relationship Id="rId1406" Type="http://schemas.openxmlformats.org/officeDocument/2006/relationships/hyperlink" Target="https://employee.uc.ac.id/index.php/file/get/sis/t_cp/363bd572-77ea-11ee-bdcd-000d3ac6bafe_assignmentletter.png" TargetMode="External"/><Relationship Id="rId1613" Type="http://schemas.openxmlformats.org/officeDocument/2006/relationships/hyperlink" Target="https://employee.uc.ac.id/index.php/file/get/sis/t_cp/fa49ca9d-3525-468e-9c02-38bbd6f57d56_assignmentletter.pdf" TargetMode="External"/><Relationship Id="rId1820" Type="http://schemas.openxmlformats.org/officeDocument/2006/relationships/hyperlink" Target="https://www.instagram.com/p/CyBD2k_pWqc/?img_index" TargetMode="External"/><Relationship Id="rId4769" Type="http://schemas.openxmlformats.org/officeDocument/2006/relationships/hyperlink" Target="https://employee.uc.ac.id/index.php/file/get/sis/t_cp/38f1d5e4-1fbd-11ee-8fa6-000d3ac6bafe_assignmentletter.pdf" TargetMode="External"/><Relationship Id="rId3578" Type="http://schemas.openxmlformats.org/officeDocument/2006/relationships/hyperlink" Target="https://employee.uc.ac.id/index.php/file/get/sis/t_cp/b70cee93-82f5-11ee-8a78-000d3ac6bafe_assignmentletter.pdf" TargetMode="External"/><Relationship Id="rId3785" Type="http://schemas.openxmlformats.org/officeDocument/2006/relationships/hyperlink" Target="https://employee.uc.ac.id/index.php/file/get/sis/t_cp/6137c0db-2bc0-11ee-ac54-000d3ac6bafe_assignmentletter.pdf" TargetMode="External"/><Relationship Id="rId3992" Type="http://schemas.openxmlformats.org/officeDocument/2006/relationships/hyperlink" Target="https://employee.uc.ac.id/index.php/file/get/sis/t_cp/670838b6-8601-11ee-9c28-000d3ac6bafe_report.jpg" TargetMode="External"/><Relationship Id="rId4629" Type="http://schemas.openxmlformats.org/officeDocument/2006/relationships/hyperlink" Target="https://employee.uc.ac.id/index.php/file/get/sis/t_cp/09f5bd3f-18a4-11ee-96cf-000d3ac6bafe_assignmentletter.pdf" TargetMode="External"/><Relationship Id="rId4836" Type="http://schemas.openxmlformats.org/officeDocument/2006/relationships/hyperlink" Target="https://employee.uc.ac.id/index.php/file/get/sis/t_cp/c2b85467-1fa9-11ee-8fa6-000d3ac6bafe_report.zip" TargetMode="External"/><Relationship Id="rId499" Type="http://schemas.openxmlformats.org/officeDocument/2006/relationships/hyperlink" Target="https://employee.uc.ac.id/index.php/file/get/sis/t_cp/306d924f-cf9b-4fe1-8245-6d96d92b3dd2.jpg" TargetMode="External"/><Relationship Id="rId2387" Type="http://schemas.openxmlformats.org/officeDocument/2006/relationships/hyperlink" Target="https://www.suarasurabaya.net/ekonomibisnis/2023/s" TargetMode="External"/><Relationship Id="rId2594" Type="http://schemas.openxmlformats.org/officeDocument/2006/relationships/hyperlink" Target="https://employee.uc.ac.id/index.php/file/get/sis/t_cp/bffb91fd-e8a4-11ec-bf49-000d3ac6bafe_documentation.jpg" TargetMode="External"/><Relationship Id="rId3438" Type="http://schemas.openxmlformats.org/officeDocument/2006/relationships/hyperlink" Target="https://employee.uc.ac.id/index.php/file/get/sis/t_cp/multi/5cf623ea-e8b3-11ed-81bd-000d3ac6bafe.png" TargetMode="External"/><Relationship Id="rId3645" Type="http://schemas.openxmlformats.org/officeDocument/2006/relationships/hyperlink" Target="https://icoen.org/" TargetMode="External"/><Relationship Id="rId3852" Type="http://schemas.openxmlformats.org/officeDocument/2006/relationships/hyperlink" Target="https://employee.uc.ac.id/index.php/file/get/sis/t_cp/multi/9685e872-d6e1-11ee-bd6c-000d3ac6bafe_assignmentletter.png" TargetMode="External"/><Relationship Id="rId359" Type="http://schemas.openxmlformats.org/officeDocument/2006/relationships/hyperlink" Target="https://employee.uc.ac.id/index.php/file/get/sis/t_cp/multi/f26269d9-ea3a-11ed-bb3a-000d3ac6bafe_report.png" TargetMode="External"/><Relationship Id="rId566" Type="http://schemas.openxmlformats.org/officeDocument/2006/relationships/hyperlink" Target="https://employee.uc.ac.id/index.php/file/get/sis/t_cp/multi/bd029cef-b9b5-11ee-bfa0-000d3ac6bafe_assignmentletter.png" TargetMode="External"/><Relationship Id="rId773" Type="http://schemas.openxmlformats.org/officeDocument/2006/relationships/hyperlink" Target="https://employee.uc.ac.id/index.php/file/get/sis/t_cp/multi/8b6bbfa0-e604-11ec-b048-000d3ac6bafe_documentation.jpeg" TargetMode="External"/><Relationship Id="rId1196" Type="http://schemas.openxmlformats.org/officeDocument/2006/relationships/hyperlink" Target="https://employee.uc.ac.id/index.php/file/get/sis/t_cp/multi/ed804e47-64ba-11ed-a9ca-000d3ac6bafe_report.pdf" TargetMode="External"/><Relationship Id="rId2247" Type="http://schemas.openxmlformats.org/officeDocument/2006/relationships/hyperlink" Target="https://employee.uc.ac.id/index.php/file/get/sis/t_cp/9ab30ba8-9408-11ee-bd04-000d3ac6bafe_surat_tugas.jpeg" TargetMode="External"/><Relationship Id="rId2454" Type="http://schemas.openxmlformats.org/officeDocument/2006/relationships/hyperlink" Target="https://employee.uc.ac.id/index.php/file/get/sis/t_cp/multi/8662aa8f-b8f9-11ee-9f47-000d3ac6bafe_assignmentletter.pdf" TargetMode="External"/><Relationship Id="rId3505" Type="http://schemas.openxmlformats.org/officeDocument/2006/relationships/hyperlink" Target="https://employee.uc.ac.id/index.php/file/get/sis/t_cp/6ebc99a9-5210-11ee-a57c-000d3ac6bafe_assignmentletter.pdf" TargetMode="External"/><Relationship Id="rId219" Type="http://schemas.openxmlformats.org/officeDocument/2006/relationships/hyperlink" Target="https://employee.uc.ac.id/index.php/file/get/sis/t_cp/multi/4cb38454-1fac-11ee-8fa6-000d3ac6bafe_assignmentletter.jpeg" TargetMode="External"/><Relationship Id="rId426" Type="http://schemas.openxmlformats.org/officeDocument/2006/relationships/hyperlink" Target="https://employee.uc.ac.id/index.php/file/get/sis/t_cp/5e6ca946-60ec-11ee-9a37-000d3ac6bafe.jpg" TargetMode="External"/><Relationship Id="rId633" Type="http://schemas.openxmlformats.org/officeDocument/2006/relationships/hyperlink" Target="https://employee.uc.ac.id/index.php/file/get/sis/t_cp/6628ca94-cc7b-11ee-af3d-000d3ac6bafe_assignmentletter.jpeg" TargetMode="External"/><Relationship Id="rId980" Type="http://schemas.openxmlformats.org/officeDocument/2006/relationships/hyperlink" Target="https://employee.uc.ac.id/index.php/file/get/sis/t_cp/30e3c62f-9576-11ee-b583-000d3ac6bafe_surat_tugas.pdf" TargetMode="External"/><Relationship Id="rId1056" Type="http://schemas.openxmlformats.org/officeDocument/2006/relationships/hyperlink" Target="https://employee.uc.ac.id/index.php/file/get/sis/t_cp/multi/781e049a-f555-11ed-9e31-000d3ac6bafe.jpeg" TargetMode="External"/><Relationship Id="rId1263" Type="http://schemas.openxmlformats.org/officeDocument/2006/relationships/hyperlink" Target="https://employee.uc.ac.id/index.php/file/get/sis/t_cp/3032e9f0-7ca6-11ee-aca7-000d3ac6bafe_report.jpg" TargetMode="External"/><Relationship Id="rId2107" Type="http://schemas.openxmlformats.org/officeDocument/2006/relationships/hyperlink" Target="https://www.ticc.tw/2023ticc-results" TargetMode="External"/><Relationship Id="rId2314" Type="http://schemas.openxmlformats.org/officeDocument/2006/relationships/hyperlink" Target="https://employee.uc.ac.id/index.php/file/get/sis/t_cp/c42ac5af-0c32-11ee-825c-000d3ac6bafe_assignmentletter.pdf" TargetMode="External"/><Relationship Id="rId2661" Type="http://schemas.openxmlformats.org/officeDocument/2006/relationships/hyperlink" Target="https://employee.uc.ac.id/index.php/file/get/sis/t_cp/00b8e578-8abc-11ee-9465-000d3ac6bafe_assignmentletter.pdf" TargetMode="External"/><Relationship Id="rId3712" Type="http://schemas.openxmlformats.org/officeDocument/2006/relationships/hyperlink" Target="https://employee.uc.ac.id/index.php/file/get/sis/t_cp/3d286141-6407-4057-a863-636902c0da18_sertifikat.pdf" TargetMode="External"/><Relationship Id="rId840" Type="http://schemas.openxmlformats.org/officeDocument/2006/relationships/hyperlink" Target="https://pdki-indonesia.dgip.go.id/search?type=trad" TargetMode="External"/><Relationship Id="rId1470" Type="http://schemas.openxmlformats.org/officeDocument/2006/relationships/hyperlink" Target="https://employee.uc.ac.id/index.php/file/get/sis/t_cp/multi/4a999b55-3400-11ed-9218-000d3ac6bafe_report.pdf" TargetMode="External"/><Relationship Id="rId2521" Type="http://schemas.openxmlformats.org/officeDocument/2006/relationships/hyperlink" Target="https://employee.uc.ac.id/index.php/file/get/sis/t_cp/72897865-12ed-480d-a92b-c774f7c11f9d_surat_tugas.pdf" TargetMode="External"/><Relationship Id="rId4279" Type="http://schemas.openxmlformats.org/officeDocument/2006/relationships/hyperlink" Target="https://employee.uc.ac.id/index.php/file/get/sis/t_cp/multi/d88ecf73-f553-11ed-9e31-000d3ac6bafe.jpeg" TargetMode="External"/><Relationship Id="rId700" Type="http://schemas.openxmlformats.org/officeDocument/2006/relationships/hyperlink" Target="https://employee.uc.ac.id/index.php/file/get/sis/t_cp/c79c3e2f-792d-4dda-b559-06ad9892deb1_report.pdf" TargetMode="External"/><Relationship Id="rId1123" Type="http://schemas.openxmlformats.org/officeDocument/2006/relationships/hyperlink" Target="https://employee.uc.ac.id/index.php/file/get/sis/t_cp/multi/28329006-e8b4-11ed-81bd-000d3ac6bafe.png" TargetMode="External"/><Relationship Id="rId1330" Type="http://schemas.openxmlformats.org/officeDocument/2006/relationships/hyperlink" Target="https://employee.uc.ac.id/index.php/file/get/sis/t_cp/899c44b5-ad3c-4ff6-b80f-3ee8b1fc23d8_sertifikat.pdf" TargetMode="External"/><Relationship Id="rId3088" Type="http://schemas.openxmlformats.org/officeDocument/2006/relationships/hyperlink" Target="https://employee.uc.ac.id/index.php/file/get/sis/t_cp/9112f944-6daa-11ee-86ff-000d3ac6bafe.jpeg" TargetMode="External"/><Relationship Id="rId4486" Type="http://schemas.openxmlformats.org/officeDocument/2006/relationships/hyperlink" Target="https://employee.uc.ac.id/index.php/file/get/sis/t_cp/multi/2a569ec4-d959-11ed-9422-000d3ac6bafe.png" TargetMode="External"/><Relationship Id="rId4693" Type="http://schemas.openxmlformats.org/officeDocument/2006/relationships/hyperlink" Target="https://employee.uc.ac.id/index.php/file/get/sis/t_cp/6108a46f-1953-46e4-a0e2-48f4d2897dd8_sertifikat.pdf" TargetMode="External"/><Relationship Id="rId3295" Type="http://schemas.openxmlformats.org/officeDocument/2006/relationships/hyperlink" Target="https://employee.uc.ac.id/index.php/file/get/sis/t_cp/multi/1fa4cfea-5901-11ed-ac79-000d3ac6bafe.jpeg" TargetMode="External"/><Relationship Id="rId4139" Type="http://schemas.openxmlformats.org/officeDocument/2006/relationships/hyperlink" Target="https://employee.uc.ac.id/index.php/file/get/sis/t_cp/e8c028d3-42d6-11ed-9174-000d3ac6bafe_assignmentletter.pdf" TargetMode="External"/><Relationship Id="rId4346" Type="http://schemas.openxmlformats.org/officeDocument/2006/relationships/hyperlink" Target="https://employee.uc.ac.id/index.php/file/get/sis/t_cp/multi/22b62438-a5bc-11ec-a4bb-000d3ac6bafe.png" TargetMode="External"/><Relationship Id="rId4553" Type="http://schemas.openxmlformats.org/officeDocument/2006/relationships/hyperlink" Target="https://employee.uc.ac.id/index.php/file/get/sis/t_cp/652f9a94-6f15-11ee-9e57-000d3ac6bafe_dokumentasi.png" TargetMode="External"/><Relationship Id="rId4760" Type="http://schemas.openxmlformats.org/officeDocument/2006/relationships/hyperlink" Target="https://www.instagram.com/p/C6_NEKLB6Mx/?igsh=Yzhj" TargetMode="External"/><Relationship Id="rId3155" Type="http://schemas.openxmlformats.org/officeDocument/2006/relationships/hyperlink" Target="https://employee.uc.ac.id/index.php/file/get/sis/t_cp/ca0dbf83-e604-11ec-b048-000d3ac6bafe_assignmentletter.jpg" TargetMode="External"/><Relationship Id="rId3362" Type="http://schemas.openxmlformats.org/officeDocument/2006/relationships/hyperlink" Target="https://employee.uc.ac.id/index.php/file/get/sis/t_cp/45d5603e-b83d-11ed-b290-000d3ac6bafe.jpg" TargetMode="External"/><Relationship Id="rId4206" Type="http://schemas.openxmlformats.org/officeDocument/2006/relationships/hyperlink" Target="https://employee.uc.ac.id/index.php/file/get/sis/t_cp/81225527-d84a-4d1c-9f94-b00819172e24_sertifikat.jpeg" TargetMode="External"/><Relationship Id="rId4413" Type="http://schemas.openxmlformats.org/officeDocument/2006/relationships/hyperlink" Target="https://employee.uc.ac.id/index.php/file/get/sis/t_cp/a04890f3-7132-11ed-944c-000d3ac6bafe_assignmentletter.pdf" TargetMode="External"/><Relationship Id="rId4620" Type="http://schemas.openxmlformats.org/officeDocument/2006/relationships/hyperlink" Target="https://employee.uc.ac.id/index.php/file/get/sis/t_cp/bbd0952c-1ff4-11ee-8fa6-000d3ac6bafe_assignmentletter.pdf" TargetMode="External"/><Relationship Id="rId283" Type="http://schemas.openxmlformats.org/officeDocument/2006/relationships/hyperlink" Target="https://employee.uc.ac.id/index.php/file/get/sis/t_cp/d5c2f4ba-58f3-11ee-8c00-000d3ac6bafe_documentation.jpeg" TargetMode="External"/><Relationship Id="rId490" Type="http://schemas.openxmlformats.org/officeDocument/2006/relationships/hyperlink" Target="https://employee.uc.ac.id/index.php/file/get/sis/t_cp/95f05e2f-1800-4331-82ef-9c9d39821992_report.pdf" TargetMode="External"/><Relationship Id="rId2171" Type="http://schemas.openxmlformats.org/officeDocument/2006/relationships/hyperlink" Target="https://employee.uc.ac.id/index.php/file/get/sis/t_cp/multi/e9f29743-d848-11ed-a359-000d3ac6bafe_assignmentletter.png" TargetMode="External"/><Relationship Id="rId3015" Type="http://schemas.openxmlformats.org/officeDocument/2006/relationships/hyperlink" Target="https://employee.uc.ac.id/index.php/file/get/sis/t_cp/ee4ad53f-bf60-11ed-8405-000d3ac6bafe.jpg" TargetMode="External"/><Relationship Id="rId3222" Type="http://schemas.openxmlformats.org/officeDocument/2006/relationships/hyperlink" Target="https://employee.uc.ac.id/index.php/file/get/sis/t_cp/multi/fd47b806-d818-11ed-818d-000d3ac6bafe_report.pdf" TargetMode="External"/><Relationship Id="rId143" Type="http://schemas.openxmlformats.org/officeDocument/2006/relationships/hyperlink" Target="https://employee.uc.ac.id/index.php/file/get/sis/t_cp/multi/67fa4484-de80-11ed-87f1-000d3ac6bafe_assignmentletter.png" TargetMode="External"/><Relationship Id="rId350" Type="http://schemas.openxmlformats.org/officeDocument/2006/relationships/hyperlink" Target="https://employee.uc.ac.id/index.php/file/get/sis/t_cp/multi/1817ae18-5c4a-11ee-950a-000d3ac6bafe_assignmentletter.jpeg" TargetMode="External"/><Relationship Id="rId2031" Type="http://schemas.openxmlformats.org/officeDocument/2006/relationships/hyperlink" Target="https://employee.uc.ac.id/index.php/file/get/sis/t_cp/e20d6e7e-6d53-4598-9d80-0acf5f3a1eaa_sertifikat.pdf" TargetMode="External"/><Relationship Id="rId9" Type="http://schemas.openxmlformats.org/officeDocument/2006/relationships/hyperlink" Target="https://employee.uc.ac.id/index.php/file/get/sis/t_cp/multi/a8657357-5c49-11ee-950a-000d3ac6bafe_assignmentletter.jpeg" TargetMode="External"/><Relationship Id="rId210" Type="http://schemas.openxmlformats.org/officeDocument/2006/relationships/hyperlink" Target="https://www.instagram.com/p/Ci7f5k1Je7W/?igshid=Ym" TargetMode="External"/><Relationship Id="rId2988" Type="http://schemas.openxmlformats.org/officeDocument/2006/relationships/hyperlink" Target="https://employee.uc.ac.id/index.php/file/get/sis/t_cp/multi/fd47b806-d818-11ed-818d-000d3ac6bafe_report.pdf" TargetMode="External"/><Relationship Id="rId1797" Type="http://schemas.openxmlformats.org/officeDocument/2006/relationships/hyperlink" Target="https://employee.uc.ac.id/index.php/file/get/sis/t_cp/multi/39c0fa3d-9c0a-4a8b-be0c-028671bb61f8_report.png" TargetMode="External"/><Relationship Id="rId2848" Type="http://schemas.openxmlformats.org/officeDocument/2006/relationships/hyperlink" Target="https://youtu.be/sBLHTf1rkCE?feature=shared" TargetMode="External"/><Relationship Id="rId89" Type="http://schemas.openxmlformats.org/officeDocument/2006/relationships/hyperlink" Target="https://employee.uc.ac.id/index.php/file/get/sis/t_cp/2c11e4df-bc21-476c-8ca8-8f1a77103243_report.pdf" TargetMode="External"/><Relationship Id="rId1657" Type="http://schemas.openxmlformats.org/officeDocument/2006/relationships/hyperlink" Target="https://instagram.com/gasebo_jember?utm_medium=cop" TargetMode="External"/><Relationship Id="rId1864" Type="http://schemas.openxmlformats.org/officeDocument/2006/relationships/hyperlink" Target="https://employee.uc.ac.id/index.php/file/get/sis/t_cp/9b1cf2a9-9f0d-11ee-a41a-000d3ac6bafe.jpg" TargetMode="External"/><Relationship Id="rId2708" Type="http://schemas.openxmlformats.org/officeDocument/2006/relationships/hyperlink" Target="https://employee.uc.ac.id/index.php/file/get/sis/t_cp/dd731087-d20e-11ee-865d-000d3ac6bafe.pdf" TargetMode="External"/><Relationship Id="rId2915" Type="http://schemas.openxmlformats.org/officeDocument/2006/relationships/hyperlink" Target="https://employee.uc.ac.id/index.php/file/get/sis/t_cp/f78f9911-ecdf-459d-a94f-220f9181a49f_report.pdf" TargetMode="External"/><Relationship Id="rId4063" Type="http://schemas.openxmlformats.org/officeDocument/2006/relationships/hyperlink" Target="https://employee.uc.ac.id/index.php/file/get/sis/t_cp/1bd4f5dd-d776-11ec-aea3-000d3ac6bafe_assignmentletter.jpg" TargetMode="External"/><Relationship Id="rId4270" Type="http://schemas.openxmlformats.org/officeDocument/2006/relationships/hyperlink" Target="https://employee.uc.ac.id/index.php/file/get/sis/t_cp/c71628a4-97f5-11ed-af4b-000d3ac6bafe.jpeg" TargetMode="External"/><Relationship Id="rId1517" Type="http://schemas.openxmlformats.org/officeDocument/2006/relationships/hyperlink" Target="https://employee.uc.ac.id/index.php/file/get/sis/t_cp/c24118f5-2d1c-11ee-b930-000d3ac6bafe_assignmentletter.pdf" TargetMode="External"/><Relationship Id="rId1724" Type="http://schemas.openxmlformats.org/officeDocument/2006/relationships/hyperlink" Target="https://employee.uc.ac.id/index.php/file/get/sis/t_cp/multi/39c0fa3d-9c0a-4a8b-be0c-028671bb61f8_assignmentletter.pdf" TargetMode="External"/><Relationship Id="rId4130" Type="http://schemas.openxmlformats.org/officeDocument/2006/relationships/hyperlink" Target="https://www.instagram.com/leadership101.uc?igsh=MT" TargetMode="External"/><Relationship Id="rId16" Type="http://schemas.openxmlformats.org/officeDocument/2006/relationships/hyperlink" Target="https://employee.uc.ac.id/index.php/file/get/sis/t_cp/d2abb763-89e8-11ee-a2c7-000d3ac6bafe_dokumentasi.jpeg" TargetMode="External"/><Relationship Id="rId1931" Type="http://schemas.openxmlformats.org/officeDocument/2006/relationships/hyperlink" Target="https://employee.uc.ac.id/index.php/file/get/sis/t_cp/multi/e5bf78fc-6cd4-11ee-bdc1-000d3ac6bafe_report.jpeg" TargetMode="External"/><Relationship Id="rId3689" Type="http://schemas.openxmlformats.org/officeDocument/2006/relationships/hyperlink" Target="https://employee.uc.ac.id/index.php/file/get/sis/t_cp/58da1bfc-8763-48c1-bdd3-bc7a8408d7fb.pdf" TargetMode="External"/><Relationship Id="rId3896" Type="http://schemas.openxmlformats.org/officeDocument/2006/relationships/hyperlink" Target="https://employee.uc.ac.id/index.php/file/get/sis/t_cp/multi/3d68b553-72e8-4a5c-99b1-f425c1f6cc16.png" TargetMode="External"/><Relationship Id="rId2498" Type="http://schemas.openxmlformats.org/officeDocument/2006/relationships/hyperlink" Target="https://www.instagram.com/p/C01n-XPvCEw/?igsh=MWU5" TargetMode="External"/><Relationship Id="rId3549" Type="http://schemas.openxmlformats.org/officeDocument/2006/relationships/hyperlink" Target="https://employee.uc.ac.id/index.php/file/get/sis/t_cp/multi/f46ed08e-cfd3-11ee-94b2-000d3ac6bafe.png" TargetMode="External"/><Relationship Id="rId677" Type="http://schemas.openxmlformats.org/officeDocument/2006/relationships/hyperlink" Target="https://employee.uc.ac.id/index.php/file/get/sis/t_cp/dc18ecdf-ad0a-11ed-87f5-000d3ac6bafe_documentation.jpeg" TargetMode="External"/><Relationship Id="rId2358" Type="http://schemas.openxmlformats.org/officeDocument/2006/relationships/hyperlink" Target="https://employee.uc.ac.id/index.php/file/get/sis/t_cp/f6d810cd-c992-11ed-a5be-000d3ac6bafe_documentation.PNG" TargetMode="External"/><Relationship Id="rId3756" Type="http://schemas.openxmlformats.org/officeDocument/2006/relationships/hyperlink" Target="https://employee.uc.ac.id/index.php/file/get/sis/t_cp/multi/51bd6a4e-eefc-11ed-8dcc-000d3ac6bafe.jpeg" TargetMode="External"/><Relationship Id="rId3963" Type="http://schemas.openxmlformats.org/officeDocument/2006/relationships/hyperlink" Target="https://employee.uc.ac.id/index.php/file/get/sis/t_cp/ba3a11da-455c-4bc1-a91e-dbe4c30aefc1_dokumentasi.pdf" TargetMode="External"/><Relationship Id="rId4807" Type="http://schemas.openxmlformats.org/officeDocument/2006/relationships/hyperlink" Target="https://employee.uc.ac.id/index.php/file/get/sis/t_cp/70c35548-9583-11ee-b583-000d3ac6bafe_surat_tugas.pdf" TargetMode="External"/><Relationship Id="rId884" Type="http://schemas.openxmlformats.org/officeDocument/2006/relationships/hyperlink" Target="https://employee.uc.ac.id/index.php/file/get/sis/t_cp/64a69259-fbef-11ed-9edd-000d3ac6bafe.jpg" TargetMode="External"/><Relationship Id="rId2565" Type="http://schemas.openxmlformats.org/officeDocument/2006/relationships/hyperlink" Target="https://employee.uc.ac.id/index.php/file/get/sis/t_cp/029c7dba-e78b-11ec-978d-000d3ac6bafe_report.pdf" TargetMode="External"/><Relationship Id="rId2772" Type="http://schemas.openxmlformats.org/officeDocument/2006/relationships/hyperlink" Target="https://employee.uc.ac.id/index.php/file/get/sis/t_cp/multi/03ce80f6-5852-11ee-86ec-000d3ac6bafe_report.png" TargetMode="External"/><Relationship Id="rId3409" Type="http://schemas.openxmlformats.org/officeDocument/2006/relationships/hyperlink" Target="https://employee.uc.ac.id/index.php/file/get/sis/t_cp/d81fedcf-b0d3-415d-97cc-5a12dedf51cf_surat_tugas.pdf" TargetMode="External"/><Relationship Id="rId3616" Type="http://schemas.openxmlformats.org/officeDocument/2006/relationships/hyperlink" Target="https://employee.uc.ac.id/index.php/file/get/sis/t_cp/be49f028-8368-11ee-9c7d-000d3ac6bafe_assignmentletter.pdf" TargetMode="External"/><Relationship Id="rId3823" Type="http://schemas.openxmlformats.org/officeDocument/2006/relationships/hyperlink" Target="https://employee.uc.ac.id/index.php/file/get/sis/t_cp/4e8dccb7-1590-11ee-9279-000d3ac6bafe_assignmentletter.jpg" TargetMode="External"/><Relationship Id="rId537" Type="http://schemas.openxmlformats.org/officeDocument/2006/relationships/hyperlink" Target="https://employee.uc.ac.id/index.php/file/get/sis/t_cp/multi/bd029cef-b9b5-11ee-bfa0-000d3ac6bafe_assignmentletter.png" TargetMode="External"/><Relationship Id="rId744" Type="http://schemas.openxmlformats.org/officeDocument/2006/relationships/hyperlink" Target="https://employee.uc.ac.id/index.php/file/get/sis/t_cp/multi/7eda6d02-573d-4efa-8a9d-d11beafd731d_assignmentletter.pdf" TargetMode="External"/><Relationship Id="rId951" Type="http://schemas.openxmlformats.org/officeDocument/2006/relationships/hyperlink" Target="https://employee.uc.ac.id/index.php/file/get/sis/t_cp/842a5a62-a37c-11ed-85df-000d3ac6bafe_assignmentletter.jpg" TargetMode="External"/><Relationship Id="rId1167" Type="http://schemas.openxmlformats.org/officeDocument/2006/relationships/hyperlink" Target="https://employee.uc.ac.id/index.php/file/get/sis/t_cp/multi/ef514a19-1fab-11ee-8fa6-000d3ac6bafe_assignmentletter.jpeg" TargetMode="External"/><Relationship Id="rId1374" Type="http://schemas.openxmlformats.org/officeDocument/2006/relationships/hyperlink" Target="https://www.instagram.com/iespajatimorg/?hl=en" TargetMode="External"/><Relationship Id="rId1581" Type="http://schemas.openxmlformats.org/officeDocument/2006/relationships/hyperlink" Target="https://employee.uc.ac.id/index.php/file/get/sis/t_cp/1344a0b3-4aea-11ee-8735-000d3ac6bafe_report.pdf" TargetMode="External"/><Relationship Id="rId2218" Type="http://schemas.openxmlformats.org/officeDocument/2006/relationships/hyperlink" Target="https://employee.uc.ac.id/index.php/file/get/sis/t_cp/da481cf6-35c9-4188-803b-0fe307dbf2c0.pdf" TargetMode="External"/><Relationship Id="rId2425" Type="http://schemas.openxmlformats.org/officeDocument/2006/relationships/hyperlink" Target="https://employee.uc.ac.id/index.php/file/get/sis/t_cp/multi/bb9472d3-b8f8-11ee-9f47-000d3ac6bafe_assignmentletter.pdf" TargetMode="External"/><Relationship Id="rId2632" Type="http://schemas.openxmlformats.org/officeDocument/2006/relationships/hyperlink" Target="https://employee.uc.ac.id/index.php/file/get/sis/t_cp/8017ece3-6f66-4a30-9444-d5bd60072ade_report.pdf" TargetMode="External"/><Relationship Id="rId80" Type="http://schemas.openxmlformats.org/officeDocument/2006/relationships/hyperlink" Target="https://employee.uc.ac.id/index.php/file/get/sis/t_cp/multi/44388237-9417-11ee-bd04-000d3ac6bafe_assignmentletter.png" TargetMode="External"/><Relationship Id="rId604" Type="http://schemas.openxmlformats.org/officeDocument/2006/relationships/hyperlink" Target="https://employee.uc.ac.id/index.php/file/get/sis/t_cp/multi/bd029cef-b9b5-11ee-bfa0-000d3ac6bafe_report.png" TargetMode="External"/><Relationship Id="rId811" Type="http://schemas.openxmlformats.org/officeDocument/2006/relationships/hyperlink" Target="https://employee.uc.ac.id/index.php/file/get/sis/t_cp/multi/bd029cef-b9b5-11ee-bfa0-000d3ac6bafe_assignmentletter.png" TargetMode="External"/><Relationship Id="rId1027" Type="http://schemas.openxmlformats.org/officeDocument/2006/relationships/hyperlink" Target="https://ne-np.facebook.com/carabaobilliards/photos" TargetMode="External"/><Relationship Id="rId1234" Type="http://schemas.openxmlformats.org/officeDocument/2006/relationships/hyperlink" Target="http://abdimasku.lppm.dinus.ac.id/index.php/jurnal" TargetMode="External"/><Relationship Id="rId1441" Type="http://schemas.openxmlformats.org/officeDocument/2006/relationships/hyperlink" Target="https://employee.uc.ac.id/index.php/file/get/sis/t_cp/multi/4a999b55-3400-11ed-9218-000d3ac6bafe_report.pdf" TargetMode="External"/><Relationship Id="rId4597" Type="http://schemas.openxmlformats.org/officeDocument/2006/relationships/hyperlink" Target="https://www.instagram.com/lacampusleague?igsh=NWU2" TargetMode="External"/><Relationship Id="rId1301" Type="http://schemas.openxmlformats.org/officeDocument/2006/relationships/hyperlink" Target="https://employee.uc.ac.id/index.php/file/get/sis/t_cp/multi/5c2bad24-a5bb-11ec-a4bb-000d3ac6bafe.png" TargetMode="External"/><Relationship Id="rId3199" Type="http://schemas.openxmlformats.org/officeDocument/2006/relationships/hyperlink" Target="https://employee.uc.ac.id/index.php/file/get/sis/t_cp/multi/b1071c32-7acf-11ed-a30a-000d3ac6bafe_assignmentletter.png" TargetMode="External"/><Relationship Id="rId4457" Type="http://schemas.openxmlformats.org/officeDocument/2006/relationships/hyperlink" Target="https://employee.uc.ac.id/index.php/file/get/sis/t_cp/4f065f18-cb95-478c-b960-94c6fe7e40ce_sertifikat.pdf" TargetMode="External"/><Relationship Id="rId4664" Type="http://schemas.openxmlformats.org/officeDocument/2006/relationships/hyperlink" Target="http://www.icise.org/2023.html" TargetMode="External"/><Relationship Id="rId3059" Type="http://schemas.openxmlformats.org/officeDocument/2006/relationships/hyperlink" Target="https://employee.uc.ac.id/index.php/file/get/sis/t_cp/multi/fd47b806-d818-11ed-818d-000d3ac6bafe_assignmentletter.pdf" TargetMode="External"/><Relationship Id="rId3266" Type="http://schemas.openxmlformats.org/officeDocument/2006/relationships/hyperlink" Target="https://employee.uc.ac.id/index.php/file/get/sis/t_cp/e58399fa-762a-11ee-a7c8-000d3ac6bafe_report.pdf" TargetMode="External"/><Relationship Id="rId3473" Type="http://schemas.openxmlformats.org/officeDocument/2006/relationships/hyperlink" Target="https://www.instagram.com/p/CebNw7aJiEs/?igshid=Ym" TargetMode="External"/><Relationship Id="rId4317" Type="http://schemas.openxmlformats.org/officeDocument/2006/relationships/hyperlink" Target="https://employee.uc.ac.id/index.php/file/get/sis/t_cp/ec49802f-ad9a-4ca9-96cf-61c477bf6c68_assignmentletter.pdf" TargetMode="External"/><Relationship Id="rId4524" Type="http://schemas.openxmlformats.org/officeDocument/2006/relationships/hyperlink" Target="https://employee.uc.ac.id/index.php/file/get/sis/t_cp/337eb677-1158-4361-bc57-de2d19a6437a_assignmentletter.pdf" TargetMode="External"/><Relationship Id="rId4871" Type="http://schemas.openxmlformats.org/officeDocument/2006/relationships/hyperlink" Target="https://employee.uc.ac.id/index.php/file/get/sis/t_cp/d2cc73cf-ac19-4f18-87d7-56eeba57797a.pdf" TargetMode="External"/><Relationship Id="rId187" Type="http://schemas.openxmlformats.org/officeDocument/2006/relationships/hyperlink" Target="https://employee.uc.ac.id/index.php/file/get/sis/t_cp/67174088-7320-11ee-b20d-000d3ac6bafe_documentation.jpeg" TargetMode="External"/><Relationship Id="rId394" Type="http://schemas.openxmlformats.org/officeDocument/2006/relationships/hyperlink" Target="https://employee.uc.ac.id/index.php/file/get/sis/t_cp/multi/44388237-9417-11ee-bd04-000d3ac6bafe.png" TargetMode="External"/><Relationship Id="rId2075" Type="http://schemas.openxmlformats.org/officeDocument/2006/relationships/hyperlink" Target="https://employee.uc.ac.id/index.php/file/get/sis/t_cp/0f32b98c-4dee-4dd3-b2ff-2f88523afdd1_assignmentletter.pdf" TargetMode="External"/><Relationship Id="rId2282" Type="http://schemas.openxmlformats.org/officeDocument/2006/relationships/hyperlink" Target="https://employee.uc.ac.id/index.php/file/get/sis/t_cp/multi/6807a0c6-d6da-11ee-bd6c-000d3ac6bafe_assignmentletter.png" TargetMode="External"/><Relationship Id="rId3126" Type="http://schemas.openxmlformats.org/officeDocument/2006/relationships/hyperlink" Target="https://employee.uc.ac.id/index.php/file/get/sis/t_cp/multi/8b6e0708-9fc1-4208-a9b6-17c1a7d8d3ec_report.pdf" TargetMode="External"/><Relationship Id="rId3680" Type="http://schemas.openxmlformats.org/officeDocument/2006/relationships/hyperlink" Target="https://employee.uc.ac.id/index.php/file/get/sis/t_cp/multi/65304aaa-d6dd-11ee-bd6c-000d3ac6bafe_report.png" TargetMode="External"/><Relationship Id="rId4731" Type="http://schemas.openxmlformats.org/officeDocument/2006/relationships/hyperlink" Target="https://employee.uc.ac.id/index.php/file/get/sis/t_cp/b302cafd-22d1-11ee-8bf4-000d3ac6bafe_report.pdf" TargetMode="External"/><Relationship Id="rId254" Type="http://schemas.openxmlformats.org/officeDocument/2006/relationships/hyperlink" Target="https://employee.uc.ac.id/index.php/file/get/sis/t_cp/multi/44388237-9417-11ee-bd04-000d3ac6bafe.png" TargetMode="External"/><Relationship Id="rId1091" Type="http://schemas.openxmlformats.org/officeDocument/2006/relationships/hyperlink" Target="https://employee.uc.ac.id/index.php/file/get/sis/t_cp/aee1f9a5-4db5-48f8-9a44-54117b918178_dokumentasi.pdf" TargetMode="External"/><Relationship Id="rId3333" Type="http://schemas.openxmlformats.org/officeDocument/2006/relationships/hyperlink" Target="https://employee.uc.ac.id/index.php/file/get/sis/t_cp/multi/24e52325-58f7-11ed-ac79-000d3ac6bafe_documentation.jpeg" TargetMode="External"/><Relationship Id="rId3540" Type="http://schemas.openxmlformats.org/officeDocument/2006/relationships/hyperlink" Target="https://employee.uc.ac.id/index.php/file/get/sis/t_cp/b10e5bdb-35e7-11ee-a11f-000d3ac6bafe_assignmentletter.pdf" TargetMode="External"/><Relationship Id="rId114" Type="http://schemas.openxmlformats.org/officeDocument/2006/relationships/hyperlink" Target="https://employee.uc.ac.id/index.php/file/get/sis/t_cp/618e64e9-4d9a-4a51-8132-da33f79dbf68_report.pdf" TargetMode="External"/><Relationship Id="rId461" Type="http://schemas.openxmlformats.org/officeDocument/2006/relationships/hyperlink" Target="https://employee.uc.ac.id/index.php/file/get/sis/t_cp/27dc2297-6f61-11ee-9e57-000d3ac6bafe_assignmentletter.pdf" TargetMode="External"/><Relationship Id="rId2142" Type="http://schemas.openxmlformats.org/officeDocument/2006/relationships/hyperlink" Target="https://employee.uc.ac.id/index.php/file/get/sis/t_cp/06883402-c47b-4398-a0ed-3aa343971837_report.png" TargetMode="External"/><Relationship Id="rId3400" Type="http://schemas.openxmlformats.org/officeDocument/2006/relationships/hyperlink" Target="https://employee.uc.ac.id/index.php/file/get/sis/t_cp/multi/0d2f47c1-94f1-4661-b0be-421c8e5a08be_assignmentletter.pdf" TargetMode="External"/><Relationship Id="rId321" Type="http://schemas.openxmlformats.org/officeDocument/2006/relationships/hyperlink" Target="https://employee.uc.ac.id/index.php/file/get/sis/t_cp/1243a062-628a-11ee-9b39-000d3ac6bafe_assignmentletter.pdf" TargetMode="External"/><Relationship Id="rId2002" Type="http://schemas.openxmlformats.org/officeDocument/2006/relationships/hyperlink" Target="https://employee.uc.ac.id/index.php/file/get/sis/t_cp/multi/d67691d3-f551-11ed-9e31-000d3ac6bafe.jpeg" TargetMode="External"/><Relationship Id="rId2959" Type="http://schemas.openxmlformats.org/officeDocument/2006/relationships/hyperlink" Target="https://employee.uc.ac.id/index.php/file/get/sis/t_cp/multi/8b6e0708-9fc1-4208-a9b6-17c1a7d8d3ec_assignmentletter.png" TargetMode="External"/><Relationship Id="rId1768" Type="http://schemas.openxmlformats.org/officeDocument/2006/relationships/hyperlink" Target="https://employee.uc.ac.id/index.php/file/get/sis/t_cp/multi/39c0fa3d-9c0a-4a8b-be0c-028671bb61f8_report.png" TargetMode="External"/><Relationship Id="rId2819" Type="http://schemas.openxmlformats.org/officeDocument/2006/relationships/hyperlink" Target="https://employee.uc.ac.id/index.php/file/get/sis/t_cp/991c77f2-e8a4-11ec-bf49-000d3ac6bafe_assignmentletter.jpg" TargetMode="External"/><Relationship Id="rId4174" Type="http://schemas.openxmlformats.org/officeDocument/2006/relationships/hyperlink" Target="https://employee.uc.ac.id/index.php/file/get/sis/t_cp/81225527-d84a-4d1c-9f94-b00819172e24_dokumentasi.jpeg" TargetMode="External"/><Relationship Id="rId4381" Type="http://schemas.openxmlformats.org/officeDocument/2006/relationships/hyperlink" Target="https://employee.uc.ac.id/index.php/file/get/sis/t_cp/multi/f93fa4a5-04ef-11ee-8e8c-000d3ac6bafe.jpeg" TargetMode="External"/><Relationship Id="rId1628" Type="http://schemas.openxmlformats.org/officeDocument/2006/relationships/hyperlink" Target="https://www.instagram.com/p/C3wTaWGS1yb/?utm_sourc" TargetMode="External"/><Relationship Id="rId1975" Type="http://schemas.openxmlformats.org/officeDocument/2006/relationships/hyperlink" Target="https://employee.uc.ac.id/index.php/file/get/sis/t_cp/b2bf0087-9eee-11ee-a41a-000d3ac6bafe_documentation.png" TargetMode="External"/><Relationship Id="rId3190" Type="http://schemas.openxmlformats.org/officeDocument/2006/relationships/hyperlink" Target="https://employee.uc.ac.id/index.php/file/get/sis/t_cp/multi/fd47b806-d818-11ed-818d-000d3ac6bafe_report.pdf" TargetMode="External"/><Relationship Id="rId4034" Type="http://schemas.openxmlformats.org/officeDocument/2006/relationships/hyperlink" Target="https://employee.uc.ac.id/index.php/file/get/sis/t_cp/multi/65304aaa-d6dd-11ee-bd6c-000d3ac6bafe_report.png" TargetMode="External"/><Relationship Id="rId4241" Type="http://schemas.openxmlformats.org/officeDocument/2006/relationships/hyperlink" Target="https://employee.uc.ac.id/index.php/file/get/sis/t_cp/multi/c77a0b11-9336-11ee-859c-000d3ac6bafe.png" TargetMode="External"/><Relationship Id="rId1835" Type="http://schemas.openxmlformats.org/officeDocument/2006/relationships/hyperlink" Target="https://employee.uc.ac.id/index.php/file/get/sis/t_cp/multi/67fa4484-de80-11ed-87f1-000d3ac6bafe_report.png" TargetMode="External"/><Relationship Id="rId3050" Type="http://schemas.openxmlformats.org/officeDocument/2006/relationships/hyperlink" Target="https://employee.uc.ac.id/index.php/file/get/sis/t_cp/multi/717c2a9c-1222-4329-9ff3-a282f0043566_assignmentletter.jpg" TargetMode="External"/><Relationship Id="rId4101" Type="http://schemas.openxmlformats.org/officeDocument/2006/relationships/hyperlink" Target="https://employee.uc.ac.id/index.php/file/get/sis/t_cp/81225527-d84a-4d1c-9f94-b00819172e24_sertifikat.jpeg" TargetMode="External"/><Relationship Id="rId1902" Type="http://schemas.openxmlformats.org/officeDocument/2006/relationships/hyperlink" Target="https://employee.uc.ac.id/index.php/file/get/sis/t_cp/multi/ab8893fe-6443-47f2-a856-5b46f9285b88.png" TargetMode="External"/><Relationship Id="rId3867" Type="http://schemas.openxmlformats.org/officeDocument/2006/relationships/hyperlink" Target="https://employee.uc.ac.id/index.php/file/get/sis/t_cp/81225527-d84a-4d1c-9f94-b00819172e24_dokumentasi.jpeg" TargetMode="External"/><Relationship Id="rId788" Type="http://schemas.openxmlformats.org/officeDocument/2006/relationships/hyperlink" Target="https://employee.uc.ac.id/index.php/file/get/sis/t_cp/81730dff-5c2f-11ee-aac5-000d3ac6bafe.jpg" TargetMode="External"/><Relationship Id="rId995" Type="http://schemas.openxmlformats.org/officeDocument/2006/relationships/hyperlink" Target="https://instagram.com/esf_febunud?igshid=Zjc2ZTc4N" TargetMode="External"/><Relationship Id="rId2469" Type="http://schemas.openxmlformats.org/officeDocument/2006/relationships/hyperlink" Target="http://journal.wima.ac.id/index.php/EXPERIENTIA/ar" TargetMode="External"/><Relationship Id="rId2676" Type="http://schemas.openxmlformats.org/officeDocument/2006/relationships/hyperlink" Target="https://employee.uc.ac.id/index.php/file/get/sis/t_cp/1e7d9950-5eb0-11ee-bcc0-000d3ac6bafe_documentation.jpg" TargetMode="External"/><Relationship Id="rId2883" Type="http://schemas.openxmlformats.org/officeDocument/2006/relationships/hyperlink" Target="https://employee.uc.ac.id/index.php/file/get/sis/t_cp/b1d851e8-e56e-11ec-baa3-000d3ac6bafe_report.png" TargetMode="External"/><Relationship Id="rId3727" Type="http://schemas.openxmlformats.org/officeDocument/2006/relationships/hyperlink" Target="https://employee.uc.ac.id/index.php/file/get/sis/t_cp/8529441c-4d7a-48d9-8177-0168430cdf77_report.pdf" TargetMode="External"/><Relationship Id="rId3934" Type="http://schemas.openxmlformats.org/officeDocument/2006/relationships/hyperlink" Target="https://www.instagram.com/bapomi_jatim/" TargetMode="External"/><Relationship Id="rId648" Type="http://schemas.openxmlformats.org/officeDocument/2006/relationships/hyperlink" Target="https://employee.uc.ac.id/index.php/file/get/sis/t_cp/multi/e4afafe7-bfd6-47eb-9e2e-57bb2e54ea4b.png" TargetMode="External"/><Relationship Id="rId855" Type="http://schemas.openxmlformats.org/officeDocument/2006/relationships/hyperlink" Target="https://employee.uc.ac.id/index.php/file/get/sis/t_cp/multi/7eda6d02-573d-4efa-8a9d-d11beafd731d_assignmentletter.pdf" TargetMode="External"/><Relationship Id="rId1278" Type="http://schemas.openxmlformats.org/officeDocument/2006/relationships/hyperlink" Target="https://employee.uc.ac.id/index.php/file/get/sis/t_cp/4b96409f-8eb9-11ee-8544-000d3ac6bafe_documentation.png" TargetMode="External"/><Relationship Id="rId1485" Type="http://schemas.openxmlformats.org/officeDocument/2006/relationships/hyperlink" Target="https://employee.uc.ac.id/index.php/file/get/sis/t_cp/multi/4a999b55-3400-11ed-9218-000d3ac6bafe_report.pdf" TargetMode="External"/><Relationship Id="rId1692" Type="http://schemas.openxmlformats.org/officeDocument/2006/relationships/hyperlink" Target="https://employee.uc.ac.id/index.php/file/get/sis/t_cp/358c3426-4963-479b-8e48-2d4329b7e3cd_documentation.jpeg" TargetMode="External"/><Relationship Id="rId2329" Type="http://schemas.openxmlformats.org/officeDocument/2006/relationships/hyperlink" Target="https://employee.uc.ac.id/index.php/file/get/sis/t_cp/multi/07739fee-7dd0-11ee-b33d-000d3ac6bafe_assignmentletter.png" TargetMode="External"/><Relationship Id="rId2536" Type="http://schemas.openxmlformats.org/officeDocument/2006/relationships/hyperlink" Target="https://employee.uc.ac.id/index.php/file/get/sis/t_cp/9905b310-4307-11ee-a2ef-000d3ac6bafe.pdf" TargetMode="External"/><Relationship Id="rId2743" Type="http://schemas.openxmlformats.org/officeDocument/2006/relationships/hyperlink" Target="https://e-journals.unmul.ac.id/index.php/plakat/ar" TargetMode="External"/><Relationship Id="rId508" Type="http://schemas.openxmlformats.org/officeDocument/2006/relationships/hyperlink" Target="https://employee.uc.ac.id/index.php/file/get/sis/t_cp/6b5e3c3d-4076-4e29-b107-5a735abbc688.pdf" TargetMode="External"/><Relationship Id="rId715" Type="http://schemas.openxmlformats.org/officeDocument/2006/relationships/hyperlink" Target="https://employee.uc.ac.id/index.php/file/get/sis/t_cp/655f0581-a1d0-4215-ae1e-861381b1c487_report.pdf" TargetMode="External"/><Relationship Id="rId922" Type="http://schemas.openxmlformats.org/officeDocument/2006/relationships/hyperlink" Target="https://employee.uc.ac.id/index.php/file/get/sis/t_cp/b1ea69ab-4eb7-11ec-878f-000d3ac6bafe.jpg" TargetMode="External"/><Relationship Id="rId1138" Type="http://schemas.openxmlformats.org/officeDocument/2006/relationships/hyperlink" Target="https://employee.uc.ac.id/index.php/file/get/sis/t_cp/ab0233dc-16a8-4a52-9169-000ba0820859_assignmentletter.jpeg" TargetMode="External"/><Relationship Id="rId1345" Type="http://schemas.openxmlformats.org/officeDocument/2006/relationships/hyperlink" Target="https://financial.ac.id/index.php/financial/index" TargetMode="External"/><Relationship Id="rId1552" Type="http://schemas.openxmlformats.org/officeDocument/2006/relationships/hyperlink" Target="https://employee.uc.ac.id/index.php/file/get/sis/t_cp/multi/4a999b55-3400-11ed-9218-000d3ac6bafe_report.pdf" TargetMode="External"/><Relationship Id="rId2603" Type="http://schemas.openxmlformats.org/officeDocument/2006/relationships/hyperlink" Target="https://employee.uc.ac.id/index.php/file/get/sis/t_cp/f239a703-ab6a-11ed-86ff-000d3ac6bafe_assignmentletter.pdf" TargetMode="External"/><Relationship Id="rId2950" Type="http://schemas.openxmlformats.org/officeDocument/2006/relationships/hyperlink" Target="https://employee.uc.ac.id/index.php/file/get/sis/t_cp/dbf02169-bf62-11ed-8405-000d3ac6bafe.jpg" TargetMode="External"/><Relationship Id="rId1205" Type="http://schemas.openxmlformats.org/officeDocument/2006/relationships/hyperlink" Target="https://www.instagram.com/bapomi_jatim/" TargetMode="External"/><Relationship Id="rId2810" Type="http://schemas.openxmlformats.org/officeDocument/2006/relationships/hyperlink" Target="https://employee.uc.ac.id/index.php/file/get/sis/t_cp/6225bc21-64fa-49ce-82d5-04760033b0f5_sertifikat.pdf" TargetMode="External"/><Relationship Id="rId4568" Type="http://schemas.openxmlformats.org/officeDocument/2006/relationships/hyperlink" Target="https://employee.uc.ac.id/index.php/file/get/sis/t_cp/d866802a-3129-11ee-b17d-000d3ac6bafe_report.pdf" TargetMode="External"/><Relationship Id="rId51" Type="http://schemas.openxmlformats.org/officeDocument/2006/relationships/hyperlink" Target="https://employee.uc.ac.id/index.php/file/get/sis/t_cp/multi/de82f70b-f224-11ed-8b2e-000d3ac6bafe.jpeg" TargetMode="External"/><Relationship Id="rId1412" Type="http://schemas.openxmlformats.org/officeDocument/2006/relationships/hyperlink" Target="https://employee.uc.ac.id/index.php/file/get/sis/t_cp/multi/4a999b55-3400-11ed-9218-000d3ac6bafe_report.pdf" TargetMode="External"/><Relationship Id="rId3377" Type="http://schemas.openxmlformats.org/officeDocument/2006/relationships/hyperlink" Target="https://employee.uc.ac.id/index.php/file/get/sis/t_cp/multi/0d2f47c1-94f1-4661-b0be-421c8e5a08be_assignmentletter.pdf" TargetMode="External"/><Relationship Id="rId4775" Type="http://schemas.openxmlformats.org/officeDocument/2006/relationships/hyperlink" Target="https://employee.uc.ac.id/index.php/file/get/sis/t_cp/33396487-43dd-11ed-9d62-000d3ac6bafe_assignmentletter.pdf" TargetMode="External"/><Relationship Id="rId298" Type="http://schemas.openxmlformats.org/officeDocument/2006/relationships/hyperlink" Target="https://employee.uc.ac.id/index.php/file/get/sis/t_cp/multi/67fa4484-de80-11ed-87f1-000d3ac6bafe_assignmentletter.png" TargetMode="External"/><Relationship Id="rId3584" Type="http://schemas.openxmlformats.org/officeDocument/2006/relationships/hyperlink" Target="https://employee.uc.ac.id/index.php/file/get/sis/t_cp/f6f213a3-836c-11ee-9c7d-000d3ac6bafe_report.pdf" TargetMode="External"/><Relationship Id="rId3791" Type="http://schemas.openxmlformats.org/officeDocument/2006/relationships/hyperlink" Target="https://employee.uc.ac.id/index.php/file/get/sis/t_cp/c2661c9c-9605-11ec-acc8-000d3ac6bafe.jpeg" TargetMode="External"/><Relationship Id="rId4428" Type="http://schemas.openxmlformats.org/officeDocument/2006/relationships/hyperlink" Target="https://employee.uc.ac.id/index.php/file/get/sis/t_cp/c473f417-6807-11ee-876c-000d3ac6bafe_documentation.jpg" TargetMode="External"/><Relationship Id="rId4635" Type="http://schemas.openxmlformats.org/officeDocument/2006/relationships/hyperlink" Target="https://employee.uc.ac.id/index.php/file/get/sis/t_cp/6cb6c809-860f-11ee-9c28-000d3ac6bafe.pdf" TargetMode="External"/><Relationship Id="rId4842" Type="http://schemas.openxmlformats.org/officeDocument/2006/relationships/hyperlink" Target="https://employee.uc.ac.id/index.php/file/get/sis/t_cp/56566fe1-6706-11ee-ab4d-000d3ac6bafe_assignmentletter.pdf" TargetMode="External"/><Relationship Id="rId158" Type="http://schemas.openxmlformats.org/officeDocument/2006/relationships/hyperlink" Target="https://www.instagram.com/p/CjSrccXBf6M/?igsh=dHZk" TargetMode="External"/><Relationship Id="rId2186" Type="http://schemas.openxmlformats.org/officeDocument/2006/relationships/hyperlink" Target="https://employee.uc.ac.id/index.php/file/get/sis/t_cp/30a42dfb-e65b-11ee-9ef7-000d3ac6bafe_report.zip" TargetMode="External"/><Relationship Id="rId2393" Type="http://schemas.openxmlformats.org/officeDocument/2006/relationships/hyperlink" Target="https://employee.uc.ac.id/index.php/file/get/sis/t_cp/f15f77a2-ce2d-4d98-a848-9811bc430442_assignmentletter.pdf" TargetMode="External"/><Relationship Id="rId3237" Type="http://schemas.openxmlformats.org/officeDocument/2006/relationships/hyperlink" Target="https://employee.uc.ac.id/index.php/file/get/sis/t_cp/multi/f8c08ffe-73bc-4447-8214-c5c404ce1f7e_assignmentletter.pdf" TargetMode="External"/><Relationship Id="rId3444" Type="http://schemas.openxmlformats.org/officeDocument/2006/relationships/hyperlink" Target="https://employee.uc.ac.id/index.php/file/get/sis/t_cp/multi/ab8893fe-6443-47f2-a856-5b46f9285b88.png" TargetMode="External"/><Relationship Id="rId3651" Type="http://schemas.openxmlformats.org/officeDocument/2006/relationships/hyperlink" Target="https://employee.uc.ac.id/index.php/file/get/sis/t_cp/f2afe2f8-55f4-11ed-a863-000d3ac6bafe.jpg" TargetMode="External"/><Relationship Id="rId4702" Type="http://schemas.openxmlformats.org/officeDocument/2006/relationships/hyperlink" Target="https://employee.uc.ac.id/index.php/file/get/sis/t_cp/fa17aaca-1250-11ed-a2d7-000d3ac6bafe_documentation.png" TargetMode="External"/><Relationship Id="rId365" Type="http://schemas.openxmlformats.org/officeDocument/2006/relationships/hyperlink" Target="https://employee.uc.ac.id/index.php/file/get/sis/t_cp/multi/36776d53-0d9b-461d-8e0d-cba0e443259c_documentation.png" TargetMode="External"/><Relationship Id="rId572" Type="http://schemas.openxmlformats.org/officeDocument/2006/relationships/hyperlink" Target="https://employee.uc.ac.id/index.php/file/get/sis/t_cp/multi/7eda6d02-573d-4efa-8a9d-d11beafd731d_report.pdf" TargetMode="External"/><Relationship Id="rId2046" Type="http://schemas.openxmlformats.org/officeDocument/2006/relationships/hyperlink" Target="https://employee.uc.ac.id/index.php/file/get/sis/t_cp/multi/d67691d3-f551-11ed-9e31-000d3ac6bafe.jpeg" TargetMode="External"/><Relationship Id="rId2253" Type="http://schemas.openxmlformats.org/officeDocument/2006/relationships/hyperlink" Target="https://www.instagram.com/p/C0-iWYyhYG-/?igsh=N2Vi" TargetMode="External"/><Relationship Id="rId2460" Type="http://schemas.openxmlformats.org/officeDocument/2006/relationships/hyperlink" Target="https://employee.uc.ac.id/index.php/file/get/sis/t_cp/multi/03ce80f6-5852-11ee-86ec-000d3ac6bafe_assignmentletter.png" TargetMode="External"/><Relationship Id="rId3304" Type="http://schemas.openxmlformats.org/officeDocument/2006/relationships/hyperlink" Target="https://employee.uc.ac.id/index.php/file/get/sis/t_cp/multi/67fa4484-de80-11ed-87f1-000d3ac6bafe_report.png" TargetMode="External"/><Relationship Id="rId3511" Type="http://schemas.openxmlformats.org/officeDocument/2006/relationships/hyperlink" Target="https://employee.uc.ac.id/index.php/file/get/sis/t_cp/multi/ab8893fe-6443-47f2-a856-5b46f9285b88.png" TargetMode="External"/><Relationship Id="rId225" Type="http://schemas.openxmlformats.org/officeDocument/2006/relationships/hyperlink" Target="https://employee.uc.ac.id/index.php/file/get/sis/t_cp/b14fcc64-37fe-4551-9366-3faa2966b8d2_report.pdf" TargetMode="External"/><Relationship Id="rId432" Type="http://schemas.openxmlformats.org/officeDocument/2006/relationships/hyperlink" Target="https://employee.uc.ac.id/index.php/file/get/sis/t_cp/988eeeca-f743-4721-8616-e71367993875_documentation.pdf" TargetMode="External"/><Relationship Id="rId1062" Type="http://schemas.openxmlformats.org/officeDocument/2006/relationships/hyperlink" Target="https://employee.uc.ac.id/index.php/file/get/sis/t_cp/650e440e-db48-4299-8555-cca24610109b_report.pdf" TargetMode="External"/><Relationship Id="rId2113" Type="http://schemas.openxmlformats.org/officeDocument/2006/relationships/hyperlink" Target="https://employee.uc.ac.id/index.php/file/get/sis/t_cp/multi/a45b0510-df98-4d29-9f02-a975d8a51e7b.png" TargetMode="External"/><Relationship Id="rId2320" Type="http://schemas.openxmlformats.org/officeDocument/2006/relationships/hyperlink" Target="https://employee.uc.ac.id/index.php/file/get/sis/t_cp/multi/65304aaa-d6dd-11ee-bd6c-000d3ac6bafe_report.png" TargetMode="External"/><Relationship Id="rId4078" Type="http://schemas.openxmlformats.org/officeDocument/2006/relationships/hyperlink" Target="https://bit.ly/FestawijayaRegistration" TargetMode="External"/><Relationship Id="rId4285" Type="http://schemas.openxmlformats.org/officeDocument/2006/relationships/hyperlink" Target="https://employee.uc.ac.id/index.php/file/get/sis/t_cp/multi/074e9925-eee3-11ed-8dcc-000d3ac6bafe.jpeg" TargetMode="External"/><Relationship Id="rId4492" Type="http://schemas.openxmlformats.org/officeDocument/2006/relationships/hyperlink" Target="https://employee.uc.ac.id/index.php/file/get/sis/t_cp/b975975e-ab73-11ed-86ff-000d3ac6bafe_assignmentletter.pdf" TargetMode="External"/><Relationship Id="rId1879" Type="http://schemas.openxmlformats.org/officeDocument/2006/relationships/hyperlink" Target="https://employee.uc.ac.id/index.php/file/get/sis/t_cp/f01b0638-899f-4a6b-a5e7-7842c78ba851_assignmentletter.pdf" TargetMode="External"/><Relationship Id="rId3094" Type="http://schemas.openxmlformats.org/officeDocument/2006/relationships/hyperlink" Target="https://employee.uc.ac.id/index.php/file/get/sis/t_cp/7234af0b-af3d-11ed-96a9-000d3ac6bafe_report.pdf" TargetMode="External"/><Relationship Id="rId4145" Type="http://schemas.openxmlformats.org/officeDocument/2006/relationships/hyperlink" Target="https://employee.uc.ac.id/index.php/file/get/sis/t_cp/multi/ee2eddd8-510d-4e91-8f47-0546d1bc4faf.png" TargetMode="External"/><Relationship Id="rId1739" Type="http://schemas.openxmlformats.org/officeDocument/2006/relationships/hyperlink" Target="https://employee.uc.ac.id/index.php/file/get/sis/t_cp/multi/c77a0b11-9336-11ee-859c-000d3ac6bafe.png" TargetMode="External"/><Relationship Id="rId1946" Type="http://schemas.openxmlformats.org/officeDocument/2006/relationships/hyperlink" Target="https://employee.uc.ac.id/index.php/file/get/sis/t_cp/multi/b36d08ca-5852-11ee-86ec-000d3ac6bafe_report.png" TargetMode="External"/><Relationship Id="rId4005" Type="http://schemas.openxmlformats.org/officeDocument/2006/relationships/hyperlink" Target="https://employee.uc.ac.id/index.php/file/get/sis/t_cp/adbcc518-84ff-11ee-8b9b-000d3ac6bafe_report.pdf" TargetMode="External"/><Relationship Id="rId4352" Type="http://schemas.openxmlformats.org/officeDocument/2006/relationships/hyperlink" Target="https://employee.uc.ac.id/index.php/file/get/sis/t_cp/748225dd-a69f-430b-9260-7068cdfbcdfc_assignmentletter.pdf" TargetMode="External"/><Relationship Id="rId1806" Type="http://schemas.openxmlformats.org/officeDocument/2006/relationships/hyperlink" Target="https://employee.uc.ac.id/index.php/file/get/sis/t_cp/multi/39c0fa3d-9c0a-4a8b-be0c-028671bb61f8_assignmentletter.pdf" TargetMode="External"/><Relationship Id="rId3161" Type="http://schemas.openxmlformats.org/officeDocument/2006/relationships/hyperlink" Target="https://employee.uc.ac.id/index.php/file/get/sis/t_cp/multi/fd47b806-d818-11ed-818d-000d3ac6bafe_report.pdf" TargetMode="External"/><Relationship Id="rId4212" Type="http://schemas.openxmlformats.org/officeDocument/2006/relationships/hyperlink" Target="https://employee.uc.ac.id/index.php/file/get/sis/t_cp/22bec6fa-8d19-11ee-85e6-000d3ac6bafe.pdf" TargetMode="External"/><Relationship Id="rId3021" Type="http://schemas.openxmlformats.org/officeDocument/2006/relationships/hyperlink" Target="https://employee.uc.ac.id/index.php/file/get/sis/t_cp/multi/f8c08ffe-73bc-4447-8214-c5c404ce1f7e_report.pdf" TargetMode="External"/><Relationship Id="rId3978" Type="http://schemas.openxmlformats.org/officeDocument/2006/relationships/hyperlink" Target="https://employee.uc.ac.id/index.php/file/get/sis/t_cp/d1c7e1a7-b8d5-11ee-a24e-000d3ac6bafe_assignmentletter.png" TargetMode="External"/><Relationship Id="rId899" Type="http://schemas.openxmlformats.org/officeDocument/2006/relationships/hyperlink" Target="https://employee.uc.ac.id/index.php/file/get/sis/t_cp/ef255cff-4193-11ee-ad6a-000d3ac6bafe_assignmentletter.jpg" TargetMode="External"/><Relationship Id="rId2787" Type="http://schemas.openxmlformats.org/officeDocument/2006/relationships/hyperlink" Target="https://employee.uc.ac.id/index.php/file/get/sis/t_cp/d14ca850-5c33-4a2c-be54-aeae49b597f9_assignmentletter.pdf" TargetMode="External"/><Relationship Id="rId3838" Type="http://schemas.openxmlformats.org/officeDocument/2006/relationships/hyperlink" Target="https://employee.uc.ac.id/index.php/file/get/sis/t_cp/81225527-d84a-4d1c-9f94-b00819172e24_dokumentasi.jpeg" TargetMode="External"/><Relationship Id="rId759" Type="http://schemas.openxmlformats.org/officeDocument/2006/relationships/hyperlink" Target="https://employee.uc.ac.id/index.php/file/get/sis/t_cp/multi/7a8225f5-7de7-11ee-b33d-000d3ac6bafe.png" TargetMode="External"/><Relationship Id="rId966" Type="http://schemas.openxmlformats.org/officeDocument/2006/relationships/hyperlink" Target="https://employee.uc.ac.id/index.php/file/get/sis/t_cp/c81d8517-b749-4040-b4eb-74c87367c545_report.pdf" TargetMode="External"/><Relationship Id="rId1389" Type="http://schemas.openxmlformats.org/officeDocument/2006/relationships/hyperlink" Target="https://employee.uc.ac.id/index.php/file/get/sis/t_cp/98558bfe-6378-47dd-95ad-0c7923b541d6_dokumentasi.jpeg" TargetMode="External"/><Relationship Id="rId1596" Type="http://schemas.openxmlformats.org/officeDocument/2006/relationships/hyperlink" Target="https://icoen.org/" TargetMode="External"/><Relationship Id="rId2647" Type="http://schemas.openxmlformats.org/officeDocument/2006/relationships/hyperlink" Target="https://employee.uc.ac.id/index.php/file/get/sis/t_cp/a3ee7c0b-9e42-11ee-a2ac-000d3ac6bafe_report.pdf" TargetMode="External"/><Relationship Id="rId2994" Type="http://schemas.openxmlformats.org/officeDocument/2006/relationships/hyperlink" Target="https://employee.uc.ac.id/index.php/file/get/sis/t_cp/8b720417-b693-11ed-aa92-000d3ac6bafe.jpg" TargetMode="External"/><Relationship Id="rId619" Type="http://schemas.openxmlformats.org/officeDocument/2006/relationships/hyperlink" Target="https://employee.uc.ac.id/index.php/file/get/sis/t_cp/f208f3f9-52c1-455f-a9ec-7205522b11d6_sertifikat.pdf" TargetMode="External"/><Relationship Id="rId1249" Type="http://schemas.openxmlformats.org/officeDocument/2006/relationships/hyperlink" Target="https://employee.uc.ac.id/index.php/file/get/sis/t_cp/3dcbbb8f-2c8d-11ee-913b-000d3ac6bafe.pdf" TargetMode="External"/><Relationship Id="rId2854" Type="http://schemas.openxmlformats.org/officeDocument/2006/relationships/hyperlink" Target="https://employee.uc.ac.id/index.php/file/get/sis/t_cp/0b38bfe3-73ad-11ee-b010-000d3ac6bafe_assignmentletter.jpg" TargetMode="External"/><Relationship Id="rId3905" Type="http://schemas.openxmlformats.org/officeDocument/2006/relationships/hyperlink" Target="https://employee.uc.ac.id/index.php/file/get/sis/t_cp/multi/9685e872-d6e1-11ee-bd6c-000d3ac6bafe_report.png" TargetMode="External"/><Relationship Id="rId95" Type="http://schemas.openxmlformats.org/officeDocument/2006/relationships/hyperlink" Target="https://employee.uc.ac.id/index.php/file/get/sis/t_cp/multi/bd029cef-b9b5-11ee-bfa0-000d3ac6bafe_report.png" TargetMode="External"/><Relationship Id="rId826" Type="http://schemas.openxmlformats.org/officeDocument/2006/relationships/hyperlink" Target="https://employee.uc.ac.id/index.php/file/get/sis/t_cp/multi/bd029cef-b9b5-11ee-bfa0-000d3ac6bafe_assignmentletter.png" TargetMode="External"/><Relationship Id="rId1109" Type="http://schemas.openxmlformats.org/officeDocument/2006/relationships/hyperlink" Target="https://employee.uc.ac.id/index.php/file/get/sis/t_cp/f208f3f9-52c1-455f-a9ec-7205522b11d6_surat_tugas.pdf" TargetMode="External"/><Relationship Id="rId1456" Type="http://schemas.openxmlformats.org/officeDocument/2006/relationships/hyperlink" Target="https://employee.uc.ac.id/index.php/file/get/sis/t_cp/899236bd-188c-11ee-96cf-000d3ac6bafe.jpg" TargetMode="External"/><Relationship Id="rId1663" Type="http://schemas.openxmlformats.org/officeDocument/2006/relationships/hyperlink" Target="https://www.instagram.com/p/CeAKxzOvQf2/?igshid=Ym" TargetMode="External"/><Relationship Id="rId1870" Type="http://schemas.openxmlformats.org/officeDocument/2006/relationships/hyperlink" Target="https://employee.uc.ac.id/index.php/file/get/sis/t_cp/multi/e5bf78fc-6cd4-11ee-bdc1-000d3ac6bafe_report.jpeg" TargetMode="External"/><Relationship Id="rId2507" Type="http://schemas.openxmlformats.org/officeDocument/2006/relationships/hyperlink" Target="https://employee.uc.ac.id/index.php/file/get/sis/t_cp/1ceccbb5-8821-438a-9c29-7933746e789a_assignmentletter.pdf" TargetMode="External"/><Relationship Id="rId2714" Type="http://schemas.openxmlformats.org/officeDocument/2006/relationships/hyperlink" Target="https://employee.uc.ac.id/index.php/file/get/sis/t_cp/61bc7b06-4947-11ed-9f8d-000d3ac6bafe_assignmentletter.pdf" TargetMode="External"/><Relationship Id="rId2921" Type="http://schemas.openxmlformats.org/officeDocument/2006/relationships/hyperlink" Target="https://employee.uc.ac.id/index.php/file/get/sis/t_cp/c27f5f92-3b7a-49f2-ba5e-1d8cfffaf738_report.pdf" TargetMode="External"/><Relationship Id="rId1316" Type="http://schemas.openxmlformats.org/officeDocument/2006/relationships/hyperlink" Target="https://employee.uc.ac.id/index.php/file/get/sis/t_cp/18db7516-56b6-11ee-9e8b-000d3ac6bafe.png" TargetMode="External"/><Relationship Id="rId1523" Type="http://schemas.openxmlformats.org/officeDocument/2006/relationships/hyperlink" Target="https://employee.uc.ac.id/index.php/file/get/sis/t_cp/47a77fda-dcd7-11ed-8a0b-000d3ac6bafe.HEIC" TargetMode="External"/><Relationship Id="rId1730" Type="http://schemas.openxmlformats.org/officeDocument/2006/relationships/hyperlink" Target="https://employee.uc.ac.id/index.php/file/get/sis/t_cp/multi/c77a0b11-9336-11ee-859c-000d3ac6bafe.png" TargetMode="External"/><Relationship Id="rId4679" Type="http://schemas.openxmlformats.org/officeDocument/2006/relationships/hyperlink" Target="https://employee.uc.ac.id/index.php/file/get/sis/t_cp/e20d6e7e-6d53-4598-9d80-0acf5f3a1eaa_dokumentasi.png" TargetMode="External"/><Relationship Id="rId22" Type="http://schemas.openxmlformats.org/officeDocument/2006/relationships/hyperlink" Target="https://employee.uc.ac.id/index.php/file/get/sis/t_cp/multi/21fb25c1-ef0c-11ed-8dcc-000d3ac6bafe.jpeg" TargetMode="External"/><Relationship Id="rId3488" Type="http://schemas.openxmlformats.org/officeDocument/2006/relationships/hyperlink" Target="https://employee.uc.ac.id/index.php/file/get/sis/t_cp/2ddcadf9-b341-11ed-aac2-000d3ac6bafe_assignmentletter.pdf" TargetMode="External"/><Relationship Id="rId3695" Type="http://schemas.openxmlformats.org/officeDocument/2006/relationships/hyperlink" Target="https://employee.uc.ac.id/index.php/file/get/sis/t_cp/d5517f10-be3a-11ed-8a3c-000d3ac6bafe_documentation.jpg" TargetMode="External"/><Relationship Id="rId4539" Type="http://schemas.openxmlformats.org/officeDocument/2006/relationships/hyperlink" Target="https://employee.uc.ac.id/index.php/file/get/sis/t_cp/multi/5227ceb1-289d-4474-86ba-645367df22af.png" TargetMode="External"/><Relationship Id="rId4746" Type="http://schemas.openxmlformats.org/officeDocument/2006/relationships/hyperlink" Target="https://www.instagram.com/p/C7UGHzkPoq4/?img_index" TargetMode="External"/><Relationship Id="rId2297" Type="http://schemas.openxmlformats.org/officeDocument/2006/relationships/hyperlink" Target="https://employee.uc.ac.id/index.php/file/get/sis/t_cp/f8862271-63f9-4997-b085-7a85e404df22_assignmentletter.pdf" TargetMode="External"/><Relationship Id="rId3348" Type="http://schemas.openxmlformats.org/officeDocument/2006/relationships/hyperlink" Target="https://employee.uc.ac.id/index.php/file/get/sis/t_cp/43472cae-f516-11ec-85eb-000d3ac6bafe.jpg" TargetMode="External"/><Relationship Id="rId3555" Type="http://schemas.openxmlformats.org/officeDocument/2006/relationships/hyperlink" Target="https://icoen.org/" TargetMode="External"/><Relationship Id="rId3762" Type="http://schemas.openxmlformats.org/officeDocument/2006/relationships/hyperlink" Target="https://employee.uc.ac.id/index.php/file/get/sis/t_cp/506d96a7-5a09-11ee-8d80-000d3ac6bafe_assignmentletter.pdf" TargetMode="External"/><Relationship Id="rId4606" Type="http://schemas.openxmlformats.org/officeDocument/2006/relationships/hyperlink" Target="https://employee.uc.ac.id/index.php/file/get/sis/t_cp/93c242c3-523c-4f33-a640-320b0b212d6f_assignmentletter.pdf" TargetMode="External"/><Relationship Id="rId4813" Type="http://schemas.openxmlformats.org/officeDocument/2006/relationships/hyperlink" Target="https://drive.google.com/drive/folders/18X8IB9yF5l" TargetMode="External"/><Relationship Id="rId269" Type="http://schemas.openxmlformats.org/officeDocument/2006/relationships/hyperlink" Target="https://employee.uc.ac.id/index.php/file/get/sis/t_cp/multi/6e1e3e4f-5b11-40ff-b752-85f7ee958c4b.png" TargetMode="External"/><Relationship Id="rId476" Type="http://schemas.openxmlformats.org/officeDocument/2006/relationships/hyperlink" Target="https://employee.uc.ac.id/index.php/file/get/sis/t_cp/2ce575dc-d5f5-11ee-8ee9-000d3ac6bafe_report.pdf" TargetMode="External"/><Relationship Id="rId683" Type="http://schemas.openxmlformats.org/officeDocument/2006/relationships/hyperlink" Target="https://drive.google.com/file/d/1EvBpcynB3NcAxlmls" TargetMode="External"/><Relationship Id="rId890" Type="http://schemas.openxmlformats.org/officeDocument/2006/relationships/hyperlink" Target="https://employee.uc.ac.id/index.php/file/get/sis/t_cp/0ebc4dd6-4196-11ee-ad6a-000d3ac6bafe.jpg" TargetMode="External"/><Relationship Id="rId2157" Type="http://schemas.openxmlformats.org/officeDocument/2006/relationships/hyperlink" Target="https://employee.uc.ac.id/index.php/file/get/sis/t_cp/d6ec4c65-34a4-4fee-a268-582f8f32011d_report.pdf" TargetMode="External"/><Relationship Id="rId2364" Type="http://schemas.openxmlformats.org/officeDocument/2006/relationships/hyperlink" Target="https://employee.uc.ac.id/index.php/file/get/sis/t_cp/multi/67fa4484-de80-11ed-87f1-000d3ac6bafe_report.png" TargetMode="External"/><Relationship Id="rId2571" Type="http://schemas.openxmlformats.org/officeDocument/2006/relationships/hyperlink" Target="https://employee.uc.ac.id/index.php/file/get/sis/t_cp/d48577bd-7eb7-11ed-a4e4-000d3ac6bafe_assignmentletter.jpg" TargetMode="External"/><Relationship Id="rId3208" Type="http://schemas.openxmlformats.org/officeDocument/2006/relationships/hyperlink" Target="https://employee.uc.ac.id/index.php/file/get/sis/t_cp/4551ba17-b7a9-11ee-ab8d-000d3ac6bafe_report.png" TargetMode="External"/><Relationship Id="rId3415" Type="http://schemas.openxmlformats.org/officeDocument/2006/relationships/hyperlink" Target="https://employee.uc.ac.id/index.php/file/get/sis/t_cp/multi/c15ab80d-7c81-11ee-aca7-000d3ac6bafe.png" TargetMode="External"/><Relationship Id="rId129" Type="http://schemas.openxmlformats.org/officeDocument/2006/relationships/hyperlink" Target="https://employee.uc.ac.id/index.php/file/get/sis/t_cp/34c37fbb-05d1-11ee-acd2-000d3ac6bafe_documentation.jpg" TargetMode="External"/><Relationship Id="rId336" Type="http://schemas.openxmlformats.org/officeDocument/2006/relationships/hyperlink" Target="https://employee.uc.ac.id/index.php/file/get/sis/t_cp/multi/398b79d1-d01c-11ec-934b-000d3ac6bafe.png" TargetMode="External"/><Relationship Id="rId543" Type="http://schemas.openxmlformats.org/officeDocument/2006/relationships/hyperlink" Target="https://employee.uc.ac.id/index.php/file/get/sis/t_cp/ba9b9bc7-2b60-49c2-b9cf-22fba73eadaf_assignmentletter.pdf" TargetMode="External"/><Relationship Id="rId1173" Type="http://schemas.openxmlformats.org/officeDocument/2006/relationships/hyperlink" Target="https://employee.uc.ac.id/index.php/file/get/sis/t_cp/039c4e3d-cbfe-11ee-a493-000d3ac6bafe_assignmentletter.pdf" TargetMode="External"/><Relationship Id="rId1380" Type="http://schemas.openxmlformats.org/officeDocument/2006/relationships/hyperlink" Target="https://employee.uc.ac.id/index.php/file/get/sis/t_cp/0dfd4393-c2ba-11ee-acda-000d3ac6bafe_surat_tugas.pdf" TargetMode="External"/><Relationship Id="rId2017" Type="http://schemas.openxmlformats.org/officeDocument/2006/relationships/hyperlink" Target="https://employee.uc.ac.id/index.php/file/get/sis/t_cp/multi/b36d08ca-5852-11ee-86ec-000d3ac6bafe_report.png" TargetMode="External"/><Relationship Id="rId2224" Type="http://schemas.openxmlformats.org/officeDocument/2006/relationships/hyperlink" Target="https://www.instagram.com/lo.kreatif/" TargetMode="External"/><Relationship Id="rId3622" Type="http://schemas.openxmlformats.org/officeDocument/2006/relationships/hyperlink" Target="https://employee.uc.ac.id/index.php/file/get/sis/t_cp/multi/f46ed08e-cfd3-11ee-94b2-000d3ac6bafe_assignmentletter.png" TargetMode="External"/><Relationship Id="rId403" Type="http://schemas.openxmlformats.org/officeDocument/2006/relationships/hyperlink" Target="https://employee.uc.ac.id/index.php/file/get/sis/t_cp/multi/bd029cef-b9b5-11ee-bfa0-000d3ac6bafe_report.png" TargetMode="External"/><Relationship Id="rId750" Type="http://schemas.openxmlformats.org/officeDocument/2006/relationships/hyperlink" Target="https://employee.uc.ac.id/index.php/file/get/sis/t_cp/9f36426b-ef39-11ed-aaf1-000d3ac6bafe_report.pdf" TargetMode="External"/><Relationship Id="rId1033" Type="http://schemas.openxmlformats.org/officeDocument/2006/relationships/hyperlink" Target="https://employee.uc.ac.id/index.php/file/get/sis/t_cp/multi/edacf4c7-4a04-473f-b8da-cd6e83bf6916.png" TargetMode="External"/><Relationship Id="rId2431" Type="http://schemas.openxmlformats.org/officeDocument/2006/relationships/hyperlink" Target="https://www.linkedin.com/posts/brenda-shalini-kesa" TargetMode="External"/><Relationship Id="rId4189" Type="http://schemas.openxmlformats.org/officeDocument/2006/relationships/hyperlink" Target="https://employee.uc.ac.id/index.php/file/get/sis/t_cp/multi/6807a0c6-d6da-11ee-bd6c-000d3ac6bafe_report.png" TargetMode="External"/><Relationship Id="rId610" Type="http://schemas.openxmlformats.org/officeDocument/2006/relationships/hyperlink" Target="https://employee.uc.ac.id/index.php/file/get/sis/t_cp/14e78c96-67e3-11ed-9d2d-000d3ac6bafe_documentation.jpeg" TargetMode="External"/><Relationship Id="rId1240" Type="http://schemas.openxmlformats.org/officeDocument/2006/relationships/hyperlink" Target="https://employee.uc.ac.id/index.php/file/get/sis/t_cp/34e6fdd8-d239-424c-a6e5-90eeecdbcf93_assignmentletter.docx" TargetMode="External"/><Relationship Id="rId4049" Type="http://schemas.openxmlformats.org/officeDocument/2006/relationships/hyperlink" Target="https://employee.uc.ac.id/index.php/file/get/sis/t_cp/multi/67fa4484-de80-11ed-87f1-000d3ac6bafe_report.png" TargetMode="External"/><Relationship Id="rId4396" Type="http://schemas.openxmlformats.org/officeDocument/2006/relationships/hyperlink" Target="https://icoen.org/" TargetMode="External"/><Relationship Id="rId1100" Type="http://schemas.openxmlformats.org/officeDocument/2006/relationships/hyperlink" Target="https://employee.uc.ac.id/index.php/file/get/sis/t_cp/b2c6fdc0-ceff-11ee-b910-000d3ac6bafe_report.pdf" TargetMode="External"/><Relationship Id="rId4256" Type="http://schemas.openxmlformats.org/officeDocument/2006/relationships/hyperlink" Target="https://employee.uc.ac.id/index.php/file/get/sis/t_cp/multi/2a418450-8498-11ee-ac09-000d3ac6bafe.xlsx" TargetMode="External"/><Relationship Id="rId4463" Type="http://schemas.openxmlformats.org/officeDocument/2006/relationships/hyperlink" Target="https://employee.uc.ac.id/index.php/file/get/sis/t_cp/3743822c-6e06-4719-bdbb-74e487a4124c_dokumentasi.jpeg" TargetMode="External"/><Relationship Id="rId4670" Type="http://schemas.openxmlformats.org/officeDocument/2006/relationships/hyperlink" Target="https://employee.uc.ac.id/index.php/file/get/sis/t_cp/234fe4ed-eacd-45c0-a06a-9fe931d45c36_dokumentasi.jpeg" TargetMode="External"/><Relationship Id="rId1917" Type="http://schemas.openxmlformats.org/officeDocument/2006/relationships/hyperlink" Target="https://employee.uc.ac.id/index.php/file/get/sis/t_cp/multi/e5bf78fc-6cd4-11ee-bdc1-000d3ac6bafe_report.jpeg" TargetMode="External"/><Relationship Id="rId3065" Type="http://schemas.openxmlformats.org/officeDocument/2006/relationships/hyperlink" Target="https://employee.uc.ac.id/index.php/file/get/sis/t_cp/e1a9f9bc-b196-11ed-8338-000d3ac6bafe_assignmentletter.jpg" TargetMode="External"/><Relationship Id="rId3272" Type="http://schemas.openxmlformats.org/officeDocument/2006/relationships/hyperlink" Target="https://employee.uc.ac.id/index.php/file/get/sis/t_cp/929df3f7-c2c8-43ec-9c72-4d6af6cf71b9.jpg" TargetMode="External"/><Relationship Id="rId4116" Type="http://schemas.openxmlformats.org/officeDocument/2006/relationships/hyperlink" Target="https://www.instagram.com/p/ClLt9VltglL/?igshid=Yj" TargetMode="External"/><Relationship Id="rId4323" Type="http://schemas.openxmlformats.org/officeDocument/2006/relationships/hyperlink" Target="https://employee.uc.ac.id/index.php/file/get/sis/t_cp/430ead3c-c0ee-11ee-ae12-000d3ac6bafe_report.pdf" TargetMode="External"/><Relationship Id="rId4530" Type="http://schemas.openxmlformats.org/officeDocument/2006/relationships/hyperlink" Target="https://employee.uc.ac.id/index.php/file/get/sis/t_cp/6b1f2ac1-72ff-11ee-b20d-000d3ac6bafe_report.pdf" TargetMode="External"/><Relationship Id="rId193" Type="http://schemas.openxmlformats.org/officeDocument/2006/relationships/hyperlink" Target="https://employee.uc.ac.id/index.php/file/get/sis/t_cp/multi/bd029cef-b9b5-11ee-bfa0-000d3ac6bafe_assignmentletter.png" TargetMode="External"/><Relationship Id="rId2081" Type="http://schemas.openxmlformats.org/officeDocument/2006/relationships/hyperlink" Target="https://employee.uc.ac.id/index.php/file/get/sis/t_cp/39f9e03f-1c0f-46cc-b0fe-4eb717c12cba_report.pdf" TargetMode="External"/><Relationship Id="rId3132" Type="http://schemas.openxmlformats.org/officeDocument/2006/relationships/hyperlink" Target="https://employee.uc.ac.id/index.php/file/get/sis/t_cp/8e1bf329-e242-11ec-93ae-000d3ac6bafe.jpg" TargetMode="External"/><Relationship Id="rId260" Type="http://schemas.openxmlformats.org/officeDocument/2006/relationships/hyperlink" Target="https://employee.uc.ac.id/index.php/file/get/sis/t_cp/multi/67fa4484-de80-11ed-87f1-000d3ac6bafe_assignmentletter.png" TargetMode="External"/><Relationship Id="rId120" Type="http://schemas.openxmlformats.org/officeDocument/2006/relationships/hyperlink" Target="https://employee.uc.ac.id/index.php/file/get/sis/t_cp/multi/bd029cef-b9b5-11ee-bfa0-000d3ac6bafe_assignmentletter.png" TargetMode="External"/><Relationship Id="rId2898" Type="http://schemas.openxmlformats.org/officeDocument/2006/relationships/hyperlink" Target="https://employee.uc.ac.id/index.php/file/get/sis/t_cp/multi/8eea1102-6c97-11ee-bdc1-000d3ac6bafe_assignmentletter.png" TargetMode="External"/><Relationship Id="rId3949" Type="http://schemas.openxmlformats.org/officeDocument/2006/relationships/hyperlink" Target="https://employee.uc.ac.id/index.php/file/get/sis/t_cp/a26734cd-aa20-446d-bba6-536b347c99b2_dokumentasi.jpg" TargetMode="External"/><Relationship Id="rId2758" Type="http://schemas.openxmlformats.org/officeDocument/2006/relationships/hyperlink" Target="https://employee.uc.ac.id/index.php/file/get/sis/t_cp/multi/1961cc5c-46a5-42bf-aff9-6435f3477542_assignmentletter.pdf" TargetMode="External"/><Relationship Id="rId2965" Type="http://schemas.openxmlformats.org/officeDocument/2006/relationships/hyperlink" Target="https://employee.uc.ac.id/index.php/file/get/sis/t_cp/multi/d71f2412-7818-11ec-a5e1-000d3ac6bafe.png" TargetMode="External"/><Relationship Id="rId3809" Type="http://schemas.openxmlformats.org/officeDocument/2006/relationships/hyperlink" Target="https://employee.uc.ac.id/index.php/file/get/sis/t_cp/7f43da19-34a5-11ed-a414-000d3ac6bafe.jpg" TargetMode="External"/><Relationship Id="rId937" Type="http://schemas.openxmlformats.org/officeDocument/2006/relationships/hyperlink" Target="https://employee.uc.ac.id/index.php/file/get/sis/t_cp/multi/bd029cef-b9b5-11ee-bfa0-000d3ac6bafe_assignmentletter.png" TargetMode="External"/><Relationship Id="rId1567" Type="http://schemas.openxmlformats.org/officeDocument/2006/relationships/hyperlink" Target="https://employee.uc.ac.id/index.php/file/get/sis/t_cp/b07819d9-2d87-11ed-a8a0-000d3ac6bafe_assignmentletter.pdf" TargetMode="External"/><Relationship Id="rId1774" Type="http://schemas.openxmlformats.org/officeDocument/2006/relationships/hyperlink" Target="https://employee.uc.ac.id/index.php/file/get/sis/t_cp/07cc7119-aabe-11ee-978d-000d3ac6bafe_report.pdf" TargetMode="External"/><Relationship Id="rId1981" Type="http://schemas.openxmlformats.org/officeDocument/2006/relationships/hyperlink" Target="https://employee.uc.ac.id/index.php/file/get/sis/t_cp/e8353d83-3b2b-4a14-ba21-aad82f388021_sertifikat.pdf" TargetMode="External"/><Relationship Id="rId2618" Type="http://schemas.openxmlformats.org/officeDocument/2006/relationships/hyperlink" Target="https://employee.uc.ac.id/index.php/file/get/sis/t_cp/69d27b81-c64f-11ee-8c68-000d3ac6bafe_assignmentletter.pdf" TargetMode="External"/><Relationship Id="rId2825" Type="http://schemas.openxmlformats.org/officeDocument/2006/relationships/hyperlink" Target="https://employee.uc.ac.id/index.php/file/get/sis/t_cp/multi/8662aa8f-b8f9-11ee-9f47-000d3ac6bafe_report.pdf" TargetMode="External"/><Relationship Id="rId4180" Type="http://schemas.openxmlformats.org/officeDocument/2006/relationships/hyperlink" Target="https://employee.uc.ac.id/index.php/file/get/sis/t_cp/multi/48021c0a-024d-11ed-949e-000d3ac6bafe_report.png" TargetMode="External"/><Relationship Id="rId66" Type="http://schemas.openxmlformats.org/officeDocument/2006/relationships/hyperlink" Target="https://employee.uc.ac.id/index.php/file/get/sis/t_cp/multi/b1071c32-7acf-11ed-a30a-000d3ac6bafe.png" TargetMode="External"/><Relationship Id="rId1427" Type="http://schemas.openxmlformats.org/officeDocument/2006/relationships/hyperlink" Target="https://employee.uc.ac.id/index.php/file/get/sis/t_cp/aabb8326-8d5d-11ed-811b-000d3ac6bafe_assignmentletter.pdf" TargetMode="External"/><Relationship Id="rId1634" Type="http://schemas.openxmlformats.org/officeDocument/2006/relationships/hyperlink" Target="https://www.instagram.com/p/CVK3EgNhOuJ/?utm_mediu" TargetMode="External"/><Relationship Id="rId1841" Type="http://schemas.openxmlformats.org/officeDocument/2006/relationships/hyperlink" Target="https://employee.uc.ac.id/index.php/file/get/sis/t_cp/multi/77b7ee5d-b1b5-11ed-85c8-000d3ac6bafe_report.pdf" TargetMode="External"/><Relationship Id="rId4040" Type="http://schemas.openxmlformats.org/officeDocument/2006/relationships/hyperlink" Target="https://employee.uc.ac.id/index.php/file/get/sis/t_cp/b6bf9c1c-5a09-11ee-8d80-000d3ac6bafe_documentation.jpeg" TargetMode="External"/><Relationship Id="rId3599" Type="http://schemas.openxmlformats.org/officeDocument/2006/relationships/hyperlink" Target="https://employee.uc.ac.id/index.php/file/get/sis/t_cp/multi/45916284-63e8-4077-8056-914670a50e9f_assignmentletter.png" TargetMode="External"/><Relationship Id="rId4857" Type="http://schemas.openxmlformats.org/officeDocument/2006/relationships/hyperlink" Target="https://employee.uc.ac.id/index.php/file/get/sis/t_cp/00827c75-1fda-11ee-8fa6-000d3ac6bafe_assignmentletter.pdf" TargetMode="External"/><Relationship Id="rId1701" Type="http://schemas.openxmlformats.org/officeDocument/2006/relationships/hyperlink" Target="https://employee.uc.ac.id/index.php/file/get/sis/t_cp/multi/77b7ee5d-b1b5-11ed-85c8-000d3ac6bafe_assignmentletter.pdf" TargetMode="External"/><Relationship Id="rId3459" Type="http://schemas.openxmlformats.org/officeDocument/2006/relationships/hyperlink" Target="https://www.instagram.com/pomnas.kalsel2023?igsh=Y" TargetMode="External"/><Relationship Id="rId3666" Type="http://schemas.openxmlformats.org/officeDocument/2006/relationships/hyperlink" Target="https://employee.uc.ac.id/index.php/file/get/sis/t_cp/341acc5d-8369-11ee-9c7d-000d3ac6bafe_report.pdf" TargetMode="External"/><Relationship Id="rId587" Type="http://schemas.openxmlformats.org/officeDocument/2006/relationships/hyperlink" Target="https://employee.uc.ac.id/index.php/file/get/sis/t_cp/multi/6e1e3e4f-5b11-40ff-b752-85f7ee958c4b_assignmentletter.png" TargetMode="External"/><Relationship Id="rId2268" Type="http://schemas.openxmlformats.org/officeDocument/2006/relationships/hyperlink" Target="https://employee.uc.ac.id/index.php/file/get/sis/t_cp/1565ff7f-ab6a-11ed-86ff-000d3ac6bafe_report.pdf" TargetMode="External"/><Relationship Id="rId3319" Type="http://schemas.openxmlformats.org/officeDocument/2006/relationships/hyperlink" Target="https://employee.uc.ac.id/index.php/file/get/sis/t_cp/multi/48021c0a-024d-11ed-949e-000d3ac6bafe_assignmentletter.png" TargetMode="External"/><Relationship Id="rId3873" Type="http://schemas.openxmlformats.org/officeDocument/2006/relationships/hyperlink" Target="https://employee.uc.ac.id/index.php/file/get/sis/t_cp/c6f84176-4768-11ec-bde0-000d3ac6bafe.png" TargetMode="External"/><Relationship Id="rId4717" Type="http://schemas.openxmlformats.org/officeDocument/2006/relationships/hyperlink" Target="https://icoen.org/" TargetMode="External"/><Relationship Id="rId447" Type="http://schemas.openxmlformats.org/officeDocument/2006/relationships/hyperlink" Target="https://employee.uc.ac.id/index.php/file/get/sis/t_cp/multi/2cde1b66-57b6-411b-b807-314da1d3ecc5_assignmentletter.pdf" TargetMode="External"/><Relationship Id="rId794" Type="http://schemas.openxmlformats.org/officeDocument/2006/relationships/hyperlink" Target="https://employee.uc.ac.id/index.php/file/get/sis/t_cp/multi/675ee5b3-0bf4-11ee-825c-000d3ac6bafe.png" TargetMode="External"/><Relationship Id="rId1077" Type="http://schemas.openxmlformats.org/officeDocument/2006/relationships/hyperlink" Target="https://employee.uc.ac.id/index.php/file/get/sis/t_cp/multi/4cb38454-1fac-11ee-8fa6-000d3ac6bafe_report.pdf" TargetMode="External"/><Relationship Id="rId2128" Type="http://schemas.openxmlformats.org/officeDocument/2006/relationships/hyperlink" Target="https://employee.uc.ac.id/index.php/file/get/sis/t_cp/0f939c81-0ea1-40ec-a7e1-391131140102_report.pdf" TargetMode="External"/><Relationship Id="rId2475" Type="http://schemas.openxmlformats.org/officeDocument/2006/relationships/hyperlink" Target="https://employee.uc.ac.id/index.php/file/get/sis/t_cp/fd4402e5-3403-11ed-9218-000d3ac6bafe_assignmentletter.pdf" TargetMode="External"/><Relationship Id="rId2682" Type="http://schemas.openxmlformats.org/officeDocument/2006/relationships/hyperlink" Target="https://employee.uc.ac.id/index.php/file/get/sis/t_cp/multi/1961cc5c-46a5-42bf-aff9-6435f3477542_report.pdf" TargetMode="External"/><Relationship Id="rId3526" Type="http://schemas.openxmlformats.org/officeDocument/2006/relationships/hyperlink" Target="https://employee.uc.ac.id/index.php/file/get/sis/t_cp/multi/6e1e3e4f-5b11-40ff-b752-85f7ee958c4b.png" TargetMode="External"/><Relationship Id="rId3733" Type="http://schemas.openxmlformats.org/officeDocument/2006/relationships/hyperlink" Target="https://employee.uc.ac.id/index.php/file/get/sis/t_cp/78d92c1f-330d-41a8-ae76-e0213fdfd757_assignmentletter.pdf" TargetMode="External"/><Relationship Id="rId3940" Type="http://schemas.openxmlformats.org/officeDocument/2006/relationships/hyperlink" Target="https://employee.uc.ac.id/index.php/file/get/sis/t_cp/multi/c15ab80d-7c81-11ee-aca7-000d3ac6bafe.png" TargetMode="External"/><Relationship Id="rId654" Type="http://schemas.openxmlformats.org/officeDocument/2006/relationships/hyperlink" Target="https://employee.uc.ac.id/index.php/file/get/sis/t_cp/multi/48021c0a-024d-11ed-949e-000d3ac6bafe_report.png" TargetMode="External"/><Relationship Id="rId861" Type="http://schemas.openxmlformats.org/officeDocument/2006/relationships/hyperlink" Target="https://employee.uc.ac.id/index.php/file/get/sis/t_cp/multi/7eda6d02-573d-4efa-8a9d-d11beafd731d_assignmentletter.pdf" TargetMode="External"/><Relationship Id="rId1284" Type="http://schemas.openxmlformats.org/officeDocument/2006/relationships/hyperlink" Target="https://employee.uc.ac.id/index.php/file/get/sis/t_cp/2e165843-e0b1-488c-bccf-8cd18a70fea8_report.pdf" TargetMode="External"/><Relationship Id="rId1491" Type="http://schemas.openxmlformats.org/officeDocument/2006/relationships/hyperlink" Target="https://employee.uc.ac.id/index.php/file/get/sis/t_cp/7e2f4f19-9c68-11ed-90bc-000d3ac6bafe.pdf" TargetMode="External"/><Relationship Id="rId2335" Type="http://schemas.openxmlformats.org/officeDocument/2006/relationships/hyperlink" Target="https://employee.uc.ac.id/index.php/file/get/sis/t_cp/multi/f46ed08e-cfd3-11ee-94b2-000d3ac6bafe_assignmentletter.png" TargetMode="External"/><Relationship Id="rId2542" Type="http://schemas.openxmlformats.org/officeDocument/2006/relationships/hyperlink" Target="https://employee.uc.ac.id/index.php/file/get/sis/t_cp/dd32ff6e-75c8-4ae0-9555-0e87f7a84872_report.pdf" TargetMode="External"/><Relationship Id="rId3800" Type="http://schemas.openxmlformats.org/officeDocument/2006/relationships/hyperlink" Target="https://employee.uc.ac.id/index.php/file/get/sis/t_cp/81225527-d84a-4d1c-9f94-b00819172e24_dokumentasi.jpeg" TargetMode="External"/><Relationship Id="rId307" Type="http://schemas.openxmlformats.org/officeDocument/2006/relationships/hyperlink" Target="https://employee.uc.ac.id/index.php/file/get/sis/t_cp/multi/fa07410a-5925-11ee-ab89-000d3ac6bafe_assignmentletter.jpeg" TargetMode="External"/><Relationship Id="rId514" Type="http://schemas.openxmlformats.org/officeDocument/2006/relationships/hyperlink" Target="https://employee.uc.ac.id/index.php/file/get/sis/t_cp/a09fa6ce-18aa-4ecc-81fb-7a2da2ad214c.pdf" TargetMode="External"/><Relationship Id="rId721" Type="http://schemas.openxmlformats.org/officeDocument/2006/relationships/hyperlink" Target="https://employee.uc.ac.id/index.php/file/get/sis/t_cp/a5cf1345-bb63-4534-84ed-b04547adb61e_report.pdf" TargetMode="External"/><Relationship Id="rId1144" Type="http://schemas.openxmlformats.org/officeDocument/2006/relationships/hyperlink" Target="https://employee.uc.ac.id/index.php/file/get/sis/t_cp/3d1e048a-d986-11ee-873c-000d3ac6bafe_report.pdf" TargetMode="External"/><Relationship Id="rId1351" Type="http://schemas.openxmlformats.org/officeDocument/2006/relationships/hyperlink" Target="https://employee.uc.ac.id/index.php/file/get/sis/t_cp/multi/d9d7c3a3-56ef-11ee-bc92-000d3ac6bafe.jpeg" TargetMode="External"/><Relationship Id="rId2402" Type="http://schemas.openxmlformats.org/officeDocument/2006/relationships/hyperlink" Target="https://employee.uc.ac.id/index.php/file/get/sis/t_cp/64743c17-d5aa-46ed-af0d-2991ee27c642_report.pdf" TargetMode="External"/><Relationship Id="rId1004" Type="http://schemas.openxmlformats.org/officeDocument/2006/relationships/hyperlink" Target="https://employee.uc.ac.id/index.php/file/get/sis/t_cp/ae21ced0-bbfd-45c0-a3fd-62eb6ab9d085_sertifikat.pdf" TargetMode="External"/><Relationship Id="rId1211" Type="http://schemas.openxmlformats.org/officeDocument/2006/relationships/hyperlink" Target="https://employee.uc.ac.id/index.php/file/get/sis/t_cp/3e4b1ee5-1d9e-46fd-9ae3-867f3fe4f86a_surat_tugas.jpeg" TargetMode="External"/><Relationship Id="rId4367" Type="http://schemas.openxmlformats.org/officeDocument/2006/relationships/hyperlink" Target="https://employee.uc.ac.id/index.php/file/get/sis/t_cp/multi/67fa4484-de80-11ed-87f1-000d3ac6bafe_assignmentletter.png" TargetMode="External"/><Relationship Id="rId4574" Type="http://schemas.openxmlformats.org/officeDocument/2006/relationships/hyperlink" Target="https://linktr.ee/FIFo2023" TargetMode="External"/><Relationship Id="rId4781" Type="http://schemas.openxmlformats.org/officeDocument/2006/relationships/hyperlink" Target="https://employee.uc.ac.id/index.php/file/get/sis/t_cp/747a8425-cadb-4e76-91bb-d8ffff5ffab1_report.pdf" TargetMode="External"/><Relationship Id="rId3176" Type="http://schemas.openxmlformats.org/officeDocument/2006/relationships/hyperlink" Target="https://employee.uc.ac.id/index.php/file/get/sis/t_cp/multi/fd47b806-d818-11ed-818d-000d3ac6bafe_assignmentletter.pdf" TargetMode="External"/><Relationship Id="rId3383" Type="http://schemas.openxmlformats.org/officeDocument/2006/relationships/hyperlink" Target="https://employee.uc.ac.id/index.php/file/get/sis/t_cp/4700e210-9df9-4cb4-b93a-5dc125c6dc6c.jpg" TargetMode="External"/><Relationship Id="rId3590" Type="http://schemas.openxmlformats.org/officeDocument/2006/relationships/hyperlink" Target="https://employee.uc.ac.id/index.php/file/get/sis/t_cp/multi/6807a0c6-d6da-11ee-bd6c-000d3ac6bafe_report.png" TargetMode="External"/><Relationship Id="rId4227" Type="http://schemas.openxmlformats.org/officeDocument/2006/relationships/hyperlink" Target="https://www.instagram.com/p/CmrBJXKBhpg/?igshid=Zj" TargetMode="External"/><Relationship Id="rId4434" Type="http://schemas.openxmlformats.org/officeDocument/2006/relationships/hyperlink" Target="https://employee.uc.ac.id/index.php/file/get/sis/t_cp/0cbedf50-b6f2-4219-b69a-bef4ee064130.png" TargetMode="External"/><Relationship Id="rId2192" Type="http://schemas.openxmlformats.org/officeDocument/2006/relationships/hyperlink" Target="https://employee.uc.ac.id/index.php/file/get/sis/t_cp/74713b3a-26a3-490b-8bad-77a0b078250e_report.pdf" TargetMode="External"/><Relationship Id="rId3036" Type="http://schemas.openxmlformats.org/officeDocument/2006/relationships/hyperlink" Target="https://employee.uc.ac.id/index.php/file/get/sis/t_cp/multi/49c1ea87-57b9-11ee-bb1a-000d3ac6bafe_assignmentletter.jpeg" TargetMode="External"/><Relationship Id="rId3243" Type="http://schemas.openxmlformats.org/officeDocument/2006/relationships/hyperlink" Target="https://employee.uc.ac.id/index.php/file/get/sis/t_cp/multi/e68afcdc-f53b-11ed-9e31-000d3ac6bafe.jpeg" TargetMode="External"/><Relationship Id="rId4641" Type="http://schemas.openxmlformats.org/officeDocument/2006/relationships/hyperlink" Target="https://employee.uc.ac.id/index.php/file/get/sis/t_cp/e20d6e7e-6d53-4598-9d80-0acf5f3a1eaa_dokumentasi.png" TargetMode="External"/><Relationship Id="rId164" Type="http://schemas.openxmlformats.org/officeDocument/2006/relationships/hyperlink" Target="https://employee.uc.ac.id/index.php/file/get/sis/t_cp/multi/f594b5d9-16c4-4e95-95fa-205a8298bab8.png" TargetMode="External"/><Relationship Id="rId371" Type="http://schemas.openxmlformats.org/officeDocument/2006/relationships/hyperlink" Target="https://employee.uc.ac.id/index.php/file/get/sis/t_cp/multi/bd029cef-b9b5-11ee-bfa0-000d3ac6bafe_report.png" TargetMode="External"/><Relationship Id="rId2052" Type="http://schemas.openxmlformats.org/officeDocument/2006/relationships/hyperlink" Target="https://employee.uc.ac.id/index.php/file/get/sis/t_cp/multi/a96c52e0-d72c-4c7e-8206-1768b84bac30.png" TargetMode="External"/><Relationship Id="rId3450" Type="http://schemas.openxmlformats.org/officeDocument/2006/relationships/hyperlink" Target="https://employee.uc.ac.id/index.php/file/get/sis/t_cp/e4a7e4fd-6f33-11ee-9e57-000d3ac6bafe.jpeg" TargetMode="External"/><Relationship Id="rId4501" Type="http://schemas.openxmlformats.org/officeDocument/2006/relationships/hyperlink" Target="https://employee.uc.ac.id/index.php/file/get/sis/t_cp/4a176947-b95f-11ed-bff1-000d3ac6bafe_report.pdf" TargetMode="External"/><Relationship Id="rId3103" Type="http://schemas.openxmlformats.org/officeDocument/2006/relationships/hyperlink" Target="https://employee.uc.ac.id/index.php/file/get/sis/t_cp/multi/fd47b806-d818-11ed-818d-000d3ac6bafe_assignmentletter.pdf" TargetMode="External"/><Relationship Id="rId3310" Type="http://schemas.openxmlformats.org/officeDocument/2006/relationships/hyperlink" Target="https://employee.uc.ac.id/index.php/file/get/sis/t_cp/multi/0d2f47c1-94f1-4661-b0be-421c8e5a08be_assignmentletter.pdf" TargetMode="External"/><Relationship Id="rId231" Type="http://schemas.openxmlformats.org/officeDocument/2006/relationships/hyperlink" Target="https://employee.uc.ac.id/index.php/file/get/sis/t_cp/multi/44388237-9417-11ee-bd04-000d3ac6bafe.png" TargetMode="External"/><Relationship Id="rId2869" Type="http://schemas.openxmlformats.org/officeDocument/2006/relationships/hyperlink" Target="https://employee.uc.ac.id/index.php/file/get/sis/t_cp/7f5b916a-d215-11ee-865d-000d3ac6bafe_report.jpg" TargetMode="External"/><Relationship Id="rId1678" Type="http://schemas.openxmlformats.org/officeDocument/2006/relationships/hyperlink" Target="https://employee.uc.ac.id/index.php/file/get/sis/t_cp/eb2fc1b6-971f-11ed-b71c-000d3ac6bafe.jpg" TargetMode="External"/><Relationship Id="rId1885" Type="http://schemas.openxmlformats.org/officeDocument/2006/relationships/hyperlink" Target="https://employee.uc.ac.id/index.php/file/get/sis/t_cp/multi/339944ae-a36b-11ec-b257-000d3ac6bafe.png" TargetMode="External"/><Relationship Id="rId2729" Type="http://schemas.openxmlformats.org/officeDocument/2006/relationships/hyperlink" Target="https://employee.uc.ac.id/index.php/file/get/sis/t_cp/a71e7791-7f0c-42b3-a281-ca5fcb8995e0_report.pdf" TargetMode="External"/><Relationship Id="rId2936" Type="http://schemas.openxmlformats.org/officeDocument/2006/relationships/hyperlink" Target="https://employee.uc.ac.id/index.php/file/get/sis/t_cp/multi/1961cc5c-46a5-42bf-aff9-6435f3477542_report.pdf" TargetMode="External"/><Relationship Id="rId4084" Type="http://schemas.openxmlformats.org/officeDocument/2006/relationships/hyperlink" Target="https://employee.uc.ac.id/index.php/file/get/sis/t_cp/c49c1107-bf29-11ee-a756-000d3ac6bafe_assignmentletter.pdf" TargetMode="External"/><Relationship Id="rId4291" Type="http://schemas.openxmlformats.org/officeDocument/2006/relationships/hyperlink" Target="https://employee.uc.ac.id/index.php/file/get/sis/t_cp/multi/7d73c53e-f541-11ed-9e31-000d3ac6bafe.jpeg" TargetMode="External"/><Relationship Id="rId908" Type="http://schemas.openxmlformats.org/officeDocument/2006/relationships/hyperlink" Target="https://employee.uc.ac.id/index.php/file/get/sis/t_cp/dea901f8-7a3f-11ee-9d88-000d3ac6bafe_documentation.jpg" TargetMode="External"/><Relationship Id="rId1538" Type="http://schemas.openxmlformats.org/officeDocument/2006/relationships/hyperlink" Target="https://employee.uc.ac.id/index.php/file/get/sis/t_cp/multi/4a999b55-3400-11ed-9218-000d3ac6bafe_assignmentletter.pdf" TargetMode="External"/><Relationship Id="rId4151" Type="http://schemas.openxmlformats.org/officeDocument/2006/relationships/hyperlink" Target="https://employee.uc.ac.id/index.php/file/get/sis/t_cp/d3640024-29d6-11ee-b601-000d3ac6bafe.png" TargetMode="External"/><Relationship Id="rId1745" Type="http://schemas.openxmlformats.org/officeDocument/2006/relationships/hyperlink" Target="https://employee.uc.ac.id/index.php/file/get/sis/t_cp/multi/77b7ee5d-b1b5-11ed-85c8-000d3ac6bafe_assignmentletter.pdf" TargetMode="External"/><Relationship Id="rId1952" Type="http://schemas.openxmlformats.org/officeDocument/2006/relationships/hyperlink" Target="https://employee.uc.ac.id/index.php/file/get/sis/t_cp/multi/e5bf78fc-6cd4-11ee-bdc1-000d3ac6bafe_assignmentletter.jpeg" TargetMode="External"/><Relationship Id="rId4011" Type="http://schemas.openxmlformats.org/officeDocument/2006/relationships/hyperlink" Target="https://employee.uc.ac.id/index.php/file/get/sis/t_cp/multi/89015c57-a5bb-11ec-a4bb-000d3ac6bafe.png" TargetMode="External"/><Relationship Id="rId37" Type="http://schemas.openxmlformats.org/officeDocument/2006/relationships/hyperlink" Target="https://employee.uc.ac.id/index.php/file/get/sis/t_cp/multi/7eda6d02-573d-4efa-8a9d-d11beafd731d_assignmentletter.pdf" TargetMode="External"/><Relationship Id="rId1605" Type="http://schemas.openxmlformats.org/officeDocument/2006/relationships/hyperlink" Target="https://employee.uc.ac.id/index.php/file/get/sis/t_cp/50bb4f48-d217-11ed-86cc-000d3ac6bafe.pdf" TargetMode="External"/><Relationship Id="rId1812" Type="http://schemas.openxmlformats.org/officeDocument/2006/relationships/hyperlink" Target="https://employee.uc.ac.id/index.php/file/get/sis/t_cp/multi/5986336f-a393-496b-aee3-8c4ac36b8b0a_assignmentletter.pdf" TargetMode="External"/><Relationship Id="rId3777" Type="http://schemas.openxmlformats.org/officeDocument/2006/relationships/hyperlink" Target="https://employee.uc.ac.id/index.php/file/get/sis/t_cp/9d2202b7-878c-11ee-8025-000d3ac6bafe_report.pdf" TargetMode="External"/><Relationship Id="rId3984" Type="http://schemas.openxmlformats.org/officeDocument/2006/relationships/hyperlink" Target="https://employee.uc.ac.id/index.php/file/get/sis/t_cp/multi/23f7934a-d6e0-11ee-bd6c-000d3ac6bafe_assignmentletter.png" TargetMode="External"/><Relationship Id="rId4828" Type="http://schemas.openxmlformats.org/officeDocument/2006/relationships/hyperlink" Target="https://employee.uc.ac.id/index.php/file/get/sis/t_cp/c648a9e1-20b5-11ee-a2a0-000d3ac6bafe_report.zip" TargetMode="External"/><Relationship Id="rId698" Type="http://schemas.openxmlformats.org/officeDocument/2006/relationships/hyperlink" Target="https://employee.uc.ac.id/index.php/file/get/sis/t_cp/bdeb01fb-b069-4cba-aac4-41eb08c617eb_report.pdf" TargetMode="External"/><Relationship Id="rId2379" Type="http://schemas.openxmlformats.org/officeDocument/2006/relationships/hyperlink" Target="https://employee.uc.ac.id/index.php/file/get/sis/t_cp/25177bd5-d553-11ed-a067-000d3ac6bafe_report.pdf" TargetMode="External"/><Relationship Id="rId2586" Type="http://schemas.openxmlformats.org/officeDocument/2006/relationships/hyperlink" Target="https://employee.uc.ac.id/index.php/file/get/sis/t_cp/d602ccbb-395d-11ec-b831-000d3ac6bafe.pdf" TargetMode="External"/><Relationship Id="rId2793" Type="http://schemas.openxmlformats.org/officeDocument/2006/relationships/hyperlink" Target="https://employee.uc.ac.id/index.php/file/get/sis/t_cp/multi/0173a231-5835-11ee-86ec-000d3ac6bafe_report.png" TargetMode="External"/><Relationship Id="rId3637" Type="http://schemas.openxmlformats.org/officeDocument/2006/relationships/hyperlink" Target="https://employee.uc.ac.id/index.php/file/get/sis/t_cp/multi/23f7934a-d6e0-11ee-bd6c-000d3ac6bafe_report.png" TargetMode="External"/><Relationship Id="rId3844" Type="http://schemas.openxmlformats.org/officeDocument/2006/relationships/hyperlink" Target="https://employee.uc.ac.id/index.php/file/get/sis/t_cp/62b16193-55f7-11ed-a863-000d3ac6bafe_assignmentletter.pdf" TargetMode="External"/><Relationship Id="rId558" Type="http://schemas.openxmlformats.org/officeDocument/2006/relationships/hyperlink" Target="https://employee.uc.ac.id/index.php/file/get/sis/t_cp/multi/bd029cef-b9b5-11ee-bfa0-000d3ac6bafe_assignmentletter.png" TargetMode="External"/><Relationship Id="rId765" Type="http://schemas.openxmlformats.org/officeDocument/2006/relationships/hyperlink" Target="https://employee.uc.ac.id/index.php/file/get/sis/t_cp/858b6f12-022b-4882-8a73-4583e42e53fd_assignmentletter.pdf" TargetMode="External"/><Relationship Id="rId972" Type="http://schemas.openxmlformats.org/officeDocument/2006/relationships/hyperlink" Target="https://employee.uc.ac.id/index.php/file/get/sis/t_cp/multi/4cb38454-1fac-11ee-8fa6-000d3ac6bafe_report.pdf" TargetMode="External"/><Relationship Id="rId1188" Type="http://schemas.openxmlformats.org/officeDocument/2006/relationships/hyperlink" Target="https://employee.uc.ac.id/index.php/file/get/sis/t_cp/multi/9bfbb59a-5ef4-486b-ad54-ad95ff88932f.png" TargetMode="External"/><Relationship Id="rId1395" Type="http://schemas.openxmlformats.org/officeDocument/2006/relationships/hyperlink" Target="https://employee.uc.ac.id/index.php/file/get/sis/t_cp/228c33de-6ea2-11ee-87f9-000d3ac6bafe_report.pdf" TargetMode="External"/><Relationship Id="rId2239" Type="http://schemas.openxmlformats.org/officeDocument/2006/relationships/hyperlink" Target="https://employee.uc.ac.id/index.php/file/get/sis/t_cp/multi/48021c0a-024d-11ed-949e-000d3ac6bafe_report.png" TargetMode="External"/><Relationship Id="rId2446" Type="http://schemas.openxmlformats.org/officeDocument/2006/relationships/hyperlink" Target="https://e-hakcipta.dgip.go.id/index.php/c?code=MDU" TargetMode="External"/><Relationship Id="rId2653" Type="http://schemas.openxmlformats.org/officeDocument/2006/relationships/hyperlink" Target="https://employee.uc.ac.id/index.php/file/get/sis/t_cp/b1f66c19-0673-46d4-9e7b-f499f77fef8b_surat_tugas.pdf" TargetMode="External"/><Relationship Id="rId2860" Type="http://schemas.openxmlformats.org/officeDocument/2006/relationships/hyperlink" Target="https://employee.uc.ac.id/index.php/file/get/sis/t_cp/a4e8ab3b-e567-11ec-baa3-000d3ac6bafe_report.jpg" TargetMode="External"/><Relationship Id="rId3704" Type="http://schemas.openxmlformats.org/officeDocument/2006/relationships/hyperlink" Target="https://employee.uc.ac.id/index.php/file/get/sis/t_cp/17c96803-b3a6-11ee-8890-000d3ac6bafe_sertifikat.jpg" TargetMode="External"/><Relationship Id="rId418" Type="http://schemas.openxmlformats.org/officeDocument/2006/relationships/hyperlink" Target="https://employee.uc.ac.id/index.php/file/get/sis/t_cp/1927bcfd-24ac-11ee-af40-000d3ac6bafe.pdf" TargetMode="External"/><Relationship Id="rId625" Type="http://schemas.openxmlformats.org/officeDocument/2006/relationships/hyperlink" Target="https://employee.uc.ac.id/index.php/file/get/sis/t_cp/7582502d-8118-4caf-9819-c4b5376529b7_dokumentasi.pdf" TargetMode="External"/><Relationship Id="rId832" Type="http://schemas.openxmlformats.org/officeDocument/2006/relationships/hyperlink" Target="https://employee.uc.ac.id/index.php/file/get/sis/t_cp/multi/bd029cef-b9b5-11ee-bfa0-000d3ac6bafe_assignmentletter.png" TargetMode="External"/><Relationship Id="rId1048" Type="http://schemas.openxmlformats.org/officeDocument/2006/relationships/hyperlink" Target="https://employee.uc.ac.id/index.php/file/get/sis/t_cp/multi/49c1ea87-57b9-11ee-bb1a-000d3ac6bafe_report.jpeg" TargetMode="External"/><Relationship Id="rId1255" Type="http://schemas.openxmlformats.org/officeDocument/2006/relationships/hyperlink" Target="https://employee.uc.ac.id/index.php/file/get/sis/t_cp/6f1e38bd-c6a7-40e9-8019-bf792a61737d.pdf" TargetMode="External"/><Relationship Id="rId1462" Type="http://schemas.openxmlformats.org/officeDocument/2006/relationships/hyperlink" Target="https://www.yadayouth.id/" TargetMode="External"/><Relationship Id="rId2306" Type="http://schemas.openxmlformats.org/officeDocument/2006/relationships/hyperlink" Target="https://employee.uc.ac.id/index.php/file/get/sis/t_cp/cd34d7f4-82de-11ee-8a78-000d3ac6bafe.pdf" TargetMode="External"/><Relationship Id="rId2513" Type="http://schemas.openxmlformats.org/officeDocument/2006/relationships/hyperlink" Target="https://employee.uc.ac.id/index.php/file/get/sis/t_cp/f83ecc27-c621-4113-98af-2fe8fbeb35b3_assignmentletter.pdf" TargetMode="External"/><Relationship Id="rId3911" Type="http://schemas.openxmlformats.org/officeDocument/2006/relationships/hyperlink" Target="https://employee.uc.ac.id/index.php/file/get/sis/t_cp/multi/65304aaa-d6dd-11ee-bd6c-000d3ac6bafe_report.png" TargetMode="External"/><Relationship Id="rId1115" Type="http://schemas.openxmlformats.org/officeDocument/2006/relationships/hyperlink" Target="https://journal.uc.ac.id/index.php/LeECOM/article/" TargetMode="External"/><Relationship Id="rId1322" Type="http://schemas.openxmlformats.org/officeDocument/2006/relationships/hyperlink" Target="https://employee.uc.ac.id/index.php/file/get/sis/t_cp/0c714d03-4a94-4086-8464-b8826d75c877_assignmentletter.pdf" TargetMode="External"/><Relationship Id="rId2720" Type="http://schemas.openxmlformats.org/officeDocument/2006/relationships/hyperlink" Target="https://employee.uc.ac.id/index.php/file/get/sis/t_cp/multi/03ce80f6-5852-11ee-86ec-000d3ac6bafe_report.png" TargetMode="External"/><Relationship Id="rId4478" Type="http://schemas.openxmlformats.org/officeDocument/2006/relationships/hyperlink" Target="https://employee.uc.ac.id/index.php/file/get/sis/t_cp/multi/1a6881ad-a36a-11ec-b257-000d3ac6bafe.png" TargetMode="External"/><Relationship Id="rId3287" Type="http://schemas.openxmlformats.org/officeDocument/2006/relationships/hyperlink" Target="https://employee.uc.ac.id/index.php/file/get/sis/t_cp/multi/5ecf5e4b-fa30-46ee-a949-c0025548763f_assignmentletter.pdf" TargetMode="External"/><Relationship Id="rId4338" Type="http://schemas.openxmlformats.org/officeDocument/2006/relationships/hyperlink" Target="https://employee.uc.ac.id/index.php/file/get/sis/t_cp/multi/9a52b3e9-0b53-4d6f-afc8-6d86f7dcc1f1_report.png" TargetMode="External"/><Relationship Id="rId4685" Type="http://schemas.openxmlformats.org/officeDocument/2006/relationships/hyperlink" Target="https://employee.uc.ac.id/index.php/file/get/sis/t_cp/multi/38ed28e7-04f5-11ee-8e8c-000d3ac6bafe.jpeg" TargetMode="External"/><Relationship Id="rId2096" Type="http://schemas.openxmlformats.org/officeDocument/2006/relationships/hyperlink" Target="https://employee.uc.ac.id/index.php/file/get/sis/t_cp/d5c9642f-4f35-44be-a4c5-2708bd02a84b.pdf" TargetMode="External"/><Relationship Id="rId3494" Type="http://schemas.openxmlformats.org/officeDocument/2006/relationships/hyperlink" Target="https://www.instagram.com/p/Cuo7gymhm8b/?igshid=MW" TargetMode="External"/><Relationship Id="rId4545" Type="http://schemas.openxmlformats.org/officeDocument/2006/relationships/hyperlink" Target="https://employee.uc.ac.id/index.php/file/get/sis/t_cp/multi/2e89b39f-ca0e-11ee-814b-000d3ac6bafe.png" TargetMode="External"/><Relationship Id="rId4752" Type="http://schemas.openxmlformats.org/officeDocument/2006/relationships/hyperlink" Target="https://employee.uc.ac.id/index.php/file/get/sis/t_cp/multi/f93fa4a5-04ef-11ee-8e8c-000d3ac6bafe.jpeg" TargetMode="External"/><Relationship Id="rId3147" Type="http://schemas.openxmlformats.org/officeDocument/2006/relationships/hyperlink" Target="https://employee.uc.ac.id/index.php/file/get/sis/t_cp/multi/fd47b806-d818-11ed-818d-000d3ac6bafe_report.pdf" TargetMode="External"/><Relationship Id="rId3354" Type="http://schemas.openxmlformats.org/officeDocument/2006/relationships/hyperlink" Target="https://employee.uc.ac.id/index.php/file/get/sis/t_cp/ae1a7adf-b83e-11ed-b290-000d3ac6bafe_assignmentletter.pdf" TargetMode="External"/><Relationship Id="rId3561" Type="http://schemas.openxmlformats.org/officeDocument/2006/relationships/hyperlink" Target="https://employee.uc.ac.id/index.php/file/get/sis/t_cp/multi/40ed5135-d6e3-11ee-bd6c-000d3ac6bafe_report.png" TargetMode="External"/><Relationship Id="rId4405" Type="http://schemas.openxmlformats.org/officeDocument/2006/relationships/hyperlink" Target="https://employee.uc.ac.id/index.php/file/get/sis/t_cp/f135fed7-b652-11ed-aa92-000d3ac6bafe_assignmentletter.pdf" TargetMode="External"/><Relationship Id="rId4612" Type="http://schemas.openxmlformats.org/officeDocument/2006/relationships/hyperlink" Target="https://employee.uc.ac.id/index.php/file/get/sis/t_cp/6a08c6a4-1e11-11ee-b97f-000d3ac6bafe_assignmentletter.jpg" TargetMode="External"/><Relationship Id="rId275" Type="http://schemas.openxmlformats.org/officeDocument/2006/relationships/hyperlink" Target="https://employee.uc.ac.id/index.php/file/get/sis/t_cp/81c0ebf5-61a2-11ee-bb53-000d3ac6bafe_report.pdf" TargetMode="External"/><Relationship Id="rId482" Type="http://schemas.openxmlformats.org/officeDocument/2006/relationships/hyperlink" Target="https://employee.uc.ac.id/index.php/file/get/sis/t_cp/multi/c3390dc8-bbd3-11ed-af90-000d3ac6bafe.png" TargetMode="External"/><Relationship Id="rId2163" Type="http://schemas.openxmlformats.org/officeDocument/2006/relationships/hyperlink" Target="https://employee.uc.ac.id/index.php/file/get/sis/t_cp/ce6ed20b-fc88-4f58-b794-1bb2ecae1be1_documentation.png" TargetMode="External"/><Relationship Id="rId2370" Type="http://schemas.openxmlformats.org/officeDocument/2006/relationships/hyperlink" Target="https://employee.uc.ac.id/index.php/file/get/sis/t_cp/d3b0db4e-7aea-11ed-a30a-000d3ac6bafe_documentation.jpg" TargetMode="External"/><Relationship Id="rId3007" Type="http://schemas.openxmlformats.org/officeDocument/2006/relationships/hyperlink" Target="http://uctc2024.com/" TargetMode="External"/><Relationship Id="rId3214" Type="http://schemas.openxmlformats.org/officeDocument/2006/relationships/hyperlink" Target="https://employee.uc.ac.id/index.php/file/get/sis/t_cp/multi/fd47b806-d818-11ed-818d-000d3ac6bafe_report.pdf" TargetMode="External"/><Relationship Id="rId3421" Type="http://schemas.openxmlformats.org/officeDocument/2006/relationships/hyperlink" Target="https://employee.uc.ac.id/index.php/file/get/sis/t_cp/e0225898-2e94-11ed-9391-000d3ac6bafe.jpg" TargetMode="External"/><Relationship Id="rId135" Type="http://schemas.openxmlformats.org/officeDocument/2006/relationships/hyperlink" Target="https://employee.uc.ac.id/index.php/file/get/sis/t_cp/2f3a7978-55cb-4fb8-8b3e-7a94198cc4d6.jpg" TargetMode="External"/><Relationship Id="rId342" Type="http://schemas.openxmlformats.org/officeDocument/2006/relationships/hyperlink" Target="https://caritau.com/post/caritau-bangsaku-kampanye" TargetMode="External"/><Relationship Id="rId2023" Type="http://schemas.openxmlformats.org/officeDocument/2006/relationships/hyperlink" Target="https://employee.uc.ac.id/index.php/file/get/sis/t_cp/6bb9f847-d06d-4b9b-bb9a-e4ac5a1887c5_report.pdf" TargetMode="External"/><Relationship Id="rId2230" Type="http://schemas.openxmlformats.org/officeDocument/2006/relationships/hyperlink" Target="https://employee.uc.ac.id/index.php/file/get/sis/t_cp/d0140006-89f6-416e-ad59-39539d519604.jpg" TargetMode="External"/><Relationship Id="rId202" Type="http://schemas.openxmlformats.org/officeDocument/2006/relationships/hyperlink" Target="https://employee.uc.ac.id/index.php/file/get/sis/t_cp/26308089-c3dd-11ee-bd62-000d3ac6bafe_report.pdf" TargetMode="External"/><Relationship Id="rId4195" Type="http://schemas.openxmlformats.org/officeDocument/2006/relationships/hyperlink" Target="https://employee.uc.ac.id/index.php/file/get/sis/t_cp/multi/40ed5135-d6e3-11ee-bd6c-000d3ac6bafe_assignmentletter.png" TargetMode="External"/><Relationship Id="rId1789" Type="http://schemas.openxmlformats.org/officeDocument/2006/relationships/hyperlink" Target="https://employee.uc.ac.id/index.php/file/get/sis/t_cp/e4d5c552-c5ab-4975-b3f0-7e1cb45f3937_sertifikat.pdf" TargetMode="External"/><Relationship Id="rId1996" Type="http://schemas.openxmlformats.org/officeDocument/2006/relationships/hyperlink" Target="https://employee.uc.ac.id/index.php/file/get/sis/t_cp/be303b2a-ad3c-11ee-91e5-000d3ac6bafe_dokumentasi.jpg" TargetMode="External"/><Relationship Id="rId4055" Type="http://schemas.openxmlformats.org/officeDocument/2006/relationships/hyperlink" Target="https://employee.uc.ac.id/index.php/file/get/sis/t_cp/2cad3e91-8054-11ee-bdaa-000d3ac6bafe_assignmentletter.jpg" TargetMode="External"/><Relationship Id="rId4262" Type="http://schemas.openxmlformats.org/officeDocument/2006/relationships/hyperlink" Target="https://employee.uc.ac.id/index.php/file/get/sis/t_cp/multi/8fd8a7dc-8469-11ee-a037-000d3ac6bafe.jpeg" TargetMode="External"/><Relationship Id="rId1649" Type="http://schemas.openxmlformats.org/officeDocument/2006/relationships/hyperlink" Target="https://employee.uc.ac.id/index.php/file/get/sis/t_cp/multi/39c0fa3d-9c0a-4a8b-be0c-028671bb61f8_report.png" TargetMode="External"/><Relationship Id="rId1856" Type="http://schemas.openxmlformats.org/officeDocument/2006/relationships/hyperlink" Target="https://employee.uc.ac.id/index.php/file/get/sis/t_cp/a00f0abf-9f0d-11ee-a41a-000d3ac6bafe.png" TargetMode="External"/><Relationship Id="rId2907" Type="http://schemas.openxmlformats.org/officeDocument/2006/relationships/hyperlink" Target="https://employee.uc.ac.id/index.php/file/get/sis/t_cp/d5e38371-1a21-43a2-b386-b827442be633_report.pdf" TargetMode="External"/><Relationship Id="rId3071" Type="http://schemas.openxmlformats.org/officeDocument/2006/relationships/hyperlink" Target="https://employee.uc.ac.id/index.php/file/get/sis/t_cp/multi/8b6e0708-9fc1-4208-a9b6-17c1a7d8d3ec_report.pdf" TargetMode="External"/><Relationship Id="rId1509" Type="http://schemas.openxmlformats.org/officeDocument/2006/relationships/hyperlink" Target="https://employee.uc.ac.id/index.php/file/get/sis/t_cp/33817c1c-ac02-11ed-aa0e-000d3ac6bafe_assignmentletter.jpg" TargetMode="External"/><Relationship Id="rId1716" Type="http://schemas.openxmlformats.org/officeDocument/2006/relationships/hyperlink" Target="https://employee.uc.ac.id/index.php/file/get/sis/t_cp/multi/77b7ee5d-b1b5-11ed-85c8-000d3ac6bafe_assignmentletter.pdf" TargetMode="External"/><Relationship Id="rId1923" Type="http://schemas.openxmlformats.org/officeDocument/2006/relationships/hyperlink" Target="https://employee.uc.ac.id/index.php/file/get/sis/t_cp/c0fd9d51-c61f-4c55-b644-2e1ea1430f14_report.pdf" TargetMode="External"/><Relationship Id="rId4122" Type="http://schemas.openxmlformats.org/officeDocument/2006/relationships/hyperlink" Target="https://employee.uc.ac.id/index.php/file/get/sis/t_cp/22545666-6a52-11ed-a5c5-000d3ac6bafe_documentation.png" TargetMode="External"/><Relationship Id="rId3888" Type="http://schemas.openxmlformats.org/officeDocument/2006/relationships/hyperlink" Target="https://employee.uc.ac.id/index.php/file/get/sis/t_cp/multi/89015c57-a5bb-11ec-a4bb-000d3ac6bafe.png" TargetMode="External"/><Relationship Id="rId2697" Type="http://schemas.openxmlformats.org/officeDocument/2006/relationships/hyperlink" Target="https://employee.uc.ac.id/index.php/file/get/sis/t_cp/ea7933d0-d215-11ee-865d-000d3ac6bafe_report.pdf" TargetMode="External"/><Relationship Id="rId3748" Type="http://schemas.openxmlformats.org/officeDocument/2006/relationships/hyperlink" Target="https://employee.uc.ac.id/index.php/file/get/sis/t_cp/5ef1b67e-336a-11ee-b206-000d3ac6bafe_assignmentletter.jpg" TargetMode="External"/><Relationship Id="rId669" Type="http://schemas.openxmlformats.org/officeDocument/2006/relationships/hyperlink" Target="https://employee.uc.ac.id/index.php/file/get/sis/t_cp/9034c94f-e16e-11ec-8d8d-000d3ac6bafe_report.pdf" TargetMode="External"/><Relationship Id="rId876" Type="http://schemas.openxmlformats.org/officeDocument/2006/relationships/hyperlink" Target="https://employee.uc.ac.id/index.php/file/get/sis/t_cp/multi/bd029cef-b9b5-11ee-bfa0-000d3ac6bafe_assignmentletter.png" TargetMode="External"/><Relationship Id="rId1299" Type="http://schemas.openxmlformats.org/officeDocument/2006/relationships/hyperlink" Target="https://employee.uc.ac.id/index.php/file/get/sis/t_cp/88736f15-98b1-11ee-96bc-000d3ac6bafe_report.pdf" TargetMode="External"/><Relationship Id="rId2557" Type="http://schemas.openxmlformats.org/officeDocument/2006/relationships/hyperlink" Target="https://employee.uc.ac.id/index.php/file/get/sis/t_cp/83d145b5-dcd1-4418-927c-18277fee4b52_assignmentletter.png" TargetMode="External"/><Relationship Id="rId3608" Type="http://schemas.openxmlformats.org/officeDocument/2006/relationships/hyperlink" Target="https://employee.uc.ac.id/index.php/file/get/sis/t_cp/multi/6515aab6-d6e0-11ee-bd6c-000d3ac6bafe_report.png" TargetMode="External"/><Relationship Id="rId3955" Type="http://schemas.openxmlformats.org/officeDocument/2006/relationships/hyperlink" Target="https://employee.uc.ac.id/index.php/file/get/sis/t_cp/c15cd261-9414-4255-8f8c-81c38e7144e3_report.pdf" TargetMode="External"/><Relationship Id="rId529" Type="http://schemas.openxmlformats.org/officeDocument/2006/relationships/hyperlink" Target="https://employee.uc.ac.id/index.php/file/get/sis/t_cp/b62cbe1a-a2c3-11ec-9ead-000d3ac6bafe.png" TargetMode="External"/><Relationship Id="rId736" Type="http://schemas.openxmlformats.org/officeDocument/2006/relationships/hyperlink" Target="https://employee.uc.ac.id/index.php/file/get/sis/t_cp/58997d31-d230-11ee-865d-000d3ac6bafe_assignmentletter.pdf" TargetMode="External"/><Relationship Id="rId1159" Type="http://schemas.openxmlformats.org/officeDocument/2006/relationships/hyperlink" Target="https://employee.uc.ac.id/index.php/file/get/sis/t_cp/0f036e1e-850f-4295-92f6-3a87c681a1f7_dokumentasi.pdf" TargetMode="External"/><Relationship Id="rId1366" Type="http://schemas.openxmlformats.org/officeDocument/2006/relationships/hyperlink" Target="https://employee.uc.ac.id/index.php/file/get/sis/t_cp/1c00b26d-4b68-4347-b6fa-f94fc9997599_assignmentletter.pdf" TargetMode="External"/><Relationship Id="rId2417" Type="http://schemas.openxmlformats.org/officeDocument/2006/relationships/hyperlink" Target="https://employee.uc.ac.id/index.php/file/get/sis/t_cp/multi/783233b4-7d34-11ee-9a41-000d3ac6bafe_assignmentletter.png" TargetMode="External"/><Relationship Id="rId2764" Type="http://schemas.openxmlformats.org/officeDocument/2006/relationships/hyperlink" Target="https://employee.uc.ac.id/index.php/file/get/sis/t_cp/ffba03e6-c107-4540-96d2-51d13ec892dd_report.pdf" TargetMode="External"/><Relationship Id="rId2971" Type="http://schemas.openxmlformats.org/officeDocument/2006/relationships/hyperlink" Target="https://employee.uc.ac.id/index.php/file/get/sis/t_cp/multi/fd47b806-d818-11ed-818d-000d3ac6bafe_report.pdf" TargetMode="External"/><Relationship Id="rId3815" Type="http://schemas.openxmlformats.org/officeDocument/2006/relationships/hyperlink" Target="https://www.instagram.com/p/CkqM9s3S3Uj/?igshid=Ym" TargetMode="External"/><Relationship Id="rId943" Type="http://schemas.openxmlformats.org/officeDocument/2006/relationships/hyperlink" Target="https://employee.uc.ac.id/index.php/file/get/sis/t_cp/multi/67fa4484-de80-11ed-87f1-000d3ac6bafe_assignmentletter.png" TargetMode="External"/><Relationship Id="rId1019" Type="http://schemas.openxmlformats.org/officeDocument/2006/relationships/hyperlink" Target="https://employee.uc.ac.id/index.php/file/get/sis/t_cp/multi/67fa4484-de80-11ed-87f1-000d3ac6bafe_assignmentletter.png" TargetMode="External"/><Relationship Id="rId1573" Type="http://schemas.openxmlformats.org/officeDocument/2006/relationships/hyperlink" Target="https://employee.uc.ac.id/index.php/file/get/sis/t_cp/1cf187db-b514-11ee-aeaf-000d3ac6bafe_assignmentletter.pdf" TargetMode="External"/><Relationship Id="rId1780" Type="http://schemas.openxmlformats.org/officeDocument/2006/relationships/hyperlink" Target="https://employee.uc.ac.id/index.php/file/get/sis/t_cp/d10ea90c-6ef3-11ee-9e57-000d3ac6bafe_report.pdf" TargetMode="External"/><Relationship Id="rId2624" Type="http://schemas.openxmlformats.org/officeDocument/2006/relationships/hyperlink" Target="https://employee.uc.ac.id/index.php/file/get/sis/t_cp/60d30086-9e42-11ee-a2ac-000d3ac6bafe_assignmentletter.pdf" TargetMode="External"/><Relationship Id="rId2831" Type="http://schemas.openxmlformats.org/officeDocument/2006/relationships/hyperlink" Target="https://employee.uc.ac.id/index.php/file/get/sis/t_cp/multi/49c1ea87-57b9-11ee-bb1a-000d3ac6bafe_report.jpeg" TargetMode="External"/><Relationship Id="rId72" Type="http://schemas.openxmlformats.org/officeDocument/2006/relationships/hyperlink" Target="https://employee.uc.ac.id/index.php/file/get/sis/t_cp/2f93ab9b-4f00-11ee-b827-000d3ac6bafe_report.pdf" TargetMode="External"/><Relationship Id="rId803" Type="http://schemas.openxmlformats.org/officeDocument/2006/relationships/hyperlink" Target="https://employee.uc.ac.id/index.php/file/get/sis/t_cp/multi/44388237-9417-11ee-bd04-000d3ac6bafe.png" TargetMode="External"/><Relationship Id="rId1226" Type="http://schemas.openxmlformats.org/officeDocument/2006/relationships/hyperlink" Target="https://employee.uc.ac.id/index.php/file/get/sis/t_cp/multi/07e712de-06b1-11ee-b92f-000d3ac6bafe_assignmentletter.png" TargetMode="External"/><Relationship Id="rId1433" Type="http://schemas.openxmlformats.org/officeDocument/2006/relationships/hyperlink" Target="https://employee.uc.ac.id/index.php/file/get/sis/t_cp/124157d5-6eca-11ed-99eb-000d3ac6bafe.pdf" TargetMode="External"/><Relationship Id="rId1640" Type="http://schemas.openxmlformats.org/officeDocument/2006/relationships/hyperlink" Target="https://employee.uc.ac.id/index.php/file/get/sis/t_cp/multi/77b7ee5d-b1b5-11ed-85c8-000d3ac6bafe_report.pdf" TargetMode="External"/><Relationship Id="rId4589" Type="http://schemas.openxmlformats.org/officeDocument/2006/relationships/hyperlink" Target="https://employee.uc.ac.id/index.php/file/get/sis/t_cp/3d34be67-9116-4fcd-bc95-e495fda2f6d7_assignmentletter.pdf" TargetMode="External"/><Relationship Id="rId4796" Type="http://schemas.openxmlformats.org/officeDocument/2006/relationships/hyperlink" Target="https://employee.uc.ac.id/index.php/file/get/sis/t_cp/88556f25-c2d8-11ed-8e24-000d3ac6bafe_assignmentletter.jpg" TargetMode="External"/><Relationship Id="rId1500" Type="http://schemas.openxmlformats.org/officeDocument/2006/relationships/hyperlink" Target="https://employee.uc.ac.id/index.php/file/get/sis/t_cp/d4b9b4cf-5130-11ed-ac07-000d3ac6bafe.jpeg" TargetMode="External"/><Relationship Id="rId3398" Type="http://schemas.openxmlformats.org/officeDocument/2006/relationships/hyperlink" Target="https://employee.uc.ac.id/index.php/file/get/sis/t_cp/multi/5ecf5e4b-fa30-46ee-a949-c0025548763f_assignmentletter.pdf" TargetMode="External"/><Relationship Id="rId4449" Type="http://schemas.openxmlformats.org/officeDocument/2006/relationships/hyperlink" Target="https://employee.uc.ac.id/index.php/file/get/sis/t_cp/3eb5b1fe-d49d-11ee-9cf8-000d3ac6bafe_documentation.pdf" TargetMode="External"/><Relationship Id="rId4656" Type="http://schemas.openxmlformats.org/officeDocument/2006/relationships/hyperlink" Target="https://employee.uc.ac.id/index.php/file/get/sis/t_cp/580de2ea-b138-11ee-9a41-000d3ac6bafe_assignmentletter.pdf" TargetMode="External"/><Relationship Id="rId4863" Type="http://schemas.openxmlformats.org/officeDocument/2006/relationships/hyperlink" Target="https://employee.uc.ac.id/index.php/file/get/sis/t_cp/multi/2a19447e-d82f-11ed-a359-000d3ac6bafe.png" TargetMode="External"/><Relationship Id="rId3258" Type="http://schemas.openxmlformats.org/officeDocument/2006/relationships/hyperlink" Target="https://employee.uc.ac.id/index.php/file/get/sis/t_cp/multi/49c1ea87-57b9-11ee-bb1a-000d3ac6bafe_assignmentletter.jpeg" TargetMode="External"/><Relationship Id="rId3465" Type="http://schemas.openxmlformats.org/officeDocument/2006/relationships/hyperlink" Target="https://employee.uc.ac.id/index.php/file/get/sis/t_cp/a26734cd-aa20-446d-bba6-536b347c99b2_surat_tugas.pdf" TargetMode="External"/><Relationship Id="rId3672" Type="http://schemas.openxmlformats.org/officeDocument/2006/relationships/hyperlink" Target="https://employee.uc.ac.id/index.php/file/get/sis/t_cp/multi/9685e872-d6e1-11ee-bd6c-000d3ac6bafe_assignmentletter.png" TargetMode="External"/><Relationship Id="rId4309" Type="http://schemas.openxmlformats.org/officeDocument/2006/relationships/hyperlink" Target="https://employee.uc.ac.id/index.php/file/get/sis/t_cp/9589cd99-6c89-11ee-bdc1-000d3ac6bafe_assignmentletter.pdf" TargetMode="External"/><Relationship Id="rId4516" Type="http://schemas.openxmlformats.org/officeDocument/2006/relationships/hyperlink" Target="https://employee.uc.ac.id/index.php/file/get/sis/t_cp/5052bf6c-7ec2-11ee-b176-000d3ac6bafe_assignmentletter.pdf" TargetMode="External"/><Relationship Id="rId4723" Type="http://schemas.openxmlformats.org/officeDocument/2006/relationships/hyperlink" Target="https://employee.uc.ac.id/index.php/file/get/sis/t_cp/9ee40d57-8df2-11ee-b8fc-000d3ac6bafe_report.pdf" TargetMode="External"/><Relationship Id="rId179" Type="http://schemas.openxmlformats.org/officeDocument/2006/relationships/hyperlink" Target="https://employee.uc.ac.id/index.php/file/get/sis/t_cp/multi/4cb38454-1fac-11ee-8fa6-000d3ac6bafe_assignmentletter.jpeg" TargetMode="External"/><Relationship Id="rId386" Type="http://schemas.openxmlformats.org/officeDocument/2006/relationships/hyperlink" Target="https://www.instagram.com/reel/CZq3iHXFjFP/?utm_me" TargetMode="External"/><Relationship Id="rId593" Type="http://schemas.openxmlformats.org/officeDocument/2006/relationships/hyperlink" Target="https://employee.uc.ac.id/index.php/file/get/sis/t_cp/7caaee89-ad18-11ed-bcf4-000d3ac6bafe_documentation.jpg" TargetMode="External"/><Relationship Id="rId2067" Type="http://schemas.openxmlformats.org/officeDocument/2006/relationships/hyperlink" Target="https://employee.uc.ac.id/index.php/file/get/sis/t_cp/multi/b36d08ca-5852-11ee-86ec-000d3ac6bafe_assignmentletter.png" TargetMode="External"/><Relationship Id="rId2274" Type="http://schemas.openxmlformats.org/officeDocument/2006/relationships/hyperlink" Target="https://employee.uc.ac.id/index.php/file/get/sis/t_cp/aed48f95-d44f-11ee-8ddb-000d3ac6bafe.jpg" TargetMode="External"/><Relationship Id="rId2481" Type="http://schemas.openxmlformats.org/officeDocument/2006/relationships/hyperlink" Target="https://employee.uc.ac.id/index.php/file/get/sis/t_cp/8a6a2063-c628-11ee-8c68-000d3ac6bafe_report.pdf" TargetMode="External"/><Relationship Id="rId3118" Type="http://schemas.openxmlformats.org/officeDocument/2006/relationships/hyperlink" Target="https://employee.uc.ac.id/index.php/file/get/sis/t_cp/f10d327b-8d6a-496f-8d15-9984b5867706.jpeg" TargetMode="External"/><Relationship Id="rId3325" Type="http://schemas.openxmlformats.org/officeDocument/2006/relationships/hyperlink" Target="https://employee.uc.ac.id/index.php/file/get/sis/t_cp/multi/ffce0c93-c0ad-11ee-ae12-000d3ac6bafe.pdf" TargetMode="External"/><Relationship Id="rId3532" Type="http://schemas.openxmlformats.org/officeDocument/2006/relationships/hyperlink" Target="https://employee.uc.ac.id/index.php/file/get/sis/t_cp/multi/c3390dc8-bbd3-11ed-af90-000d3ac6bafe.png" TargetMode="External"/><Relationship Id="rId246" Type="http://schemas.openxmlformats.org/officeDocument/2006/relationships/hyperlink" Target="https://employee.uc.ac.id/index.php/file/get/sis/t_cp/7f36cc91-c2e8-4d7a-bd6a-f2c4e8673b67_report.pdf" TargetMode="External"/><Relationship Id="rId453" Type="http://schemas.openxmlformats.org/officeDocument/2006/relationships/hyperlink" Target="https://employee.uc.ac.id/index.php/file/get/sis/t_cp/dc297ca1-e1c7-4af4-8501-7f5e6d89c1a6.jpg" TargetMode="External"/><Relationship Id="rId660" Type="http://schemas.openxmlformats.org/officeDocument/2006/relationships/hyperlink" Target="https://employee.uc.ac.id/index.php/file/get/sis/t_cp/multi/d175a9f7-5788-4268-afc5-4f698fef5a19.png" TargetMode="External"/><Relationship Id="rId1083" Type="http://schemas.openxmlformats.org/officeDocument/2006/relationships/hyperlink" Target="https://employee.uc.ac.id/index.php/file/get/sis/t_cp/e9ca4de4-f05a-11ec-a21d-000d3ac6bafe.jpg" TargetMode="External"/><Relationship Id="rId1290" Type="http://schemas.openxmlformats.org/officeDocument/2006/relationships/hyperlink" Target="https://employee.uc.ac.id/index.php/file/get/sis/t_cp/41edaa5d-8b39-11ec-a5c6-000d3ac6bafe.pdf" TargetMode="External"/><Relationship Id="rId2134" Type="http://schemas.openxmlformats.org/officeDocument/2006/relationships/hyperlink" Target="https://employee.uc.ac.id/index.php/file/get/sis/t_cp/multi/58b236b9-6cd0-11ee-bdc1-000d3ac6bafe.jpeg" TargetMode="External"/><Relationship Id="rId2341" Type="http://schemas.openxmlformats.org/officeDocument/2006/relationships/hyperlink" Target="https://employee.uc.ac.id/index.php/file/get/sis/t_cp/multi/6807a0c6-d6da-11ee-bd6c-000d3ac6bafe_assignmentletter.png" TargetMode="External"/><Relationship Id="rId106" Type="http://schemas.openxmlformats.org/officeDocument/2006/relationships/hyperlink" Target="https://employee.uc.ac.id/index.php/file/get/sis/t_cp/multi/1817ae18-5c4a-11ee-950a-000d3ac6bafe_assignmentletter.jpeg" TargetMode="External"/><Relationship Id="rId313" Type="http://schemas.openxmlformats.org/officeDocument/2006/relationships/hyperlink" Target="https://employee.uc.ac.id/index.php/file/get/sis/t_cp/multi/6e1e3e4f-5b11-40ff-b752-85f7ee958c4b_assignmentletter.png" TargetMode="External"/><Relationship Id="rId1150" Type="http://schemas.openxmlformats.org/officeDocument/2006/relationships/hyperlink" Target="https://journal.uc.ac.id/index.php/LeECOM/article/" TargetMode="External"/><Relationship Id="rId4099" Type="http://schemas.openxmlformats.org/officeDocument/2006/relationships/hyperlink" Target="https://employee.uc.ac.id/index.php/file/get/sis/t_cp/b9796fa8-c0ad-11ee-ae12-000d3ac6bafe_dokumentasi.jpg" TargetMode="External"/><Relationship Id="rId520" Type="http://schemas.openxmlformats.org/officeDocument/2006/relationships/hyperlink" Target="https://employee.uc.ac.id/index.php/file/get/sis/t_cp/6832ba24-660d-4ae1-bb9a-b81e2ffd60d3.pdf" TargetMode="External"/><Relationship Id="rId2201" Type="http://schemas.openxmlformats.org/officeDocument/2006/relationships/hyperlink" Target="https://employee.uc.ac.id/index.php/file/get/sis/t_cp/cf8a5600-acf7-11ee-91e5-000d3ac6bafe.jpg" TargetMode="External"/><Relationship Id="rId1010" Type="http://schemas.openxmlformats.org/officeDocument/2006/relationships/hyperlink" Target="https://employee.uc.ac.id/index.php/file/get/sis/t_cp/dd976420-f567-463c-bb2a-e787459d7fe0_dokumentasi.pdf" TargetMode="External"/><Relationship Id="rId1967" Type="http://schemas.openxmlformats.org/officeDocument/2006/relationships/hyperlink" Target="https://employee.uc.ac.id/index.php/file/get/sis/t_cp/multi/e5bf78fc-6cd4-11ee-bdc1-000d3ac6bafe_assignmentletter.jpeg" TargetMode="External"/><Relationship Id="rId4166" Type="http://schemas.openxmlformats.org/officeDocument/2006/relationships/hyperlink" Target="https://employee.uc.ac.id/index.php/file/get/sis/t_cp/093e2c1d-5a0a-11ee-8d80-000d3ac6bafe_documentation.jpeg" TargetMode="External"/><Relationship Id="rId4373" Type="http://schemas.openxmlformats.org/officeDocument/2006/relationships/hyperlink" Target="https://employee.uc.ac.id/index.php/file/get/sis/t_cp/4f065f18-cb95-478c-b960-94c6fe7e40ce_sertifikat.pdf" TargetMode="External"/><Relationship Id="rId4580" Type="http://schemas.openxmlformats.org/officeDocument/2006/relationships/hyperlink" Target="https://employee.uc.ac.id/index.php/file/get/sis/t_cp/1f7af208-51a1-4bc0-b9cf-68e5f78a5fe2_report.pdf" TargetMode="External"/><Relationship Id="rId4026" Type="http://schemas.openxmlformats.org/officeDocument/2006/relationships/hyperlink" Target="https://employee.uc.ac.id/index.php/file/get/sis/t_cp/multi/f46ed08e-cfd3-11ee-94b2-000d3ac6bafe_documentation.png" TargetMode="External"/><Relationship Id="rId4440" Type="http://schemas.openxmlformats.org/officeDocument/2006/relationships/hyperlink" Target="https://employee.uc.ac.id/index.php/file/get/sis/t_cp/456330c9-08f5-11ee-9976-000d3ac6bafe.pdf" TargetMode="External"/><Relationship Id="rId3042" Type="http://schemas.openxmlformats.org/officeDocument/2006/relationships/hyperlink" Target="https://employee.uc.ac.id/index.php/file/get/sis/t_cp/b9871be4-ae7d-4593-ae7f-6b1bfe55322b_assignmentletter.pdf" TargetMode="External"/><Relationship Id="rId3859" Type="http://schemas.openxmlformats.org/officeDocument/2006/relationships/hyperlink" Target="https://employee.uc.ac.id/index.php/file/get/sis/t_cp/multi/6515aab6-d6e0-11ee-bd6c-000d3ac6bafe_report.png" TargetMode="External"/><Relationship Id="rId2875" Type="http://schemas.openxmlformats.org/officeDocument/2006/relationships/hyperlink" Target="https://employee.uc.ac.id/index.php/file/get/sis/t_cp/94220e99-ebad-492c-8d53-23f6bf3b2a1d_assignmentletter.png" TargetMode="External"/><Relationship Id="rId3926" Type="http://schemas.openxmlformats.org/officeDocument/2006/relationships/hyperlink" Target="https://instagram.com/dencofe?igshid=Mzc1MmZhNjY=" TargetMode="External"/><Relationship Id="rId847" Type="http://schemas.openxmlformats.org/officeDocument/2006/relationships/hyperlink" Target="https://employee.uc.ac.id/index.php/file/get/sis/t_cp/multi/67fa4484-de80-11ed-87f1-000d3ac6bafe_report.png" TargetMode="External"/><Relationship Id="rId1477" Type="http://schemas.openxmlformats.org/officeDocument/2006/relationships/hyperlink" Target="https://employee.uc.ac.id/index.php/file/get/sis/t_cp/multi/4a999b55-3400-11ed-9218-000d3ac6bafe_report.pdf" TargetMode="External"/><Relationship Id="rId1891" Type="http://schemas.openxmlformats.org/officeDocument/2006/relationships/hyperlink" Target="https://employee.uc.ac.id/index.php/file/get/sis/t_cp/multi/b36d08ca-5852-11ee-86ec-000d3ac6bafe_assignmentletter.png" TargetMode="External"/><Relationship Id="rId2528" Type="http://schemas.openxmlformats.org/officeDocument/2006/relationships/hyperlink" Target="https://employee.uc.ac.id/index.php/file/get/sis/t_cp/multi/783233b4-7d34-11ee-9a41-000d3ac6bafe_report.png" TargetMode="External"/><Relationship Id="rId2942" Type="http://schemas.openxmlformats.org/officeDocument/2006/relationships/hyperlink" Target="https://employee.uc.ac.id/index.php/file/get/sis/t_cp/multi/4e8fa299-81c7-11ed-b3a8-000d3ac6bafe_report.pdf" TargetMode="External"/><Relationship Id="rId914" Type="http://schemas.openxmlformats.org/officeDocument/2006/relationships/hyperlink" Target="https://employee.uc.ac.id/index.php/file/get/sis/t_cp/fb0c1020-8e17-11ee-8849-000d3ac6bafe_sertifikat.jpg" TargetMode="External"/><Relationship Id="rId1544" Type="http://schemas.openxmlformats.org/officeDocument/2006/relationships/hyperlink" Target="https://employee.uc.ac.id/index.php/file/get/sis/t_cp/multi/4a999b55-3400-11ed-9218-000d3ac6bafe_report.pdf" TargetMode="External"/><Relationship Id="rId1611" Type="http://schemas.openxmlformats.org/officeDocument/2006/relationships/hyperlink" Target="https://employee.uc.ac.id/index.php/file/get/sis/t_cp/89302717-0c06-11ee-825c-000d3ac6bafe_report.jpeg" TargetMode="External"/><Relationship Id="rId4767" Type="http://schemas.openxmlformats.org/officeDocument/2006/relationships/hyperlink" Target="https://employee.uc.ac.id/index.php/file/get/sis/t_cp/460d4133-6708-11ee-ab4d-000d3ac6bafe_assignmentletter.pdf" TargetMode="External"/><Relationship Id="rId3369" Type="http://schemas.openxmlformats.org/officeDocument/2006/relationships/hyperlink" Target="https://employee.uc.ac.id/index.php/file/get/sis/t_cp/multi/27cd8869-c0af-11ee-ae12-000d3ac6bafe.pdf" TargetMode="External"/><Relationship Id="rId2385" Type="http://schemas.openxmlformats.org/officeDocument/2006/relationships/hyperlink" Target="https://employee.uc.ac.id/index.php/file/get/sis/t_cp/ef811552-d1ef-11ed-a759-000d3ac6bafe_report.pdf" TargetMode="External"/><Relationship Id="rId3783" Type="http://schemas.openxmlformats.org/officeDocument/2006/relationships/hyperlink" Target="https://employee.uc.ac.id/index.php/file/get/sis/t_cp/a9a6331a-84a3-11ee-8413-000d3ac6bafe_report.pdf" TargetMode="External"/><Relationship Id="rId4834" Type="http://schemas.openxmlformats.org/officeDocument/2006/relationships/hyperlink" Target="https://employee.uc.ac.id/index.php/file/get/sis/t_cp/multi/28329006-e8b4-11ed-81bd-000d3ac6bafe.png" TargetMode="External"/><Relationship Id="rId357" Type="http://schemas.openxmlformats.org/officeDocument/2006/relationships/hyperlink" Target="https://employee.uc.ac.id/index.php/file/get/sis/t_cp/10928127-8846-4b0b-bdd5-ba4c1ec64799_report.pdf" TargetMode="External"/><Relationship Id="rId2038" Type="http://schemas.openxmlformats.org/officeDocument/2006/relationships/hyperlink" Target="https://www.instagram.com/p/C--X9isy2XP/?igsh=d3Yy" TargetMode="External"/><Relationship Id="rId3436" Type="http://schemas.openxmlformats.org/officeDocument/2006/relationships/hyperlink" Target="https://employee.uc.ac.id/index.php/file/get/sis/t_cp/multi/d5ecd22e-7e07-11ee-b33d-000d3ac6bafe.png" TargetMode="External"/><Relationship Id="rId3850" Type="http://schemas.openxmlformats.org/officeDocument/2006/relationships/hyperlink" Target="https://employee.uc.ac.id/index.php/file/get/sis/t_cp/ffda6aff-89d9-11ee-a7ca-000d3ac6bafe_assignmentletter.pdf" TargetMode="External"/><Relationship Id="rId771" Type="http://schemas.openxmlformats.org/officeDocument/2006/relationships/hyperlink" Target="https://employee.uc.ac.id/index.php/file/get/sis/t_cp/multi/8b6bbfa0-e604-11ec-b048-000d3ac6bafe.pdf" TargetMode="External"/><Relationship Id="rId2452" Type="http://schemas.openxmlformats.org/officeDocument/2006/relationships/hyperlink" Target="https://employee.uc.ac.id/index.php/file/get/sis/t_cp/76ab9662-7ef1-11ed-a4e4-000d3ac6bafe_assignmentletter.pdf" TargetMode="External"/><Relationship Id="rId3503" Type="http://schemas.openxmlformats.org/officeDocument/2006/relationships/hyperlink" Target="https://www.instagram.com/p/CvbQaV2J2Vn/?igshid=MW" TargetMode="External"/><Relationship Id="rId424" Type="http://schemas.openxmlformats.org/officeDocument/2006/relationships/hyperlink" Target="https://employee.uc.ac.id/index.php/file/get/sis/t_cp/40b93e6d-d6c4-11ee-bd6c-000d3ac6bafe_assignmentletter.pdf" TargetMode="External"/><Relationship Id="rId1054" Type="http://schemas.openxmlformats.org/officeDocument/2006/relationships/hyperlink" Target="https://employee.uc.ac.id/index.php/file/get/sis/t_cp/multi/2e89b39f-ca0e-11ee-814b-000d3ac6bafe.png" TargetMode="External"/><Relationship Id="rId2105" Type="http://schemas.openxmlformats.org/officeDocument/2006/relationships/hyperlink" Target="https://employee.uc.ac.id/index.php/file/get/sis/t_cp/a21a52fc-34af-4eeb-b8d0-0f7323180729_assignmentletter.pdf" TargetMode="External"/><Relationship Id="rId1121" Type="http://schemas.openxmlformats.org/officeDocument/2006/relationships/hyperlink" Target="https://employee.uc.ac.id/index.php/file/get/sis/t_cp/7b27441f-8bdc-4176-89f1-bdcd21fd495e.pdf" TargetMode="External"/><Relationship Id="rId4277" Type="http://schemas.openxmlformats.org/officeDocument/2006/relationships/hyperlink" Target="https://employee.uc.ac.id/index.php/file/get/sis/t_cp/f7b67370-47de-4392-bb37-65b0f1f57804_assignmentletter.pdf" TargetMode="External"/><Relationship Id="rId4691" Type="http://schemas.openxmlformats.org/officeDocument/2006/relationships/hyperlink" Target="https://employee.uc.ac.id/index.php/file/get/sis/t_cp/12bf7a5c-941b-4b89-bf4f-efaa6729b839.pdf" TargetMode="External"/><Relationship Id="rId3293" Type="http://schemas.openxmlformats.org/officeDocument/2006/relationships/hyperlink" Target="https://employee.uc.ac.id/index.php/file/get/sis/t_cp/multi/0d2f47c1-94f1-4661-b0be-421c8e5a08be_report.pdf" TargetMode="External"/><Relationship Id="rId4344" Type="http://schemas.openxmlformats.org/officeDocument/2006/relationships/hyperlink" Target="https://employee.uc.ac.id/index.php/file/get/sis/t_cp/d27e9ff8-d85b-4fdb-80a1-626b0a46e9c5_assignmentletter.pdf" TargetMode="External"/><Relationship Id="rId1938" Type="http://schemas.openxmlformats.org/officeDocument/2006/relationships/hyperlink" Target="https://employee.uc.ac.id/index.php/file/get/sis/t_cp/d5f14192-9cd3-4c59-a308-b918d8bd9a1c_surat_tugas.pdf" TargetMode="External"/><Relationship Id="rId3360" Type="http://schemas.openxmlformats.org/officeDocument/2006/relationships/hyperlink" Target="https://employee.uc.ac.id/index.php/file/get/sis/t_cp/4854e9d1-2451-11ee-af40-000d3ac6bafe_assignmentletter.pdf" TargetMode="External"/><Relationship Id="rId281" Type="http://schemas.openxmlformats.org/officeDocument/2006/relationships/hyperlink" Target="https://employee.uc.ac.id/index.php/file/get/sis/t_cp/d5c2f4ba-58f3-11ee-8c00-000d3ac6bafe.jpeg" TargetMode="External"/><Relationship Id="rId3013" Type="http://schemas.openxmlformats.org/officeDocument/2006/relationships/hyperlink" Target="https://employee.uc.ac.id/index.php/file/get/sis/t_cp/3f2a8ab6-e30f-11ec-aa55-000d3ac6bafe_assignmentletter.jpg" TargetMode="External"/><Relationship Id="rId4411" Type="http://schemas.openxmlformats.org/officeDocument/2006/relationships/hyperlink" Target="https://employee.uc.ac.id/index.php/file/get/sis/t_cp/1815e078-7134-11ed-944c-000d3ac6bafe_documentation.pdf" TargetMode="External"/><Relationship Id="rId2779" Type="http://schemas.openxmlformats.org/officeDocument/2006/relationships/hyperlink" Target="https://employee.uc.ac.id/index.php/file/get/sis/t_cp/multi/0173a231-5835-11ee-86ec-000d3ac6bafe_assignmentletter.png" TargetMode="External"/><Relationship Id="rId1795" Type="http://schemas.openxmlformats.org/officeDocument/2006/relationships/hyperlink" Target="https://employee.uc.ac.id/index.php/file/get/sis/t_cp/multi/5986336f-a393-496b-aee3-8c4ac36b8b0a_report.pdf" TargetMode="External"/><Relationship Id="rId2846" Type="http://schemas.openxmlformats.org/officeDocument/2006/relationships/hyperlink" Target="https://employee.uc.ac.id/index.php/file/get/sis/t_cp/bbd13945-6725-11ee-a721-000d3ac6bafe_assignmentletter.jpg" TargetMode="External"/><Relationship Id="rId87" Type="http://schemas.openxmlformats.org/officeDocument/2006/relationships/hyperlink" Target="https://employee.uc.ac.id/index.php/file/get/sis/t_cp/ee24e857-3bd3-47d6-a9d2-0e0525dadaba_report.pdf" TargetMode="External"/><Relationship Id="rId818" Type="http://schemas.openxmlformats.org/officeDocument/2006/relationships/hyperlink" Target="https://employee.uc.ac.id/index.php/file/get/sis/t_cp/multi/6b2c7744-b58b-4571-98e4-adeb00b87aaa.png" TargetMode="External"/><Relationship Id="rId1448" Type="http://schemas.openxmlformats.org/officeDocument/2006/relationships/hyperlink" Target="https://employee.uc.ac.id/index.php/file/get/sis/t_cp/682f31a5-1d42-11ed-98fe-000d3ac6bafe_assignmentletter.pdf" TargetMode="External"/><Relationship Id="rId1862" Type="http://schemas.openxmlformats.org/officeDocument/2006/relationships/hyperlink" Target="https://employee.uc.ac.id/index.php/file/get/sis/t_cp/multi/e5bf78fc-6cd4-11ee-bdc1-000d3ac6bafe_report.jpeg" TargetMode="External"/><Relationship Id="rId2913" Type="http://schemas.openxmlformats.org/officeDocument/2006/relationships/hyperlink" Target="https://employee.uc.ac.id/index.php/file/get/sis/t_cp/371ddd25-4a53-11ee-8788-000d3ac6bafe_report.jpg" TargetMode="External"/><Relationship Id="rId1515" Type="http://schemas.openxmlformats.org/officeDocument/2006/relationships/hyperlink" Target="https://employee.uc.ac.id/index.php/file/get/sis/t_cp/1ce11d9d-0b4f-11ee-80dd-000d3ac6bafe_assignmentletter.pdf" TargetMode="External"/><Relationship Id="rId3687" Type="http://schemas.openxmlformats.org/officeDocument/2006/relationships/hyperlink" Target="https://employee.uc.ac.id/index.php/file/get/sis/t_cp/0a8da73c-93f6-4e20-9e06-6f88224c245d_assignmentletter.pdf" TargetMode="External"/><Relationship Id="rId4738" Type="http://schemas.openxmlformats.org/officeDocument/2006/relationships/hyperlink" Target="https://employee.uc.ac.id/index.php/file/get/sis/t_cp/ff1c9024-d4f6-448a-bb61-c246c3ba6361_dokumentasi.jpeg" TargetMode="External"/><Relationship Id="rId2289" Type="http://schemas.openxmlformats.org/officeDocument/2006/relationships/hyperlink" Target="https://employee.uc.ac.id/index.php/file/get/sis/t_cp/multi/f46ed08e-cfd3-11ee-94b2-000d3ac6bafe.png" TargetMode="External"/><Relationship Id="rId3754" Type="http://schemas.openxmlformats.org/officeDocument/2006/relationships/hyperlink" Target="https://employee.uc.ac.id/index.php/file/get/sis/t_cp/829f5164-8372-11ee-9c7d-000d3ac6bafe_assignmentletter.pdf" TargetMode="External"/><Relationship Id="rId4805" Type="http://schemas.openxmlformats.org/officeDocument/2006/relationships/hyperlink" Target="https://employee.uc.ac.id/index.php/file/get/sis/t_cp/8a9e97ad-77ed-11ee-bdcd-000d3ac6bafe_report.pdf" TargetMode="External"/><Relationship Id="rId675" Type="http://schemas.openxmlformats.org/officeDocument/2006/relationships/hyperlink" Target="https://employee.uc.ac.id/index.php/file/get/sis/t_cp/dc18ecdf-ad0a-11ed-87f5-000d3ac6bafe.pdf" TargetMode="External"/><Relationship Id="rId2356" Type="http://schemas.openxmlformats.org/officeDocument/2006/relationships/hyperlink" Target="https://employee.uc.ac.id/index.php/file/get/sis/t_cp/f6d810cd-c992-11ed-a5be-000d3ac6bafe.PNG" TargetMode="External"/><Relationship Id="rId2770" Type="http://schemas.openxmlformats.org/officeDocument/2006/relationships/hyperlink" Target="https://employee.uc.ac.id/index.php/file/get/sis/t_cp/5fe65579-593b-11ec-b981-000d3ac6bafe.jpg" TargetMode="External"/><Relationship Id="rId3407" Type="http://schemas.openxmlformats.org/officeDocument/2006/relationships/hyperlink" Target="https://fespaubaya.blogspot.com/" TargetMode="External"/><Relationship Id="rId3821" Type="http://schemas.openxmlformats.org/officeDocument/2006/relationships/hyperlink" Target="https://www.instagram.com/p/CrmvDj4r9j0/?igshid=Y2" TargetMode="External"/><Relationship Id="rId328" Type="http://schemas.openxmlformats.org/officeDocument/2006/relationships/hyperlink" Target="https://employee.uc.ac.id/index.php/file/get/sis/t_cp/multi/bd029cef-b9b5-11ee-bfa0-000d3ac6bafe_assignmentletter.png" TargetMode="External"/><Relationship Id="rId742" Type="http://schemas.openxmlformats.org/officeDocument/2006/relationships/hyperlink" Target="https://employee.uc.ac.id/index.php/file/get/sis/t_cp/multi/1817ae18-5c4a-11ee-950a-000d3ac6bafe_assignmentletter.jpeg" TargetMode="External"/><Relationship Id="rId1372" Type="http://schemas.openxmlformats.org/officeDocument/2006/relationships/hyperlink" Target="https://employee.uc.ac.id/index.php/file/get/sis/t_cp/46aad7f7-2764-40bb-abb0-9f5cebd98db9_assignmentletter.pdf" TargetMode="External"/><Relationship Id="rId2009" Type="http://schemas.openxmlformats.org/officeDocument/2006/relationships/hyperlink" Target="https://employee.uc.ac.id/index.php/file/get/sis/t_cp/multi/b36d08ca-5852-11ee-86ec-000d3ac6bafe_assignmentletter.png" TargetMode="External"/><Relationship Id="rId2423" Type="http://schemas.openxmlformats.org/officeDocument/2006/relationships/hyperlink" Target="https://employee.uc.ac.id/index.php/file/get/sis/t_cp/multi/8eea1102-6c97-11ee-bdc1-000d3ac6bafe_assignmentletter.png" TargetMode="External"/><Relationship Id="rId1025" Type="http://schemas.openxmlformats.org/officeDocument/2006/relationships/hyperlink" Target="https://employee.uc.ac.id/index.php/file/get/sis/t_cp/1d1aafe3-3296-11ed-a9ca-000d3ac6bafe.pdf" TargetMode="External"/><Relationship Id="rId4595" Type="http://schemas.openxmlformats.org/officeDocument/2006/relationships/hyperlink" Target="https://employee.uc.ac.id/index.php/file/get/sis/t_cp/521af70f-2f1a-40ac-9a15-7cbf8407b9ac_assignmentletter.pdf" TargetMode="External"/><Relationship Id="rId3197" Type="http://schemas.openxmlformats.org/officeDocument/2006/relationships/hyperlink" Target="https://employee.uc.ac.id/index.php/file/get/sis/t_cp/60b231c9-d4eb-11ec-9bc8-000d3ac6bafe_documentation.jpg" TargetMode="External"/><Relationship Id="rId4248" Type="http://schemas.openxmlformats.org/officeDocument/2006/relationships/hyperlink" Target="https://employee.uc.ac.id/index.php/file/get/sis/t_cp/multi/ecbe2f3e-d528-11ee-b97d-000d3ac6bafe.png" TargetMode="External"/><Relationship Id="rId4662" Type="http://schemas.openxmlformats.org/officeDocument/2006/relationships/hyperlink" Target="https://employee.uc.ac.id/index.php/file/get/sis/t_cp/multi/517b9acc-b42e-467d-836f-0a83f6a1ba1c.png" TargetMode="External"/><Relationship Id="rId185" Type="http://schemas.openxmlformats.org/officeDocument/2006/relationships/hyperlink" Target="https://employee.uc.ac.id/index.php/file/get/sis/t_cp/67174088-7320-11ee-b20d-000d3ac6bafe.png" TargetMode="External"/><Relationship Id="rId1909" Type="http://schemas.openxmlformats.org/officeDocument/2006/relationships/hyperlink" Target="https://employee.uc.ac.id/index.php/file/get/sis/t_cp/multi/e5bf78fc-6cd4-11ee-bdc1-000d3ac6bafe_report.jpeg" TargetMode="External"/><Relationship Id="rId3264" Type="http://schemas.openxmlformats.org/officeDocument/2006/relationships/hyperlink" Target="https://employee.uc.ac.id/index.php/file/get/sis/t_cp/multi/84a573dd-5900-11ed-ac79-000d3ac6bafe.jpeg" TargetMode="External"/><Relationship Id="rId4315" Type="http://schemas.openxmlformats.org/officeDocument/2006/relationships/hyperlink" Target="https://employee.uc.ac.id/index.php/file/get/sis/t_cp/f84e97e6-5cc3-11ee-b688-000d3ac6bafe_report.pdf" TargetMode="External"/><Relationship Id="rId2280" Type="http://schemas.openxmlformats.org/officeDocument/2006/relationships/hyperlink" Target="https://employee.uc.ac.id/index.php/file/get/sis/t_cp/f6f2bcb0-d8b2-4340-a7da-fb4b8047b5cc_assignmentletter.pdf" TargetMode="External"/><Relationship Id="rId3331" Type="http://schemas.openxmlformats.org/officeDocument/2006/relationships/hyperlink" Target="https://employee.uc.ac.id/index.php/file/get/sis/t_cp/multi/24e52325-58f7-11ed-ac79-000d3ac6bafe.jpeg" TargetMode="External"/><Relationship Id="rId252" Type="http://schemas.openxmlformats.org/officeDocument/2006/relationships/hyperlink" Target="https://employee.uc.ac.id/index.php/file/get/sis/t_cp/multi/4cb38454-1fac-11ee-8fa6-000d3ac6bafe_report.pdf" TargetMode="External"/><Relationship Id="rId1699" Type="http://schemas.openxmlformats.org/officeDocument/2006/relationships/hyperlink" Target="https://employee.uc.ac.id/index.php/file/get/sis/t_cp/a26734cd-aa20-446d-bba6-536b347c99b2_surat_tugas.pdf" TargetMode="External"/><Relationship Id="rId2000" Type="http://schemas.openxmlformats.org/officeDocument/2006/relationships/hyperlink" Target="https://employee.uc.ac.id/index.php/file/get/sis/t_cp/multi/b36d08ca-5852-11ee-86ec-000d3ac6bafe_assignmentletter.png" TargetMode="External"/><Relationship Id="rId4172" Type="http://schemas.openxmlformats.org/officeDocument/2006/relationships/hyperlink" Target="https://employee.uc.ac.id/index.php/file/get/sis/t_cp/81225527-d84a-4d1c-9f94-b00819172e24_sertifikat.jpeg" TargetMode="External"/><Relationship Id="rId1766" Type="http://schemas.openxmlformats.org/officeDocument/2006/relationships/hyperlink" Target="https://employee.uc.ac.id/index.php/file/get/sis/t_cp/multi/5986336f-a393-496b-aee3-8c4ac36b8b0a_report.pdf" TargetMode="External"/><Relationship Id="rId2817" Type="http://schemas.openxmlformats.org/officeDocument/2006/relationships/hyperlink" Target="https://employee.uc.ac.id/index.php/file/get/sis/t_cp/multi/30455008-a368-11ec-b257-000d3ac6bafe.png" TargetMode="External"/><Relationship Id="rId58" Type="http://schemas.openxmlformats.org/officeDocument/2006/relationships/hyperlink" Target="https://employee.uc.ac.id/index.php/file/get/sis/t_cp/25ff8697-fec2-11ed-920d-000d3ac6bafe_assignmentletter.pdf" TargetMode="External"/><Relationship Id="rId1419" Type="http://schemas.openxmlformats.org/officeDocument/2006/relationships/hyperlink" Target="https://employee.uc.ac.id/index.php/file/get/sis/t_cp/f51d40c6-037a-11ee-9899-000d3ac6bafe.jpg" TargetMode="External"/><Relationship Id="rId1833" Type="http://schemas.openxmlformats.org/officeDocument/2006/relationships/hyperlink" Target="https://employee.uc.ac.id/index.php/file/get/sis/t_cp/multi/c77a0b11-9336-11ee-859c-000d3ac6bafe_assignmentletter.png" TargetMode="External"/><Relationship Id="rId1900" Type="http://schemas.openxmlformats.org/officeDocument/2006/relationships/hyperlink" Target="https://employee.uc.ac.id/index.php/file/get/sis/t_cp/b9c51fb7-d039-11ee-ab7b-000d3ac6bafe.pdf" TargetMode="External"/><Relationship Id="rId3658" Type="http://schemas.openxmlformats.org/officeDocument/2006/relationships/hyperlink" Target="https://employee.uc.ac.id/index.php/file/get/sis/t_cp/3d855726-89ab-11ee-a7ca-000d3ac6bafe_report.pdf" TargetMode="External"/><Relationship Id="rId4709" Type="http://schemas.openxmlformats.org/officeDocument/2006/relationships/hyperlink" Target="https://employee.uc.ac.id/index.php/file/get/sis/t_cp/78a1123d-1a7c-11ee-8c11-000d3ac6bafe_assignmentletter.pdf" TargetMode="External"/><Relationship Id="rId579" Type="http://schemas.openxmlformats.org/officeDocument/2006/relationships/hyperlink" Target="https://employee.uc.ac.id/index.php/file/get/sis/t_cp/multi/7eda6d02-573d-4efa-8a9d-d11beafd731d_assignmentletter.pdf" TargetMode="External"/><Relationship Id="rId993" Type="http://schemas.openxmlformats.org/officeDocument/2006/relationships/hyperlink" Target="https://instagram.com/jsac_himatansiunja?utm_mediu" TargetMode="External"/><Relationship Id="rId2674" Type="http://schemas.openxmlformats.org/officeDocument/2006/relationships/hyperlink" Target="https://employee.uc.ac.id/index.php/file/get/sis/t_cp/1e7d9950-5eb0-11ee-bcc0-000d3ac6bafe.pdf" TargetMode="External"/><Relationship Id="rId646" Type="http://schemas.openxmlformats.org/officeDocument/2006/relationships/hyperlink" Target="https://instagram.com/hmjmunej?igshid=YmMyMTA2M2Y=" TargetMode="External"/><Relationship Id="rId1276" Type="http://schemas.openxmlformats.org/officeDocument/2006/relationships/hyperlink" Target="https://employee.uc.ac.id/index.php/file/get/sis/t_cp/4b96409f-8eb9-11ee-8544-000d3ac6bafe.JPG" TargetMode="External"/><Relationship Id="rId2327" Type="http://schemas.openxmlformats.org/officeDocument/2006/relationships/hyperlink" Target="https://employee.uc.ac.id/index.php/file/get/sis/t_cp/multi/4cb38454-1fac-11ee-8fa6-000d3ac6bafe_report.pdf" TargetMode="External"/><Relationship Id="rId3725" Type="http://schemas.openxmlformats.org/officeDocument/2006/relationships/hyperlink" Target="https://employee.uc.ac.id/index.php/file/get/sis/t_cp/7ca4a563-f2ef-428c-8d60-d51cec23b034_report.pdf" TargetMode="External"/><Relationship Id="rId1690" Type="http://schemas.openxmlformats.org/officeDocument/2006/relationships/hyperlink" Target="https://employee.uc.ac.id/index.php/file/get/sis/t_cp/358c3426-4963-479b-8e48-2d4329b7e3cd.jpeg" TargetMode="External"/><Relationship Id="rId2741" Type="http://schemas.openxmlformats.org/officeDocument/2006/relationships/hyperlink" Target="https://employee.uc.ac.id/index.php/file/get/sis/t_cp/682882c6-8440-11ee-a037-000d3ac6bafe_report.pdf" TargetMode="External"/><Relationship Id="rId713" Type="http://schemas.openxmlformats.org/officeDocument/2006/relationships/hyperlink" Target="https://employee.uc.ac.id/index.php/file/get/sis/t_cp/87f2976b-35f0-4f89-937d-7fb02e5be6e8_report.pdf" TargetMode="External"/><Relationship Id="rId1343" Type="http://schemas.openxmlformats.org/officeDocument/2006/relationships/hyperlink" Target="https://employee.uc.ac.id/index.php/file/get/sis/t_cp/9ad22e96-a17f-4c2c-8248-68d51083b032_assignmentletter.png" TargetMode="External"/><Relationship Id="rId4499" Type="http://schemas.openxmlformats.org/officeDocument/2006/relationships/hyperlink" Target="https://employee.uc.ac.id/index.php/file/get/sis/t_cp/c55d0964-7ef1-11ee-b176-000d3ac6bafe_documentation.jpg" TargetMode="External"/><Relationship Id="rId1410" Type="http://schemas.openxmlformats.org/officeDocument/2006/relationships/hyperlink" Target="https://employee.uc.ac.id/index.php/file/get/sis/t_cp/697815f2-7035-11ec-978b-000d3ac6bafe.jpg" TargetMode="External"/><Relationship Id="rId4566" Type="http://schemas.openxmlformats.org/officeDocument/2006/relationships/hyperlink" Target="https://employee.uc.ac.id/index.php/file/get/sis/t_cp/a4508da2-0eb5-11ee-849f-000d3ac6bafe_documentation.png" TargetMode="External"/><Relationship Id="rId3168" Type="http://schemas.openxmlformats.org/officeDocument/2006/relationships/hyperlink" Target="https://employee.uc.ac.id/index.php/file/get/sis/t_cp/multi/fd47b806-d818-11ed-818d-000d3ac6bafe_report.pdf" TargetMode="External"/><Relationship Id="rId3582" Type="http://schemas.openxmlformats.org/officeDocument/2006/relationships/hyperlink" Target="https://employee.uc.ac.id/index.php/file/get/sis/t_cp/multi/48021c0a-024d-11ed-949e-000d3ac6bafe_report.png" TargetMode="External"/><Relationship Id="rId4219" Type="http://schemas.openxmlformats.org/officeDocument/2006/relationships/hyperlink" Target="https://employee.uc.ac.id/index.php/file/get/sis/t_cp/7323e178-788c-11ee-a0ef-000d3ac6bafe_assignmentletter.pdf" TargetMode="External"/><Relationship Id="rId4633" Type="http://schemas.openxmlformats.org/officeDocument/2006/relationships/hyperlink" Target="https://employee.uc.ac.id/index.php/file/get/sis/t_cp/b2e19bf2-1fbf-11ee-8fa6-000d3ac6bafe_assignmentletter.pdf" TargetMode="External"/><Relationship Id="rId2184" Type="http://schemas.openxmlformats.org/officeDocument/2006/relationships/hyperlink" Target="https://employee.uc.ac.id/index.php/file/get/sis/t_cp/30a42dfb-e65b-11ee-9ef7-000d3ac6bafe.zip" TargetMode="External"/><Relationship Id="rId3235" Type="http://schemas.openxmlformats.org/officeDocument/2006/relationships/hyperlink" Target="https://employee.uc.ac.id/index.php/file/get/sis/t_cp/6c17c7c2-9eac-11ed-b9cf-000d3ac6bafe_assignmentletter.jpg" TargetMode="External"/><Relationship Id="rId156" Type="http://schemas.openxmlformats.org/officeDocument/2006/relationships/hyperlink" Target="https://employee.uc.ac.id/index.php/file/get/sis/t_cp/multi/67fa4484-de80-11ed-87f1-000d3ac6bafe_assignmentletter.png" TargetMode="External"/><Relationship Id="rId570" Type="http://schemas.openxmlformats.org/officeDocument/2006/relationships/hyperlink" Target="https://employee.uc.ac.id/index.php/file/get/sis/t_cp/multi/1817ae18-5c4a-11ee-950a-000d3ac6bafe_report.jpeg" TargetMode="External"/><Relationship Id="rId2251" Type="http://schemas.openxmlformats.org/officeDocument/2006/relationships/hyperlink" Target="https://employee.uc.ac.id/index.php/file/get/sis/t_cp/b52d314a-b378-11ee-8890-000d3ac6bafe_surat_tugas.jpeg" TargetMode="External"/><Relationship Id="rId3302" Type="http://schemas.openxmlformats.org/officeDocument/2006/relationships/hyperlink" Target="https://employee.uc.ac.id/index.php/file/get/sis/t_cp/multi/5ecf5e4b-fa30-46ee-a949-c0025548763f_report.pdf" TargetMode="External"/><Relationship Id="rId4700" Type="http://schemas.openxmlformats.org/officeDocument/2006/relationships/hyperlink" Target="https://employee.uc.ac.id/index.php/file/get/sis/t_cp/c47b2b66-1250-11ed-a2d7-000d3ac6bafe.png" TargetMode="External"/><Relationship Id="rId223" Type="http://schemas.openxmlformats.org/officeDocument/2006/relationships/hyperlink" Target="https://employee.uc.ac.id/index.php/file/get/sis/t_cp/c118df51-a0c1-4343-9212-a03eed469c39_assignmentletter.pdf" TargetMode="External"/><Relationship Id="rId4076" Type="http://schemas.openxmlformats.org/officeDocument/2006/relationships/hyperlink" Target="https://employee.uc.ac.id/index.php/file/get/sis/t_cp/multi/67fa4484-de80-11ed-87f1-000d3ac6bafe_assignmentletter.png" TargetMode="External"/><Relationship Id="rId4490" Type="http://schemas.openxmlformats.org/officeDocument/2006/relationships/hyperlink" Target="https://employee.uc.ac.id/index.php/file/get/sis/t_cp/6c49a44a-ce40-4bd3-8079-90d0e0bbab10_report.pdf" TargetMode="External"/><Relationship Id="rId1737" Type="http://schemas.openxmlformats.org/officeDocument/2006/relationships/hyperlink" Target="https://employee.uc.ac.id/index.php/file/get/sis/t_cp/multi/28329006-e8b4-11ed-81bd-000d3ac6bafe.png" TargetMode="External"/><Relationship Id="rId3092" Type="http://schemas.openxmlformats.org/officeDocument/2006/relationships/hyperlink" Target="https://employee.uc.ac.id/index.php/file/get/sis/t_cp/multi/f8c08ffe-73bc-4447-8214-c5c404ce1f7e_report.pdf" TargetMode="External"/><Relationship Id="rId4143" Type="http://schemas.openxmlformats.org/officeDocument/2006/relationships/hyperlink" Target="https://employee.uc.ac.id/index.php/file/get/sis/t_cp/7ab2020f-8f60-11ee-b216-000d3ac6bafe_assignmentletter.pdf" TargetMode="External"/><Relationship Id="rId29" Type="http://schemas.openxmlformats.org/officeDocument/2006/relationships/hyperlink" Target="https://employee.uc.ac.id/index.php/file/get/sis/t_cp/multi/bd029cef-b9b5-11ee-bfa0-000d3ac6bafe_report.png" TargetMode="External"/><Relationship Id="rId4210" Type="http://schemas.openxmlformats.org/officeDocument/2006/relationships/hyperlink" Target="https://employee.uc.ac.id/index.php/file/get/sis/t_cp/c9a0a260-536f-11ee-921b-000d3ac6bafe_assignmentletter.pdf" TargetMode="External"/><Relationship Id="rId1804" Type="http://schemas.openxmlformats.org/officeDocument/2006/relationships/hyperlink" Target="https://employee.uc.ac.id/index.php/file/get/sis/t_cp/multi/5986336f-a393-496b-aee3-8c4ac36b8b0a_assignmentletter.pdf" TargetMode="External"/><Relationship Id="rId3976" Type="http://schemas.openxmlformats.org/officeDocument/2006/relationships/hyperlink" Target="https://employee.uc.ac.id/index.php/file/get/sis/t_cp/multi/40ed5135-d6e3-11ee-bd6c-000d3ac6bafe_assignmentletter.png" TargetMode="External"/><Relationship Id="rId897" Type="http://schemas.openxmlformats.org/officeDocument/2006/relationships/hyperlink" Target="https://www.instagram.com/p/Ct_IFAwx5t_/?igshid=Mz" TargetMode="External"/><Relationship Id="rId2578" Type="http://schemas.openxmlformats.org/officeDocument/2006/relationships/hyperlink" Target="https://employee.uc.ac.id/index.php/file/get/sis/t_cp/15631177-ab6c-11ed-86ff-000d3ac6bafe_assignmentletter.pdf" TargetMode="External"/><Relationship Id="rId2992" Type="http://schemas.openxmlformats.org/officeDocument/2006/relationships/hyperlink" Target="https://employee.uc.ac.id/index.php/file/get/sis/t_cp/multi/fd47b806-d818-11ed-818d-000d3ac6bafe_assignmentletter.pdf" TargetMode="External"/><Relationship Id="rId3629" Type="http://schemas.openxmlformats.org/officeDocument/2006/relationships/hyperlink" Target="https://employee.uc.ac.id/index.php/file/get/sis/t_cp/multi/9685e872-d6e1-11ee-bd6c-000d3ac6bafe_report.png" TargetMode="External"/><Relationship Id="rId964" Type="http://schemas.openxmlformats.org/officeDocument/2006/relationships/hyperlink" Target="https://employee.uc.ac.id/index.php/file/get/sis/t_cp/6efa21cb-1ba5-11ed-8bf3-000d3ac6bafe.jpg" TargetMode="External"/><Relationship Id="rId1594" Type="http://schemas.openxmlformats.org/officeDocument/2006/relationships/hyperlink" Target="https://employee.uc.ac.id/index.php/file/get/sis/t_cp/10b039bb-9dad-464f-acc3-54264d1923fb_assignmentletter.pdf" TargetMode="External"/><Relationship Id="rId2645" Type="http://schemas.openxmlformats.org/officeDocument/2006/relationships/hyperlink" Target="https://employee.uc.ac.id/index.php/file/get/sis/t_cp/299c8121-9e65-11ee-a2ac-000d3ac6bafe_assignmentletter.pdf" TargetMode="External"/><Relationship Id="rId617" Type="http://schemas.openxmlformats.org/officeDocument/2006/relationships/hyperlink" Target="https://employee.uc.ac.id/index.php/file/get/sis/t_cp/7ce30d68-82cf-11ee-8a78-000d3ac6bafe_documentation.jpg" TargetMode="External"/><Relationship Id="rId1247" Type="http://schemas.openxmlformats.org/officeDocument/2006/relationships/hyperlink" Target="https://employee.uc.ac.id/index.php/file/get/sis/t_cp/multi/9a52b3e9-0b53-4d6f-afc8-6d86f7dcc1f1_assignmentletter.png" TargetMode="External"/><Relationship Id="rId1661" Type="http://schemas.openxmlformats.org/officeDocument/2006/relationships/hyperlink" Target="https://employee.uc.ac.id/index.php/file/get/sis/t_cp/multi/8b6bbfa0-e604-11ec-b048-000d3ac6bafe_assignmentletter.pdf" TargetMode="External"/><Relationship Id="rId2712" Type="http://schemas.openxmlformats.org/officeDocument/2006/relationships/hyperlink" Target="https://employee.uc.ac.id/index.php/file/get/sis/t_cp/b1f66c19-0673-46d4-9e7b-f499f77fef8b_surat_tugas.pdf" TargetMode="External"/><Relationship Id="rId1314" Type="http://schemas.openxmlformats.org/officeDocument/2006/relationships/hyperlink" Target="https://employee.uc.ac.id/index.php/file/get/sis/t_cp/multi/ecbe2f3e-d528-11ee-b97d-000d3ac6bafe_assignmentletter.png" TargetMode="External"/><Relationship Id="rId3486" Type="http://schemas.openxmlformats.org/officeDocument/2006/relationships/hyperlink" Target="https://www.instagram.com/p/CnI3jWnBZGA/?igshid=Ym" TargetMode="External"/><Relationship Id="rId4537" Type="http://schemas.openxmlformats.org/officeDocument/2006/relationships/hyperlink" Target="https://employee.uc.ac.id/index.php/file/get/sis/t_cp/23f85197-2476-11ee-af40-000d3ac6bafe_assignmentletter.pdf" TargetMode="External"/><Relationship Id="rId20" Type="http://schemas.openxmlformats.org/officeDocument/2006/relationships/hyperlink" Target="https://brackethq.com/b/bvru/" TargetMode="External"/><Relationship Id="rId2088" Type="http://schemas.openxmlformats.org/officeDocument/2006/relationships/hyperlink" Target="https://employee.uc.ac.id/index.php/file/get/sis/t_cp/multi/33a64f12-98c7-4631-bb9d-70b050413237.png" TargetMode="External"/><Relationship Id="rId3139" Type="http://schemas.openxmlformats.org/officeDocument/2006/relationships/hyperlink" Target="https://employee.uc.ac.id/index.php/file/get/sis/t_cp/multi/fd47b806-d818-11ed-818d-000d3ac6bafe_report.pdf" TargetMode="External"/><Relationship Id="rId474" Type="http://schemas.openxmlformats.org/officeDocument/2006/relationships/hyperlink" Target="https://employee.uc.ac.id/index.php/file/get/sis/t_cp/multi/6e1e3e4f-5b11-40ff-b752-85f7ee958c4b_assignmentletter.png" TargetMode="External"/><Relationship Id="rId2155" Type="http://schemas.openxmlformats.org/officeDocument/2006/relationships/hyperlink" Target="https://tinyurl.com/jointprojectEarth101" TargetMode="External"/><Relationship Id="rId3553" Type="http://schemas.openxmlformats.org/officeDocument/2006/relationships/hyperlink" Target="https://jurnal.stie-aas.ac.id/index.php/IJEBAR/art" TargetMode="External"/><Relationship Id="rId4604" Type="http://schemas.openxmlformats.org/officeDocument/2006/relationships/hyperlink" Target="https://employee.uc.ac.id/index.php/file/get/sis/t_cp/5290e1b9-ea8a-4d46-966d-3b2c58b73982_assignmentletter.pdf" TargetMode="External"/><Relationship Id="rId127" Type="http://schemas.openxmlformats.org/officeDocument/2006/relationships/hyperlink" Target="https://employee.uc.ac.id/index.php/file/get/sis/t_cp/34c37fbb-05d1-11ee-acd2-000d3ac6bafe.jpg" TargetMode="External"/><Relationship Id="rId3206" Type="http://schemas.openxmlformats.org/officeDocument/2006/relationships/hyperlink" Target="https://employee.uc.ac.id/index.php/file/get/sis/t_cp/7960842c-e046-11ee-9835-000d3ac6bafe_report.pdf" TargetMode="External"/><Relationship Id="rId3620" Type="http://schemas.openxmlformats.org/officeDocument/2006/relationships/hyperlink" Target="https://employee.uc.ac.id/index.php/file/get/sis/t_cp/multi/6807a0c6-d6da-11ee-bd6c-000d3ac6bafe_report.png" TargetMode="External"/><Relationship Id="rId541" Type="http://schemas.openxmlformats.org/officeDocument/2006/relationships/hyperlink" Target="https://www.instagram.com/p/CTwD5JoNey_/" TargetMode="External"/><Relationship Id="rId1171" Type="http://schemas.openxmlformats.org/officeDocument/2006/relationships/hyperlink" Target="https://employee.uc.ac.id/index.php/file/get/sis/t_cp/bfb40bae-e51d-11ee-9dbe-000d3ac6bafe_report.pdf" TargetMode="External"/><Relationship Id="rId2222" Type="http://schemas.openxmlformats.org/officeDocument/2006/relationships/hyperlink" Target="https://employee.uc.ac.id/index.php/file/get/sis/t_cp/9b0935bb-881d-49ce-8987-a1f089ec6438_assignmentletter.pdf" TargetMode="External"/><Relationship Id="rId1988" Type="http://schemas.openxmlformats.org/officeDocument/2006/relationships/hyperlink" Target="https://employee.uc.ac.id/index.php/file/get/sis/t_cp/0855f3cd-ab88-11ee-8797-000d3ac6bafe_assignmentletter.pdf" TargetMode="External"/><Relationship Id="rId4394" Type="http://schemas.openxmlformats.org/officeDocument/2006/relationships/hyperlink" Target="https://www.jurnal.stie-aas.ac.id/index.php/IJEBAR" TargetMode="External"/><Relationship Id="rId4047" Type="http://schemas.openxmlformats.org/officeDocument/2006/relationships/hyperlink" Target="https://employee.uc.ac.id/index.php/file/get/sis/t_cp/b1809999-098f-4812-893b-14df1eedd333_report.pdf" TargetMode="External"/><Relationship Id="rId4461" Type="http://schemas.openxmlformats.org/officeDocument/2006/relationships/hyperlink" Target="https://employee.uc.ac.id/index.php/file/get/sis/t_cp/3743822c-6e06-4719-bdbb-74e487a4124c_sertifikat.pdf" TargetMode="External"/><Relationship Id="rId3063" Type="http://schemas.openxmlformats.org/officeDocument/2006/relationships/hyperlink" Target="https://youtu.be/ZAzt-RAy1GI" TargetMode="External"/><Relationship Id="rId4114" Type="http://schemas.openxmlformats.org/officeDocument/2006/relationships/hyperlink" Target="https://instagram.com/festawijaya?utm_medium=copy_" TargetMode="External"/><Relationship Id="rId1708" Type="http://schemas.openxmlformats.org/officeDocument/2006/relationships/hyperlink" Target="https://employee.uc.ac.id/index.php/file/get/sis/t_cp/multi/39c0fa3d-9c0a-4a8b-be0c-028671bb61f8_report.png" TargetMode="External"/><Relationship Id="rId3130" Type="http://schemas.openxmlformats.org/officeDocument/2006/relationships/hyperlink" Target="https://employee.uc.ac.id/index.php/file/get/sis/t_cp/multi/e86fec5d-96fe-11ed-b71c-000d3ac6bafe.jpeg" TargetMode="External"/><Relationship Id="rId2896" Type="http://schemas.openxmlformats.org/officeDocument/2006/relationships/hyperlink" Target="https://employee.uc.ac.id/index.php/file/get/sis/t_cp/multi/1b8f5ae3-6c95-11ee-bdc1-000d3ac6bafe_assignmentletter.jpg" TargetMode="External"/><Relationship Id="rId3947" Type="http://schemas.openxmlformats.org/officeDocument/2006/relationships/hyperlink" Target="https://employee.uc.ac.id/index.php/file/get/sis/t_cp/a26734cd-aa20-446d-bba6-536b347c99b2_sertifikat.pdf" TargetMode="External"/><Relationship Id="rId868" Type="http://schemas.openxmlformats.org/officeDocument/2006/relationships/hyperlink" Target="https://employee.uc.ac.id/index.php/file/get/sis/t_cp/da0e8796-08f8-11ee-9976-000d3ac6bafe_documentation.HEIC" TargetMode="External"/><Relationship Id="rId1498" Type="http://schemas.openxmlformats.org/officeDocument/2006/relationships/hyperlink" Target="https://pdki-indonesia.dgip.go.id/detail/D00201903" TargetMode="External"/><Relationship Id="rId2549" Type="http://schemas.openxmlformats.org/officeDocument/2006/relationships/hyperlink" Target="https://employee.uc.ac.id/index.php/file/get/sis/t_cp/multi/6e1e3e4f-5b11-40ff-b752-85f7ee958c4b.png" TargetMode="External"/><Relationship Id="rId2963" Type="http://schemas.openxmlformats.org/officeDocument/2006/relationships/hyperlink" Target="https://employee.uc.ac.id/index.php/file/get/sis/t_cp/multi/fd47b806-d818-11ed-818d-000d3ac6bafe_assignmentletter.pdf" TargetMode="External"/><Relationship Id="rId935" Type="http://schemas.openxmlformats.org/officeDocument/2006/relationships/hyperlink" Target="https://employee.uc.ac.id/index.php/file/get/sis/t_cp/multi/7eda6d02-573d-4efa-8a9d-d11beafd731d_assignmentletter.pdf" TargetMode="External"/><Relationship Id="rId1565" Type="http://schemas.openxmlformats.org/officeDocument/2006/relationships/hyperlink" Target="https://employee.uc.ac.id/index.php/file/get/sis/t_cp/multi/4a999b55-3400-11ed-9218-000d3ac6bafe_report.pdf" TargetMode="External"/><Relationship Id="rId2616" Type="http://schemas.openxmlformats.org/officeDocument/2006/relationships/hyperlink" Target="https://employee.uc.ac.id/index.php/file/get/sis/t_cp/f5e8e39f-ab5e-11ed-86ff-000d3ac6bafe.pdf" TargetMode="External"/><Relationship Id="rId1218" Type="http://schemas.openxmlformats.org/officeDocument/2006/relationships/hyperlink" Target="https://employee.uc.ac.id/index.php/file/get/sis/t_cp/7377ea8f-d233-4e2a-9430-d5bd6d647e7c_surat_tugas.pdf" TargetMode="External"/><Relationship Id="rId1632" Type="http://schemas.openxmlformats.org/officeDocument/2006/relationships/hyperlink" Target="https://employee.uc.ac.id/index.php/file/get/sis/t_cp/d6ab5277-29ce-4319-9e91-b96818c4be57_assignmentletter.pdf" TargetMode="External"/><Relationship Id="rId4788" Type="http://schemas.openxmlformats.org/officeDocument/2006/relationships/hyperlink" Target="https://employee.uc.ac.id/index.php/file/get/sis/t_cp/d4403a9e-3dcb-43aa-a1a6-00421293af25_assignmentletter.zip" TargetMode="External"/><Relationship Id="rId4855" Type="http://schemas.openxmlformats.org/officeDocument/2006/relationships/hyperlink" Target="https://employee.uc.ac.id/index.php/file/get/sis/t_cp/multi/95f57100-ac9d-4bb0-9e75-7353b0adc00a.png" TargetMode="External"/><Relationship Id="rId3457" Type="http://schemas.openxmlformats.org/officeDocument/2006/relationships/hyperlink" Target="https://employee.uc.ac.id/index.php/file/get/sis/t_cp/e3fadf84-5dca-11ee-a9cf-000d3ac6bafe_assignmentletter.pdf" TargetMode="External"/><Relationship Id="rId3871" Type="http://schemas.openxmlformats.org/officeDocument/2006/relationships/hyperlink" Target="https://employee.uc.ac.id/index.php/file/get/sis/t_cp/b42a86b5-830d-11ee-930d-000d3ac6bafe_assignmentletter.pdf" TargetMode="External"/><Relationship Id="rId4508" Type="http://schemas.openxmlformats.org/officeDocument/2006/relationships/hyperlink" Target="https://employee.uc.ac.id/index.php/file/get/sis/t_cp/1f749ecf-2ab9-11ee-ad49-000d3ac6bafe.png" TargetMode="External"/><Relationship Id="rId378" Type="http://schemas.openxmlformats.org/officeDocument/2006/relationships/hyperlink" Target="https://employee.uc.ac.id/index.php/file/get/sis/t_cp/multi/d8d3af99-7516-4fc6-a414-34a8e078ddab_report.pdf" TargetMode="External"/><Relationship Id="rId792" Type="http://schemas.openxmlformats.org/officeDocument/2006/relationships/hyperlink" Target="https://employee.uc.ac.id/index.php/file/get/sis/t_cp/multi/4cb38454-1fac-11ee-8fa6-000d3ac6bafe_assignmentletter.jpeg" TargetMode="External"/><Relationship Id="rId2059" Type="http://schemas.openxmlformats.org/officeDocument/2006/relationships/hyperlink" Target="https://employee.uc.ac.id/index.php/file/get/sis/t_cp/be303b2a-ad3c-11ee-91e5-000d3ac6bafe_dokumentasi.jpg" TargetMode="External"/><Relationship Id="rId2473" Type="http://schemas.openxmlformats.org/officeDocument/2006/relationships/hyperlink" Target="https://employee.uc.ac.id/index.php/file/get/sis/t_cp/4e3d00a4-7ce4-11ec-83af-000d3ac6bafe.pdf" TargetMode="External"/><Relationship Id="rId3524" Type="http://schemas.openxmlformats.org/officeDocument/2006/relationships/hyperlink" Target="https://employee.uc.ac.id/index.php/file/get/sis/t_cp/multi/ecbe2f3e-d528-11ee-b97d-000d3ac6bafe.png" TargetMode="External"/><Relationship Id="rId445" Type="http://schemas.openxmlformats.org/officeDocument/2006/relationships/hyperlink" Target="https://employee.uc.ac.id/index.php/file/get/sis/t_cp/6aa1d3c2-404f-4dae-9814-08e91a519136_assignmentletter.pdf" TargetMode="External"/><Relationship Id="rId1075" Type="http://schemas.openxmlformats.org/officeDocument/2006/relationships/hyperlink" Target="https://employee.uc.ac.id/index.php/file/get/sis/t_cp/multi/3832f6a1-a0ad-11ee-bdb5-000d3ac6bafe.png" TargetMode="External"/><Relationship Id="rId2126" Type="http://schemas.openxmlformats.org/officeDocument/2006/relationships/hyperlink" Target="https://employee.uc.ac.id/index.php/file/get/sis/t_cp/multi/a814a751-d82b-11ed-a359-000d3ac6bafe.png" TargetMode="External"/><Relationship Id="rId2540" Type="http://schemas.openxmlformats.org/officeDocument/2006/relationships/hyperlink" Target="https://employee.uc.ac.id/index.php/file/get/sis/t_cp/dd32ff6e-75c8-4ae0-9555-0e87f7a84872.pdf" TargetMode="External"/><Relationship Id="rId512" Type="http://schemas.openxmlformats.org/officeDocument/2006/relationships/hyperlink" Target="https://employee.uc.ac.id/index.php/file/get/sis/t_cp/dccce573-b21c-4dd8-8e9e-cdbf0b398655.jpeg" TargetMode="External"/><Relationship Id="rId1142" Type="http://schemas.openxmlformats.org/officeDocument/2006/relationships/hyperlink" Target="https://jurnal.stie-aas.ac.id/index.php/IJEBAR" TargetMode="External"/><Relationship Id="rId4298" Type="http://schemas.openxmlformats.org/officeDocument/2006/relationships/hyperlink" Target="https://employee.uc.ac.id/index.php/file/get/sis/t_cp/b36770f1-f4aa-11ec-82cb-000d3ac6bafe.JPG" TargetMode="External"/><Relationship Id="rId4365" Type="http://schemas.openxmlformats.org/officeDocument/2006/relationships/hyperlink" Target="https://employee.uc.ac.id/index.php/file/get/sis/t_cp/5bc7c8de-8625-11ee-9c28-000d3ac6bafe_assignmentletter.pdf" TargetMode="External"/><Relationship Id="rId1959" Type="http://schemas.openxmlformats.org/officeDocument/2006/relationships/hyperlink" Target="https://employee.uc.ac.id/index.php/file/get/sis/t_cp/a5144adf-5c7e-4504-898a-e37e95a1d03b.pdf" TargetMode="External"/><Relationship Id="rId4018" Type="http://schemas.openxmlformats.org/officeDocument/2006/relationships/hyperlink" Target="https://employee.uc.ac.id/index.php/file/get/sis/t_cp/multi/afa7faff-a119-11ec-9a34-000d3ac6bafe.png" TargetMode="External"/><Relationship Id="rId3381" Type="http://schemas.openxmlformats.org/officeDocument/2006/relationships/hyperlink" Target="https://employee.uc.ac.id/index.php/file/get/sis/t_cp/multi/5ecf5e4b-fa30-46ee-a949-c0025548763f_report.pdf" TargetMode="External"/><Relationship Id="rId4432" Type="http://schemas.openxmlformats.org/officeDocument/2006/relationships/hyperlink" Target="https://employee.uc.ac.id/index.php/file/get/sis/t_cp/e8bec7da-9048-11ee-9103-000d3ac6bafe.pdf" TargetMode="External"/><Relationship Id="rId3034" Type="http://schemas.openxmlformats.org/officeDocument/2006/relationships/hyperlink" Target="https://employee.uc.ac.id/index.php/file/get/sis/t_cp/multi/fd47b806-d818-11ed-818d-000d3ac6bafe_assignmentletter.pdf" TargetMode="External"/><Relationship Id="rId2050" Type="http://schemas.openxmlformats.org/officeDocument/2006/relationships/hyperlink" Target="https://employee.uc.ac.id/index.php/file/get/sis/t_cp/1992c0e0-ac80-11ee-b2a3-000d3ac6bafe_documentation.jpg" TargetMode="External"/><Relationship Id="rId3101" Type="http://schemas.openxmlformats.org/officeDocument/2006/relationships/hyperlink" Target="https://employee.uc.ac.id/index.php/file/get/sis/t_cp/multi/68390e89-7818-11ec-a5e1-000d3ac6bafe.png" TargetMode="External"/><Relationship Id="rId839" Type="http://schemas.openxmlformats.org/officeDocument/2006/relationships/hyperlink" Target="https://employee.uc.ac.id/index.php/file/get/sis/t_cp/53d0ff56-20b8-4ceb-b178-a71b8664f27e_report.pdf" TargetMode="External"/><Relationship Id="rId1469" Type="http://schemas.openxmlformats.org/officeDocument/2006/relationships/hyperlink" Target="https://employee.uc.ac.id/index.php/file/get/sis/t_cp/multi/4a999b55-3400-11ed-9218-000d3ac6bafe_assignmentletter.pdf" TargetMode="External"/><Relationship Id="rId2867" Type="http://schemas.openxmlformats.org/officeDocument/2006/relationships/hyperlink" Target="https://employee.uc.ac.id/index.php/file/get/sis/t_cp/3c047544-d215-11ee-865d-000d3ac6bafe.png" TargetMode="External"/><Relationship Id="rId3918" Type="http://schemas.openxmlformats.org/officeDocument/2006/relationships/hyperlink" Target="https://employee.uc.ac.id/index.php/file/get/sis/t_cp/d00821d2-b867-11ee-92ea-000d3ac6bafe_assignmentletter.pdf" TargetMode="External"/><Relationship Id="rId1883" Type="http://schemas.openxmlformats.org/officeDocument/2006/relationships/hyperlink" Target="https://employee.uc.ac.id/index.php/file/get/sis/t_cp/142d5401-375c-11ee-ab78-000d3ac6bafe_assignmentletter.pdf" TargetMode="External"/><Relationship Id="rId2934" Type="http://schemas.openxmlformats.org/officeDocument/2006/relationships/hyperlink" Target="https://employee.uc.ac.id/index.php/file/get/sis/t_cp/558b314c-13a8-4702-be74-0c358475d079_report.jpg" TargetMode="External"/><Relationship Id="rId906" Type="http://schemas.openxmlformats.org/officeDocument/2006/relationships/hyperlink" Target="https://employee.uc.ac.id/index.php/file/get/sis/t_cp/dea901f8-7a3f-11ee-9d88-000d3ac6bafe.png" TargetMode="External"/><Relationship Id="rId1536" Type="http://schemas.openxmlformats.org/officeDocument/2006/relationships/hyperlink" Target="https://employee.uc.ac.id/index.php/file/get/sis/t_cp/c728d3d0-6565-11ed-9c3e-000d3ac6bafe.jpg" TargetMode="External"/><Relationship Id="rId1950" Type="http://schemas.openxmlformats.org/officeDocument/2006/relationships/hyperlink" Target="https://employee.uc.ac.id/index.php/file/get/sis/t_cp/multi/043cb52b-6cd4-11ee-bdc1-000d3ac6bafe_assignmentletter.jpeg" TargetMode="External"/><Relationship Id="rId1603" Type="http://schemas.openxmlformats.org/officeDocument/2006/relationships/hyperlink" Target="https://employee.uc.ac.id/index.php/file/get/sis/t_cp/3580d889-376d-11ed-9180-000d3ac6bafe.jpg" TargetMode="External"/><Relationship Id="rId4759" Type="http://schemas.openxmlformats.org/officeDocument/2006/relationships/hyperlink" Target="https://employee.uc.ac.id/index.php/file/get/sis/t_cp/multi/3808489f-f549-11ed-9e31-000d3ac6bafe.jpeg" TargetMode="External"/><Relationship Id="rId3775" Type="http://schemas.openxmlformats.org/officeDocument/2006/relationships/hyperlink" Target="https://employee.uc.ac.id/index.php/file/get/sis/t_cp/9d2202b7-878c-11ee-8025-000d3ac6bafe.pdf" TargetMode="External"/><Relationship Id="rId4826" Type="http://schemas.openxmlformats.org/officeDocument/2006/relationships/hyperlink" Target="https://employee.uc.ac.id/index.php/file/get/sis/t_cp/multi/f93fa4a5-04ef-11ee-8e8c-000d3ac6bafe.jpeg" TargetMode="External"/><Relationship Id="rId696" Type="http://schemas.openxmlformats.org/officeDocument/2006/relationships/hyperlink" Target="https://employee.uc.ac.id/index.php/file/get/sis/t_cp/30e3c62f-9576-11ee-b583-000d3ac6bafe_dokumentasi.jpeg" TargetMode="External"/><Relationship Id="rId2377" Type="http://schemas.openxmlformats.org/officeDocument/2006/relationships/hyperlink" Target="https://employee.uc.ac.id/index.php/file/get/sis/t_cp/678ae607-90c2-44fc-990f-ae942d95239a_report.pdf" TargetMode="External"/><Relationship Id="rId2791" Type="http://schemas.openxmlformats.org/officeDocument/2006/relationships/hyperlink" Target="https://employee.uc.ac.id/index.php/file/get/sis/t_cp/897ebcbd-38e2-49fa-91f2-3ba7add38648_report.pdf" TargetMode="External"/><Relationship Id="rId3428" Type="http://schemas.openxmlformats.org/officeDocument/2006/relationships/hyperlink" Target="https://employee.uc.ac.id/index.php/file/get/sis/t_cp/d81fedcf-b0d3-415d-97cc-5a12dedf51cf_sertifikat.pdf" TargetMode="External"/><Relationship Id="rId349" Type="http://schemas.openxmlformats.org/officeDocument/2006/relationships/hyperlink" Target="https://employee.uc.ac.id/index.php/file/get/sis/t_cp/81225527-d84a-4d1c-9f94-b00819172e24_dokumentasi.jpeg" TargetMode="External"/><Relationship Id="rId763" Type="http://schemas.openxmlformats.org/officeDocument/2006/relationships/hyperlink" Target="https://employee.uc.ac.id/index.php/file/get/sis/t_cp/multi/2cde1b66-57b6-411b-b807-314da1d3ecc5_assignmentletter.pdf" TargetMode="External"/><Relationship Id="rId1393" Type="http://schemas.openxmlformats.org/officeDocument/2006/relationships/hyperlink" Target="https://employee.uc.ac.id/index.php/file/get/sis/t_cp/11e78f11-70e8-11ee-b377-000d3ac6bafe_report.pdf" TargetMode="External"/><Relationship Id="rId2444" Type="http://schemas.openxmlformats.org/officeDocument/2006/relationships/hyperlink" Target="https://employee.uc.ac.id/index.php/file/get/sis/t_cp/cc3ddf5b-e480-11ec-b85b-000d3ac6bafe_assignmentletter.pdf" TargetMode="External"/><Relationship Id="rId3842" Type="http://schemas.openxmlformats.org/officeDocument/2006/relationships/hyperlink" Target="https://instagram.com/ftpmn2022?igshid=YmMyMTA2M2Y" TargetMode="External"/><Relationship Id="rId416" Type="http://schemas.openxmlformats.org/officeDocument/2006/relationships/hyperlink" Target="https://employee.uc.ac.id/index.php/file/get/sis/t_cp/225fcbf4-af01-4490-9ffe-2ca0f3c20ad9_assignmentletter.pdf" TargetMode="External"/><Relationship Id="rId1046" Type="http://schemas.openxmlformats.org/officeDocument/2006/relationships/hyperlink" Target="https://employee.uc.ac.id/index.php/file/get/sis/t_cp/multi/fa44490f-0f0e-11ed-8040-000d3ac6bafe.jpg" TargetMode="External"/><Relationship Id="rId830" Type="http://schemas.openxmlformats.org/officeDocument/2006/relationships/hyperlink" Target="https://employee.uc.ac.id/index.php/file/get/sis/t_cp/multi/7eda6d02-573d-4efa-8a9d-d11beafd731d_assignmentletter.pdf" TargetMode="External"/><Relationship Id="rId1460" Type="http://schemas.openxmlformats.org/officeDocument/2006/relationships/hyperlink" Target="https://employee.uc.ac.id/index.php/file/get/sis/t_cp/4a58a3e5-455f-11ec-ba68-000d3ac6bafe.pdf" TargetMode="External"/><Relationship Id="rId2511" Type="http://schemas.openxmlformats.org/officeDocument/2006/relationships/hyperlink" Target="https://employee.uc.ac.id/index.php/file/get/sis/t_cp/76027ce4-5ab4-4bdd-9a7d-1252fc6d1ee8_assignmentletter.pdf" TargetMode="External"/><Relationship Id="rId1113" Type="http://schemas.openxmlformats.org/officeDocument/2006/relationships/hyperlink" Target="https://employee.uc.ac.id/index.php/file/get/sis/t_cp/multi/3c6900ed-f933-11ed-beb7-000d3ac6bafe_documentation.png" TargetMode="External"/><Relationship Id="rId4269" Type="http://schemas.openxmlformats.org/officeDocument/2006/relationships/hyperlink" Target="https://instagram.com/uc_fk?igshid=MWI4MTIyMDE=" TargetMode="External"/><Relationship Id="rId4683" Type="http://schemas.openxmlformats.org/officeDocument/2006/relationships/hyperlink" Target="https://employee.uc.ac.id/index.php/file/get/sis/t_cp/ced449ed-cf52-4d39-84a6-d767706dae14_dokumentasi.png" TargetMode="External"/><Relationship Id="rId3285" Type="http://schemas.openxmlformats.org/officeDocument/2006/relationships/hyperlink" Target="https://employee.uc.ac.id/index.php/file/get/sis/t_cp/multi/0d2f47c1-94f1-4661-b0be-421c8e5a08be_assignmentletter.pdf" TargetMode="External"/><Relationship Id="rId4336" Type="http://schemas.openxmlformats.org/officeDocument/2006/relationships/hyperlink" Target="https://employee.uc.ac.id/index.php/file/get/sis/t_cp/multi/7986ae01-eedd-11ed-8dcc-000d3ac6bafe.jpeg" TargetMode="External"/><Relationship Id="rId4750" Type="http://schemas.openxmlformats.org/officeDocument/2006/relationships/hyperlink" Target="https://employee.uc.ac.id/index.php/file/get/sis/t_cp/9e1fdbcc-a344-11ec-b257-000d3ac6bafe.pdf" TargetMode="External"/><Relationship Id="rId3352" Type="http://schemas.openxmlformats.org/officeDocument/2006/relationships/hyperlink" Target="https://employee.uc.ac.id/index.php/file/get/sis/t_cp/multi/0d2f47c1-94f1-4661-b0be-421c8e5a08be_report.pdf" TargetMode="External"/><Relationship Id="rId4403" Type="http://schemas.openxmlformats.org/officeDocument/2006/relationships/hyperlink" Target="https://employee.uc.ac.id/index.php/file/get/sis/t_cp/f0fff5b1-9acf-11ed-bfe8-000d3ac6bafe_report.pdf" TargetMode="External"/><Relationship Id="rId273" Type="http://schemas.openxmlformats.org/officeDocument/2006/relationships/hyperlink" Target="https://employee.uc.ac.id/index.php/file/get/sis/t_cp/dd94fcef-6c44-11ec-ae8e-000d3ac6bafe.jpg" TargetMode="External"/><Relationship Id="rId3005" Type="http://schemas.openxmlformats.org/officeDocument/2006/relationships/hyperlink" Target="https://employee.uc.ac.id/index.php/file/get/sis/t_cp/multi/fd47b806-d818-11ed-818d-000d3ac6bafe_assignmentletter.pdf" TargetMode="External"/><Relationship Id="rId340" Type="http://schemas.openxmlformats.org/officeDocument/2006/relationships/hyperlink" Target="https://employee.uc.ac.id/index.php/file/get/sis/t_cp/multi/2cde1b66-57b6-411b-b807-314da1d3ecc5_assignmentletter.pdf" TargetMode="External"/><Relationship Id="rId2021" Type="http://schemas.openxmlformats.org/officeDocument/2006/relationships/hyperlink" Target="https://employee.uc.ac.id/index.php/file/get/sis/t_cp/cbe70a44-9ef3-11ee-a41a-000d3ac6bafe_documentation.png" TargetMode="External"/><Relationship Id="rId4193" Type="http://schemas.openxmlformats.org/officeDocument/2006/relationships/hyperlink" Target="https://employee.uc.ac.id/index.php/file/get/sis/t_cp/multi/9685e872-d6e1-11ee-bd6c-000d3ac6bafe_assignmentletter.png" TargetMode="External"/><Relationship Id="rId1787" Type="http://schemas.openxmlformats.org/officeDocument/2006/relationships/hyperlink" Target="https://employee.uc.ac.id/index.php/file/get/sis/t_cp/multi/39c0fa3d-9c0a-4a8b-be0c-028671bb61f8_report.png" TargetMode="External"/><Relationship Id="rId2838" Type="http://schemas.openxmlformats.org/officeDocument/2006/relationships/hyperlink" Target="https://e-journals.unmul.ac.id/index.php/plakat/ar" TargetMode="External"/><Relationship Id="rId79" Type="http://schemas.openxmlformats.org/officeDocument/2006/relationships/hyperlink" Target="https://employee.uc.ac.id/index.php/file/get/sis/t_cp/multi/44388237-9417-11ee-bd04-000d3ac6bafe.png" TargetMode="External"/><Relationship Id="rId1854" Type="http://schemas.openxmlformats.org/officeDocument/2006/relationships/hyperlink" Target="https://employee.uc.ac.id/index.php/file/get/sis/t_cp/multi/a45b0510-df98-4d29-9f02-a975d8a51e7b.png" TargetMode="External"/><Relationship Id="rId2905" Type="http://schemas.openxmlformats.org/officeDocument/2006/relationships/hyperlink" Target="https://employee.uc.ac.id/index.php/file/get/sis/t_cp/multi/1961cc5c-46a5-42bf-aff9-6435f3477542_report.pdf" TargetMode="External"/><Relationship Id="rId4260" Type="http://schemas.openxmlformats.org/officeDocument/2006/relationships/hyperlink" Target="https://employee.uc.ac.id/index.php/file/get/sis/t_cp/6c27f384-7136-494b-a580-1715f94b049d_report.pdf" TargetMode="External"/><Relationship Id="rId1507" Type="http://schemas.openxmlformats.org/officeDocument/2006/relationships/hyperlink" Target="https://employee.uc.ac.id/index.php/file/get/sis/t_cp/multi/4a999b55-3400-11ed-9218-000d3ac6bafe_report.pdf" TargetMode="External"/><Relationship Id="rId1921" Type="http://schemas.openxmlformats.org/officeDocument/2006/relationships/hyperlink" Target="https://employee.uc.ac.id/index.php/file/get/sis/t_cp/multi/e5bf78fc-6cd4-11ee-bdc1-000d3ac6bafe_report.jpeg" TargetMode="External"/><Relationship Id="rId3679" Type="http://schemas.openxmlformats.org/officeDocument/2006/relationships/hyperlink" Target="https://employee.uc.ac.id/index.php/file/get/sis/t_cp/multi/65304aaa-d6dd-11ee-bd6c-000d3ac6bafe_assignmentletter.png" TargetMode="External"/><Relationship Id="rId1297" Type="http://schemas.openxmlformats.org/officeDocument/2006/relationships/hyperlink" Target="https://employee.uc.ac.id/index.php/file/get/sis/t_cp/multi/03a1f736-eedc-11ed-8dcc-000d3ac6bafe.jpeg" TargetMode="External"/><Relationship Id="rId2695" Type="http://schemas.openxmlformats.org/officeDocument/2006/relationships/hyperlink" Target="https://employee.uc.ac.id/index.php/file/get/sis/t_cp/e4bad3e9-a31d-11ed-9655-000d3ac6bafe_report.pdf" TargetMode="External"/><Relationship Id="rId3746" Type="http://schemas.openxmlformats.org/officeDocument/2006/relationships/hyperlink" Target="https://employee.uc.ac.id/index.php/file/get/sis/t_cp/703f95eb-89aa-11ee-a7ca-000d3ac6bafe_report.pdf" TargetMode="External"/><Relationship Id="rId667" Type="http://schemas.openxmlformats.org/officeDocument/2006/relationships/hyperlink" Target="https://employee.uc.ac.id/index.php/file/get/sis/t_cp/6c0f6d82-e16e-11ec-8d8d-000d3ac6bafe.jpg" TargetMode="External"/><Relationship Id="rId2348" Type="http://schemas.openxmlformats.org/officeDocument/2006/relationships/hyperlink" Target="https://employee.uc.ac.id/index.php/file/get/sis/t_cp/multi/4c016b21-8ad1-44f2-b7d7-65a2c7a21322.png" TargetMode="External"/><Relationship Id="rId2762" Type="http://schemas.openxmlformats.org/officeDocument/2006/relationships/hyperlink" Target="https://employee.uc.ac.id/index.php/file/get/sis/t_cp/26c1125c-06a5-11ee-b92f-000d3ac6bafe.png" TargetMode="External"/><Relationship Id="rId3813" Type="http://schemas.openxmlformats.org/officeDocument/2006/relationships/hyperlink" Target="https://instagram.com/lkmmcrista11?igshid=YmMyMTA2" TargetMode="External"/><Relationship Id="rId734" Type="http://schemas.openxmlformats.org/officeDocument/2006/relationships/hyperlink" Target="https://employee.uc.ac.id/index.php/file/get/sis/t_cp/multi/bd029cef-b9b5-11ee-bfa0-000d3ac6bafe_assignmentletter.png" TargetMode="External"/><Relationship Id="rId1364" Type="http://schemas.openxmlformats.org/officeDocument/2006/relationships/hyperlink" Target="https://employee.uc.ac.id/index.php/file/get/sis/t_cp/530abbab-754f-4593-a092-a16c5cc20aec_assignmentletter.pdf" TargetMode="External"/><Relationship Id="rId2415" Type="http://schemas.openxmlformats.org/officeDocument/2006/relationships/hyperlink" Target="https://employee.uc.ac.id/index.php/file/get/sis/t_cp/caf71fd6-5825-11ed-ba4c-000d3ac6bafe_assignmentletter.png" TargetMode="External"/><Relationship Id="rId70" Type="http://schemas.openxmlformats.org/officeDocument/2006/relationships/hyperlink" Target="https://employee.uc.ac.id/index.php/file/get/sis/t_cp/multi/bd029cef-b9b5-11ee-bfa0-000d3ac6bafe_assignmentletter.png" TargetMode="External"/><Relationship Id="rId801" Type="http://schemas.openxmlformats.org/officeDocument/2006/relationships/hyperlink" Target="https://employee.uc.ac.id/index.php/file/get/sis/t_cp/ad1efc48-d60a-11ec-b40d-000d3ac6bafe.jpg" TargetMode="External"/><Relationship Id="rId1017" Type="http://schemas.openxmlformats.org/officeDocument/2006/relationships/hyperlink" Target="https://employee.uc.ac.id/index.php/file/get/sis/t_cp/multi/e2611a3e-f53c-11ed-9e31-000d3ac6bafe.jpeg" TargetMode="External"/><Relationship Id="rId1431" Type="http://schemas.openxmlformats.org/officeDocument/2006/relationships/hyperlink" Target="https://employee.uc.ac.id/index.php/file/get/sis/t_cp/multi/4a999b55-3400-11ed-9218-000d3ac6bafe_assignmentletter.pdf" TargetMode="External"/><Relationship Id="rId4587" Type="http://schemas.openxmlformats.org/officeDocument/2006/relationships/hyperlink" Target="https://employee.uc.ac.id/index.php/file/get/sis/t_cp/0600cd94-12e3-4413-b842-f58614a6dce6_assignmentletter.pdf" TargetMode="External"/><Relationship Id="rId3189" Type="http://schemas.openxmlformats.org/officeDocument/2006/relationships/hyperlink" Target="https://employee.uc.ac.id/index.php/file/get/sis/t_cp/multi/fd47b806-d818-11ed-818d-000d3ac6bafe_assignmentletter.pdf" TargetMode="External"/><Relationship Id="rId4654" Type="http://schemas.openxmlformats.org/officeDocument/2006/relationships/hyperlink" Target="https://employee.uc.ac.id/index.php/file/get/sis/t_cp/342477b3-2260-11ee-a485-000d3ac6bafe_report.pdf" TargetMode="External"/><Relationship Id="rId3256" Type="http://schemas.openxmlformats.org/officeDocument/2006/relationships/hyperlink" Target="https://employee.uc.ac.id/index.php/file/get/sis/t_cp/25dafdbe-3ee0-11ed-8f01-000d3ac6bafe_report.png" TargetMode="External"/><Relationship Id="rId4307" Type="http://schemas.openxmlformats.org/officeDocument/2006/relationships/hyperlink" Target="https://employee.uc.ac.id/index.php/file/get/sis/t_cp/f4ebf2b6-7201-11ee-b231-000d3ac6bafe_report.pdf" TargetMode="External"/><Relationship Id="rId177" Type="http://schemas.openxmlformats.org/officeDocument/2006/relationships/hyperlink" Target="https://employee.uc.ac.id/index.php/file/get/sis/t_cp/multi/4cb38454-1fac-11ee-8fa6-000d3ac6bafe_assignmentletter.jpeg" TargetMode="External"/><Relationship Id="rId591" Type="http://schemas.openxmlformats.org/officeDocument/2006/relationships/hyperlink" Target="https://employee.uc.ac.id/index.php/file/get/sis/t_cp/70e3899e-ad18-11ed-bcf4-000d3ac6bafe.jpg" TargetMode="External"/><Relationship Id="rId2272" Type="http://schemas.openxmlformats.org/officeDocument/2006/relationships/hyperlink" Target="https://employee.uc.ac.id/index.php/file/get/sis/t_cp/1f208b59-d0a1-11ee-ab7b-000d3ac6bafe_report.pdf" TargetMode="External"/><Relationship Id="rId3670" Type="http://schemas.openxmlformats.org/officeDocument/2006/relationships/hyperlink" Target="https://employee.uc.ac.id/index.php/file/get/sis/t_cp/multi/f46ed08e-cfd3-11ee-94b2-000d3ac6bafe_assignmentletter.png" TargetMode="External"/><Relationship Id="rId4721" Type="http://schemas.openxmlformats.org/officeDocument/2006/relationships/hyperlink" Target="https://employee.uc.ac.id/index.php/file/get/sis/t_cp/76bb871d-82ec-11ee-8a78-000d3ac6bafe_report.pdf" TargetMode="External"/><Relationship Id="rId244" Type="http://schemas.openxmlformats.org/officeDocument/2006/relationships/hyperlink" Target="https://employee.uc.ac.id/index.php/file/get/sis/t_cp/dc006f07-ee1f-11ed-ac4b-000d3ac6bafe_assignmentletter.pdf" TargetMode="External"/><Relationship Id="rId3323" Type="http://schemas.openxmlformats.org/officeDocument/2006/relationships/hyperlink" Target="https://employee.uc.ac.id/index.php/file/get/sis/t_cp/490cb2f0-2409-4f0e-9f28-5cafccdbe524_assignmentletter.pdf" TargetMode="External"/><Relationship Id="rId311" Type="http://schemas.openxmlformats.org/officeDocument/2006/relationships/hyperlink" Target="https://employee.uc.ac.id/index.php/file/get/sis/t_cp/d37849f1-cd9f-11ee-915e-000d3ac6bafe_report.pdf" TargetMode="External"/><Relationship Id="rId4097" Type="http://schemas.openxmlformats.org/officeDocument/2006/relationships/hyperlink" Target="https://employee.uc.ac.id/index.php/file/get/sis/t_cp/b9796fa8-c0ad-11ee-ae12-000d3ac6bafe_sertifikat.pdf" TargetMode="External"/><Relationship Id="rId1758" Type="http://schemas.openxmlformats.org/officeDocument/2006/relationships/hyperlink" Target="https://employee.uc.ac.id/index.php/file/get/sis/t_cp/multi/49c1ea87-57b9-11ee-bb1a-000d3ac6bafe_assignmentletter.jpeg" TargetMode="External"/><Relationship Id="rId2809" Type="http://schemas.openxmlformats.org/officeDocument/2006/relationships/hyperlink" Target="https://www.instagram.com/lacampusleague?igsh=NWU2" TargetMode="External"/><Relationship Id="rId4164" Type="http://schemas.openxmlformats.org/officeDocument/2006/relationships/hyperlink" Target="https://employee.uc.ac.id/index.php/file/get/sis/t_cp/093e2c1d-5a0a-11ee-8d80-000d3ac6bafe.png" TargetMode="External"/><Relationship Id="rId3180" Type="http://schemas.openxmlformats.org/officeDocument/2006/relationships/hyperlink" Target="https://employee.uc.ac.id/index.php/file/get/sis/t_cp/multi/fd47b806-d818-11ed-818d-000d3ac6bafe_report.pdf" TargetMode="External"/><Relationship Id="rId4231" Type="http://schemas.openxmlformats.org/officeDocument/2006/relationships/hyperlink" Target="https://employee.uc.ac.id/index.php/file/get/sis/t_cp/8a348eeb-9e0f-11ed-9d29-000d3ac6bafe.png" TargetMode="External"/><Relationship Id="rId1825" Type="http://schemas.openxmlformats.org/officeDocument/2006/relationships/hyperlink" Target="https://www.instagram.com/p/Ci6YhzWp5e7/?igshid=MT" TargetMode="External"/><Relationship Id="rId3997" Type="http://schemas.openxmlformats.org/officeDocument/2006/relationships/hyperlink" Target="https://employee.uc.ac.id/index.php/file/get/sis/t_cp/519ef74c-2f9e-11ee-a0b7-000d3ac6bafe.png" TargetMode="External"/><Relationship Id="rId2599" Type="http://schemas.openxmlformats.org/officeDocument/2006/relationships/hyperlink" Target="https://www.instagram.com/igmfestival/" TargetMode="External"/><Relationship Id="rId985" Type="http://schemas.openxmlformats.org/officeDocument/2006/relationships/hyperlink" Target="https://employee.uc.ac.id/index.php/file/get/sis/t_cp/multi/675ee5b3-0bf4-11ee-825c-000d3ac6bafe.png" TargetMode="External"/><Relationship Id="rId2666" Type="http://schemas.openxmlformats.org/officeDocument/2006/relationships/hyperlink" Target="https://employee.uc.ac.id/index.php/file/get/sis/t_cp/b1f66c19-0673-46d4-9e7b-f499f77fef8b_dokumentasi.jpeg" TargetMode="External"/><Relationship Id="rId3717" Type="http://schemas.openxmlformats.org/officeDocument/2006/relationships/hyperlink" Target="https://employee.uc.ac.id/index.php/file/get/sis/t_cp/567002cb-89ca-11ee-a7ca-000d3ac6bafe_assignmentletter.pdf" TargetMode="External"/><Relationship Id="rId638" Type="http://schemas.openxmlformats.org/officeDocument/2006/relationships/hyperlink" Target="https://employee.uc.ac.id/index.php/file/get/sis/t_cp/cc12fe35-ccc1-11ee-9ce3-000d3ac6bafe_report.pdf" TargetMode="External"/><Relationship Id="rId1268" Type="http://schemas.openxmlformats.org/officeDocument/2006/relationships/hyperlink" Target="https://employee.uc.ac.id/index.php/file/get/sis/t_cp/3d701a07-9cf5-4bfe-9248-7c949b432a4c_assignmentletter.pdf" TargetMode="External"/><Relationship Id="rId1682" Type="http://schemas.openxmlformats.org/officeDocument/2006/relationships/hyperlink" Target="https://employee.uc.ac.id/index.php/file/get/sis/t_cp/4e81e86d-9721-11ed-b71c-000d3ac6bafe.jpg" TargetMode="External"/><Relationship Id="rId2319" Type="http://schemas.openxmlformats.org/officeDocument/2006/relationships/hyperlink" Target="https://employee.uc.ac.id/index.php/file/get/sis/t_cp/multi/65304aaa-d6dd-11ee-bd6c-000d3ac6bafe_assignmentletter.png" TargetMode="External"/><Relationship Id="rId2733" Type="http://schemas.openxmlformats.org/officeDocument/2006/relationships/hyperlink" Target="https://employee.uc.ac.id/index.php/file/get/sis/t_cp/multi/dc7b0cc1-6c96-11ee-bdc1-000d3ac6bafe_report.png" TargetMode="External"/><Relationship Id="rId705" Type="http://schemas.openxmlformats.org/officeDocument/2006/relationships/hyperlink" Target="https://employee.uc.ac.id/index.php/file/get/sis/t_cp/41ffd12e-a557-4588-90c4-8970ef27e6fa_assignmentletter.pdf" TargetMode="External"/><Relationship Id="rId1335" Type="http://schemas.openxmlformats.org/officeDocument/2006/relationships/hyperlink" Target="https://employee.uc.ac.id/index.php/file/get/sis/t_cp/d7da94fb-c2bb-4a5b-a690-e0d5cb7f5c98.pdf" TargetMode="External"/><Relationship Id="rId2800" Type="http://schemas.openxmlformats.org/officeDocument/2006/relationships/hyperlink" Target="https://employee.uc.ac.id/index.php/file/get/sis/t_cp/multi/8b6bbfa0-e604-11ec-b048-000d3ac6bafe_documentation.jpeg" TargetMode="External"/><Relationship Id="rId41" Type="http://schemas.openxmlformats.org/officeDocument/2006/relationships/hyperlink" Target="https://employee.uc.ac.id/index.php/file/get/sis/t_cp/multi/2cde1b66-57b6-411b-b807-314da1d3ecc5_assignmentletter.pdf" TargetMode="External"/><Relationship Id="rId1402" Type="http://schemas.openxmlformats.org/officeDocument/2006/relationships/hyperlink" Target="https://employee.uc.ac.id/index.php/file/get/sis/t_cp/multi/3c6900ed-f933-11ed-beb7-000d3ac6bafe.png" TargetMode="External"/><Relationship Id="rId4558" Type="http://schemas.openxmlformats.org/officeDocument/2006/relationships/hyperlink" Target="https://employee.uc.ac.id/index.php/file/get/sis/t_cp/aac51888-6803-11ee-876c-000d3ac6bafe_assignmentletter.pdf" TargetMode="External"/><Relationship Id="rId3574" Type="http://schemas.openxmlformats.org/officeDocument/2006/relationships/hyperlink" Target="https://employee.uc.ac.id/index.php/file/get/sis/t_cp/858b0414-7c5e-11ed-b07f-000d3ac6bafe.jpg" TargetMode="External"/><Relationship Id="rId4625" Type="http://schemas.openxmlformats.org/officeDocument/2006/relationships/hyperlink" Target="https://employee.uc.ac.id/index.php/file/get/sis/t_cp/7d4e8202-67d2-11ee-952b-000d3ac6bafe_report.pdf" TargetMode="External"/><Relationship Id="rId495" Type="http://schemas.openxmlformats.org/officeDocument/2006/relationships/hyperlink" Target="https://employee.uc.ac.id/index.php/file/get/sis/t_cp/55bb3390-ef69-438d-91f6-f9fafaba4e1b.jpg" TargetMode="External"/><Relationship Id="rId2176" Type="http://schemas.openxmlformats.org/officeDocument/2006/relationships/hyperlink" Target="https://tinyurl.com/jointprojectEarth101" TargetMode="External"/><Relationship Id="rId2590" Type="http://schemas.openxmlformats.org/officeDocument/2006/relationships/hyperlink" Target="https://employee.uc.ac.id/index.php/file/get/sis/t_cp/fa2ea3e2-8d85-11ec-8862-000d3ac6bafe.png" TargetMode="External"/><Relationship Id="rId3227" Type="http://schemas.openxmlformats.org/officeDocument/2006/relationships/hyperlink" Target="https://employee.uc.ac.id/index.php/file/get/sis/t_cp/multi/fd47b806-d818-11ed-818d-000d3ac6bafe_report.pdf" TargetMode="External"/><Relationship Id="rId3641" Type="http://schemas.openxmlformats.org/officeDocument/2006/relationships/hyperlink" Target="https://employee.uc.ac.id/index.php/file/get/sis/t_cp/794184ae-8b32-11ee-a0af-000d3ac6bafe_report.pdf" TargetMode="External"/><Relationship Id="rId148" Type="http://schemas.openxmlformats.org/officeDocument/2006/relationships/hyperlink" Target="https://employee.uc.ac.id/index.php/file/get/sis/t_cp/43e37db3-f16a-11ec-bcf7-000d3ac6bafe_assignmentletter.pdf" TargetMode="External"/><Relationship Id="rId562" Type="http://schemas.openxmlformats.org/officeDocument/2006/relationships/hyperlink" Target="https://instagram.com/pro_gamingtour?utm_medium=co" TargetMode="External"/><Relationship Id="rId1192" Type="http://schemas.openxmlformats.org/officeDocument/2006/relationships/hyperlink" Target="https://employee.uc.ac.id/index.php/file/get/sis/t_cp/5c75bca7-5320-485f-a374-b0b420a44507_assignmentletter.jpg" TargetMode="External"/><Relationship Id="rId2243" Type="http://schemas.openxmlformats.org/officeDocument/2006/relationships/hyperlink" Target="https://www.instagram.com/p/" TargetMode="External"/><Relationship Id="rId215" Type="http://schemas.openxmlformats.org/officeDocument/2006/relationships/hyperlink" Target="https://employee.uc.ac.id/index.php/file/get/sis/t_cp/multi/7eda6d02-573d-4efa-8a9d-d11beafd731d_report.pdf" TargetMode="External"/><Relationship Id="rId2310" Type="http://schemas.openxmlformats.org/officeDocument/2006/relationships/hyperlink" Target="https://employee.uc.ac.id/index.php/file/get/sis/t_cp/2d161888-97b5-11ed-af4b-000d3ac6bafe_assignmentletter.jpeg" TargetMode="External"/><Relationship Id="rId4068" Type="http://schemas.openxmlformats.org/officeDocument/2006/relationships/hyperlink" Target="https://employee.uc.ac.id/index.php/file/get/sis/t_cp/multi/1bff4bbd-cba8-11ee-a493-000d3ac6bafe_report.pdf" TargetMode="External"/><Relationship Id="rId4482" Type="http://schemas.openxmlformats.org/officeDocument/2006/relationships/hyperlink" Target="https://employee.uc.ac.id/index.php/file/get/sis/t_cp/4e5002a8-881f-11ee-ae4d-000d3ac6bafe_report.pdf" TargetMode="External"/><Relationship Id="rId3084" Type="http://schemas.openxmlformats.org/officeDocument/2006/relationships/hyperlink" Target="https://employee.uc.ac.id/index.php/file/get/sis/t_cp/060f5c0a-8e82-11ed-acce-000d3ac6bafe_assignmentletter.jpg" TargetMode="External"/><Relationship Id="rId4135" Type="http://schemas.openxmlformats.org/officeDocument/2006/relationships/hyperlink" Target="https://employee.uc.ac.id/index.php/file/get/sis/t_cp/59b125bc-94e7-11ee-bdd6-000d3ac6bafe_assignmentletter.pdf" TargetMode="External"/><Relationship Id="rId1729" Type="http://schemas.openxmlformats.org/officeDocument/2006/relationships/hyperlink" Target="https://icoen.org/" TargetMode="External"/><Relationship Id="rId3151" Type="http://schemas.openxmlformats.org/officeDocument/2006/relationships/hyperlink" Target="https://employee.uc.ac.id/index.php/file/get/sis/t_cp/3b0eff32-b776-11ee-ab8d-000d3ac6bafe.pdf" TargetMode="External"/><Relationship Id="rId4202" Type="http://schemas.openxmlformats.org/officeDocument/2006/relationships/hyperlink" Target="https://employee.uc.ac.id/index.php/file/get/sis/t_cp/multi/23f7934a-d6e0-11ee-bd6c-000d3ac6bafe_report.png" TargetMode="External"/><Relationship Id="rId3968" Type="http://schemas.openxmlformats.org/officeDocument/2006/relationships/hyperlink" Target="https://employee.uc.ac.id/index.php/file/get/sis/t_cp/21ee14db-536f-11ed-8ce1-000d3ac6bafe_assignmentletter.pdf" TargetMode="External"/><Relationship Id="rId5" Type="http://schemas.openxmlformats.org/officeDocument/2006/relationships/hyperlink" Target="https://employee.uc.ac.id/index.php/file/get/sis/t_cp/multi/bd029cef-b9b5-11ee-bfa0-000d3ac6bafe_assignmentletter.png" TargetMode="External"/><Relationship Id="rId889" Type="http://schemas.openxmlformats.org/officeDocument/2006/relationships/hyperlink" Target="https://employee.uc.ac.id/index.php/file/get/sis/t_cp/31bbfe60-fbf0-11ed-9edd-000d3ac6bafe_documentation.jpg" TargetMode="External"/><Relationship Id="rId1586" Type="http://schemas.openxmlformats.org/officeDocument/2006/relationships/hyperlink" Target="https://employee.uc.ac.id/index.php/file/get/sis/t_cp/c09a5d62-86ac-11ee-8579-000d3ac6bafe_report.pdf" TargetMode="External"/><Relationship Id="rId2984" Type="http://schemas.openxmlformats.org/officeDocument/2006/relationships/hyperlink" Target="https://employee.uc.ac.id/index.php/file/get/sis/t_cp/multi/fd47b806-d818-11ed-818d-000d3ac6bafe_assignmentletter.pdf" TargetMode="External"/><Relationship Id="rId609" Type="http://schemas.openxmlformats.org/officeDocument/2006/relationships/hyperlink" Target="https://employee.uc.ac.id/index.php/file/get/sis/t_cp/14e78c96-67e3-11ed-9d2d-000d3ac6bafe_assignmentletter.pdf" TargetMode="External"/><Relationship Id="rId956" Type="http://schemas.openxmlformats.org/officeDocument/2006/relationships/hyperlink" Target="https://employee.uc.ac.id/index.php/file/get/sis/t_cp/multi/44388237-9417-11ee-bd04-000d3ac6bafe_assignmentletter.png" TargetMode="External"/><Relationship Id="rId1239" Type="http://schemas.openxmlformats.org/officeDocument/2006/relationships/hyperlink" Target="https://ojs.unud.ac.id/index.php/jiab/article/view" TargetMode="External"/><Relationship Id="rId2637" Type="http://schemas.openxmlformats.org/officeDocument/2006/relationships/hyperlink" Target="https://employee.uc.ac.id/index.php/file/get/sis/t_cp/42d07b29-fdd5-464c-8f1a-075463bd5511_surat_tugas.pdf" TargetMode="External"/><Relationship Id="rId1653" Type="http://schemas.openxmlformats.org/officeDocument/2006/relationships/hyperlink" Target="https://instagram.com/dblindonesiaofficial?utm_med" TargetMode="External"/><Relationship Id="rId2704" Type="http://schemas.openxmlformats.org/officeDocument/2006/relationships/hyperlink" Target="https://lokreatif.org/" TargetMode="External"/><Relationship Id="rId1306" Type="http://schemas.openxmlformats.org/officeDocument/2006/relationships/hyperlink" Target="https://employee.uc.ac.id/index.php/file/get/sis/t_cp/multi/95b66447-7df0-11ee-b33d-000d3ac6bafe.png" TargetMode="External"/><Relationship Id="rId1720" Type="http://schemas.openxmlformats.org/officeDocument/2006/relationships/hyperlink" Target="https://employee.uc.ac.id/index.php/file/get/sis/t_cp/f87b8091-3a8f-482b-aa54-5ce80ac1230f_assignmentletter.pdf" TargetMode="External"/><Relationship Id="rId4876" Type="http://schemas.openxmlformats.org/officeDocument/2006/relationships/hyperlink" Target="https://employee.uc.ac.id/index.php/file/get/sis/t_cp/5c399249-5e2b-11ee-b7d7-000d3ac6bafe_assignmentletter.pdf" TargetMode="External"/><Relationship Id="rId12" Type="http://schemas.openxmlformats.org/officeDocument/2006/relationships/hyperlink" Target="https://employee.uc.ac.id/index.php/file/get/sis/t_cp/aec9acf3-432f-4cc8-a2d1-29c71c28fa13_report.pdf" TargetMode="External"/><Relationship Id="rId3478" Type="http://schemas.openxmlformats.org/officeDocument/2006/relationships/hyperlink" Target="https://employee.uc.ac.id/index.php/file/get/sis/t_cp/b2280326-14b2-11ed-9c89-000d3ac6bafe_documentation.jpg" TargetMode="External"/><Relationship Id="rId3892" Type="http://schemas.openxmlformats.org/officeDocument/2006/relationships/hyperlink" Target="https://employee.uc.ac.id/index.php/file/get/sis/t_cp/531670e3-82d2-11ee-8a78-000d3ac6bafe_assignmentletter.pdf" TargetMode="External"/><Relationship Id="rId4529" Type="http://schemas.openxmlformats.org/officeDocument/2006/relationships/hyperlink" Target="https://employee.uc.ac.id/index.php/file/get/sis/t_cp/6b1f2ac1-72ff-11ee-b20d-000d3ac6bafe_assignmentletter.pdf" TargetMode="External"/><Relationship Id="rId399" Type="http://schemas.openxmlformats.org/officeDocument/2006/relationships/hyperlink" Target="https://employee.uc.ac.id/index.php/file/get/sis/t_cp/multi/1817ae18-5c4a-11ee-950a-000d3ac6bafe_report.jpeg" TargetMode="External"/><Relationship Id="rId2494" Type="http://schemas.openxmlformats.org/officeDocument/2006/relationships/hyperlink" Target="https://www.instagram.com/komunikapsi/" TargetMode="External"/><Relationship Id="rId3545" Type="http://schemas.openxmlformats.org/officeDocument/2006/relationships/hyperlink" Target="https://employee.uc.ac.id/index.php/file/get/sis/t_cp/multi/b1071c32-7acf-11ed-a30a-000d3ac6bafe_assignmentletter.png" TargetMode="External"/><Relationship Id="rId466" Type="http://schemas.openxmlformats.org/officeDocument/2006/relationships/hyperlink" Target="https://employee.uc.ac.id/index.php/file/get/sis/t_cp/multi/4cb38454-1fac-11ee-8fa6-000d3ac6bafe_report.pdf" TargetMode="External"/><Relationship Id="rId880" Type="http://schemas.openxmlformats.org/officeDocument/2006/relationships/hyperlink" Target="https://www.instagram.com/p/CkYHfK7Dawu/?igshid=Ym" TargetMode="External"/><Relationship Id="rId1096" Type="http://schemas.openxmlformats.org/officeDocument/2006/relationships/hyperlink" Target="https://jurnal.stie-aas.ac.id/index.php/IJEBAR/article/view/10901" TargetMode="External"/><Relationship Id="rId2147" Type="http://schemas.openxmlformats.org/officeDocument/2006/relationships/hyperlink" Target="https://employee.uc.ac.id/index.php/file/get/sis/t_cp/08dee265-365c-47ba-9983-e581f5e80ea5_surat_tugas.pdf" TargetMode="External"/><Relationship Id="rId2561" Type="http://schemas.openxmlformats.org/officeDocument/2006/relationships/hyperlink" Target="https://employee.uc.ac.id/index.php/file/get/sis/t_cp/aa2c067a-e555-11ec-baa3-000d3ac6bafe_assignmentletter.jpg" TargetMode="External"/><Relationship Id="rId119" Type="http://schemas.openxmlformats.org/officeDocument/2006/relationships/hyperlink" Target="https://employee.uc.ac.id/index.php/file/get/sis/t_cp/multi/7eda6d02-573d-4efa-8a9d-d11beafd731d_report.pdf" TargetMode="External"/><Relationship Id="rId533" Type="http://schemas.openxmlformats.org/officeDocument/2006/relationships/hyperlink" Target="https://employee.uc.ac.id/index.php/file/get/sis/t_cp/multi/7eda6d02-573d-4efa-8a9d-d11beafd731d_assignmentletter.pdf" TargetMode="External"/><Relationship Id="rId1163" Type="http://schemas.openxmlformats.org/officeDocument/2006/relationships/hyperlink" Target="https://employee.uc.ac.id/index.php/file/get/sis/t_cp/d49917f0-d8e5-4986-a8fd-2a27880a64e6_assignmentletter.pdf" TargetMode="External"/><Relationship Id="rId2214" Type="http://schemas.openxmlformats.org/officeDocument/2006/relationships/hyperlink" Target="https://employee.uc.ac.id/index.php/file/get/sis/t_cp/multi/d67691d3-f551-11ed-9e31-000d3ac6bafe.jpeg" TargetMode="External"/><Relationship Id="rId3612" Type="http://schemas.openxmlformats.org/officeDocument/2006/relationships/hyperlink" Target="https://employee.uc.ac.id/index.php/file/get/sis/t_cp/multi/23f7934a-d6e0-11ee-bd6c-000d3ac6bafe_report.png" TargetMode="External"/><Relationship Id="rId600" Type="http://schemas.openxmlformats.org/officeDocument/2006/relationships/hyperlink" Target="https://employee.uc.ac.id/index.php/file/get/sis/t_cp/multi/a8657357-5c49-11ee-950a-000d3ac6bafe_report.jpeg" TargetMode="External"/><Relationship Id="rId1230" Type="http://schemas.openxmlformats.org/officeDocument/2006/relationships/hyperlink" Target="https://employee.uc.ac.id/index.php/file/get/sis/t_cp/multi/c3390dc8-bbd3-11ed-af90-000d3ac6bafe_documentation.png" TargetMode="External"/><Relationship Id="rId4386" Type="http://schemas.openxmlformats.org/officeDocument/2006/relationships/hyperlink" Target="https://employee.uc.ac.id/index.php/file/get/sis/t_cp/multi/f93fa4a5-04ef-11ee-8e8c-000d3ac6bafe.jpeg" TargetMode="External"/><Relationship Id="rId4039" Type="http://schemas.openxmlformats.org/officeDocument/2006/relationships/hyperlink" Target="https://employee.uc.ac.id/index.php/file/get/sis/t_cp/b6bf9c1c-5a09-11ee-8d80-000d3ac6bafe_assignmentletter.pdf" TargetMode="External"/><Relationship Id="rId4453" Type="http://schemas.openxmlformats.org/officeDocument/2006/relationships/hyperlink" Target="https://employee.uc.ac.id/index.php/file/get/sis/t_cp/3743822c-6e06-4719-bdbb-74e487a4124c_dokumentasi.jpeg" TargetMode="External"/><Relationship Id="rId3055" Type="http://schemas.openxmlformats.org/officeDocument/2006/relationships/hyperlink" Target="https://employee.uc.ac.id/index.php/file/get/sis/t_cp/multi/8b6e0708-9fc1-4208-a9b6-17c1a7d8d3ec_report.pdf" TargetMode="External"/><Relationship Id="rId4106" Type="http://schemas.openxmlformats.org/officeDocument/2006/relationships/hyperlink" Target="https://employee.uc.ac.id/index.php/file/get/sis/t_cp/86a9112c-c15d-11ec-8c3d-000d3ac6bafe.png" TargetMode="External"/><Relationship Id="rId4520" Type="http://schemas.openxmlformats.org/officeDocument/2006/relationships/hyperlink" Target="https://jurnal.stts.edu/index.php/INSYST/article/v" TargetMode="External"/><Relationship Id="rId390" Type="http://schemas.openxmlformats.org/officeDocument/2006/relationships/hyperlink" Target="https://employee.uc.ac.id/index.php/file/get/sis/t_cp/b5333f23-ee1f-11ed-ac4b-000d3ac6bafe_report.pdf" TargetMode="External"/><Relationship Id="rId2071" Type="http://schemas.openxmlformats.org/officeDocument/2006/relationships/hyperlink" Target="https://employee.uc.ac.id/index.php/file/get/sis/t_cp/7835d84a-9f15-11ee-a41a-000d3ac6bafe_assignmentletter.pdf" TargetMode="External"/><Relationship Id="rId3122" Type="http://schemas.openxmlformats.org/officeDocument/2006/relationships/hyperlink" Target="https://employee.uc.ac.id/index.php/file/get/sis/t_cp/9beeb226-536d-4d1b-9a86-7932ce3cb964_dokumentasi.jpg" TargetMode="External"/><Relationship Id="rId110" Type="http://schemas.openxmlformats.org/officeDocument/2006/relationships/hyperlink" Target="https://journal.uc.ac.id/index.php/LeECOM/article/" TargetMode="External"/><Relationship Id="rId2888" Type="http://schemas.openxmlformats.org/officeDocument/2006/relationships/hyperlink" Target="https://employee.uc.ac.id/index.php/file/get/sis/t_cp/fb886b0d-62a4-11ee-9b39-000d3ac6bafe.pdf" TargetMode="External"/><Relationship Id="rId3939" Type="http://schemas.openxmlformats.org/officeDocument/2006/relationships/hyperlink" Target="https://employee.uc.ac.id/index.php/file/get/sis/t_cp/ee50f650-8ac7-11ee-9465-000d3ac6bafe_report.pdf" TargetMode="External"/><Relationship Id="rId2955" Type="http://schemas.openxmlformats.org/officeDocument/2006/relationships/hyperlink" Target="https://employee.uc.ac.id/index.php/file/get/sis/t_cp/multi/f8c08ffe-73bc-4447-8214-c5c404ce1f7e_assignmentletter.pdf" TargetMode="External"/><Relationship Id="rId927" Type="http://schemas.openxmlformats.org/officeDocument/2006/relationships/hyperlink" Target="https://employee.uc.ac.id/index.php/file/get/sis/t_cp/856147a8-67ee-11ed-9d2d-000d3ac6bafe_documentation.jpg" TargetMode="External"/><Relationship Id="rId1557" Type="http://schemas.openxmlformats.org/officeDocument/2006/relationships/hyperlink" Target="https://scholar.google.com/citations?view_op=view_" TargetMode="External"/><Relationship Id="rId1971" Type="http://schemas.openxmlformats.org/officeDocument/2006/relationships/hyperlink" Target="https://employee.uc.ac.id/index.php/file/get/sis/t_cp/multi/b36d08ca-5852-11ee-86ec-000d3ac6bafe_report.png" TargetMode="External"/><Relationship Id="rId2608" Type="http://schemas.openxmlformats.org/officeDocument/2006/relationships/hyperlink" Target="https://employee.uc.ac.id/index.php/file/get/sis/t_cp/72a12259-d217-11ee-865d-000d3ac6bafe_report.pdf" TargetMode="External"/><Relationship Id="rId1624" Type="http://schemas.openxmlformats.org/officeDocument/2006/relationships/hyperlink" Target="https://www.instagram.com/p/C3wTgZDSObV/?utm_sourc" TargetMode="External"/><Relationship Id="rId4030" Type="http://schemas.openxmlformats.org/officeDocument/2006/relationships/hyperlink" Target="https://employee.uc.ac.id/index.php/file/get/sis/t_cp/multi/40ed5135-d6e3-11ee-bd6c-000d3ac6bafe_report.png" TargetMode="External"/><Relationship Id="rId3796" Type="http://schemas.openxmlformats.org/officeDocument/2006/relationships/hyperlink" Target="https://employee.uc.ac.id/index.php/file/get/sis/t_cp/2106995b-5a0b-11ee-8d80-000d3ac6bafe_assignmentletter.pdf" TargetMode="External"/><Relationship Id="rId2398" Type="http://schemas.openxmlformats.org/officeDocument/2006/relationships/hyperlink" Target="https://employee.uc.ac.id/index.php/file/get/sis/t_cp/c01e0da7-d2de-11ed-bb8e-000d3ac6bafe.png" TargetMode="External"/><Relationship Id="rId3449" Type="http://schemas.openxmlformats.org/officeDocument/2006/relationships/hyperlink" Target="https://employee.uc.ac.id/index.php/file/get/sis/t_cp/80106e79-e3b0-11ec-810e-000d3ac6bafe.jpg" TargetMode="External"/><Relationship Id="rId4847" Type="http://schemas.openxmlformats.org/officeDocument/2006/relationships/hyperlink" Target="https://employee.uc.ac.id/index.php/file/get/sis/t_cp/4cfe9ffa-6706-11ee-ab4d-000d3ac6bafe_report.pdf" TargetMode="External"/><Relationship Id="rId3863" Type="http://schemas.openxmlformats.org/officeDocument/2006/relationships/hyperlink" Target="https://employee.uc.ac.id/index.php/file/get/sis/t_cp/multi/23f7934a-d6e0-11ee-bd6c-000d3ac6bafe_report.png" TargetMode="External"/><Relationship Id="rId784" Type="http://schemas.openxmlformats.org/officeDocument/2006/relationships/hyperlink" Target="https://www.instagram.com/p/Cepgb-QPotl/?igshid=Ym" TargetMode="External"/><Relationship Id="rId1067" Type="http://schemas.openxmlformats.org/officeDocument/2006/relationships/hyperlink" Target="https://employee.uc.ac.id/index.php/file/get/sis/t_cp/multi/28329006-e8b4-11ed-81bd-000d3ac6bafe.png" TargetMode="External"/><Relationship Id="rId2465" Type="http://schemas.openxmlformats.org/officeDocument/2006/relationships/hyperlink" Target="https://employee.uc.ac.id/index.php/file/get/sis/t_cp/07075a89-2daa-11ee-b741-000d3ac6bafe_assignmentletter.pdf" TargetMode="External"/><Relationship Id="rId3516" Type="http://schemas.openxmlformats.org/officeDocument/2006/relationships/hyperlink" Target="https://employee.uc.ac.id/index.php/file/get/sis/t_cp/c6262258-01b6-11ed-ba6b-000d3ac6bafe_assignmentletter.pdf" TargetMode="External"/><Relationship Id="rId3930" Type="http://schemas.openxmlformats.org/officeDocument/2006/relationships/hyperlink" Target="https://www.instagram.com/p/C9E8uhDylk3/?igsh=Z24y" TargetMode="External"/><Relationship Id="rId437" Type="http://schemas.openxmlformats.org/officeDocument/2006/relationships/hyperlink" Target="https://employee.uc.ac.id/index.php/file/get/sis/t_cp/2f0b4a74-97f8-11ed-af4b-000d3ac6bafe.jpg" TargetMode="External"/><Relationship Id="rId851" Type="http://schemas.openxmlformats.org/officeDocument/2006/relationships/hyperlink" Target="https://employee.uc.ac.id/index.php/file/get/sis/t_cp/ca8efe46-2210-11ee-a485-000d3ac6bafe_assignmentletter.pdf" TargetMode="External"/><Relationship Id="rId1481" Type="http://schemas.openxmlformats.org/officeDocument/2006/relationships/hyperlink" Target="https://employee.uc.ac.id/index.php/file/get/sis/t_cp/89710f9d-194f-11ee-a5c3-000d3ac6bafe_assignmentletter.jpeg" TargetMode="External"/><Relationship Id="rId2118" Type="http://schemas.openxmlformats.org/officeDocument/2006/relationships/hyperlink" Target="https://employee.uc.ac.id/index.php/file/get/sis/t_cp/96c532d3-f0a2-416d-b7f8-f4f5f12229c8.JPG" TargetMode="External"/><Relationship Id="rId2532" Type="http://schemas.openxmlformats.org/officeDocument/2006/relationships/hyperlink" Target="https://www.instagram.com/p/C6smRvZx7f9/?igsh=MWJi" TargetMode="External"/><Relationship Id="rId504" Type="http://schemas.openxmlformats.org/officeDocument/2006/relationships/hyperlink" Target="https://employee.uc.ac.id/index.php/file/get/sis/t_cp/87a7d9a5-7213-4cc7-b9ad-d920216fcbda.pdf" TargetMode="External"/><Relationship Id="rId1134" Type="http://schemas.openxmlformats.org/officeDocument/2006/relationships/hyperlink" Target="https://employee.uc.ac.id/index.php/file/get/sis/t_cp/1f393440-7bf0-4776-90fb-2e946716fb99_report.pdf" TargetMode="External"/><Relationship Id="rId1201" Type="http://schemas.openxmlformats.org/officeDocument/2006/relationships/hyperlink" Target="https://employee.uc.ac.id/index.php/file/get/sis/t_cp/a11342c5-b757-11ee-ab8d-000d3ac6bafe_assignmentletter.jpg" TargetMode="External"/><Relationship Id="rId4357" Type="http://schemas.openxmlformats.org/officeDocument/2006/relationships/hyperlink" Target="https://employee.uc.ac.id/index.php/file/get/sis/t_cp/1339c857-5e1c-11ec-b357-000d3ac6bafe.png" TargetMode="External"/><Relationship Id="rId4771" Type="http://schemas.openxmlformats.org/officeDocument/2006/relationships/hyperlink" Target="https://employee.uc.ac.id/index.php/file/get/sis/t_cp/multi/ada50090-04f1-11ee-8e8c-000d3ac6bafe.jpeg" TargetMode="External"/><Relationship Id="rId3373" Type="http://schemas.openxmlformats.org/officeDocument/2006/relationships/hyperlink" Target="https://employee.uc.ac.id/index.php/file/get/sis/t_cp/multi/0d2f47c1-94f1-4661-b0be-421c8e5a08be_report.pdf" TargetMode="External"/><Relationship Id="rId4424" Type="http://schemas.openxmlformats.org/officeDocument/2006/relationships/hyperlink" Target="https://employee.uc.ac.id/index.php/file/get/sis/t_cp/3a386e99-73bd-11ee-b010-000d3ac6bafe_documentation.jpg" TargetMode="External"/><Relationship Id="rId294" Type="http://schemas.openxmlformats.org/officeDocument/2006/relationships/hyperlink" Target="https://employee.uc.ac.id/index.php/file/get/sis/t_cp/443e1507-b5e1-11ee-83a6-000d3ac6bafe_surat_tugas.pdf" TargetMode="External"/><Relationship Id="rId3026" Type="http://schemas.openxmlformats.org/officeDocument/2006/relationships/hyperlink" Target="https://employee.uc.ac.id/index.php/file/get/sis/t_cp/multi/8b6e0708-9fc1-4208-a9b6-17c1a7d8d3ec_assignmentletter.png" TargetMode="External"/><Relationship Id="rId361" Type="http://schemas.openxmlformats.org/officeDocument/2006/relationships/hyperlink" Target="https://employee.uc.ac.id/index.php/file/get/sis/t_cp/multi/48021c0a-024d-11ed-949e-000d3ac6bafe_assignmentletter.png" TargetMode="External"/><Relationship Id="rId2042" Type="http://schemas.openxmlformats.org/officeDocument/2006/relationships/hyperlink" Target="https://employee.uc.ac.id/index.php/file/get/sis/t_cp/multi/b36d08ca-5852-11ee-86ec-000d3ac6bafe_assignmentletter.png" TargetMode="External"/><Relationship Id="rId3440" Type="http://schemas.openxmlformats.org/officeDocument/2006/relationships/hyperlink" Target="https://employee.uc.ac.id/index.php/file/get/sis/t_cp/multi/75397f77-a519-4ee6-ab37-3022bf69400e.png" TargetMode="External"/><Relationship Id="rId2859" Type="http://schemas.openxmlformats.org/officeDocument/2006/relationships/hyperlink" Target="https://employee.uc.ac.id/index.php/file/get/sis/t_cp/774d3bb8-e568-11ec-baa3-000d3ac6bafe_assignmentletter.png" TargetMode="External"/><Relationship Id="rId1875" Type="http://schemas.openxmlformats.org/officeDocument/2006/relationships/hyperlink" Target="https://employee.uc.ac.id/index.php/file/get/sis/t_cp/multi/043cb52b-6cd4-11ee-bdc1-000d3ac6bafe_assignmentletter.jpeg" TargetMode="External"/><Relationship Id="rId4281" Type="http://schemas.openxmlformats.org/officeDocument/2006/relationships/hyperlink" Target="https://employee.uc.ac.id/index.php/file/get/sis/t_cp/1a273707-5048-11ee-8cc1-000d3ac6bafe_assignmentletter.pdf" TargetMode="External"/><Relationship Id="rId1528" Type="http://schemas.openxmlformats.org/officeDocument/2006/relationships/hyperlink" Target="https://employee.uc.ac.id/index.php/file/get/sis/t_cp/ca10e1cc-eea0-11ec-a678-000d3ac6bafe_report.pdf" TargetMode="External"/><Relationship Id="rId2926" Type="http://schemas.openxmlformats.org/officeDocument/2006/relationships/hyperlink" Target="https://employee.uc.ac.id/index.php/file/get/sis/t_cp/a233ba72-babc-42bd-8b71-e906ce29d956_assignmentletter.pdf" TargetMode="External"/><Relationship Id="rId1942" Type="http://schemas.openxmlformats.org/officeDocument/2006/relationships/hyperlink" Target="https://employee.uc.ac.id/index.php/file/get/sis/t_cp/cd41c6aa-aac5-11ee-978d-000d3ac6bafe_assignmentletter.pdf" TargetMode="External"/><Relationship Id="rId4001" Type="http://schemas.openxmlformats.org/officeDocument/2006/relationships/hyperlink" Target="https://employee.uc.ac.id/index.php/file/get/sis/t_cp/c126cd5e-969d-11ee-b118-000d3ac6bafe_report.pdf" TargetMode="External"/><Relationship Id="rId3767" Type="http://schemas.openxmlformats.org/officeDocument/2006/relationships/hyperlink" Target="https://employee.uc.ac.id/index.php/file/get/sis/t_cp/cbde3f68-8060-11ee-bdaa-000d3ac6bafe_documentation.jpg" TargetMode="External"/><Relationship Id="rId4818" Type="http://schemas.openxmlformats.org/officeDocument/2006/relationships/hyperlink" Target="https://employee.uc.ac.id/index.php/file/get/sis/t_cp/d62bc0eb-fa1f-45d5-934f-b8fb15a35b89_sertifikat.jpg" TargetMode="External"/><Relationship Id="rId688" Type="http://schemas.openxmlformats.org/officeDocument/2006/relationships/hyperlink" Target="https://employee.uc.ac.id/index.php/file/get/sis/t_cp/multi/bd029cef-b9b5-11ee-bfa0-000d3ac6bafe_report.png" TargetMode="External"/><Relationship Id="rId2369" Type="http://schemas.openxmlformats.org/officeDocument/2006/relationships/hyperlink" Target="https://employee.uc.ac.id/index.php/file/get/sis/t_cp/cd342903-7aea-11ed-a30a-000d3ac6bafe.png" TargetMode="External"/><Relationship Id="rId2783" Type="http://schemas.openxmlformats.org/officeDocument/2006/relationships/hyperlink" Target="https://employee.uc.ac.id/index.php/file/get/sis/t_cp/multi/5696ee25-46e0-4da2-ade2-171f73cb44e0.png" TargetMode="External"/><Relationship Id="rId3834" Type="http://schemas.openxmlformats.org/officeDocument/2006/relationships/hyperlink" Target="https://employee.uc.ac.id/index.php/file/get/sis/t_cp/7babb32e-84a2-11ee-8413-000d3ac6bafe_report.pdf" TargetMode="External"/><Relationship Id="rId755" Type="http://schemas.openxmlformats.org/officeDocument/2006/relationships/hyperlink" Target="https://employee.uc.ac.id/index.php/file/get/sis/t_cp/multi/44388237-9417-11ee-bd04-000d3ac6bafe.png" TargetMode="External"/><Relationship Id="rId1385" Type="http://schemas.openxmlformats.org/officeDocument/2006/relationships/hyperlink" Target="https://employee.uc.ac.id/index.php/file/get/sis/t_cp/d80b1ebc-3bec-4fe2-afe6-59421da14639_dokumentasi.jpg" TargetMode="External"/><Relationship Id="rId2436" Type="http://schemas.openxmlformats.org/officeDocument/2006/relationships/hyperlink" Target="https://e-hakcipta.dgip.go.id/index.php/c?code=MDU" TargetMode="External"/><Relationship Id="rId2850" Type="http://schemas.openxmlformats.org/officeDocument/2006/relationships/hyperlink" Target="https://employee.uc.ac.id/index.php/file/get/sis/t_cp/f67689f1-73ab-11ee-b010-000d3ac6bafe_assignmentletter.jpg" TargetMode="External"/><Relationship Id="rId91" Type="http://schemas.openxmlformats.org/officeDocument/2006/relationships/hyperlink" Target="https://employee.uc.ac.id/index.php/file/get/sis/t_cp/multi/a8657357-5c49-11ee-950a-000d3ac6bafe_report.jpeg" TargetMode="External"/><Relationship Id="rId408" Type="http://schemas.openxmlformats.org/officeDocument/2006/relationships/hyperlink" Target="https://employee.uc.ac.id/index.php/file/get/sis/t_cp/0d3be2f4-c15a-4dbb-93f0-5ff5ea85e57f_surat_tugas.pdf" TargetMode="External"/><Relationship Id="rId822" Type="http://schemas.openxmlformats.org/officeDocument/2006/relationships/hyperlink" Target="https://employee.uc.ac.id/index.php/file/get/sis/t_cp/multi/44388237-9417-11ee-bd04-000d3ac6bafe.png" TargetMode="External"/><Relationship Id="rId1038" Type="http://schemas.openxmlformats.org/officeDocument/2006/relationships/hyperlink" Target="https://employee.uc.ac.id/index.php/file/get/sis/t_cp/262cde5d-d465-11ee-8ddb-000d3ac6bafe_assignmentletter.pdf" TargetMode="External"/><Relationship Id="rId1452" Type="http://schemas.openxmlformats.org/officeDocument/2006/relationships/hyperlink" Target="https://employee.uc.ac.id/index.php/file/get/sis/t_cp/multi/4a999b55-3400-11ed-9218-000d3ac6bafe_report.pdf" TargetMode="External"/><Relationship Id="rId2503" Type="http://schemas.openxmlformats.org/officeDocument/2006/relationships/hyperlink" Target="https://employee.uc.ac.id/index.php/file/get/sis/t_cp/a9b760a2-e194-44bc-9037-a0b88693081f_sertifikat.pdf" TargetMode="External"/><Relationship Id="rId3901" Type="http://schemas.openxmlformats.org/officeDocument/2006/relationships/hyperlink" Target="https://employee.uc.ac.id/index.php/file/get/sis/t_cp/multi/f46ed08e-cfd3-11ee-94b2-000d3ac6bafe_documentation.png" TargetMode="External"/><Relationship Id="rId1105" Type="http://schemas.openxmlformats.org/officeDocument/2006/relationships/hyperlink" Target="https://employee.uc.ac.id/index.php/file/get/sis/t_cp/7a3f546e-463e-11ee-b6c8-000d3ac6bafe_assignmentletter.pdf" TargetMode="External"/><Relationship Id="rId3277" Type="http://schemas.openxmlformats.org/officeDocument/2006/relationships/hyperlink" Target="https://employee.uc.ac.id/index.php/file/get/sis/t_cp/multi/4cb38454-1fac-11ee-8fa6-000d3ac6bafe_report.pdf" TargetMode="External"/><Relationship Id="rId4675" Type="http://schemas.openxmlformats.org/officeDocument/2006/relationships/hyperlink" Target="https://employee.uc.ac.id/index.php/file/get/sis/t_cp/5da774d6-d39b-11ee-b109-000d3ac6bafe_assignmentletter.pdf" TargetMode="External"/><Relationship Id="rId198" Type="http://schemas.openxmlformats.org/officeDocument/2006/relationships/hyperlink" Target="https://employee.uc.ac.id/index.php/file/get/sis/t_cp/fbb17ba4-4917-11ed-9f8d-000d3ac6bafe.jpg" TargetMode="External"/><Relationship Id="rId3691" Type="http://schemas.openxmlformats.org/officeDocument/2006/relationships/hyperlink" Target="https://employee.uc.ac.id/index.php/file/get/sis/t_cp/f29cd67a-845e-11ee-a037-000d3ac6bafe_report.pdf" TargetMode="External"/><Relationship Id="rId4328" Type="http://schemas.openxmlformats.org/officeDocument/2006/relationships/hyperlink" Target="https://jcieastjava.or.id/view/945" TargetMode="External"/><Relationship Id="rId4742" Type="http://schemas.openxmlformats.org/officeDocument/2006/relationships/hyperlink" Target="https://www.kaggle.com/competitions/rohlik-orders-" TargetMode="External"/><Relationship Id="rId2293" Type="http://schemas.openxmlformats.org/officeDocument/2006/relationships/hyperlink" Target="https://employee.uc.ac.id/index.php/file/get/sis/t_cp/multi/65304aaa-d6dd-11ee-bd6c-000d3ac6bafe_report.png" TargetMode="External"/><Relationship Id="rId3344" Type="http://schemas.openxmlformats.org/officeDocument/2006/relationships/hyperlink" Target="https://employee.uc.ac.id/index.php/file/get/sis/t_cp/multi/f90c372c-c0b1-11ee-ae12-000d3ac6bafe.pdf" TargetMode="External"/><Relationship Id="rId265" Type="http://schemas.openxmlformats.org/officeDocument/2006/relationships/hyperlink" Target="https://employee.uc.ac.id/index.php/file/get/sis/t_cp/multi/7eda6d02-573d-4efa-8a9d-d11beafd731d_report.pdf" TargetMode="External"/><Relationship Id="rId2360" Type="http://schemas.openxmlformats.org/officeDocument/2006/relationships/hyperlink" Target="https://employee.uc.ac.id/index.php/file/get/sis/t_cp/multi/1b46b5f7-58fb-11ed-ac79-000d3ac6bafe.jpeg" TargetMode="External"/><Relationship Id="rId3411" Type="http://schemas.openxmlformats.org/officeDocument/2006/relationships/hyperlink" Target="https://employee.uc.ac.id/index.php/file/get/sis/t_cp/multi/d5ecd22e-7e07-11ee-b33d-000d3ac6bafe.png" TargetMode="External"/><Relationship Id="rId332" Type="http://schemas.openxmlformats.org/officeDocument/2006/relationships/hyperlink" Target="https://employee.uc.ac.id/index.php/file/get/sis/t_cp/7ff52070-794d-4744-895d-71eb961e7aa2_report.pdf" TargetMode="External"/><Relationship Id="rId2013" Type="http://schemas.openxmlformats.org/officeDocument/2006/relationships/hyperlink" Target="https://employee.uc.ac.id/index.php/file/get/sis/t_cp/multi/043cb52b-6cd4-11ee-bdc1-000d3ac6bafe_report.jpeg" TargetMode="External"/><Relationship Id="rId4185" Type="http://schemas.openxmlformats.org/officeDocument/2006/relationships/hyperlink" Target="https://employee.uc.ac.id/index.php/file/get/sis/t_cp/4070a9d6-d174-11ee-a3dd-000d3ac6bafe_report.pdf" TargetMode="External"/><Relationship Id="rId1779" Type="http://schemas.openxmlformats.org/officeDocument/2006/relationships/hyperlink" Target="https://employee.uc.ac.id/index.php/file/get/sis/t_cp/d10ea90c-6ef3-11ee-9e57-000d3ac6bafe_assignmentletter.pdf" TargetMode="External"/><Relationship Id="rId4252" Type="http://schemas.openxmlformats.org/officeDocument/2006/relationships/hyperlink" Target="https://employee.uc.ac.id/index.php/file/get/sis/t_cp/be7fa553-61bb-11ee-bb53-000d3ac6bafe_assignmentletter.pdf" TargetMode="External"/><Relationship Id="rId1846" Type="http://schemas.openxmlformats.org/officeDocument/2006/relationships/hyperlink" Target="https://employee.uc.ac.id/index.php/file/get/sis/t_cp/97a2c575-37d7-4c48-8313-c3c19ba8fa65_sertifikat.pdf" TargetMode="External"/><Relationship Id="rId1913" Type="http://schemas.openxmlformats.org/officeDocument/2006/relationships/hyperlink" Target="https://employee.uc.ac.id/index.php/file/get/sis/t_cp/multi/e5bf78fc-6cd4-11ee-bdc1-000d3ac6bafe_report.jpeg" TargetMode="External"/><Relationship Id="rId2687" Type="http://schemas.openxmlformats.org/officeDocument/2006/relationships/hyperlink" Target="https://employee.uc.ac.id/index.php/file/get/sis/t_cp/7ec1720e-e323-4bba-b7a5-80dca02d18f6_assignmentletter.pdf" TargetMode="External"/><Relationship Id="rId3738" Type="http://schemas.openxmlformats.org/officeDocument/2006/relationships/hyperlink" Target="https://employee.uc.ac.id/index.php/file/get/sis/t_cp/c6005e60-297e-11ee-948e-000d3ac6bafe_documentation.jpg" TargetMode="External"/><Relationship Id="rId659" Type="http://schemas.openxmlformats.org/officeDocument/2006/relationships/hyperlink" Target="https://employee.uc.ac.id/index.php/file/get/sis/t_cp/multi/855672ad-24e7-48b0-9cd1-c5429d00416a.png" TargetMode="External"/><Relationship Id="rId1289" Type="http://schemas.openxmlformats.org/officeDocument/2006/relationships/hyperlink" Target="https://employee.uc.ac.id/index.php/file/get/sis/t_cp/8990a5f9-b4b6-11ec-ab3f-000d3ac6bafe_report.pdf" TargetMode="External"/><Relationship Id="rId1356" Type="http://schemas.openxmlformats.org/officeDocument/2006/relationships/hyperlink" Target="https://employee.uc.ac.id/index.php/file/get/sis/t_cp/multi/ed804e47-64ba-11ed-a9ca-000d3ac6bafe_assignmentletter.pdf" TargetMode="External"/><Relationship Id="rId2754" Type="http://schemas.openxmlformats.org/officeDocument/2006/relationships/hyperlink" Target="https://employee.uc.ac.id/index.php/file/get/sis/t_cp/multi/2bd7c070-6c97-11ee-bdc1-000d3ac6bafe_assignmentletter.png" TargetMode="External"/><Relationship Id="rId3805" Type="http://schemas.openxmlformats.org/officeDocument/2006/relationships/hyperlink" Target="https://www.instagram.com/p/CuGiYsVhhyT/?igshid=Mz" TargetMode="External"/><Relationship Id="rId726" Type="http://schemas.openxmlformats.org/officeDocument/2006/relationships/hyperlink" Target="https://employee.uc.ac.id/index.php/file/get/sis/t_cp/multi/717c2a9c-1222-4329-9ff3-a282f0043566_assignmentletter.jpg" TargetMode="External"/><Relationship Id="rId1009" Type="http://schemas.openxmlformats.org/officeDocument/2006/relationships/hyperlink" Target="https://employee.uc.ac.id/index.php/file/get/sis/t_cp/dd976420-f567-463c-bb2a-e787459d7fe0_surat_tugas.pdf" TargetMode="External"/><Relationship Id="rId1770" Type="http://schemas.openxmlformats.org/officeDocument/2006/relationships/hyperlink" Target="https://employee.uc.ac.id/index.php/file/get/sis/t_cp/fc870558-eced-4ebe-b186-4c7371b7d8a5_sertifikat.pdf" TargetMode="External"/><Relationship Id="rId2407" Type="http://schemas.openxmlformats.org/officeDocument/2006/relationships/hyperlink" Target="https://www.instagram.com/great.econochannel/" TargetMode="External"/><Relationship Id="rId2821" Type="http://schemas.openxmlformats.org/officeDocument/2006/relationships/hyperlink" Target="https://employee.uc.ac.id/index.php/file/get/sis/t_cp/multi/783233b4-7d34-11ee-9a41-000d3ac6bafe_report.png" TargetMode="External"/><Relationship Id="rId62" Type="http://schemas.openxmlformats.org/officeDocument/2006/relationships/hyperlink" Target="https://employee.uc.ac.id/index.php/file/get/sis/t_cp/multi/1817ae18-5c4a-11ee-950a-000d3ac6bafe_assignmentletter.jpeg" TargetMode="External"/><Relationship Id="rId1423" Type="http://schemas.openxmlformats.org/officeDocument/2006/relationships/hyperlink" Target="https://employee.uc.ac.id/index.php/file/get/sis/t_cp/7bdce055-97d5-11ed-af4b-000d3ac6bafe.jpg" TargetMode="External"/><Relationship Id="rId4579" Type="http://schemas.openxmlformats.org/officeDocument/2006/relationships/hyperlink" Target="https://employee.uc.ac.id/index.php/file/get/sis/t_cp/1f7af208-51a1-4bc0-b9cf-68e5f78a5fe2_assignmentletter.pdf" TargetMode="External"/><Relationship Id="rId3595" Type="http://schemas.openxmlformats.org/officeDocument/2006/relationships/hyperlink" Target="https://employee.uc.ac.id/index.php/file/get/sis/t_cp/multi/f46ed08e-cfd3-11ee-94b2-000d3ac6bafe.png" TargetMode="External"/><Relationship Id="rId4646" Type="http://schemas.openxmlformats.org/officeDocument/2006/relationships/hyperlink" Target="https://www.instagram.com/p/C--X9isy2XP/?igsh=d3Yy" TargetMode="External"/><Relationship Id="rId2197" Type="http://schemas.openxmlformats.org/officeDocument/2006/relationships/hyperlink" Target="https://employee.uc.ac.id/index.php/file/get/sis/t_cp/47ef14a4-9281-4bb9-86e8-d26e4f2f8afd_assignmentletter.pdf" TargetMode="External"/><Relationship Id="rId3248" Type="http://schemas.openxmlformats.org/officeDocument/2006/relationships/hyperlink" Target="https://employee.uc.ac.id/index.php/file/get/sis/t_cp/00dee3be-e200-11ee-b370-000d3ac6bafe_report.pdf" TargetMode="External"/><Relationship Id="rId3662" Type="http://schemas.openxmlformats.org/officeDocument/2006/relationships/hyperlink" Target="https://employee.uc.ac.id/index.php/file/get/sis/t_cp/80a4a532-d54e-4e52-a656-d3af7ff45c15.jpg" TargetMode="External"/><Relationship Id="rId4713" Type="http://schemas.openxmlformats.org/officeDocument/2006/relationships/hyperlink" Target="https://employee.uc.ac.id/index.php/file/get/sis/t_cp/ff9c9bc3-1069-4b56-81f5-46a4636f9f0b_assignmentletter.pdf" TargetMode="External"/><Relationship Id="rId169" Type="http://schemas.openxmlformats.org/officeDocument/2006/relationships/hyperlink" Target="https://employee.uc.ac.id/index.php/file/get/sis/t_cp/multi/44388237-9417-11ee-bd04-000d3ac6bafe_assignmentletter.png" TargetMode="External"/><Relationship Id="rId583" Type="http://schemas.openxmlformats.org/officeDocument/2006/relationships/hyperlink" Target="https://employee.uc.ac.id/index.php/file/get/sis/t_cp/f9a92318-67f0-11ee-952b-000d3ac6bafe_report.pdf" TargetMode="External"/><Relationship Id="rId2264" Type="http://schemas.openxmlformats.org/officeDocument/2006/relationships/hyperlink" Target="https://jurnal.syntaxliterate.co.id/index.php/synt" TargetMode="External"/><Relationship Id="rId3315" Type="http://schemas.openxmlformats.org/officeDocument/2006/relationships/hyperlink" Target="https://employee.uc.ac.id/index.php/file/get/sis/t_cp/multi/f0c54b22-ea3b-11ed-bb3a-000d3ac6bafe_report.png" TargetMode="External"/><Relationship Id="rId236" Type="http://schemas.openxmlformats.org/officeDocument/2006/relationships/hyperlink" Target="https://employee.uc.ac.id/index.php/file/get/sis/t_cp/73e8c0bf-0215-11ee-98e2-000d3ac6bafe_report.pdf" TargetMode="External"/><Relationship Id="rId650" Type="http://schemas.openxmlformats.org/officeDocument/2006/relationships/hyperlink" Target="https://employee.uc.ac.id/index.php/file/get/sis/t_cp/ca427f2d-b26b-11ed-b27c-000d3ac6bafe.jpg" TargetMode="External"/><Relationship Id="rId1280" Type="http://schemas.openxmlformats.org/officeDocument/2006/relationships/hyperlink" Target="https://employee.uc.ac.id/index.php/file/get/sis/t_cp/multi/ef514a19-1fab-11ee-8fa6-000d3ac6bafe_report.pdf" TargetMode="External"/><Relationship Id="rId2331" Type="http://schemas.openxmlformats.org/officeDocument/2006/relationships/hyperlink" Target="https://employee.uc.ac.id/index.php/file/get/sis/t_cp/multi/6807a0c6-d6da-11ee-bd6c-000d3ac6bafe_assignmentletter.png" TargetMode="External"/><Relationship Id="rId303" Type="http://schemas.openxmlformats.org/officeDocument/2006/relationships/hyperlink" Target="https://employee.uc.ac.id/index.php/file/get/sis/t_cp/multi/6e1e3e4f-5b11-40ff-b752-85f7ee958c4b_assignmentletter.png" TargetMode="External"/><Relationship Id="rId4089" Type="http://schemas.openxmlformats.org/officeDocument/2006/relationships/hyperlink" Target="https://employee.uc.ac.id/index.php/file/get/sis/t_cp/e44e7db5-1647-11ee-908d-000d3ac6bafe_documentation.jpg" TargetMode="External"/><Relationship Id="rId1000" Type="http://schemas.openxmlformats.org/officeDocument/2006/relationships/hyperlink" Target="https://employee.uc.ac.id/index.php/file/get/sis/t_cp/99ea3076-9aa7-11ee-8118-000d3ac6bafe.pdf" TargetMode="External"/><Relationship Id="rId4156" Type="http://schemas.openxmlformats.org/officeDocument/2006/relationships/hyperlink" Target="https://employee.uc.ac.id/index.php/file/get/sis/t_cp/7f8e4273-3bee-4ae1-89d0-5343620c7202_report.pdf" TargetMode="External"/><Relationship Id="rId4570" Type="http://schemas.openxmlformats.org/officeDocument/2006/relationships/hyperlink" Target="https://employee.uc.ac.id/index.php/file/get/sis/t_cp/8be94487-229a-4520-a933-713d9f129208_report.pdf" TargetMode="External"/><Relationship Id="rId1817" Type="http://schemas.openxmlformats.org/officeDocument/2006/relationships/hyperlink" Target="https://employee.uc.ac.id/index.php/file/get/sis/t_cp/multi/5986336f-a393-496b-aee3-8c4ac36b8b0a_report.pdf" TargetMode="External"/><Relationship Id="rId3172" Type="http://schemas.openxmlformats.org/officeDocument/2006/relationships/hyperlink" Target="https://employee.uc.ac.id/index.php/file/get/sis/t_cp/multi/fd47b806-d818-11ed-818d-000d3ac6bafe_assignmentletter.pdf" TargetMode="External"/><Relationship Id="rId4223" Type="http://schemas.openxmlformats.org/officeDocument/2006/relationships/hyperlink" Target="https://employee.uc.ac.id/index.php/file/get/sis/t_cp/multi/5d28f820-848d-11ee-ac09-000d3ac6bafe.jpeg"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3B62D-71CF-489E-BB8C-67F789406192}">
  <dimension ref="A3:E6"/>
  <sheetViews>
    <sheetView tabSelected="1" workbookViewId="0">
      <selection activeCell="C5" sqref="C5"/>
    </sheetView>
  </sheetViews>
  <sheetFormatPr defaultRowHeight="14.5" x14ac:dyDescent="0.35"/>
  <cols>
    <col min="1" max="1" width="22.08984375" bestFit="1" customWidth="1"/>
    <col min="2" max="2" width="15.26953125" bestFit="1" customWidth="1"/>
    <col min="3" max="3" width="9.1796875" bestFit="1" customWidth="1"/>
    <col min="4" max="4" width="33.90625" bestFit="1" customWidth="1"/>
    <col min="5" max="5" width="10.7265625" bestFit="1" customWidth="1"/>
    <col min="6" max="6" width="33.90625" bestFit="1" customWidth="1"/>
    <col min="7" max="7" width="10.08984375" bestFit="1" customWidth="1"/>
    <col min="8" max="8" width="10.7265625" bestFit="1" customWidth="1"/>
  </cols>
  <sheetData>
    <row r="3" spans="1:5" x14ac:dyDescent="0.35">
      <c r="A3" s="23" t="s">
        <v>8862</v>
      </c>
      <c r="B3" s="23" t="s">
        <v>8861</v>
      </c>
    </row>
    <row r="4" spans="1:5" x14ac:dyDescent="0.35">
      <c r="A4" s="23" t="s">
        <v>8859</v>
      </c>
      <c r="B4" t="s">
        <v>8836</v>
      </c>
      <c r="C4" t="s">
        <v>8838</v>
      </c>
      <c r="D4" t="s">
        <v>8844</v>
      </c>
      <c r="E4" t="s">
        <v>8860</v>
      </c>
    </row>
    <row r="5" spans="1:5" x14ac:dyDescent="0.35">
      <c r="A5" s="24" t="s">
        <v>2971</v>
      </c>
      <c r="B5" s="25">
        <v>2</v>
      </c>
      <c r="C5" s="25">
        <v>1</v>
      </c>
      <c r="D5" s="25">
        <v>3</v>
      </c>
      <c r="E5" s="25">
        <v>6</v>
      </c>
    </row>
    <row r="6" spans="1:5" x14ac:dyDescent="0.35">
      <c r="A6" s="24" t="s">
        <v>8860</v>
      </c>
      <c r="B6" s="25">
        <v>2</v>
      </c>
      <c r="C6" s="25">
        <v>1</v>
      </c>
      <c r="D6" s="25">
        <v>3</v>
      </c>
      <c r="E6" s="25">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95"/>
  <sheetViews>
    <sheetView workbookViewId="0">
      <selection activeCell="F12" sqref="F12"/>
    </sheetView>
  </sheetViews>
  <sheetFormatPr defaultColWidth="14.453125" defaultRowHeight="15" customHeight="1" x14ac:dyDescent="0.35"/>
  <cols>
    <col min="1" max="10" width="8.7265625" customWidth="1"/>
    <col min="11" max="11" width="48.26953125" customWidth="1"/>
    <col min="12" max="12" width="26" customWidth="1"/>
    <col min="13" max="21" width="8.7265625" customWidth="1"/>
    <col min="22" max="22" width="33.54296875" bestFit="1" customWidth="1"/>
    <col min="23" max="23" width="99.7265625" bestFit="1" customWidth="1"/>
  </cols>
  <sheetData>
    <row r="1" spans="1:24" ht="14.25" customHeight="1" x14ac:dyDescent="0.3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8829</v>
      </c>
      <c r="W1" s="2" t="s">
        <v>8832</v>
      </c>
      <c r="X1" s="2" t="s">
        <v>8831</v>
      </c>
    </row>
    <row r="2" spans="1:24" ht="14.25" customHeight="1" x14ac:dyDescent="0.35">
      <c r="A2" s="2" t="s">
        <v>21</v>
      </c>
      <c r="B2" s="2" t="s">
        <v>22</v>
      </c>
      <c r="C2" s="2" t="s">
        <v>23</v>
      </c>
      <c r="D2" s="2">
        <v>2021</v>
      </c>
      <c r="E2" s="2" t="s">
        <v>24</v>
      </c>
      <c r="F2" s="2" t="s">
        <v>25</v>
      </c>
      <c r="G2" s="2" t="s">
        <v>26</v>
      </c>
      <c r="H2" s="2">
        <v>20221</v>
      </c>
      <c r="I2" s="2" t="s">
        <v>27</v>
      </c>
      <c r="J2" s="2" t="s">
        <v>28</v>
      </c>
      <c r="K2" s="2" t="s">
        <v>29</v>
      </c>
      <c r="L2" s="2" t="s">
        <v>30</v>
      </c>
      <c r="M2" s="2" t="s">
        <v>31</v>
      </c>
      <c r="N2" s="2">
        <v>90</v>
      </c>
      <c r="O2" s="2">
        <v>14</v>
      </c>
      <c r="P2" s="3"/>
      <c r="Q2" s="3"/>
      <c r="R2" s="4" t="s">
        <v>32</v>
      </c>
      <c r="S2" s="4" t="s">
        <v>33</v>
      </c>
      <c r="T2" s="3"/>
      <c r="U2" s="2" t="s">
        <v>34</v>
      </c>
      <c r="V2" s="2" t="str">
        <f>IFERROR(VLOOKUP(K2, rubric[], 2, FALSE), "NA")</f>
        <v>Pemberdayaan atau Aksi Kemanusiaan</v>
      </c>
      <c r="W2" s="5" t="str">
        <f>CLEAN(TRIM(K2 &amp;  "|" &amp; L2 &amp; "|" &amp; M2))</f>
        <v>Pengabdian kepada Masyarakat|Internal Sekolah / Universitas|Individual</v>
      </c>
      <c r="X2" s="6">
        <f>IF(K2 = "Penulis kedua (bukan korespondensi) dst karya ilmiah di journal yg bereputasi dan diakui|External National|Team", IFERROR((INDEX(rubric[Score], MATCH(W2, rubric[Criteria], 0)))/N2, 0), IFERROR(INDEX(rubric[Score], MATCH(W2, rubric[Criteria], 0)), 0))</f>
        <v>0</v>
      </c>
    </row>
    <row r="3" spans="1:24" ht="14.25" customHeight="1" x14ac:dyDescent="0.35">
      <c r="A3" s="2" t="s">
        <v>35</v>
      </c>
      <c r="B3" s="2" t="s">
        <v>36</v>
      </c>
      <c r="C3" s="2" t="s">
        <v>23</v>
      </c>
      <c r="D3" s="2">
        <v>2021</v>
      </c>
      <c r="E3" s="2" t="s">
        <v>37</v>
      </c>
      <c r="F3" s="2" t="s">
        <v>38</v>
      </c>
      <c r="G3" s="2" t="s">
        <v>39</v>
      </c>
      <c r="H3" s="2">
        <v>20221</v>
      </c>
      <c r="I3" s="2" t="s">
        <v>40</v>
      </c>
      <c r="J3" s="2" t="s">
        <v>41</v>
      </c>
      <c r="K3" s="2" t="s">
        <v>29</v>
      </c>
      <c r="L3" s="2" t="s">
        <v>42</v>
      </c>
      <c r="M3" s="2" t="s">
        <v>31</v>
      </c>
      <c r="N3" s="2">
        <v>50</v>
      </c>
      <c r="O3" s="2">
        <v>5</v>
      </c>
      <c r="P3" s="3"/>
      <c r="Q3" s="3"/>
      <c r="R3" s="4" t="s">
        <v>43</v>
      </c>
      <c r="S3" s="4" t="s">
        <v>44</v>
      </c>
      <c r="T3" s="3"/>
      <c r="U3" s="2" t="s">
        <v>45</v>
      </c>
      <c r="V3" s="2" t="str">
        <f>IFERROR(VLOOKUP(K3, rubric[], 2, FALSE), "NA")</f>
        <v>Pemberdayaan atau Aksi Kemanusiaan</v>
      </c>
      <c r="W3" s="5" t="str">
        <f t="shared" ref="W3:W66" si="0">CLEAN(TRIM(K3 &amp;  "|" &amp; L3 &amp; "|" &amp; M3))</f>
        <v>Pengabdian kepada Masyarakat|Internal Jurusan|Individual</v>
      </c>
      <c r="X3" s="6">
        <f>IF(K3 = "Penulis kedua (bukan korespondensi) dst karya ilmiah di journal yg bereputasi dan diakui|External National|Team", IFERROR((INDEX(rubric[Score], MATCH(W3, rubric[Criteria], 0)))/N3, 0), IFERROR(INDEX(rubric[Score], MATCH(W3, rubric[Criteria], 0)), 0))</f>
        <v>0</v>
      </c>
    </row>
    <row r="4" spans="1:24" ht="14.25" customHeight="1" x14ac:dyDescent="0.35">
      <c r="A4" s="2" t="s">
        <v>35</v>
      </c>
      <c r="B4" s="2" t="s">
        <v>36</v>
      </c>
      <c r="C4" s="2" t="s">
        <v>23</v>
      </c>
      <c r="D4" s="2">
        <v>2021</v>
      </c>
      <c r="E4" s="2" t="s">
        <v>46</v>
      </c>
      <c r="F4" s="2" t="s">
        <v>47</v>
      </c>
      <c r="G4" s="2" t="s">
        <v>48</v>
      </c>
      <c r="H4" s="2">
        <v>20222</v>
      </c>
      <c r="I4" s="2" t="s">
        <v>46</v>
      </c>
      <c r="J4" s="2" t="s">
        <v>41</v>
      </c>
      <c r="K4" s="2" t="s">
        <v>29</v>
      </c>
      <c r="L4" s="2" t="s">
        <v>49</v>
      </c>
      <c r="M4" s="2" t="s">
        <v>50</v>
      </c>
      <c r="N4" s="2">
        <v>70</v>
      </c>
      <c r="O4" s="2">
        <v>1</v>
      </c>
      <c r="P4" s="3"/>
      <c r="Q4" s="3"/>
      <c r="R4" s="4" t="s">
        <v>51</v>
      </c>
      <c r="S4" s="4" t="s">
        <v>52</v>
      </c>
      <c r="T4" s="3"/>
      <c r="U4" s="2" t="s">
        <v>53</v>
      </c>
      <c r="V4" s="2" t="str">
        <f>IFERROR(VLOOKUP(K4, rubric[], 2, FALSE), "NA")</f>
        <v>Pemberdayaan atau Aksi Kemanusiaan</v>
      </c>
      <c r="W4" s="5" t="str">
        <f t="shared" si="0"/>
        <v>Pengabdian kepada Masyarakat|External Regional|Team</v>
      </c>
      <c r="X4" s="6">
        <f>IF(K4 = "Penulis kedua (bukan korespondensi) dst karya ilmiah di journal yg bereputasi dan diakui|External National|Team", IFERROR((INDEX(rubric[Score], MATCH(W4, rubric[Criteria], 0)))/N4, 0), IFERROR(INDEX(rubric[Score], MATCH(W4, rubric[Criteria], 0)), 0))</f>
        <v>15</v>
      </c>
    </row>
    <row r="5" spans="1:24" ht="14.25" customHeight="1" x14ac:dyDescent="0.35">
      <c r="A5" s="2" t="s">
        <v>54</v>
      </c>
      <c r="B5" s="2" t="s">
        <v>55</v>
      </c>
      <c r="C5" s="2" t="s">
        <v>23</v>
      </c>
      <c r="D5" s="2">
        <v>2021</v>
      </c>
      <c r="E5" s="2" t="s">
        <v>56</v>
      </c>
      <c r="F5" s="2" t="s">
        <v>57</v>
      </c>
      <c r="G5" s="2" t="s">
        <v>58</v>
      </c>
      <c r="H5" s="2">
        <v>20211</v>
      </c>
      <c r="I5" s="2" t="s">
        <v>56</v>
      </c>
      <c r="J5" s="2" t="s">
        <v>41</v>
      </c>
      <c r="K5" s="2" t="s">
        <v>59</v>
      </c>
      <c r="L5" s="2" t="s">
        <v>30</v>
      </c>
      <c r="M5" s="2" t="s">
        <v>31</v>
      </c>
      <c r="N5" s="2">
        <v>31</v>
      </c>
      <c r="O5" s="2">
        <v>8</v>
      </c>
      <c r="P5" s="3"/>
      <c r="Q5" s="4" t="s">
        <v>60</v>
      </c>
      <c r="R5" s="3"/>
      <c r="S5" s="3"/>
      <c r="T5" s="3"/>
      <c r="U5" s="2" t="s">
        <v>61</v>
      </c>
      <c r="V5" s="2" t="str">
        <f>IFERROR(VLOOKUP(K5, rubric[], 2, FALSE), "NA")</f>
        <v>Pengakuan</v>
      </c>
      <c r="W5" s="5" t="str">
        <f t="shared" si="0"/>
        <v>Juri|Internal Sekolah / Universitas|Individual</v>
      </c>
      <c r="X5" s="6">
        <f>IF(K5 = "Penulis kedua (bukan korespondensi) dst karya ilmiah di journal yg bereputasi dan diakui|External National|Team", IFERROR((INDEX(rubric[Score], MATCH(W5, rubric[Criteria], 0)))/N5, 0), IFERROR(INDEX(rubric[Score], MATCH(W5, rubric[Criteria], 0)), 0))</f>
        <v>0</v>
      </c>
    </row>
    <row r="6" spans="1:24" ht="14.25" customHeight="1" x14ac:dyDescent="0.35">
      <c r="A6" s="2" t="s">
        <v>54</v>
      </c>
      <c r="B6" s="2" t="s">
        <v>55</v>
      </c>
      <c r="C6" s="2" t="s">
        <v>23</v>
      </c>
      <c r="D6" s="2">
        <v>2021</v>
      </c>
      <c r="E6" s="2" t="s">
        <v>62</v>
      </c>
      <c r="F6" s="2" t="s">
        <v>63</v>
      </c>
      <c r="G6" s="2" t="s">
        <v>64</v>
      </c>
      <c r="H6" s="2">
        <v>20212</v>
      </c>
      <c r="I6" s="2" t="s">
        <v>65</v>
      </c>
      <c r="J6" s="2" t="s">
        <v>41</v>
      </c>
      <c r="K6" s="2" t="s">
        <v>66</v>
      </c>
      <c r="L6" s="2" t="s">
        <v>30</v>
      </c>
      <c r="M6" s="2" t="s">
        <v>50</v>
      </c>
      <c r="N6" s="2">
        <v>5</v>
      </c>
      <c r="O6" s="2">
        <v>10</v>
      </c>
      <c r="P6" s="3"/>
      <c r="Q6" s="4" t="s">
        <v>67</v>
      </c>
      <c r="R6" s="3"/>
      <c r="S6" s="3"/>
      <c r="T6" s="3"/>
      <c r="U6" s="2" t="s">
        <v>68</v>
      </c>
      <c r="V6" s="2" t="str">
        <f>IFERROR(VLOOKUP(K6, rubric[], 2, FALSE), "NA")</f>
        <v>Kompetisi</v>
      </c>
      <c r="W6" s="5" t="str">
        <f t="shared" si="0"/>
        <v>Juara I Lomba/Kompetisi|Internal Sekolah / Universitas|Team</v>
      </c>
      <c r="X6" s="6">
        <f>IF(K6 = "Penulis kedua (bukan korespondensi) dst karya ilmiah di journal yg bereputasi dan diakui|External National|Team", IFERROR((INDEX(rubric[Score], MATCH(W6, rubric[Criteria], 0)))/N6, 0), IFERROR(INDEX(rubric[Score], MATCH(W6, rubric[Criteria], 0)), 0))</f>
        <v>0</v>
      </c>
    </row>
    <row r="7" spans="1:24" ht="14.25" customHeight="1" x14ac:dyDescent="0.35">
      <c r="A7" s="2" t="s">
        <v>54</v>
      </c>
      <c r="B7" s="2" t="s">
        <v>55</v>
      </c>
      <c r="C7" s="2" t="s">
        <v>23</v>
      </c>
      <c r="D7" s="2">
        <v>2021</v>
      </c>
      <c r="E7" s="2" t="s">
        <v>69</v>
      </c>
      <c r="F7" s="2" t="s">
        <v>70</v>
      </c>
      <c r="G7" s="2" t="s">
        <v>71</v>
      </c>
      <c r="H7" s="2">
        <v>20221</v>
      </c>
      <c r="I7" s="2" t="s">
        <v>72</v>
      </c>
      <c r="J7" s="2" t="s">
        <v>41</v>
      </c>
      <c r="K7" s="2" t="s">
        <v>29</v>
      </c>
      <c r="L7" s="2" t="s">
        <v>49</v>
      </c>
      <c r="M7" s="2" t="s">
        <v>31</v>
      </c>
      <c r="N7" s="2">
        <v>34</v>
      </c>
      <c r="O7" s="2">
        <v>8</v>
      </c>
      <c r="P7" s="3"/>
      <c r="Q7" s="3"/>
      <c r="R7" s="4" t="s">
        <v>73</v>
      </c>
      <c r="S7" s="4" t="s">
        <v>74</v>
      </c>
      <c r="T7" s="3"/>
      <c r="U7" s="2" t="s">
        <v>75</v>
      </c>
      <c r="V7" s="2" t="str">
        <f>IFERROR(VLOOKUP(K7, rubric[], 2, FALSE), "NA")</f>
        <v>Pemberdayaan atau Aksi Kemanusiaan</v>
      </c>
      <c r="W7" s="5" t="str">
        <f t="shared" si="0"/>
        <v>Pengabdian kepada Masyarakat|External Regional|Individual</v>
      </c>
      <c r="X7" s="6">
        <f>IF(K7 = "Penulis kedua (bukan korespondensi) dst karya ilmiah di journal yg bereputasi dan diakui|External National|Team", IFERROR((INDEX(rubric[Score], MATCH(W7, rubric[Criteria], 0)))/N7, 0), IFERROR(INDEX(rubric[Score], MATCH(W7, rubric[Criteria], 0)), 0))</f>
        <v>15</v>
      </c>
    </row>
    <row r="8" spans="1:24" ht="14.25" customHeight="1" x14ac:dyDescent="0.35">
      <c r="A8" s="2" t="s">
        <v>54</v>
      </c>
      <c r="B8" s="2" t="s">
        <v>55</v>
      </c>
      <c r="C8" s="2" t="s">
        <v>23</v>
      </c>
      <c r="D8" s="2">
        <v>2021</v>
      </c>
      <c r="E8" s="2" t="s">
        <v>76</v>
      </c>
      <c r="F8" s="2" t="s">
        <v>77</v>
      </c>
      <c r="G8" s="2" t="s">
        <v>78</v>
      </c>
      <c r="H8" s="2">
        <v>20222</v>
      </c>
      <c r="I8" s="2" t="s">
        <v>79</v>
      </c>
      <c r="J8" s="2" t="s">
        <v>41</v>
      </c>
      <c r="K8" s="2" t="s">
        <v>29</v>
      </c>
      <c r="L8" s="2" t="s">
        <v>49</v>
      </c>
      <c r="M8" s="2" t="s">
        <v>31</v>
      </c>
      <c r="N8" s="2">
        <v>14</v>
      </c>
      <c r="O8" s="2">
        <v>30</v>
      </c>
      <c r="P8" s="3"/>
      <c r="Q8" s="3"/>
      <c r="R8" s="4" t="s">
        <v>80</v>
      </c>
      <c r="S8" s="4" t="s">
        <v>81</v>
      </c>
      <c r="T8" s="3"/>
      <c r="U8" s="2" t="s">
        <v>82</v>
      </c>
      <c r="V8" s="2" t="str">
        <f>IFERROR(VLOOKUP(K8, rubric[], 2, FALSE), "NA")</f>
        <v>Pemberdayaan atau Aksi Kemanusiaan</v>
      </c>
      <c r="W8" s="5" t="str">
        <f t="shared" si="0"/>
        <v>Pengabdian kepada Masyarakat|External Regional|Individual</v>
      </c>
      <c r="X8" s="6">
        <f>IF(K8 = "Penulis kedua (bukan korespondensi) dst karya ilmiah di journal yg bereputasi dan diakui|External National|Team", IFERROR((INDEX(rubric[Score], MATCH(W8, rubric[Criteria], 0)))/N8, 0), IFERROR(INDEX(rubric[Score], MATCH(W8, rubric[Criteria], 0)), 0))</f>
        <v>15</v>
      </c>
    </row>
    <row r="9" spans="1:24" ht="14.25" customHeight="1" x14ac:dyDescent="0.35">
      <c r="A9" s="2" t="s">
        <v>83</v>
      </c>
      <c r="B9" s="2" t="s">
        <v>84</v>
      </c>
      <c r="C9" s="2" t="s">
        <v>23</v>
      </c>
      <c r="D9" s="2">
        <v>2021</v>
      </c>
      <c r="E9" s="2" t="s">
        <v>85</v>
      </c>
      <c r="F9" s="2" t="s">
        <v>86</v>
      </c>
      <c r="G9" s="2" t="s">
        <v>87</v>
      </c>
      <c r="H9" s="2">
        <v>20231</v>
      </c>
      <c r="I9" s="2" t="s">
        <v>85</v>
      </c>
      <c r="J9" s="2" t="s">
        <v>41</v>
      </c>
      <c r="K9" s="2" t="s">
        <v>88</v>
      </c>
      <c r="L9" s="2" t="s">
        <v>49</v>
      </c>
      <c r="M9" s="2" t="s">
        <v>50</v>
      </c>
      <c r="N9" s="3"/>
      <c r="O9" s="2">
        <v>15</v>
      </c>
      <c r="P9" s="4" t="s">
        <v>89</v>
      </c>
      <c r="Q9" s="4" t="s">
        <v>90</v>
      </c>
      <c r="R9" s="4" t="s">
        <v>91</v>
      </c>
      <c r="S9" s="3"/>
      <c r="T9" s="4" t="s">
        <v>92</v>
      </c>
      <c r="U9" s="2" t="s">
        <v>93</v>
      </c>
      <c r="V9" s="2" t="str">
        <f>IFERROR(VLOOKUP(K9, rubric[], 2, FALSE), "NA")</f>
        <v>Kompetisi</v>
      </c>
      <c r="W9" s="5" t="str">
        <f t="shared" si="0"/>
        <v>Juara 2 Lomba/Kompetisi|External Regional|Team</v>
      </c>
      <c r="X9" s="6">
        <f>IF(K9 = "Penulis kedua (bukan korespondensi) dst karya ilmiah di journal yg bereputasi dan diakui|External National|Team", IFERROR((INDEX(rubric[Score], MATCH(W9, rubric[Criteria], 0)))/N9, 0), IFERROR(INDEX(rubric[Score], MATCH(W9, rubric[Criteria], 0)), 0))</f>
        <v>20</v>
      </c>
    </row>
    <row r="10" spans="1:24" ht="14.25" customHeight="1" x14ac:dyDescent="0.35">
      <c r="A10" s="2" t="s">
        <v>83</v>
      </c>
      <c r="B10" s="2" t="s">
        <v>84</v>
      </c>
      <c r="C10" s="2" t="s">
        <v>23</v>
      </c>
      <c r="D10" s="2">
        <v>2021</v>
      </c>
      <c r="E10" s="2" t="s">
        <v>94</v>
      </c>
      <c r="F10" s="2" t="s">
        <v>95</v>
      </c>
      <c r="G10" s="2" t="s">
        <v>96</v>
      </c>
      <c r="H10" s="2">
        <v>20231</v>
      </c>
      <c r="I10" s="2" t="s">
        <v>94</v>
      </c>
      <c r="J10" s="2" t="s">
        <v>41</v>
      </c>
      <c r="K10" s="2" t="s">
        <v>66</v>
      </c>
      <c r="L10" s="2" t="s">
        <v>49</v>
      </c>
      <c r="M10" s="2" t="s">
        <v>50</v>
      </c>
      <c r="N10" s="3"/>
      <c r="O10" s="2">
        <v>20</v>
      </c>
      <c r="P10" s="2" t="s">
        <v>97</v>
      </c>
      <c r="Q10" s="4" t="s">
        <v>98</v>
      </c>
      <c r="R10" s="4" t="s">
        <v>99</v>
      </c>
      <c r="S10" s="3"/>
      <c r="T10" s="4" t="s">
        <v>100</v>
      </c>
      <c r="U10" s="2" t="s">
        <v>101</v>
      </c>
      <c r="V10" s="2" t="str">
        <f>IFERROR(VLOOKUP(K10, rubric[], 2, FALSE), "NA")</f>
        <v>Kompetisi</v>
      </c>
      <c r="W10" s="5" t="str">
        <f t="shared" si="0"/>
        <v>Juara I Lomba/Kompetisi|External Regional|Team</v>
      </c>
      <c r="X10" s="6">
        <f>IF(K10 = "Penulis kedua (bukan korespondensi) dst karya ilmiah di journal yg bereputasi dan diakui|External National|Team", IFERROR((INDEX(rubric[Score], MATCH(W10, rubric[Criteria], 0)))/N10, 0), IFERROR(INDEX(rubric[Score], MATCH(W10, rubric[Criteria], 0)), 0))</f>
        <v>25</v>
      </c>
    </row>
    <row r="11" spans="1:24" ht="14.25" customHeight="1" x14ac:dyDescent="0.35">
      <c r="A11" s="2" t="s">
        <v>102</v>
      </c>
      <c r="B11" s="2" t="s">
        <v>103</v>
      </c>
      <c r="C11" s="2" t="s">
        <v>23</v>
      </c>
      <c r="D11" s="2">
        <v>2021</v>
      </c>
      <c r="E11" s="2" t="s">
        <v>104</v>
      </c>
      <c r="F11" s="2" t="s">
        <v>105</v>
      </c>
      <c r="G11" s="2" t="s">
        <v>57</v>
      </c>
      <c r="H11" s="2">
        <v>20211</v>
      </c>
      <c r="I11" s="2" t="s">
        <v>106</v>
      </c>
      <c r="J11" s="2" t="s">
        <v>41</v>
      </c>
      <c r="K11" s="2" t="s">
        <v>88</v>
      </c>
      <c r="L11" s="2" t="s">
        <v>30</v>
      </c>
      <c r="M11" s="2" t="s">
        <v>50</v>
      </c>
      <c r="N11" s="2">
        <v>16</v>
      </c>
      <c r="O11" s="2">
        <v>9</v>
      </c>
      <c r="P11" s="4" t="s">
        <v>107</v>
      </c>
      <c r="Q11" s="4" t="s">
        <v>108</v>
      </c>
      <c r="R11" s="3"/>
      <c r="S11" s="3"/>
      <c r="T11" s="3"/>
      <c r="U11" s="2" t="s">
        <v>109</v>
      </c>
      <c r="V11" s="2" t="str">
        <f>IFERROR(VLOOKUP(K11, rubric[], 2, FALSE), "NA")</f>
        <v>Kompetisi</v>
      </c>
      <c r="W11" s="5" t="str">
        <f t="shared" si="0"/>
        <v>Juara 2 Lomba/Kompetisi|Internal Sekolah / Universitas|Team</v>
      </c>
      <c r="X11" s="6">
        <f>IF(K11 = "Penulis kedua (bukan korespondensi) dst karya ilmiah di journal yg bereputasi dan diakui|External National|Team", IFERROR((INDEX(rubric[Score], MATCH(W11, rubric[Criteria], 0)))/N11, 0), IFERROR(INDEX(rubric[Score], MATCH(W11, rubric[Criteria], 0)), 0))</f>
        <v>0</v>
      </c>
    </row>
    <row r="12" spans="1:24" ht="14.25" customHeight="1" x14ac:dyDescent="0.35">
      <c r="A12" s="2" t="s">
        <v>110</v>
      </c>
      <c r="B12" s="2" t="s">
        <v>111</v>
      </c>
      <c r="C12" s="2" t="s">
        <v>23</v>
      </c>
      <c r="D12" s="2">
        <v>2021</v>
      </c>
      <c r="E12" s="2" t="s">
        <v>112</v>
      </c>
      <c r="F12" s="2" t="s">
        <v>113</v>
      </c>
      <c r="G12" s="2" t="s">
        <v>114</v>
      </c>
      <c r="H12" s="2">
        <v>20221</v>
      </c>
      <c r="I12" s="2" t="s">
        <v>115</v>
      </c>
      <c r="J12" s="2" t="s">
        <v>41</v>
      </c>
      <c r="K12" s="2" t="s">
        <v>66</v>
      </c>
      <c r="L12" s="2" t="s">
        <v>30</v>
      </c>
      <c r="M12" s="2" t="s">
        <v>31</v>
      </c>
      <c r="N12" s="2">
        <v>100</v>
      </c>
      <c r="O12" s="2">
        <v>8</v>
      </c>
      <c r="P12" s="3"/>
      <c r="Q12" s="4" t="s">
        <v>116</v>
      </c>
      <c r="R12" s="3"/>
      <c r="S12" s="3"/>
      <c r="T12" s="3"/>
      <c r="U12" s="2" t="s">
        <v>61</v>
      </c>
      <c r="V12" s="2" t="str">
        <f>IFERROR(VLOOKUP(K12, rubric[], 2, FALSE), "NA")</f>
        <v>Kompetisi</v>
      </c>
      <c r="W12" s="5" t="str">
        <f t="shared" si="0"/>
        <v>Juara I Lomba/Kompetisi|Internal Sekolah / Universitas|Individual</v>
      </c>
      <c r="X12" s="6">
        <f>IF(K12 = "Penulis kedua (bukan korespondensi) dst karya ilmiah di journal yg bereputasi dan diakui|External National|Team", IFERROR((INDEX(rubric[Score], MATCH(W12, rubric[Criteria], 0)))/N12, 0), IFERROR(INDEX(rubric[Score], MATCH(W12, rubric[Criteria], 0)), 0))</f>
        <v>0</v>
      </c>
    </row>
    <row r="13" spans="1:24" ht="14.25" customHeight="1" x14ac:dyDescent="0.35">
      <c r="A13" s="2" t="s">
        <v>117</v>
      </c>
      <c r="B13" s="2" t="s">
        <v>118</v>
      </c>
      <c r="C13" s="2" t="s">
        <v>23</v>
      </c>
      <c r="D13" s="2">
        <v>2021</v>
      </c>
      <c r="E13" s="2" t="s">
        <v>119</v>
      </c>
      <c r="F13" s="2" t="s">
        <v>120</v>
      </c>
      <c r="G13" s="2" t="s">
        <v>121</v>
      </c>
      <c r="H13" s="2">
        <v>20221</v>
      </c>
      <c r="I13" s="2" t="s">
        <v>122</v>
      </c>
      <c r="J13" s="2" t="s">
        <v>41</v>
      </c>
      <c r="K13" s="2" t="s">
        <v>66</v>
      </c>
      <c r="L13" s="2" t="s">
        <v>123</v>
      </c>
      <c r="M13" s="2" t="s">
        <v>50</v>
      </c>
      <c r="N13" s="2">
        <v>50</v>
      </c>
      <c r="O13" s="2">
        <v>25</v>
      </c>
      <c r="P13" s="2" t="s">
        <v>124</v>
      </c>
      <c r="Q13" s="4" t="s">
        <v>125</v>
      </c>
      <c r="R13" s="4" t="s">
        <v>126</v>
      </c>
      <c r="S13" s="3"/>
      <c r="T13" s="4" t="s">
        <v>127</v>
      </c>
      <c r="U13" s="2" t="s">
        <v>128</v>
      </c>
      <c r="V13" s="2" t="str">
        <f>IFERROR(VLOOKUP(K13, rubric[], 2, FALSE), "NA")</f>
        <v>Kompetisi</v>
      </c>
      <c r="W13" s="5" t="str">
        <f t="shared" si="0"/>
        <v>Juara I Lomba/Kompetisi|External National|Team</v>
      </c>
      <c r="X13" s="6">
        <f>IF(K13 = "Penulis kedua (bukan korespondensi) dst karya ilmiah di journal yg bereputasi dan diakui|External National|Team", IFERROR((INDEX(rubric[Score], MATCH(W13, rubric[Criteria], 0)))/N13, 0), IFERROR(INDEX(rubric[Score], MATCH(W13, rubric[Criteria], 0)), 0))</f>
        <v>15</v>
      </c>
    </row>
    <row r="14" spans="1:24" ht="14.25" customHeight="1" x14ac:dyDescent="0.35">
      <c r="A14" s="2" t="s">
        <v>129</v>
      </c>
      <c r="B14" s="2" t="s">
        <v>130</v>
      </c>
      <c r="C14" s="2" t="s">
        <v>23</v>
      </c>
      <c r="D14" s="2">
        <v>2021</v>
      </c>
      <c r="E14" s="2" t="s">
        <v>37</v>
      </c>
      <c r="F14" s="2" t="s">
        <v>38</v>
      </c>
      <c r="G14" s="2" t="s">
        <v>39</v>
      </c>
      <c r="H14" s="2">
        <v>20221</v>
      </c>
      <c r="I14" s="2" t="s">
        <v>40</v>
      </c>
      <c r="J14" s="2" t="s">
        <v>41</v>
      </c>
      <c r="K14" s="2" t="s">
        <v>29</v>
      </c>
      <c r="L14" s="2" t="s">
        <v>42</v>
      </c>
      <c r="M14" s="2" t="s">
        <v>31</v>
      </c>
      <c r="N14" s="2">
        <v>50</v>
      </c>
      <c r="O14" s="2">
        <v>5</v>
      </c>
      <c r="P14" s="3"/>
      <c r="Q14" s="3"/>
      <c r="R14" s="4" t="s">
        <v>43</v>
      </c>
      <c r="S14" s="4" t="s">
        <v>44</v>
      </c>
      <c r="T14" s="3"/>
      <c r="U14" s="2" t="s">
        <v>45</v>
      </c>
      <c r="V14" s="2" t="str">
        <f>IFERROR(VLOOKUP(K14, rubric[], 2, FALSE), "NA")</f>
        <v>Pemberdayaan atau Aksi Kemanusiaan</v>
      </c>
      <c r="W14" s="5" t="str">
        <f t="shared" si="0"/>
        <v>Pengabdian kepada Masyarakat|Internal Jurusan|Individual</v>
      </c>
      <c r="X14" s="6">
        <f>IF(K14 = "Penulis kedua (bukan korespondensi) dst karya ilmiah di journal yg bereputasi dan diakui|External National|Team", IFERROR((INDEX(rubric[Score], MATCH(W14, rubric[Criteria], 0)))/N14, 0), IFERROR(INDEX(rubric[Score], MATCH(W14, rubric[Criteria], 0)), 0))</f>
        <v>0</v>
      </c>
    </row>
    <row r="15" spans="1:24" ht="14.25" customHeight="1" x14ac:dyDescent="0.35">
      <c r="A15" s="2" t="s">
        <v>129</v>
      </c>
      <c r="B15" s="2" t="s">
        <v>130</v>
      </c>
      <c r="C15" s="2" t="s">
        <v>23</v>
      </c>
      <c r="D15" s="2">
        <v>2021</v>
      </c>
      <c r="E15" s="2" t="s">
        <v>46</v>
      </c>
      <c r="F15" s="2" t="s">
        <v>47</v>
      </c>
      <c r="G15" s="2" t="s">
        <v>48</v>
      </c>
      <c r="H15" s="2">
        <v>20222</v>
      </c>
      <c r="I15" s="2" t="s">
        <v>46</v>
      </c>
      <c r="J15" s="2" t="s">
        <v>41</v>
      </c>
      <c r="K15" s="2" t="s">
        <v>29</v>
      </c>
      <c r="L15" s="2" t="s">
        <v>49</v>
      </c>
      <c r="M15" s="2" t="s">
        <v>50</v>
      </c>
      <c r="N15" s="2">
        <v>70</v>
      </c>
      <c r="O15" s="2">
        <v>1</v>
      </c>
      <c r="P15" s="3"/>
      <c r="Q15" s="3"/>
      <c r="R15" s="4" t="s">
        <v>51</v>
      </c>
      <c r="S15" s="4" t="s">
        <v>52</v>
      </c>
      <c r="T15" s="3"/>
      <c r="U15" s="2" t="s">
        <v>53</v>
      </c>
      <c r="V15" s="2" t="str">
        <f>IFERROR(VLOOKUP(K15, rubric[], 2, FALSE), "NA")</f>
        <v>Pemberdayaan atau Aksi Kemanusiaan</v>
      </c>
      <c r="W15" s="5" t="str">
        <f t="shared" si="0"/>
        <v>Pengabdian kepada Masyarakat|External Regional|Team</v>
      </c>
      <c r="X15" s="6">
        <f>IF(K15 = "Penulis kedua (bukan korespondensi) dst karya ilmiah di journal yg bereputasi dan diakui|External National|Team", IFERROR((INDEX(rubric[Score], MATCH(W15, rubric[Criteria], 0)))/N15, 0), IFERROR(INDEX(rubric[Score], MATCH(W15, rubric[Criteria], 0)), 0))</f>
        <v>15</v>
      </c>
    </row>
    <row r="16" spans="1:24" ht="14.25" customHeight="1" x14ac:dyDescent="0.35">
      <c r="A16" s="2" t="s">
        <v>129</v>
      </c>
      <c r="B16" s="2" t="s">
        <v>130</v>
      </c>
      <c r="C16" s="2" t="s">
        <v>23</v>
      </c>
      <c r="D16" s="2">
        <v>2021</v>
      </c>
      <c r="E16" s="2" t="s">
        <v>131</v>
      </c>
      <c r="F16" s="2" t="s">
        <v>77</v>
      </c>
      <c r="G16" s="2" t="s">
        <v>132</v>
      </c>
      <c r="H16" s="2">
        <v>20222</v>
      </c>
      <c r="I16" s="3"/>
      <c r="J16" s="2" t="s">
        <v>41</v>
      </c>
      <c r="K16" s="2" t="s">
        <v>29</v>
      </c>
      <c r="L16" s="2" t="s">
        <v>30</v>
      </c>
      <c r="M16" s="2" t="s">
        <v>31</v>
      </c>
      <c r="N16" s="2">
        <v>250</v>
      </c>
      <c r="O16" s="2">
        <v>6</v>
      </c>
      <c r="P16" s="3"/>
      <c r="Q16" s="3"/>
      <c r="R16" s="4" t="s">
        <v>133</v>
      </c>
      <c r="S16" s="4" t="s">
        <v>134</v>
      </c>
      <c r="T16" s="3"/>
      <c r="U16" s="2" t="s">
        <v>45</v>
      </c>
      <c r="V16" s="2" t="str">
        <f>IFERROR(VLOOKUP(K16, rubric[], 2, FALSE), "NA")</f>
        <v>Pemberdayaan atau Aksi Kemanusiaan</v>
      </c>
      <c r="W16" s="5" t="str">
        <f t="shared" si="0"/>
        <v>Pengabdian kepada Masyarakat|Internal Sekolah / Universitas|Individual</v>
      </c>
      <c r="X16" s="6">
        <f>IF(K16 = "Penulis kedua (bukan korespondensi) dst karya ilmiah di journal yg bereputasi dan diakui|External National|Team", IFERROR((INDEX(rubric[Score], MATCH(W16, rubric[Criteria], 0)))/N16, 0), IFERROR(INDEX(rubric[Score], MATCH(W16, rubric[Criteria], 0)), 0))</f>
        <v>0</v>
      </c>
    </row>
    <row r="17" spans="1:24" ht="14.25" customHeight="1" x14ac:dyDescent="0.35">
      <c r="A17" s="2" t="s">
        <v>135</v>
      </c>
      <c r="B17" s="2" t="s">
        <v>136</v>
      </c>
      <c r="C17" s="2" t="s">
        <v>23</v>
      </c>
      <c r="D17" s="2">
        <v>2021</v>
      </c>
      <c r="E17" s="2" t="s">
        <v>137</v>
      </c>
      <c r="F17" s="2" t="s">
        <v>138</v>
      </c>
      <c r="G17" s="2" t="s">
        <v>139</v>
      </c>
      <c r="H17" s="2">
        <v>20221</v>
      </c>
      <c r="I17" s="2" t="s">
        <v>140</v>
      </c>
      <c r="J17" s="2" t="s">
        <v>41</v>
      </c>
      <c r="K17" s="2" t="s">
        <v>141</v>
      </c>
      <c r="L17" s="2" t="s">
        <v>123</v>
      </c>
      <c r="M17" s="2" t="s">
        <v>50</v>
      </c>
      <c r="N17" s="2">
        <v>50</v>
      </c>
      <c r="O17" s="2">
        <v>12</v>
      </c>
      <c r="P17" s="3"/>
      <c r="Q17" s="4" t="s">
        <v>142</v>
      </c>
      <c r="R17" s="3"/>
      <c r="S17" s="3"/>
      <c r="T17" s="3"/>
      <c r="U17" s="2" t="s">
        <v>143</v>
      </c>
      <c r="V17" s="2" t="str">
        <f>IFERROR(VLOOKUP(K17, rubric[], 2, FALSE), "NA")</f>
        <v>Hasil Karya</v>
      </c>
      <c r="W17" s="5" t="str">
        <f t="shared" si="0"/>
        <v>Hak Kekayaan Intelektual (HKI) non paten (Hak Cipta)|External National|Team</v>
      </c>
      <c r="X17" s="6">
        <f>IF(K17 = "Penulis kedua (bukan korespondensi) dst karya ilmiah di journal yg bereputasi dan diakui|External National|Team", IFERROR((INDEX(rubric[Score], MATCH(W17, rubric[Criteria], 0)))/N17, 0), IFERROR(INDEX(rubric[Score], MATCH(W17, rubric[Criteria], 0)), 0))</f>
        <v>20</v>
      </c>
    </row>
    <row r="18" spans="1:24" ht="14.25" customHeight="1" x14ac:dyDescent="0.35">
      <c r="A18" s="2" t="s">
        <v>135</v>
      </c>
      <c r="B18" s="2" t="s">
        <v>136</v>
      </c>
      <c r="C18" s="2" t="s">
        <v>23</v>
      </c>
      <c r="D18" s="2">
        <v>2021</v>
      </c>
      <c r="E18" s="2" t="s">
        <v>144</v>
      </c>
      <c r="F18" s="2" t="s">
        <v>25</v>
      </c>
      <c r="G18" s="2" t="s">
        <v>26</v>
      </c>
      <c r="H18" s="2">
        <v>20221</v>
      </c>
      <c r="I18" s="2" t="s">
        <v>145</v>
      </c>
      <c r="J18" s="2" t="s">
        <v>28</v>
      </c>
      <c r="K18" s="2" t="s">
        <v>29</v>
      </c>
      <c r="L18" s="2" t="s">
        <v>30</v>
      </c>
      <c r="M18" s="2" t="s">
        <v>31</v>
      </c>
      <c r="N18" s="2">
        <v>90</v>
      </c>
      <c r="O18" s="2">
        <v>9</v>
      </c>
      <c r="P18" s="3"/>
      <c r="Q18" s="3"/>
      <c r="R18" s="4" t="s">
        <v>146</v>
      </c>
      <c r="S18" s="4" t="s">
        <v>147</v>
      </c>
      <c r="T18" s="3"/>
      <c r="U18" s="2" t="s">
        <v>34</v>
      </c>
      <c r="V18" s="2" t="str">
        <f>IFERROR(VLOOKUP(K18, rubric[], 2, FALSE), "NA")</f>
        <v>Pemberdayaan atau Aksi Kemanusiaan</v>
      </c>
      <c r="W18" s="5" t="str">
        <f t="shared" si="0"/>
        <v>Pengabdian kepada Masyarakat|Internal Sekolah / Universitas|Individual</v>
      </c>
      <c r="X18" s="6">
        <f>IF(K18 = "Penulis kedua (bukan korespondensi) dst karya ilmiah di journal yg bereputasi dan diakui|External National|Team", IFERROR((INDEX(rubric[Score], MATCH(W18, rubric[Criteria], 0)))/N18, 0), IFERROR(INDEX(rubric[Score], MATCH(W18, rubric[Criteria], 0)), 0))</f>
        <v>0</v>
      </c>
    </row>
    <row r="19" spans="1:24" ht="14.25" customHeight="1" x14ac:dyDescent="0.35">
      <c r="A19" s="2" t="s">
        <v>135</v>
      </c>
      <c r="B19" s="2" t="s">
        <v>136</v>
      </c>
      <c r="C19" s="2" t="s">
        <v>23</v>
      </c>
      <c r="D19" s="2">
        <v>2021</v>
      </c>
      <c r="E19" s="2" t="s">
        <v>148</v>
      </c>
      <c r="F19" s="2" t="s">
        <v>149</v>
      </c>
      <c r="G19" s="2" t="s">
        <v>149</v>
      </c>
      <c r="H19" s="2">
        <v>20222</v>
      </c>
      <c r="I19" s="2" t="s">
        <v>150</v>
      </c>
      <c r="J19" s="2" t="s">
        <v>41</v>
      </c>
      <c r="K19" s="2" t="s">
        <v>141</v>
      </c>
      <c r="L19" s="2" t="s">
        <v>123</v>
      </c>
      <c r="M19" s="2" t="s">
        <v>50</v>
      </c>
      <c r="N19" s="2">
        <v>50</v>
      </c>
      <c r="O19" s="2">
        <v>12</v>
      </c>
      <c r="P19" s="3"/>
      <c r="Q19" s="3"/>
      <c r="R19" s="4" t="s">
        <v>151</v>
      </c>
      <c r="S19" s="4" t="s">
        <v>152</v>
      </c>
      <c r="T19" s="3"/>
      <c r="U19" s="2" t="s">
        <v>143</v>
      </c>
      <c r="V19" s="2" t="str">
        <f>IFERROR(VLOOKUP(K19, rubric[], 2, FALSE), "NA")</f>
        <v>Hasil Karya</v>
      </c>
      <c r="W19" s="5" t="str">
        <f t="shared" si="0"/>
        <v>Hak Kekayaan Intelektual (HKI) non paten (Hak Cipta)|External National|Team</v>
      </c>
      <c r="X19" s="6">
        <f>IF(K19 = "Penulis kedua (bukan korespondensi) dst karya ilmiah di journal yg bereputasi dan diakui|External National|Team", IFERROR((INDEX(rubric[Score], MATCH(W19, rubric[Criteria], 0)))/N19, 0), IFERROR(INDEX(rubric[Score], MATCH(W19, rubric[Criteria], 0)), 0))</f>
        <v>20</v>
      </c>
    </row>
    <row r="20" spans="1:24" ht="14.25" customHeight="1" x14ac:dyDescent="0.35">
      <c r="A20" s="2" t="s">
        <v>153</v>
      </c>
      <c r="B20" s="2" t="s">
        <v>154</v>
      </c>
      <c r="C20" s="2" t="s">
        <v>23</v>
      </c>
      <c r="D20" s="2">
        <v>2021</v>
      </c>
      <c r="E20" s="2" t="s">
        <v>37</v>
      </c>
      <c r="F20" s="2" t="s">
        <v>38</v>
      </c>
      <c r="G20" s="2" t="s">
        <v>39</v>
      </c>
      <c r="H20" s="2">
        <v>20221</v>
      </c>
      <c r="I20" s="2" t="s">
        <v>40</v>
      </c>
      <c r="J20" s="2" t="s">
        <v>41</v>
      </c>
      <c r="K20" s="2" t="s">
        <v>29</v>
      </c>
      <c r="L20" s="2" t="s">
        <v>42</v>
      </c>
      <c r="M20" s="2" t="s">
        <v>31</v>
      </c>
      <c r="N20" s="2">
        <v>50</v>
      </c>
      <c r="O20" s="2">
        <v>5</v>
      </c>
      <c r="P20" s="3"/>
      <c r="Q20" s="3"/>
      <c r="R20" s="4" t="s">
        <v>43</v>
      </c>
      <c r="S20" s="4" t="s">
        <v>44</v>
      </c>
      <c r="T20" s="3"/>
      <c r="U20" s="2" t="s">
        <v>45</v>
      </c>
      <c r="V20" s="2" t="str">
        <f>IFERROR(VLOOKUP(K20, rubric[], 2, FALSE), "NA")</f>
        <v>Pemberdayaan atau Aksi Kemanusiaan</v>
      </c>
      <c r="W20" s="5" t="str">
        <f t="shared" si="0"/>
        <v>Pengabdian kepada Masyarakat|Internal Jurusan|Individual</v>
      </c>
      <c r="X20" s="6">
        <f>IF(K20 = "Penulis kedua (bukan korespondensi) dst karya ilmiah di journal yg bereputasi dan diakui|External National|Team", IFERROR((INDEX(rubric[Score], MATCH(W20, rubric[Criteria], 0)))/N20, 0), IFERROR(INDEX(rubric[Score], MATCH(W20, rubric[Criteria], 0)), 0))</f>
        <v>0</v>
      </c>
    </row>
    <row r="21" spans="1:24" ht="14.25" customHeight="1" x14ac:dyDescent="0.35">
      <c r="A21" s="2" t="s">
        <v>153</v>
      </c>
      <c r="B21" s="2" t="s">
        <v>154</v>
      </c>
      <c r="C21" s="2" t="s">
        <v>23</v>
      </c>
      <c r="D21" s="2">
        <v>2021</v>
      </c>
      <c r="E21" s="2" t="s">
        <v>46</v>
      </c>
      <c r="F21" s="2" t="s">
        <v>47</v>
      </c>
      <c r="G21" s="2" t="s">
        <v>48</v>
      </c>
      <c r="H21" s="2">
        <v>20222</v>
      </c>
      <c r="I21" s="2" t="s">
        <v>46</v>
      </c>
      <c r="J21" s="2" t="s">
        <v>41</v>
      </c>
      <c r="K21" s="2" t="s">
        <v>29</v>
      </c>
      <c r="L21" s="2" t="s">
        <v>49</v>
      </c>
      <c r="M21" s="2" t="s">
        <v>50</v>
      </c>
      <c r="N21" s="2">
        <v>70</v>
      </c>
      <c r="O21" s="2">
        <v>1</v>
      </c>
      <c r="P21" s="3"/>
      <c r="Q21" s="3"/>
      <c r="R21" s="4" t="s">
        <v>51</v>
      </c>
      <c r="S21" s="4" t="s">
        <v>52</v>
      </c>
      <c r="T21" s="3"/>
      <c r="U21" s="2" t="s">
        <v>53</v>
      </c>
      <c r="V21" s="2" t="str">
        <f>IFERROR(VLOOKUP(K21, rubric[], 2, FALSE), "NA")</f>
        <v>Pemberdayaan atau Aksi Kemanusiaan</v>
      </c>
      <c r="W21" s="5" t="str">
        <f t="shared" si="0"/>
        <v>Pengabdian kepada Masyarakat|External Regional|Team</v>
      </c>
      <c r="X21" s="6">
        <f>IF(K21 = "Penulis kedua (bukan korespondensi) dst karya ilmiah di journal yg bereputasi dan diakui|External National|Team", IFERROR((INDEX(rubric[Score], MATCH(W21, rubric[Criteria], 0)))/N21, 0), IFERROR(INDEX(rubric[Score], MATCH(W21, rubric[Criteria], 0)), 0))</f>
        <v>15</v>
      </c>
    </row>
    <row r="22" spans="1:24" ht="14.25" customHeight="1" x14ac:dyDescent="0.35">
      <c r="A22" s="2" t="s">
        <v>153</v>
      </c>
      <c r="B22" s="2" t="s">
        <v>154</v>
      </c>
      <c r="C22" s="2" t="s">
        <v>23</v>
      </c>
      <c r="D22" s="2">
        <v>2021</v>
      </c>
      <c r="E22" s="2" t="s">
        <v>131</v>
      </c>
      <c r="F22" s="2" t="s">
        <v>77</v>
      </c>
      <c r="G22" s="2" t="s">
        <v>132</v>
      </c>
      <c r="H22" s="2">
        <v>20222</v>
      </c>
      <c r="I22" s="3"/>
      <c r="J22" s="2" t="s">
        <v>41</v>
      </c>
      <c r="K22" s="2" t="s">
        <v>29</v>
      </c>
      <c r="L22" s="2" t="s">
        <v>30</v>
      </c>
      <c r="M22" s="2" t="s">
        <v>31</v>
      </c>
      <c r="N22" s="2">
        <v>250</v>
      </c>
      <c r="O22" s="2">
        <v>6</v>
      </c>
      <c r="P22" s="3"/>
      <c r="Q22" s="3"/>
      <c r="R22" s="4" t="s">
        <v>133</v>
      </c>
      <c r="S22" s="4" t="s">
        <v>134</v>
      </c>
      <c r="T22" s="3"/>
      <c r="U22" s="2" t="s">
        <v>45</v>
      </c>
      <c r="V22" s="2" t="str">
        <f>IFERROR(VLOOKUP(K22, rubric[], 2, FALSE), "NA")</f>
        <v>Pemberdayaan atau Aksi Kemanusiaan</v>
      </c>
      <c r="W22" s="5" t="str">
        <f t="shared" si="0"/>
        <v>Pengabdian kepada Masyarakat|Internal Sekolah / Universitas|Individual</v>
      </c>
      <c r="X22" s="6">
        <f>IF(K22 = "Penulis kedua (bukan korespondensi) dst karya ilmiah di journal yg bereputasi dan diakui|External National|Team", IFERROR((INDEX(rubric[Score], MATCH(W22, rubric[Criteria], 0)))/N22, 0), IFERROR(INDEX(rubric[Score], MATCH(W22, rubric[Criteria], 0)), 0))</f>
        <v>0</v>
      </c>
    </row>
    <row r="23" spans="1:24" ht="14.25" customHeight="1" x14ac:dyDescent="0.35">
      <c r="A23" s="2" t="s">
        <v>155</v>
      </c>
      <c r="B23" s="2" t="s">
        <v>156</v>
      </c>
      <c r="C23" s="2" t="s">
        <v>23</v>
      </c>
      <c r="D23" s="2">
        <v>2021</v>
      </c>
      <c r="E23" s="2" t="s">
        <v>157</v>
      </c>
      <c r="F23" s="2" t="s">
        <v>158</v>
      </c>
      <c r="G23" s="2" t="s">
        <v>158</v>
      </c>
      <c r="H23" s="2">
        <v>20222</v>
      </c>
      <c r="I23" s="2" t="s">
        <v>150</v>
      </c>
      <c r="J23" s="2" t="s">
        <v>41</v>
      </c>
      <c r="K23" s="2" t="s">
        <v>141</v>
      </c>
      <c r="L23" s="2" t="s">
        <v>159</v>
      </c>
      <c r="M23" s="2" t="s">
        <v>50</v>
      </c>
      <c r="N23" s="2">
        <v>45</v>
      </c>
      <c r="O23" s="2">
        <v>9</v>
      </c>
      <c r="P23" s="3"/>
      <c r="Q23" s="3"/>
      <c r="R23" s="4" t="s">
        <v>160</v>
      </c>
      <c r="S23" s="4" t="s">
        <v>161</v>
      </c>
      <c r="T23" s="3"/>
      <c r="U23" s="2" t="s">
        <v>143</v>
      </c>
      <c r="V23" s="2" t="str">
        <f>IFERROR(VLOOKUP(K23, rubric[], 2, FALSE), "NA")</f>
        <v>Hasil Karya</v>
      </c>
      <c r="W23" s="5" t="str">
        <f t="shared" si="0"/>
        <v>Hak Kekayaan Intelektual (HKI) non paten (Hak Cipta)|External International|Team</v>
      </c>
      <c r="X23" s="6">
        <f>IF(K23 = "Penulis kedua (bukan korespondensi) dst karya ilmiah di journal yg bereputasi dan diakui|External National|Team", IFERROR((INDEX(rubric[Score], MATCH(W23, rubric[Criteria], 0)))/N23, 0), IFERROR(INDEX(rubric[Score], MATCH(W23, rubric[Criteria], 0)), 0))</f>
        <v>0</v>
      </c>
    </row>
    <row r="24" spans="1:24" ht="14.25" customHeight="1" x14ac:dyDescent="0.35">
      <c r="A24" s="2" t="s">
        <v>155</v>
      </c>
      <c r="B24" s="2" t="s">
        <v>156</v>
      </c>
      <c r="C24" s="2" t="s">
        <v>23</v>
      </c>
      <c r="D24" s="2">
        <v>2021</v>
      </c>
      <c r="E24" s="2" t="s">
        <v>162</v>
      </c>
      <c r="F24" s="2" t="s">
        <v>163</v>
      </c>
      <c r="G24" s="2" t="s">
        <v>163</v>
      </c>
      <c r="H24" s="2">
        <v>20231</v>
      </c>
      <c r="I24" s="2" t="s">
        <v>164</v>
      </c>
      <c r="J24" s="2" t="s">
        <v>41</v>
      </c>
      <c r="K24" s="2" t="s">
        <v>141</v>
      </c>
      <c r="L24" s="2" t="s">
        <v>123</v>
      </c>
      <c r="M24" s="2" t="s">
        <v>50</v>
      </c>
      <c r="N24" s="2">
        <v>47</v>
      </c>
      <c r="O24" s="2">
        <v>6</v>
      </c>
      <c r="P24" s="3"/>
      <c r="Q24" s="3"/>
      <c r="R24" s="4" t="s">
        <v>165</v>
      </c>
      <c r="S24" s="4" t="s">
        <v>166</v>
      </c>
      <c r="T24" s="3"/>
      <c r="U24" s="2" t="s">
        <v>143</v>
      </c>
      <c r="V24" s="2" t="str">
        <f>IFERROR(VLOOKUP(K24, rubric[], 2, FALSE), "NA")</f>
        <v>Hasil Karya</v>
      </c>
      <c r="W24" s="5" t="str">
        <f t="shared" si="0"/>
        <v>Hak Kekayaan Intelektual (HKI) non paten (Hak Cipta)|External National|Team</v>
      </c>
      <c r="X24" s="6">
        <f>IF(K24 = "Penulis kedua (bukan korespondensi) dst karya ilmiah di journal yg bereputasi dan diakui|External National|Team", IFERROR((INDEX(rubric[Score], MATCH(W24, rubric[Criteria], 0)))/N24, 0), IFERROR(INDEX(rubric[Score], MATCH(W24, rubric[Criteria], 0)), 0))</f>
        <v>20</v>
      </c>
    </row>
    <row r="25" spans="1:24" ht="14.25" customHeight="1" x14ac:dyDescent="0.35">
      <c r="A25" s="2" t="s">
        <v>155</v>
      </c>
      <c r="B25" s="2" t="s">
        <v>156</v>
      </c>
      <c r="C25" s="2" t="s">
        <v>23</v>
      </c>
      <c r="D25" s="2">
        <v>2021</v>
      </c>
      <c r="E25" s="2" t="s">
        <v>167</v>
      </c>
      <c r="F25" s="2" t="s">
        <v>168</v>
      </c>
      <c r="G25" s="2" t="s">
        <v>169</v>
      </c>
      <c r="H25" s="2">
        <v>20231</v>
      </c>
      <c r="I25" s="2" t="s">
        <v>170</v>
      </c>
      <c r="J25" s="2" t="s">
        <v>41</v>
      </c>
      <c r="K25" s="2" t="s">
        <v>29</v>
      </c>
      <c r="L25" s="2" t="s">
        <v>49</v>
      </c>
      <c r="M25" s="2" t="s">
        <v>31</v>
      </c>
      <c r="N25" s="2">
        <v>12</v>
      </c>
      <c r="O25" s="2">
        <v>5</v>
      </c>
      <c r="P25" s="3"/>
      <c r="Q25" s="3"/>
      <c r="R25" s="4" t="s">
        <v>171</v>
      </c>
      <c r="S25" s="4" t="s">
        <v>172</v>
      </c>
      <c r="T25" s="3"/>
      <c r="U25" s="2" t="s">
        <v>173</v>
      </c>
      <c r="V25" s="2" t="str">
        <f>IFERROR(VLOOKUP(K25, rubric[], 2, FALSE), "NA")</f>
        <v>Pemberdayaan atau Aksi Kemanusiaan</v>
      </c>
      <c r="W25" s="5" t="str">
        <f t="shared" si="0"/>
        <v>Pengabdian kepada Masyarakat|External Regional|Individual</v>
      </c>
      <c r="X25" s="6">
        <f>IF(K25 = "Penulis kedua (bukan korespondensi) dst karya ilmiah di journal yg bereputasi dan diakui|External National|Team", IFERROR((INDEX(rubric[Score], MATCH(W25, rubric[Criteria], 0)))/N25, 0), IFERROR(INDEX(rubric[Score], MATCH(W25, rubric[Criteria], 0)), 0))</f>
        <v>15</v>
      </c>
    </row>
    <row r="26" spans="1:24" ht="14.25" customHeight="1" x14ac:dyDescent="0.35">
      <c r="A26" s="2" t="s">
        <v>174</v>
      </c>
      <c r="B26" s="2" t="s">
        <v>175</v>
      </c>
      <c r="C26" s="2" t="s">
        <v>23</v>
      </c>
      <c r="D26" s="2">
        <v>2021</v>
      </c>
      <c r="E26" s="2" t="s">
        <v>144</v>
      </c>
      <c r="F26" s="2" t="s">
        <v>25</v>
      </c>
      <c r="G26" s="2" t="s">
        <v>26</v>
      </c>
      <c r="H26" s="2">
        <v>20221</v>
      </c>
      <c r="I26" s="2" t="s">
        <v>145</v>
      </c>
      <c r="J26" s="2" t="s">
        <v>28</v>
      </c>
      <c r="K26" s="2" t="s">
        <v>29</v>
      </c>
      <c r="L26" s="2" t="s">
        <v>30</v>
      </c>
      <c r="M26" s="2" t="s">
        <v>31</v>
      </c>
      <c r="N26" s="2">
        <v>90</v>
      </c>
      <c r="O26" s="2">
        <v>9</v>
      </c>
      <c r="P26" s="3"/>
      <c r="Q26" s="3"/>
      <c r="R26" s="4" t="s">
        <v>146</v>
      </c>
      <c r="S26" s="4" t="s">
        <v>147</v>
      </c>
      <c r="T26" s="3"/>
      <c r="U26" s="2" t="s">
        <v>34</v>
      </c>
      <c r="V26" s="2" t="str">
        <f>IFERROR(VLOOKUP(K26, rubric[], 2, FALSE), "NA")</f>
        <v>Pemberdayaan atau Aksi Kemanusiaan</v>
      </c>
      <c r="W26" s="5" t="str">
        <f t="shared" si="0"/>
        <v>Pengabdian kepada Masyarakat|Internal Sekolah / Universitas|Individual</v>
      </c>
      <c r="X26" s="6">
        <f>IF(K26 = "Penulis kedua (bukan korespondensi) dst karya ilmiah di journal yg bereputasi dan diakui|External National|Team", IFERROR((INDEX(rubric[Score], MATCH(W26, rubric[Criteria], 0)))/N26, 0), IFERROR(INDEX(rubric[Score], MATCH(W26, rubric[Criteria], 0)), 0))</f>
        <v>0</v>
      </c>
    </row>
    <row r="27" spans="1:24" ht="14.25" customHeight="1" x14ac:dyDescent="0.35">
      <c r="A27" s="2" t="s">
        <v>176</v>
      </c>
      <c r="B27" s="2" t="s">
        <v>177</v>
      </c>
      <c r="C27" s="2" t="s">
        <v>23</v>
      </c>
      <c r="D27" s="2">
        <v>2021</v>
      </c>
      <c r="E27" s="2" t="s">
        <v>112</v>
      </c>
      <c r="F27" s="2" t="s">
        <v>113</v>
      </c>
      <c r="G27" s="2" t="s">
        <v>114</v>
      </c>
      <c r="H27" s="2">
        <v>20221</v>
      </c>
      <c r="I27" s="2" t="s">
        <v>178</v>
      </c>
      <c r="J27" s="2" t="s">
        <v>41</v>
      </c>
      <c r="K27" s="2" t="s">
        <v>66</v>
      </c>
      <c r="L27" s="2" t="s">
        <v>30</v>
      </c>
      <c r="M27" s="2" t="s">
        <v>31</v>
      </c>
      <c r="N27" s="2">
        <v>100</v>
      </c>
      <c r="O27" s="2">
        <v>8</v>
      </c>
      <c r="P27" s="3"/>
      <c r="Q27" s="4" t="s">
        <v>179</v>
      </c>
      <c r="R27" s="3"/>
      <c r="S27" s="3"/>
      <c r="T27" s="3"/>
      <c r="U27" s="2" t="s">
        <v>61</v>
      </c>
      <c r="V27" s="2" t="str">
        <f>IFERROR(VLOOKUP(K27, rubric[], 2, FALSE), "NA")</f>
        <v>Kompetisi</v>
      </c>
      <c r="W27" s="5" t="str">
        <f t="shared" si="0"/>
        <v>Juara I Lomba/Kompetisi|Internal Sekolah / Universitas|Individual</v>
      </c>
      <c r="X27" s="6">
        <f>IF(K27 = "Penulis kedua (bukan korespondensi) dst karya ilmiah di journal yg bereputasi dan diakui|External National|Team", IFERROR((INDEX(rubric[Score], MATCH(W27, rubric[Criteria], 0)))/N27, 0), IFERROR(INDEX(rubric[Score], MATCH(W27, rubric[Criteria], 0)), 0))</f>
        <v>0</v>
      </c>
    </row>
    <row r="28" spans="1:24" ht="14.25" customHeight="1" x14ac:dyDescent="0.35">
      <c r="A28" s="2" t="s">
        <v>176</v>
      </c>
      <c r="B28" s="2" t="s">
        <v>177</v>
      </c>
      <c r="C28" s="2" t="s">
        <v>23</v>
      </c>
      <c r="D28" s="2">
        <v>2021</v>
      </c>
      <c r="E28" s="2" t="s">
        <v>180</v>
      </c>
      <c r="F28" s="2" t="s">
        <v>38</v>
      </c>
      <c r="G28" s="2" t="s">
        <v>181</v>
      </c>
      <c r="H28" s="2">
        <v>20221</v>
      </c>
      <c r="I28" s="2" t="s">
        <v>182</v>
      </c>
      <c r="J28" s="2" t="s">
        <v>41</v>
      </c>
      <c r="K28" s="2" t="s">
        <v>183</v>
      </c>
      <c r="L28" s="2" t="s">
        <v>30</v>
      </c>
      <c r="M28" s="2" t="s">
        <v>31</v>
      </c>
      <c r="N28" s="2">
        <v>500</v>
      </c>
      <c r="O28" s="2">
        <v>25</v>
      </c>
      <c r="P28" s="3"/>
      <c r="Q28" s="4" t="s">
        <v>184</v>
      </c>
      <c r="R28" s="3"/>
      <c r="S28" s="3"/>
      <c r="T28" s="3"/>
      <c r="U28" s="2" t="s">
        <v>185</v>
      </c>
      <c r="V28" s="2" t="str">
        <f>IFERROR(VLOOKUP(K28, rubric[], 2, FALSE), "NA")</f>
        <v>NA</v>
      </c>
      <c r="W28" s="5" t="str">
        <f t="shared" si="0"/>
        <v>Ka Bidang / Sekretaris / Bendahara O-Week|Internal Sekolah / Universitas|Individual</v>
      </c>
      <c r="X28" s="6">
        <f>IF(K28 = "Penulis kedua (bukan korespondensi) dst karya ilmiah di journal yg bereputasi dan diakui|External National|Team", IFERROR((INDEX(rubric[Score], MATCH(W28, rubric[Criteria], 0)))/N28, 0), IFERROR(INDEX(rubric[Score], MATCH(W28, rubric[Criteria], 0)), 0))</f>
        <v>0</v>
      </c>
    </row>
    <row r="29" spans="1:24" ht="14.25" customHeight="1" x14ac:dyDescent="0.35">
      <c r="A29" s="2" t="s">
        <v>176</v>
      </c>
      <c r="B29" s="2" t="s">
        <v>177</v>
      </c>
      <c r="C29" s="2" t="s">
        <v>23</v>
      </c>
      <c r="D29" s="2">
        <v>2021</v>
      </c>
      <c r="E29" s="2" t="s">
        <v>148</v>
      </c>
      <c r="F29" s="2" t="s">
        <v>149</v>
      </c>
      <c r="G29" s="2" t="s">
        <v>149</v>
      </c>
      <c r="H29" s="2">
        <v>20222</v>
      </c>
      <c r="I29" s="2" t="s">
        <v>150</v>
      </c>
      <c r="J29" s="2" t="s">
        <v>41</v>
      </c>
      <c r="K29" s="2" t="s">
        <v>141</v>
      </c>
      <c r="L29" s="2" t="s">
        <v>123</v>
      </c>
      <c r="M29" s="2" t="s">
        <v>50</v>
      </c>
      <c r="N29" s="2">
        <v>50</v>
      </c>
      <c r="O29" s="2">
        <v>8</v>
      </c>
      <c r="P29" s="3"/>
      <c r="Q29" s="3"/>
      <c r="R29" s="4" t="s">
        <v>186</v>
      </c>
      <c r="S29" s="4" t="s">
        <v>187</v>
      </c>
      <c r="T29" s="3"/>
      <c r="U29" s="2" t="s">
        <v>188</v>
      </c>
      <c r="V29" s="2" t="str">
        <f>IFERROR(VLOOKUP(K29, rubric[], 2, FALSE), "NA")</f>
        <v>Hasil Karya</v>
      </c>
      <c r="W29" s="5" t="str">
        <f t="shared" si="0"/>
        <v>Hak Kekayaan Intelektual (HKI) non paten (Hak Cipta)|External National|Team</v>
      </c>
      <c r="X29" s="6">
        <f>IF(K29 = "Penulis kedua (bukan korespondensi) dst karya ilmiah di journal yg bereputasi dan diakui|External National|Team", IFERROR((INDEX(rubric[Score], MATCH(W29, rubric[Criteria], 0)))/N29, 0), IFERROR(INDEX(rubric[Score], MATCH(W29, rubric[Criteria], 0)), 0))</f>
        <v>20</v>
      </c>
    </row>
    <row r="30" spans="1:24" ht="14.25" customHeight="1" x14ac:dyDescent="0.35">
      <c r="A30" s="2" t="s">
        <v>176</v>
      </c>
      <c r="B30" s="2" t="s">
        <v>177</v>
      </c>
      <c r="C30" s="2" t="s">
        <v>23</v>
      </c>
      <c r="D30" s="2">
        <v>2021</v>
      </c>
      <c r="E30" s="2" t="s">
        <v>189</v>
      </c>
      <c r="F30" s="2" t="s">
        <v>163</v>
      </c>
      <c r="G30" s="2" t="s">
        <v>163</v>
      </c>
      <c r="H30" s="2">
        <v>20231</v>
      </c>
      <c r="I30" s="2" t="s">
        <v>190</v>
      </c>
      <c r="J30" s="2" t="s">
        <v>41</v>
      </c>
      <c r="K30" s="2" t="s">
        <v>141</v>
      </c>
      <c r="L30" s="2" t="s">
        <v>123</v>
      </c>
      <c r="M30" s="2" t="s">
        <v>50</v>
      </c>
      <c r="N30" s="2">
        <v>50</v>
      </c>
      <c r="O30" s="2">
        <v>12</v>
      </c>
      <c r="P30" s="3"/>
      <c r="Q30" s="3"/>
      <c r="R30" s="4" t="s">
        <v>191</v>
      </c>
      <c r="S30" s="4" t="s">
        <v>192</v>
      </c>
      <c r="T30" s="3"/>
      <c r="U30" s="2" t="s">
        <v>143</v>
      </c>
      <c r="V30" s="2" t="str">
        <f>IFERROR(VLOOKUP(K30, rubric[], 2, FALSE), "NA")</f>
        <v>Hasil Karya</v>
      </c>
      <c r="W30" s="5" t="str">
        <f t="shared" si="0"/>
        <v>Hak Kekayaan Intelektual (HKI) non paten (Hak Cipta)|External National|Team</v>
      </c>
      <c r="X30" s="6">
        <f>IF(K30 = "Penulis kedua (bukan korespondensi) dst karya ilmiah di journal yg bereputasi dan diakui|External National|Team", IFERROR((INDEX(rubric[Score], MATCH(W30, rubric[Criteria], 0)))/N30, 0), IFERROR(INDEX(rubric[Score], MATCH(W30, rubric[Criteria], 0)), 0))</f>
        <v>20</v>
      </c>
    </row>
    <row r="31" spans="1:24" ht="14.25" customHeight="1" x14ac:dyDescent="0.35">
      <c r="A31" s="2" t="s">
        <v>193</v>
      </c>
      <c r="B31" s="2" t="s">
        <v>194</v>
      </c>
      <c r="C31" s="2" t="s">
        <v>23</v>
      </c>
      <c r="D31" s="2">
        <v>2021</v>
      </c>
      <c r="E31" s="2" t="s">
        <v>195</v>
      </c>
      <c r="F31" s="2" t="s">
        <v>196</v>
      </c>
      <c r="G31" s="2" t="s">
        <v>197</v>
      </c>
      <c r="H31" s="2">
        <v>20221</v>
      </c>
      <c r="I31" s="2" t="s">
        <v>198</v>
      </c>
      <c r="J31" s="2" t="s">
        <v>41</v>
      </c>
      <c r="K31" s="2" t="s">
        <v>199</v>
      </c>
      <c r="L31" s="2" t="s">
        <v>49</v>
      </c>
      <c r="M31" s="2" t="s">
        <v>31</v>
      </c>
      <c r="N31" s="2">
        <v>50</v>
      </c>
      <c r="O31" s="2">
        <v>12</v>
      </c>
      <c r="P31" s="2" t="s">
        <v>200</v>
      </c>
      <c r="Q31" s="4" t="s">
        <v>201</v>
      </c>
      <c r="R31" s="4" t="s">
        <v>202</v>
      </c>
      <c r="S31" s="3"/>
      <c r="T31" s="4" t="s">
        <v>203</v>
      </c>
      <c r="U31" s="2" t="s">
        <v>204</v>
      </c>
      <c r="V31" s="2" t="str">
        <f>IFERROR(VLOOKUP(K31, rubric[], 2, FALSE), "NA")</f>
        <v>Kompetisi</v>
      </c>
      <c r="W31" s="5" t="str">
        <f t="shared" si="0"/>
        <v>Juara 3 Lomba/Kompetisi|External Regional|Individual</v>
      </c>
      <c r="X31" s="6">
        <f>IF(K31 = "Penulis kedua (bukan korespondensi) dst karya ilmiah di journal yg bereputasi dan diakui|External National|Team", IFERROR((INDEX(rubric[Score], MATCH(W31, rubric[Criteria], 0)))/N31, 0), IFERROR(INDEX(rubric[Score], MATCH(W31, rubric[Criteria], 0)), 0))</f>
        <v>25</v>
      </c>
    </row>
    <row r="32" spans="1:24" ht="14.25" customHeight="1" x14ac:dyDescent="0.35">
      <c r="A32" s="2" t="s">
        <v>193</v>
      </c>
      <c r="B32" s="2" t="s">
        <v>194</v>
      </c>
      <c r="C32" s="2" t="s">
        <v>23</v>
      </c>
      <c r="D32" s="2">
        <v>2021</v>
      </c>
      <c r="E32" s="2" t="s">
        <v>137</v>
      </c>
      <c r="F32" s="2" t="s">
        <v>139</v>
      </c>
      <c r="G32" s="2" t="s">
        <v>139</v>
      </c>
      <c r="H32" s="2">
        <v>20231</v>
      </c>
      <c r="I32" s="2" t="s">
        <v>205</v>
      </c>
      <c r="J32" s="2" t="s">
        <v>41</v>
      </c>
      <c r="K32" s="2" t="s">
        <v>141</v>
      </c>
      <c r="L32" s="2" t="s">
        <v>123</v>
      </c>
      <c r="M32" s="2" t="s">
        <v>50</v>
      </c>
      <c r="N32" s="2">
        <v>50</v>
      </c>
      <c r="O32" s="2">
        <v>8</v>
      </c>
      <c r="P32" s="3"/>
      <c r="Q32" s="3"/>
      <c r="R32" s="4" t="s">
        <v>206</v>
      </c>
      <c r="S32" s="4" t="s">
        <v>207</v>
      </c>
      <c r="T32" s="3"/>
      <c r="U32" s="2" t="s">
        <v>143</v>
      </c>
      <c r="V32" s="2" t="str">
        <f>IFERROR(VLOOKUP(K32, rubric[], 2, FALSE), "NA")</f>
        <v>Hasil Karya</v>
      </c>
      <c r="W32" s="5" t="str">
        <f t="shared" si="0"/>
        <v>Hak Kekayaan Intelektual (HKI) non paten (Hak Cipta)|External National|Team</v>
      </c>
      <c r="X32" s="6">
        <f>IF(K32 = "Penulis kedua (bukan korespondensi) dst karya ilmiah di journal yg bereputasi dan diakui|External National|Team", IFERROR((INDEX(rubric[Score], MATCH(W32, rubric[Criteria], 0)))/N32, 0), IFERROR(INDEX(rubric[Score], MATCH(W32, rubric[Criteria], 0)), 0))</f>
        <v>20</v>
      </c>
    </row>
    <row r="33" spans="1:24" ht="14.25" customHeight="1" x14ac:dyDescent="0.35">
      <c r="A33" s="2" t="s">
        <v>208</v>
      </c>
      <c r="B33" s="2" t="s">
        <v>209</v>
      </c>
      <c r="C33" s="2" t="s">
        <v>23</v>
      </c>
      <c r="D33" s="2">
        <v>2021</v>
      </c>
      <c r="E33" s="2" t="s">
        <v>69</v>
      </c>
      <c r="F33" s="2" t="s">
        <v>70</v>
      </c>
      <c r="G33" s="2" t="s">
        <v>71</v>
      </c>
      <c r="H33" s="2">
        <v>20221</v>
      </c>
      <c r="I33" s="2" t="s">
        <v>210</v>
      </c>
      <c r="J33" s="2" t="s">
        <v>41</v>
      </c>
      <c r="K33" s="2" t="s">
        <v>29</v>
      </c>
      <c r="L33" s="2" t="s">
        <v>49</v>
      </c>
      <c r="M33" s="2" t="s">
        <v>31</v>
      </c>
      <c r="N33" s="2">
        <v>34</v>
      </c>
      <c r="O33" s="2">
        <v>6</v>
      </c>
      <c r="P33" s="3"/>
      <c r="Q33" s="3"/>
      <c r="R33" s="4" t="s">
        <v>211</v>
      </c>
      <c r="S33" s="4" t="s">
        <v>212</v>
      </c>
      <c r="T33" s="3"/>
      <c r="U33" s="2" t="s">
        <v>75</v>
      </c>
      <c r="V33" s="2" t="str">
        <f>IFERROR(VLOOKUP(K33, rubric[], 2, FALSE), "NA")</f>
        <v>Pemberdayaan atau Aksi Kemanusiaan</v>
      </c>
      <c r="W33" s="5" t="str">
        <f t="shared" si="0"/>
        <v>Pengabdian kepada Masyarakat|External Regional|Individual</v>
      </c>
      <c r="X33" s="6">
        <f>IF(K33 = "Penulis kedua (bukan korespondensi) dst karya ilmiah di journal yg bereputasi dan diakui|External National|Team", IFERROR((INDEX(rubric[Score], MATCH(W33, rubric[Criteria], 0)))/N33, 0), IFERROR(INDEX(rubric[Score], MATCH(W33, rubric[Criteria], 0)), 0))</f>
        <v>15</v>
      </c>
    </row>
    <row r="34" spans="1:24" ht="14.25" customHeight="1" x14ac:dyDescent="0.35">
      <c r="A34" s="2" t="s">
        <v>213</v>
      </c>
      <c r="B34" s="2" t="s">
        <v>214</v>
      </c>
      <c r="C34" s="2" t="s">
        <v>23</v>
      </c>
      <c r="D34" s="2">
        <v>2021</v>
      </c>
      <c r="E34" s="2" t="s">
        <v>215</v>
      </c>
      <c r="F34" s="2" t="s">
        <v>216</v>
      </c>
      <c r="G34" s="2" t="s">
        <v>217</v>
      </c>
      <c r="H34" s="2">
        <v>20222</v>
      </c>
      <c r="I34" s="3"/>
      <c r="J34" s="2" t="s">
        <v>41</v>
      </c>
      <c r="K34" s="2" t="s">
        <v>29</v>
      </c>
      <c r="L34" s="2" t="s">
        <v>49</v>
      </c>
      <c r="M34" s="2" t="s">
        <v>31</v>
      </c>
      <c r="N34" s="2">
        <v>50</v>
      </c>
      <c r="O34" s="2">
        <v>3</v>
      </c>
      <c r="P34" s="3"/>
      <c r="Q34" s="3"/>
      <c r="R34" s="4" t="s">
        <v>218</v>
      </c>
      <c r="S34" s="4" t="s">
        <v>219</v>
      </c>
      <c r="T34" s="3"/>
      <c r="U34" s="2" t="s">
        <v>220</v>
      </c>
      <c r="V34" s="2" t="str">
        <f>IFERROR(VLOOKUP(K34, rubric[], 2, FALSE), "NA")</f>
        <v>Pemberdayaan atau Aksi Kemanusiaan</v>
      </c>
      <c r="W34" s="5" t="str">
        <f t="shared" si="0"/>
        <v>Pengabdian kepada Masyarakat|External Regional|Individual</v>
      </c>
      <c r="X34" s="6">
        <f>IF(K34 = "Penulis kedua (bukan korespondensi) dst karya ilmiah di journal yg bereputasi dan diakui|External National|Team", IFERROR((INDEX(rubric[Score], MATCH(W34, rubric[Criteria], 0)))/N34, 0), IFERROR(INDEX(rubric[Score], MATCH(W34, rubric[Criteria], 0)), 0))</f>
        <v>15</v>
      </c>
    </row>
    <row r="35" spans="1:24" ht="14.25" customHeight="1" x14ac:dyDescent="0.35">
      <c r="A35" s="2" t="s">
        <v>221</v>
      </c>
      <c r="B35" s="2" t="s">
        <v>222</v>
      </c>
      <c r="C35" s="2" t="s">
        <v>23</v>
      </c>
      <c r="D35" s="2">
        <v>2021</v>
      </c>
      <c r="E35" s="2" t="s">
        <v>223</v>
      </c>
      <c r="F35" s="2" t="s">
        <v>196</v>
      </c>
      <c r="G35" s="2" t="s">
        <v>197</v>
      </c>
      <c r="H35" s="2">
        <v>20221</v>
      </c>
      <c r="I35" s="2" t="s">
        <v>224</v>
      </c>
      <c r="J35" s="2" t="s">
        <v>41</v>
      </c>
      <c r="K35" s="2" t="s">
        <v>59</v>
      </c>
      <c r="L35" s="2" t="s">
        <v>30</v>
      </c>
      <c r="M35" s="2" t="s">
        <v>31</v>
      </c>
      <c r="N35" s="2">
        <v>23</v>
      </c>
      <c r="O35" s="2">
        <v>4</v>
      </c>
      <c r="P35" s="3"/>
      <c r="Q35" s="4" t="s">
        <v>225</v>
      </c>
      <c r="R35" s="4" t="s">
        <v>226</v>
      </c>
      <c r="S35" s="3"/>
      <c r="T35" s="3"/>
      <c r="U35" s="2" t="s">
        <v>227</v>
      </c>
      <c r="V35" s="2" t="str">
        <f>IFERROR(VLOOKUP(K35, rubric[], 2, FALSE), "NA")</f>
        <v>Pengakuan</v>
      </c>
      <c r="W35" s="5" t="str">
        <f t="shared" si="0"/>
        <v>Juri|Internal Sekolah / Universitas|Individual</v>
      </c>
      <c r="X35" s="6">
        <f>IF(K35 = "Penulis kedua (bukan korespondensi) dst karya ilmiah di journal yg bereputasi dan diakui|External National|Team", IFERROR((INDEX(rubric[Score], MATCH(W35, rubric[Criteria], 0)))/N35, 0), IFERROR(INDEX(rubric[Score], MATCH(W35, rubric[Criteria], 0)), 0))</f>
        <v>0</v>
      </c>
    </row>
    <row r="36" spans="1:24" ht="14.25" customHeight="1" x14ac:dyDescent="0.35">
      <c r="A36" s="2" t="s">
        <v>221</v>
      </c>
      <c r="B36" s="2" t="s">
        <v>222</v>
      </c>
      <c r="C36" s="2" t="s">
        <v>23</v>
      </c>
      <c r="D36" s="2">
        <v>2021</v>
      </c>
      <c r="E36" s="2" t="s">
        <v>37</v>
      </c>
      <c r="F36" s="2" t="s">
        <v>38</v>
      </c>
      <c r="G36" s="2" t="s">
        <v>39</v>
      </c>
      <c r="H36" s="2">
        <v>20221</v>
      </c>
      <c r="I36" s="2" t="s">
        <v>40</v>
      </c>
      <c r="J36" s="2" t="s">
        <v>41</v>
      </c>
      <c r="K36" s="2" t="s">
        <v>29</v>
      </c>
      <c r="L36" s="2" t="s">
        <v>42</v>
      </c>
      <c r="M36" s="2" t="s">
        <v>31</v>
      </c>
      <c r="N36" s="2">
        <v>50</v>
      </c>
      <c r="O36" s="2">
        <v>5</v>
      </c>
      <c r="P36" s="3"/>
      <c r="Q36" s="3"/>
      <c r="R36" s="4" t="s">
        <v>43</v>
      </c>
      <c r="S36" s="4" t="s">
        <v>44</v>
      </c>
      <c r="T36" s="3"/>
      <c r="U36" s="2" t="s">
        <v>45</v>
      </c>
      <c r="V36" s="2" t="str">
        <f>IFERROR(VLOOKUP(K36, rubric[], 2, FALSE), "NA")</f>
        <v>Pemberdayaan atau Aksi Kemanusiaan</v>
      </c>
      <c r="W36" s="5" t="str">
        <f t="shared" si="0"/>
        <v>Pengabdian kepada Masyarakat|Internal Jurusan|Individual</v>
      </c>
      <c r="X36" s="6">
        <f>IF(K36 = "Penulis kedua (bukan korespondensi) dst karya ilmiah di journal yg bereputasi dan diakui|External National|Team", IFERROR((INDEX(rubric[Score], MATCH(W36, rubric[Criteria], 0)))/N36, 0), IFERROR(INDEX(rubric[Score], MATCH(W36, rubric[Criteria], 0)), 0))</f>
        <v>0</v>
      </c>
    </row>
    <row r="37" spans="1:24" ht="14.25" customHeight="1" x14ac:dyDescent="0.35">
      <c r="A37" s="2" t="s">
        <v>221</v>
      </c>
      <c r="B37" s="2" t="s">
        <v>222</v>
      </c>
      <c r="C37" s="2" t="s">
        <v>23</v>
      </c>
      <c r="D37" s="2">
        <v>2021</v>
      </c>
      <c r="E37" s="2" t="s">
        <v>46</v>
      </c>
      <c r="F37" s="2" t="s">
        <v>47</v>
      </c>
      <c r="G37" s="2" t="s">
        <v>48</v>
      </c>
      <c r="H37" s="2">
        <v>20222</v>
      </c>
      <c r="I37" s="2" t="s">
        <v>46</v>
      </c>
      <c r="J37" s="2" t="s">
        <v>41</v>
      </c>
      <c r="K37" s="2" t="s">
        <v>29</v>
      </c>
      <c r="L37" s="2" t="s">
        <v>49</v>
      </c>
      <c r="M37" s="2" t="s">
        <v>50</v>
      </c>
      <c r="N37" s="2">
        <v>70</v>
      </c>
      <c r="O37" s="2">
        <v>1</v>
      </c>
      <c r="P37" s="3"/>
      <c r="Q37" s="3"/>
      <c r="R37" s="4" t="s">
        <v>51</v>
      </c>
      <c r="S37" s="4" t="s">
        <v>52</v>
      </c>
      <c r="T37" s="3"/>
      <c r="U37" s="2" t="s">
        <v>53</v>
      </c>
      <c r="V37" s="2" t="str">
        <f>IFERROR(VLOOKUP(K37, rubric[], 2, FALSE), "NA")</f>
        <v>Pemberdayaan atau Aksi Kemanusiaan</v>
      </c>
      <c r="W37" s="5" t="str">
        <f t="shared" si="0"/>
        <v>Pengabdian kepada Masyarakat|External Regional|Team</v>
      </c>
      <c r="X37" s="6">
        <f>IF(K37 = "Penulis kedua (bukan korespondensi) dst karya ilmiah di journal yg bereputasi dan diakui|External National|Team", IFERROR((INDEX(rubric[Score], MATCH(W37, rubric[Criteria], 0)))/N37, 0), IFERROR(INDEX(rubric[Score], MATCH(W37, rubric[Criteria], 0)), 0))</f>
        <v>15</v>
      </c>
    </row>
    <row r="38" spans="1:24" ht="14.25" customHeight="1" x14ac:dyDescent="0.35">
      <c r="A38" s="2" t="s">
        <v>228</v>
      </c>
      <c r="B38" s="2" t="s">
        <v>229</v>
      </c>
      <c r="C38" s="2" t="s">
        <v>23</v>
      </c>
      <c r="D38" s="2">
        <v>2021</v>
      </c>
      <c r="E38" s="2" t="s">
        <v>230</v>
      </c>
      <c r="F38" s="2" t="s">
        <v>231</v>
      </c>
      <c r="G38" s="2" t="s">
        <v>231</v>
      </c>
      <c r="H38" s="2">
        <v>20222</v>
      </c>
      <c r="I38" s="2" t="s">
        <v>232</v>
      </c>
      <c r="J38" s="2" t="s">
        <v>41</v>
      </c>
      <c r="K38" s="2" t="s">
        <v>141</v>
      </c>
      <c r="L38" s="2" t="s">
        <v>159</v>
      </c>
      <c r="M38" s="2" t="s">
        <v>31</v>
      </c>
      <c r="N38" s="2">
        <v>50</v>
      </c>
      <c r="O38" s="2">
        <v>8</v>
      </c>
      <c r="P38" s="3"/>
      <c r="Q38" s="3"/>
      <c r="R38" s="3"/>
      <c r="S38" s="4" t="s">
        <v>233</v>
      </c>
      <c r="T38" s="3"/>
      <c r="U38" s="2" t="s">
        <v>234</v>
      </c>
      <c r="V38" s="2" t="str">
        <f>IFERROR(VLOOKUP(K38, rubric[], 2, FALSE), "NA")</f>
        <v>Hasil Karya</v>
      </c>
      <c r="W38" s="5" t="str">
        <f t="shared" si="0"/>
        <v>Hak Kekayaan Intelektual (HKI) non paten (Hak Cipta)|External International|Individual</v>
      </c>
      <c r="X38" s="6">
        <f>IF(K38 = "Penulis kedua (bukan korespondensi) dst karya ilmiah di journal yg bereputasi dan diakui|External National|Team", IFERROR((INDEX(rubric[Score], MATCH(W38, rubric[Criteria], 0)))/N38, 0), IFERROR(INDEX(rubric[Score], MATCH(W38, rubric[Criteria], 0)), 0))</f>
        <v>0</v>
      </c>
    </row>
    <row r="39" spans="1:24" ht="14.25" customHeight="1" x14ac:dyDescent="0.35">
      <c r="A39" s="2" t="s">
        <v>228</v>
      </c>
      <c r="B39" s="2" t="s">
        <v>229</v>
      </c>
      <c r="C39" s="2" t="s">
        <v>23</v>
      </c>
      <c r="D39" s="2">
        <v>2021</v>
      </c>
      <c r="E39" s="2" t="s">
        <v>235</v>
      </c>
      <c r="F39" s="2" t="s">
        <v>48</v>
      </c>
      <c r="G39" s="2" t="s">
        <v>236</v>
      </c>
      <c r="H39" s="2">
        <v>20222</v>
      </c>
      <c r="I39" s="2" t="s">
        <v>237</v>
      </c>
      <c r="J39" s="2" t="s">
        <v>41</v>
      </c>
      <c r="K39" s="2" t="s">
        <v>141</v>
      </c>
      <c r="L39" s="2" t="s">
        <v>123</v>
      </c>
      <c r="M39" s="2" t="s">
        <v>50</v>
      </c>
      <c r="N39" s="2">
        <v>5</v>
      </c>
      <c r="O39" s="2">
        <v>3</v>
      </c>
      <c r="P39" s="4" t="s">
        <v>238</v>
      </c>
      <c r="Q39" s="3"/>
      <c r="R39" s="4" t="s">
        <v>239</v>
      </c>
      <c r="S39" s="4" t="s">
        <v>240</v>
      </c>
      <c r="T39" s="3"/>
      <c r="U39" s="2" t="s">
        <v>241</v>
      </c>
      <c r="V39" s="2" t="str">
        <f>IFERROR(VLOOKUP(K39, rubric[], 2, FALSE), "NA")</f>
        <v>Hasil Karya</v>
      </c>
      <c r="W39" s="5" t="str">
        <f t="shared" si="0"/>
        <v>Hak Kekayaan Intelektual (HKI) non paten (Hak Cipta)|External National|Team</v>
      </c>
      <c r="X39" s="6">
        <f>IF(K39 = "Penulis kedua (bukan korespondensi) dst karya ilmiah di journal yg bereputasi dan diakui|External National|Team", IFERROR((INDEX(rubric[Score], MATCH(W39, rubric[Criteria], 0)))/N39, 0), IFERROR(INDEX(rubric[Score], MATCH(W39, rubric[Criteria], 0)), 0))</f>
        <v>20</v>
      </c>
    </row>
    <row r="40" spans="1:24" ht="14.25" customHeight="1" x14ac:dyDescent="0.35">
      <c r="A40" s="2" t="s">
        <v>242</v>
      </c>
      <c r="B40" s="2" t="s">
        <v>243</v>
      </c>
      <c r="C40" s="2" t="s">
        <v>23</v>
      </c>
      <c r="D40" s="2">
        <v>2021</v>
      </c>
      <c r="E40" s="2" t="s">
        <v>244</v>
      </c>
      <c r="F40" s="2" t="s">
        <v>245</v>
      </c>
      <c r="G40" s="2" t="s">
        <v>246</v>
      </c>
      <c r="H40" s="2">
        <v>20212</v>
      </c>
      <c r="I40" s="2" t="s">
        <v>247</v>
      </c>
      <c r="J40" s="2" t="s">
        <v>41</v>
      </c>
      <c r="K40" s="2" t="s">
        <v>29</v>
      </c>
      <c r="L40" s="2" t="s">
        <v>49</v>
      </c>
      <c r="M40" s="2" t="s">
        <v>50</v>
      </c>
      <c r="N40" s="2">
        <v>14</v>
      </c>
      <c r="O40" s="2">
        <v>8</v>
      </c>
      <c r="P40" s="3"/>
      <c r="Q40" s="3"/>
      <c r="R40" s="4" t="s">
        <v>248</v>
      </c>
      <c r="S40" s="4" t="s">
        <v>249</v>
      </c>
      <c r="T40" s="3"/>
      <c r="U40" s="2" t="s">
        <v>250</v>
      </c>
      <c r="V40" s="2" t="str">
        <f>IFERROR(VLOOKUP(K40, rubric[], 2, FALSE), "NA")</f>
        <v>Pemberdayaan atau Aksi Kemanusiaan</v>
      </c>
      <c r="W40" s="5" t="str">
        <f t="shared" si="0"/>
        <v>Pengabdian kepada Masyarakat|External Regional|Team</v>
      </c>
      <c r="X40" s="6">
        <f>IF(K40 = "Penulis kedua (bukan korespondensi) dst karya ilmiah di journal yg bereputasi dan diakui|External National|Team", IFERROR((INDEX(rubric[Score], MATCH(W40, rubric[Criteria], 0)))/N40, 0), IFERROR(INDEX(rubric[Score], MATCH(W40, rubric[Criteria], 0)), 0))</f>
        <v>15</v>
      </c>
    </row>
    <row r="41" spans="1:24" ht="14.25" customHeight="1" x14ac:dyDescent="0.35">
      <c r="A41" s="2" t="s">
        <v>251</v>
      </c>
      <c r="B41" s="2" t="s">
        <v>252</v>
      </c>
      <c r="C41" s="2" t="s">
        <v>23</v>
      </c>
      <c r="D41" s="2">
        <v>2021</v>
      </c>
      <c r="E41" s="2" t="s">
        <v>253</v>
      </c>
      <c r="F41" s="2" t="s">
        <v>254</v>
      </c>
      <c r="G41" s="2" t="s">
        <v>255</v>
      </c>
      <c r="H41" s="2">
        <v>20231</v>
      </c>
      <c r="I41" s="2" t="s">
        <v>256</v>
      </c>
      <c r="J41" s="2" t="s">
        <v>41</v>
      </c>
      <c r="K41" s="2" t="s">
        <v>257</v>
      </c>
      <c r="L41" s="2" t="s">
        <v>159</v>
      </c>
      <c r="M41" s="2" t="s">
        <v>31</v>
      </c>
      <c r="N41" s="2">
        <v>500</v>
      </c>
      <c r="O41" s="2">
        <v>10</v>
      </c>
      <c r="P41" s="4" t="s">
        <v>258</v>
      </c>
      <c r="Q41" s="4" t="s">
        <v>259</v>
      </c>
      <c r="R41" s="4" t="s">
        <v>260</v>
      </c>
      <c r="S41" s="3"/>
      <c r="T41" s="3"/>
      <c r="U41" s="2" t="s">
        <v>261</v>
      </c>
      <c r="V41" s="2" t="str">
        <f>IFERROR(VLOOKUP(K41, rubric[], 2, FALSE), "NA")</f>
        <v>Pengakuan</v>
      </c>
      <c r="W41" s="5" t="str">
        <f t="shared" si="0"/>
        <v>Narasumber / Pemateri Acara Seminar / Workshop / Pemakalah|External International|Individual</v>
      </c>
      <c r="X41" s="6">
        <f>IF(K41 = "Penulis kedua (bukan korespondensi) dst karya ilmiah di journal yg bereputasi dan diakui|External National|Team", IFERROR((INDEX(rubric[Score], MATCH(W41, rubric[Criteria], 0)))/N41, 0), IFERROR(INDEX(rubric[Score], MATCH(W41, rubric[Criteria], 0)), 0))</f>
        <v>25</v>
      </c>
    </row>
    <row r="42" spans="1:24" ht="14.25" customHeight="1" x14ac:dyDescent="0.35">
      <c r="A42" s="2" t="s">
        <v>262</v>
      </c>
      <c r="B42" s="2" t="s">
        <v>263</v>
      </c>
      <c r="C42" s="2" t="s">
        <v>23</v>
      </c>
      <c r="D42" s="2">
        <v>2021</v>
      </c>
      <c r="E42" s="2" t="s">
        <v>264</v>
      </c>
      <c r="F42" s="2" t="s">
        <v>265</v>
      </c>
      <c r="G42" s="2" t="s">
        <v>63</v>
      </c>
      <c r="H42" s="2">
        <v>20212</v>
      </c>
      <c r="I42" s="2" t="s">
        <v>266</v>
      </c>
      <c r="J42" s="2" t="s">
        <v>41</v>
      </c>
      <c r="K42" s="2" t="s">
        <v>66</v>
      </c>
      <c r="L42" s="2" t="s">
        <v>30</v>
      </c>
      <c r="M42" s="2" t="s">
        <v>50</v>
      </c>
      <c r="N42" s="2">
        <v>20</v>
      </c>
      <c r="O42" s="2">
        <v>8</v>
      </c>
      <c r="P42" s="4" t="s">
        <v>267</v>
      </c>
      <c r="Q42" s="4" t="s">
        <v>268</v>
      </c>
      <c r="R42" s="3"/>
      <c r="S42" s="3"/>
      <c r="T42" s="3"/>
      <c r="U42" s="2" t="s">
        <v>269</v>
      </c>
      <c r="V42" s="2" t="str">
        <f>IFERROR(VLOOKUP(K42, rubric[], 2, FALSE), "NA")</f>
        <v>Kompetisi</v>
      </c>
      <c r="W42" s="5" t="str">
        <f t="shared" si="0"/>
        <v>Juara I Lomba/Kompetisi|Internal Sekolah / Universitas|Team</v>
      </c>
      <c r="X42" s="6">
        <f>IF(K42 = "Penulis kedua (bukan korespondensi) dst karya ilmiah di journal yg bereputasi dan diakui|External National|Team", IFERROR((INDEX(rubric[Score], MATCH(W42, rubric[Criteria], 0)))/N42, 0), IFERROR(INDEX(rubric[Score], MATCH(W42, rubric[Criteria], 0)), 0))</f>
        <v>0</v>
      </c>
    </row>
    <row r="43" spans="1:24" ht="14.25" customHeight="1" x14ac:dyDescent="0.35">
      <c r="A43" s="2" t="s">
        <v>262</v>
      </c>
      <c r="B43" s="2" t="s">
        <v>263</v>
      </c>
      <c r="C43" s="2" t="s">
        <v>23</v>
      </c>
      <c r="D43" s="2">
        <v>2021</v>
      </c>
      <c r="E43" s="2" t="s">
        <v>270</v>
      </c>
      <c r="F43" s="2" t="s">
        <v>271</v>
      </c>
      <c r="G43" s="2" t="s">
        <v>271</v>
      </c>
      <c r="H43" s="2">
        <v>20212</v>
      </c>
      <c r="I43" s="2" t="s">
        <v>272</v>
      </c>
      <c r="J43" s="2" t="s">
        <v>41</v>
      </c>
      <c r="K43" s="2" t="s">
        <v>88</v>
      </c>
      <c r="L43" s="2" t="s">
        <v>30</v>
      </c>
      <c r="M43" s="2" t="s">
        <v>50</v>
      </c>
      <c r="N43" s="2">
        <v>5</v>
      </c>
      <c r="O43" s="2">
        <v>7</v>
      </c>
      <c r="P43" s="3"/>
      <c r="Q43" s="4" t="s">
        <v>273</v>
      </c>
      <c r="R43" s="3"/>
      <c r="S43" s="3"/>
      <c r="T43" s="3"/>
      <c r="U43" s="2" t="s">
        <v>274</v>
      </c>
      <c r="V43" s="2" t="str">
        <f>IFERROR(VLOOKUP(K43, rubric[], 2, FALSE), "NA")</f>
        <v>Kompetisi</v>
      </c>
      <c r="W43" s="5" t="str">
        <f t="shared" si="0"/>
        <v>Juara 2 Lomba/Kompetisi|Internal Sekolah / Universitas|Team</v>
      </c>
      <c r="X43" s="6">
        <f>IF(K43 = "Penulis kedua (bukan korespondensi) dst karya ilmiah di journal yg bereputasi dan diakui|External National|Team", IFERROR((INDEX(rubric[Score], MATCH(W43, rubric[Criteria], 0)))/N43, 0), IFERROR(INDEX(rubric[Score], MATCH(W43, rubric[Criteria], 0)), 0))</f>
        <v>0</v>
      </c>
    </row>
    <row r="44" spans="1:24" ht="14.25" customHeight="1" x14ac:dyDescent="0.35">
      <c r="A44" s="2" t="s">
        <v>262</v>
      </c>
      <c r="B44" s="2" t="s">
        <v>263</v>
      </c>
      <c r="C44" s="2" t="s">
        <v>23</v>
      </c>
      <c r="D44" s="2">
        <v>2021</v>
      </c>
      <c r="E44" s="2" t="s">
        <v>275</v>
      </c>
      <c r="F44" s="2" t="s">
        <v>271</v>
      </c>
      <c r="G44" s="2" t="s">
        <v>271</v>
      </c>
      <c r="H44" s="2">
        <v>20212</v>
      </c>
      <c r="I44" s="2" t="s">
        <v>276</v>
      </c>
      <c r="J44" s="2" t="s">
        <v>41</v>
      </c>
      <c r="K44" s="2" t="s">
        <v>66</v>
      </c>
      <c r="L44" s="2" t="s">
        <v>30</v>
      </c>
      <c r="M44" s="2" t="s">
        <v>50</v>
      </c>
      <c r="N44" s="2">
        <v>100</v>
      </c>
      <c r="O44" s="2">
        <v>8</v>
      </c>
      <c r="P44" s="3"/>
      <c r="Q44" s="4" t="s">
        <v>277</v>
      </c>
      <c r="R44" s="3"/>
      <c r="S44" s="3"/>
      <c r="T44" s="3"/>
      <c r="U44" s="2" t="s">
        <v>278</v>
      </c>
      <c r="V44" s="2" t="str">
        <f>IFERROR(VLOOKUP(K44, rubric[], 2, FALSE), "NA")</f>
        <v>Kompetisi</v>
      </c>
      <c r="W44" s="5" t="str">
        <f t="shared" si="0"/>
        <v>Juara I Lomba/Kompetisi|Internal Sekolah / Universitas|Team</v>
      </c>
      <c r="X44" s="6">
        <f>IF(K44 = "Penulis kedua (bukan korespondensi) dst karya ilmiah di journal yg bereputasi dan diakui|External National|Team", IFERROR((INDEX(rubric[Score], MATCH(W44, rubric[Criteria], 0)))/N44, 0), IFERROR(INDEX(rubric[Score], MATCH(W44, rubric[Criteria], 0)), 0))</f>
        <v>0</v>
      </c>
    </row>
    <row r="45" spans="1:24" ht="14.25" customHeight="1" x14ac:dyDescent="0.35">
      <c r="A45" s="2" t="s">
        <v>262</v>
      </c>
      <c r="B45" s="2" t="s">
        <v>263</v>
      </c>
      <c r="C45" s="2" t="s">
        <v>23</v>
      </c>
      <c r="D45" s="2">
        <v>2021</v>
      </c>
      <c r="E45" s="2" t="s">
        <v>279</v>
      </c>
      <c r="F45" s="2" t="s">
        <v>271</v>
      </c>
      <c r="G45" s="2" t="s">
        <v>271</v>
      </c>
      <c r="H45" s="2">
        <v>20212</v>
      </c>
      <c r="I45" s="2" t="s">
        <v>280</v>
      </c>
      <c r="J45" s="2" t="s">
        <v>41</v>
      </c>
      <c r="K45" s="2" t="s">
        <v>199</v>
      </c>
      <c r="L45" s="2" t="s">
        <v>30</v>
      </c>
      <c r="M45" s="2" t="s">
        <v>50</v>
      </c>
      <c r="N45" s="2">
        <v>100</v>
      </c>
      <c r="O45" s="2">
        <v>8</v>
      </c>
      <c r="P45" s="3"/>
      <c r="Q45" s="4" t="s">
        <v>281</v>
      </c>
      <c r="R45" s="3"/>
      <c r="S45" s="3"/>
      <c r="T45" s="3"/>
      <c r="U45" s="2" t="s">
        <v>278</v>
      </c>
      <c r="V45" s="2" t="str">
        <f>IFERROR(VLOOKUP(K45, rubric[], 2, FALSE), "NA")</f>
        <v>Kompetisi</v>
      </c>
      <c r="W45" s="5" t="str">
        <f t="shared" si="0"/>
        <v>Juara 3 Lomba/Kompetisi|Internal Sekolah / Universitas|Team</v>
      </c>
      <c r="X45" s="6">
        <f>IF(K45 = "Penulis kedua (bukan korespondensi) dst karya ilmiah di journal yg bereputasi dan diakui|External National|Team", IFERROR((INDEX(rubric[Score], MATCH(W45, rubric[Criteria], 0)))/N45, 0), IFERROR(INDEX(rubric[Score], MATCH(W45, rubric[Criteria], 0)), 0))</f>
        <v>0</v>
      </c>
    </row>
    <row r="46" spans="1:24" ht="14.25" customHeight="1" x14ac:dyDescent="0.35">
      <c r="A46" s="2" t="s">
        <v>262</v>
      </c>
      <c r="B46" s="2" t="s">
        <v>263</v>
      </c>
      <c r="C46" s="2" t="s">
        <v>23</v>
      </c>
      <c r="D46" s="2">
        <v>2021</v>
      </c>
      <c r="E46" s="2" t="s">
        <v>282</v>
      </c>
      <c r="F46" s="2" t="s">
        <v>283</v>
      </c>
      <c r="G46" s="2" t="s">
        <v>283</v>
      </c>
      <c r="H46" s="2">
        <v>20221</v>
      </c>
      <c r="I46" s="2" t="s">
        <v>284</v>
      </c>
      <c r="J46" s="2" t="s">
        <v>41</v>
      </c>
      <c r="K46" s="2" t="s">
        <v>141</v>
      </c>
      <c r="L46" s="2" t="s">
        <v>123</v>
      </c>
      <c r="M46" s="2" t="s">
        <v>31</v>
      </c>
      <c r="N46" s="2">
        <v>1</v>
      </c>
      <c r="O46" s="2">
        <v>12</v>
      </c>
      <c r="P46" s="3"/>
      <c r="Q46" s="3"/>
      <c r="R46" s="4" t="s">
        <v>285</v>
      </c>
      <c r="S46" s="4" t="s">
        <v>286</v>
      </c>
      <c r="T46" s="3"/>
      <c r="U46" s="2" t="s">
        <v>287</v>
      </c>
      <c r="V46" s="2" t="str">
        <f>IFERROR(VLOOKUP(K46, rubric[], 2, FALSE), "NA")</f>
        <v>Hasil Karya</v>
      </c>
      <c r="W46" s="5" t="str">
        <f t="shared" si="0"/>
        <v>Hak Kekayaan Intelektual (HKI) non paten (Hak Cipta)|External National|Individual</v>
      </c>
      <c r="X46" s="6">
        <f>IF(K46 = "Penulis kedua (bukan korespondensi) dst karya ilmiah di journal yg bereputasi dan diakui|External National|Team", IFERROR((INDEX(rubric[Score], MATCH(W46, rubric[Criteria], 0)))/N46, 0), IFERROR(INDEX(rubric[Score], MATCH(W46, rubric[Criteria], 0)), 0))</f>
        <v>20</v>
      </c>
    </row>
    <row r="47" spans="1:24" ht="14.25" customHeight="1" x14ac:dyDescent="0.35">
      <c r="A47" s="2" t="s">
        <v>262</v>
      </c>
      <c r="B47" s="2" t="s">
        <v>263</v>
      </c>
      <c r="C47" s="2" t="s">
        <v>23</v>
      </c>
      <c r="D47" s="2">
        <v>2021</v>
      </c>
      <c r="E47" s="2" t="s">
        <v>288</v>
      </c>
      <c r="F47" s="2" t="s">
        <v>70</v>
      </c>
      <c r="G47" s="2" t="s">
        <v>70</v>
      </c>
      <c r="H47" s="2">
        <v>20221</v>
      </c>
      <c r="I47" s="2" t="s">
        <v>289</v>
      </c>
      <c r="J47" s="2" t="s">
        <v>41</v>
      </c>
      <c r="K47" s="2" t="s">
        <v>290</v>
      </c>
      <c r="L47" s="2" t="s">
        <v>123</v>
      </c>
      <c r="M47" s="2" t="s">
        <v>31</v>
      </c>
      <c r="N47" s="2">
        <v>1</v>
      </c>
      <c r="O47" s="2">
        <v>24</v>
      </c>
      <c r="P47" s="3"/>
      <c r="Q47" s="3"/>
      <c r="R47" s="4" t="s">
        <v>291</v>
      </c>
      <c r="S47" s="4" t="s">
        <v>292</v>
      </c>
      <c r="T47" s="3"/>
      <c r="U47" s="2" t="s">
        <v>293</v>
      </c>
      <c r="V47" s="2" t="str">
        <f>IFERROR(VLOOKUP(K47, rubric[], 2, FALSE), "NA")</f>
        <v>Hasil Karya</v>
      </c>
      <c r="W47" s="5" t="str">
        <f t="shared" si="0"/>
        <v>Jurnal terindeks sinta 3-4 |External National|Individual</v>
      </c>
      <c r="X47" s="6">
        <f>IF(K47 = "Penulis kedua (bukan korespondensi) dst karya ilmiah di journal yg bereputasi dan diakui|External National|Team", IFERROR((INDEX(rubric[Score], MATCH(W47, rubric[Criteria], 0)))/N47, 0), IFERROR(INDEX(rubric[Score], MATCH(W47, rubric[Criteria], 0)), 0))</f>
        <v>30</v>
      </c>
    </row>
    <row r="48" spans="1:24" ht="14.25" customHeight="1" x14ac:dyDescent="0.35">
      <c r="A48" s="2" t="s">
        <v>262</v>
      </c>
      <c r="B48" s="2" t="s">
        <v>263</v>
      </c>
      <c r="C48" s="2" t="s">
        <v>23</v>
      </c>
      <c r="D48" s="2">
        <v>2021</v>
      </c>
      <c r="E48" s="2" t="s">
        <v>69</v>
      </c>
      <c r="F48" s="2" t="s">
        <v>70</v>
      </c>
      <c r="G48" s="2" t="s">
        <v>71</v>
      </c>
      <c r="H48" s="2">
        <v>20221</v>
      </c>
      <c r="I48" s="2" t="s">
        <v>72</v>
      </c>
      <c r="J48" s="2" t="s">
        <v>41</v>
      </c>
      <c r="K48" s="2" t="s">
        <v>29</v>
      </c>
      <c r="L48" s="2" t="s">
        <v>49</v>
      </c>
      <c r="M48" s="2" t="s">
        <v>31</v>
      </c>
      <c r="N48" s="2">
        <v>34</v>
      </c>
      <c r="O48" s="2">
        <v>8</v>
      </c>
      <c r="P48" s="3"/>
      <c r="Q48" s="3"/>
      <c r="R48" s="4" t="s">
        <v>73</v>
      </c>
      <c r="S48" s="4" t="s">
        <v>74</v>
      </c>
      <c r="T48" s="3"/>
      <c r="U48" s="2" t="s">
        <v>75</v>
      </c>
      <c r="V48" s="2" t="str">
        <f>IFERROR(VLOOKUP(K48, rubric[], 2, FALSE), "NA")</f>
        <v>Pemberdayaan atau Aksi Kemanusiaan</v>
      </c>
      <c r="W48" s="5" t="str">
        <f t="shared" si="0"/>
        <v>Pengabdian kepada Masyarakat|External Regional|Individual</v>
      </c>
      <c r="X48" s="6">
        <f>IF(K48 = "Penulis kedua (bukan korespondensi) dst karya ilmiah di journal yg bereputasi dan diakui|External National|Team", IFERROR((INDEX(rubric[Score], MATCH(W48, rubric[Criteria], 0)))/N48, 0), IFERROR(INDEX(rubric[Score], MATCH(W48, rubric[Criteria], 0)), 0))</f>
        <v>15</v>
      </c>
    </row>
    <row r="49" spans="1:24" ht="14.25" customHeight="1" x14ac:dyDescent="0.35">
      <c r="A49" s="2" t="s">
        <v>262</v>
      </c>
      <c r="B49" s="2" t="s">
        <v>263</v>
      </c>
      <c r="C49" s="2" t="s">
        <v>23</v>
      </c>
      <c r="D49" s="2">
        <v>2021</v>
      </c>
      <c r="E49" s="2" t="s">
        <v>37</v>
      </c>
      <c r="F49" s="2" t="s">
        <v>38</v>
      </c>
      <c r="G49" s="2" t="s">
        <v>39</v>
      </c>
      <c r="H49" s="2">
        <v>20221</v>
      </c>
      <c r="I49" s="2" t="s">
        <v>40</v>
      </c>
      <c r="J49" s="2" t="s">
        <v>41</v>
      </c>
      <c r="K49" s="2" t="s">
        <v>29</v>
      </c>
      <c r="L49" s="2" t="s">
        <v>42</v>
      </c>
      <c r="M49" s="2" t="s">
        <v>31</v>
      </c>
      <c r="N49" s="2">
        <v>50</v>
      </c>
      <c r="O49" s="2">
        <v>5</v>
      </c>
      <c r="P49" s="3"/>
      <c r="Q49" s="3"/>
      <c r="R49" s="4" t="s">
        <v>43</v>
      </c>
      <c r="S49" s="4" t="s">
        <v>44</v>
      </c>
      <c r="T49" s="3"/>
      <c r="U49" s="2" t="s">
        <v>45</v>
      </c>
      <c r="V49" s="2" t="str">
        <f>IFERROR(VLOOKUP(K49, rubric[], 2, FALSE), "NA")</f>
        <v>Pemberdayaan atau Aksi Kemanusiaan</v>
      </c>
      <c r="W49" s="5" t="str">
        <f t="shared" si="0"/>
        <v>Pengabdian kepada Masyarakat|Internal Jurusan|Individual</v>
      </c>
      <c r="X49" s="6">
        <f>IF(K49 = "Penulis kedua (bukan korespondensi) dst karya ilmiah di journal yg bereputasi dan diakui|External National|Team", IFERROR((INDEX(rubric[Score], MATCH(W49, rubric[Criteria], 0)))/N49, 0), IFERROR(INDEX(rubric[Score], MATCH(W49, rubric[Criteria], 0)), 0))</f>
        <v>0</v>
      </c>
    </row>
    <row r="50" spans="1:24" ht="14.25" customHeight="1" x14ac:dyDescent="0.35">
      <c r="A50" s="2" t="s">
        <v>262</v>
      </c>
      <c r="B50" s="2" t="s">
        <v>263</v>
      </c>
      <c r="C50" s="2" t="s">
        <v>23</v>
      </c>
      <c r="D50" s="2">
        <v>2021</v>
      </c>
      <c r="E50" s="2" t="s">
        <v>46</v>
      </c>
      <c r="F50" s="2" t="s">
        <v>47</v>
      </c>
      <c r="G50" s="2" t="s">
        <v>48</v>
      </c>
      <c r="H50" s="2">
        <v>20222</v>
      </c>
      <c r="I50" s="2" t="s">
        <v>46</v>
      </c>
      <c r="J50" s="2" t="s">
        <v>41</v>
      </c>
      <c r="K50" s="2" t="s">
        <v>29</v>
      </c>
      <c r="L50" s="2" t="s">
        <v>49</v>
      </c>
      <c r="M50" s="2" t="s">
        <v>50</v>
      </c>
      <c r="N50" s="2">
        <v>70</v>
      </c>
      <c r="O50" s="2">
        <v>1</v>
      </c>
      <c r="P50" s="3"/>
      <c r="Q50" s="3"/>
      <c r="R50" s="4" t="s">
        <v>51</v>
      </c>
      <c r="S50" s="4" t="s">
        <v>52</v>
      </c>
      <c r="T50" s="3"/>
      <c r="U50" s="2" t="s">
        <v>53</v>
      </c>
      <c r="V50" s="2" t="str">
        <f>IFERROR(VLOOKUP(K50, rubric[], 2, FALSE), "NA")</f>
        <v>Pemberdayaan atau Aksi Kemanusiaan</v>
      </c>
      <c r="W50" s="5" t="str">
        <f t="shared" si="0"/>
        <v>Pengabdian kepada Masyarakat|External Regional|Team</v>
      </c>
      <c r="X50" s="6">
        <f>IF(K50 = "Penulis kedua (bukan korespondensi) dst karya ilmiah di journal yg bereputasi dan diakui|External National|Team", IFERROR((INDEX(rubric[Score], MATCH(W50, rubric[Criteria], 0)))/N50, 0), IFERROR(INDEX(rubric[Score], MATCH(W50, rubric[Criteria], 0)), 0))</f>
        <v>15</v>
      </c>
    </row>
    <row r="51" spans="1:24" ht="14.25" customHeight="1" x14ac:dyDescent="0.35">
      <c r="A51" s="2" t="s">
        <v>262</v>
      </c>
      <c r="B51" s="2" t="s">
        <v>263</v>
      </c>
      <c r="C51" s="2" t="s">
        <v>23</v>
      </c>
      <c r="D51" s="2">
        <v>2021</v>
      </c>
      <c r="E51" s="2" t="s">
        <v>131</v>
      </c>
      <c r="F51" s="2" t="s">
        <v>77</v>
      </c>
      <c r="G51" s="2" t="s">
        <v>132</v>
      </c>
      <c r="H51" s="2">
        <v>20222</v>
      </c>
      <c r="I51" s="3"/>
      <c r="J51" s="2" t="s">
        <v>41</v>
      </c>
      <c r="K51" s="2" t="s">
        <v>29</v>
      </c>
      <c r="L51" s="2" t="s">
        <v>30</v>
      </c>
      <c r="M51" s="2" t="s">
        <v>31</v>
      </c>
      <c r="N51" s="2">
        <v>250</v>
      </c>
      <c r="O51" s="2">
        <v>6</v>
      </c>
      <c r="P51" s="3"/>
      <c r="Q51" s="3"/>
      <c r="R51" s="4" t="s">
        <v>133</v>
      </c>
      <c r="S51" s="4" t="s">
        <v>134</v>
      </c>
      <c r="T51" s="3"/>
      <c r="U51" s="2" t="s">
        <v>45</v>
      </c>
      <c r="V51" s="2" t="str">
        <f>IFERROR(VLOOKUP(K51, rubric[], 2, FALSE), "NA")</f>
        <v>Pemberdayaan atau Aksi Kemanusiaan</v>
      </c>
      <c r="W51" s="5" t="str">
        <f t="shared" si="0"/>
        <v>Pengabdian kepada Masyarakat|Internal Sekolah / Universitas|Individual</v>
      </c>
      <c r="X51" s="6">
        <f>IF(K51 = "Penulis kedua (bukan korespondensi) dst karya ilmiah di journal yg bereputasi dan diakui|External National|Team", IFERROR((INDEX(rubric[Score], MATCH(W51, rubric[Criteria], 0)))/N51, 0), IFERROR(INDEX(rubric[Score], MATCH(W51, rubric[Criteria], 0)), 0))</f>
        <v>0</v>
      </c>
    </row>
    <row r="52" spans="1:24" ht="14.25" customHeight="1" x14ac:dyDescent="0.35">
      <c r="A52" s="2" t="s">
        <v>262</v>
      </c>
      <c r="B52" s="2" t="s">
        <v>263</v>
      </c>
      <c r="C52" s="2" t="s">
        <v>23</v>
      </c>
      <c r="D52" s="2">
        <v>2021</v>
      </c>
      <c r="E52" s="2" t="s">
        <v>294</v>
      </c>
      <c r="F52" s="2" t="s">
        <v>295</v>
      </c>
      <c r="G52" s="2" t="s">
        <v>295</v>
      </c>
      <c r="H52" s="2">
        <v>20231</v>
      </c>
      <c r="I52" s="2" t="s">
        <v>296</v>
      </c>
      <c r="J52" s="2" t="s">
        <v>41</v>
      </c>
      <c r="K52" s="2" t="s">
        <v>297</v>
      </c>
      <c r="L52" s="2" t="s">
        <v>123</v>
      </c>
      <c r="M52" s="2" t="s">
        <v>31</v>
      </c>
      <c r="N52" s="2">
        <v>5</v>
      </c>
      <c r="O52" s="2">
        <v>6</v>
      </c>
      <c r="P52" s="3"/>
      <c r="Q52" s="3"/>
      <c r="R52" s="4" t="s">
        <v>298</v>
      </c>
      <c r="S52" s="4" t="s">
        <v>299</v>
      </c>
      <c r="T52" s="3"/>
      <c r="U52" s="2" t="s">
        <v>300</v>
      </c>
      <c r="V52" s="2" t="str">
        <f>IFERROR(VLOOKUP(K52, rubric[], 2, FALSE), "NA")</f>
        <v>Hasil Karya</v>
      </c>
      <c r="W52" s="5" t="str">
        <f t="shared" si="0"/>
        <v>Jurnal terindeks sinta 5-6|External National|Individual</v>
      </c>
      <c r="X52" s="6">
        <f>IF(K52 = "Penulis kedua (bukan korespondensi) dst karya ilmiah di journal yg bereputasi dan diakui|External National|Team", IFERROR((INDEX(rubric[Score], MATCH(W52, rubric[Criteria], 0)))/N52, 0), IFERROR(INDEX(rubric[Score], MATCH(W52, rubric[Criteria], 0)), 0))</f>
        <v>30</v>
      </c>
    </row>
    <row r="53" spans="1:24" ht="14.25" customHeight="1" x14ac:dyDescent="0.35">
      <c r="A53" s="2" t="s">
        <v>301</v>
      </c>
      <c r="B53" s="2" t="s">
        <v>302</v>
      </c>
      <c r="C53" s="2" t="s">
        <v>23</v>
      </c>
      <c r="D53" s="2">
        <v>2021</v>
      </c>
      <c r="E53" s="2" t="s">
        <v>112</v>
      </c>
      <c r="F53" s="2" t="s">
        <v>113</v>
      </c>
      <c r="G53" s="2" t="s">
        <v>114</v>
      </c>
      <c r="H53" s="2">
        <v>20221</v>
      </c>
      <c r="I53" s="2" t="s">
        <v>115</v>
      </c>
      <c r="J53" s="2" t="s">
        <v>41</v>
      </c>
      <c r="K53" s="2" t="s">
        <v>66</v>
      </c>
      <c r="L53" s="2" t="s">
        <v>30</v>
      </c>
      <c r="M53" s="2" t="s">
        <v>31</v>
      </c>
      <c r="N53" s="2">
        <v>100</v>
      </c>
      <c r="O53" s="2">
        <v>8</v>
      </c>
      <c r="P53" s="3"/>
      <c r="Q53" s="4" t="s">
        <v>116</v>
      </c>
      <c r="R53" s="3"/>
      <c r="S53" s="3"/>
      <c r="T53" s="3"/>
      <c r="U53" s="2" t="s">
        <v>61</v>
      </c>
      <c r="V53" s="2" t="str">
        <f>IFERROR(VLOOKUP(K53, rubric[], 2, FALSE), "NA")</f>
        <v>Kompetisi</v>
      </c>
      <c r="W53" s="5" t="str">
        <f t="shared" si="0"/>
        <v>Juara I Lomba/Kompetisi|Internal Sekolah / Universitas|Individual</v>
      </c>
      <c r="X53" s="6">
        <f>IF(K53 = "Penulis kedua (bukan korespondensi) dst karya ilmiah di journal yg bereputasi dan diakui|External National|Team", IFERROR((INDEX(rubric[Score], MATCH(W53, rubric[Criteria], 0)))/N53, 0), IFERROR(INDEX(rubric[Score], MATCH(W53, rubric[Criteria], 0)), 0))</f>
        <v>0</v>
      </c>
    </row>
    <row r="54" spans="1:24" ht="14.25" customHeight="1" x14ac:dyDescent="0.35">
      <c r="A54" s="2" t="s">
        <v>301</v>
      </c>
      <c r="B54" s="2" t="s">
        <v>302</v>
      </c>
      <c r="C54" s="2" t="s">
        <v>23</v>
      </c>
      <c r="D54" s="2">
        <v>2021</v>
      </c>
      <c r="E54" s="2" t="s">
        <v>303</v>
      </c>
      <c r="F54" s="2" t="s">
        <v>304</v>
      </c>
      <c r="G54" s="2" t="s">
        <v>304</v>
      </c>
      <c r="H54" s="2">
        <v>20221</v>
      </c>
      <c r="I54" s="3"/>
      <c r="J54" s="2" t="s">
        <v>41</v>
      </c>
      <c r="K54" s="2" t="s">
        <v>257</v>
      </c>
      <c r="L54" s="2" t="s">
        <v>30</v>
      </c>
      <c r="M54" s="2" t="s">
        <v>31</v>
      </c>
      <c r="N54" s="2">
        <v>200</v>
      </c>
      <c r="O54" s="2">
        <v>5</v>
      </c>
      <c r="P54" s="3"/>
      <c r="Q54" s="4" t="s">
        <v>305</v>
      </c>
      <c r="R54" s="4" t="s">
        <v>306</v>
      </c>
      <c r="S54" s="3"/>
      <c r="T54" s="3"/>
      <c r="U54" s="2" t="s">
        <v>307</v>
      </c>
      <c r="V54" s="2" t="str">
        <f>IFERROR(VLOOKUP(K54, rubric[], 2, FALSE), "NA")</f>
        <v>Pengakuan</v>
      </c>
      <c r="W54" s="5" t="str">
        <f t="shared" si="0"/>
        <v>Narasumber / Pemateri Acara Seminar / Workshop / Pemakalah|Internal Sekolah / Universitas|Individual</v>
      </c>
      <c r="X54" s="6">
        <f>IF(K54 = "Penulis kedua (bukan korespondensi) dst karya ilmiah di journal yg bereputasi dan diakui|External National|Team", IFERROR((INDEX(rubric[Score], MATCH(W54, rubric[Criteria], 0)))/N54, 0), IFERROR(INDEX(rubric[Score], MATCH(W54, rubric[Criteria], 0)), 0))</f>
        <v>0</v>
      </c>
    </row>
    <row r="55" spans="1:24" ht="14.25" customHeight="1" x14ac:dyDescent="0.35">
      <c r="A55" s="2" t="s">
        <v>308</v>
      </c>
      <c r="B55" s="2" t="s">
        <v>309</v>
      </c>
      <c r="C55" s="2" t="s">
        <v>23</v>
      </c>
      <c r="D55" s="2">
        <v>2021</v>
      </c>
      <c r="E55" s="2" t="s">
        <v>310</v>
      </c>
      <c r="F55" s="2" t="s">
        <v>311</v>
      </c>
      <c r="G55" s="2" t="s">
        <v>311</v>
      </c>
      <c r="H55" s="2">
        <v>20212</v>
      </c>
      <c r="I55" s="2" t="s">
        <v>312</v>
      </c>
      <c r="J55" s="2" t="s">
        <v>41</v>
      </c>
      <c r="K55" s="2" t="s">
        <v>29</v>
      </c>
      <c r="L55" s="2" t="s">
        <v>49</v>
      </c>
      <c r="M55" s="2" t="s">
        <v>50</v>
      </c>
      <c r="N55" s="2">
        <v>25</v>
      </c>
      <c r="O55" s="2">
        <v>7</v>
      </c>
      <c r="P55" s="3"/>
      <c r="Q55" s="4" t="s">
        <v>313</v>
      </c>
      <c r="R55" s="3"/>
      <c r="S55" s="3"/>
      <c r="T55" s="3"/>
      <c r="U55" s="2" t="s">
        <v>314</v>
      </c>
      <c r="V55" s="2" t="str">
        <f>IFERROR(VLOOKUP(K55, rubric[], 2, FALSE), "NA")</f>
        <v>Pemberdayaan atau Aksi Kemanusiaan</v>
      </c>
      <c r="W55" s="5" t="str">
        <f t="shared" si="0"/>
        <v>Pengabdian kepada Masyarakat|External Regional|Team</v>
      </c>
      <c r="X55" s="6">
        <f>IF(K55 = "Penulis kedua (bukan korespondensi) dst karya ilmiah di journal yg bereputasi dan diakui|External National|Team", IFERROR((INDEX(rubric[Score], MATCH(W55, rubric[Criteria], 0)))/N55, 0), IFERROR(INDEX(rubric[Score], MATCH(W55, rubric[Criteria], 0)), 0))</f>
        <v>15</v>
      </c>
    </row>
    <row r="56" spans="1:24" ht="14.25" customHeight="1" x14ac:dyDescent="0.35">
      <c r="A56" s="2" t="s">
        <v>308</v>
      </c>
      <c r="B56" s="2" t="s">
        <v>309</v>
      </c>
      <c r="C56" s="2" t="s">
        <v>23</v>
      </c>
      <c r="D56" s="2">
        <v>2021</v>
      </c>
      <c r="E56" s="2" t="s">
        <v>315</v>
      </c>
      <c r="F56" s="2" t="s">
        <v>316</v>
      </c>
      <c r="G56" s="2" t="s">
        <v>317</v>
      </c>
      <c r="H56" s="2">
        <v>20212</v>
      </c>
      <c r="I56" s="2" t="s">
        <v>318</v>
      </c>
      <c r="J56" s="2" t="s">
        <v>41</v>
      </c>
      <c r="K56" s="2" t="s">
        <v>257</v>
      </c>
      <c r="L56" s="2" t="s">
        <v>49</v>
      </c>
      <c r="M56" s="2" t="s">
        <v>50</v>
      </c>
      <c r="N56" s="2">
        <v>18</v>
      </c>
      <c r="O56" s="2">
        <v>10</v>
      </c>
      <c r="P56" s="3"/>
      <c r="Q56" s="4" t="s">
        <v>319</v>
      </c>
      <c r="R56" s="3"/>
      <c r="S56" s="3"/>
      <c r="T56" s="3"/>
      <c r="U56" s="2" t="s">
        <v>185</v>
      </c>
      <c r="V56" s="2" t="str">
        <f>IFERROR(VLOOKUP(K56, rubric[], 2, FALSE), "NA")</f>
        <v>Pengakuan</v>
      </c>
      <c r="W56" s="5" t="str">
        <f t="shared" si="0"/>
        <v>Narasumber / Pemateri Acara Seminar / Workshop / Pemakalah|External Regional|Team</v>
      </c>
      <c r="X56" s="6">
        <f>IF(K56 = "Penulis kedua (bukan korespondensi) dst karya ilmiah di journal yg bereputasi dan diakui|External National|Team", IFERROR((INDEX(rubric[Score], MATCH(W56, rubric[Criteria], 0)))/N56, 0), IFERROR(INDEX(rubric[Score], MATCH(W56, rubric[Criteria], 0)), 0))</f>
        <v>20</v>
      </c>
    </row>
    <row r="57" spans="1:24" ht="14.25" customHeight="1" x14ac:dyDescent="0.35">
      <c r="A57" s="2" t="s">
        <v>308</v>
      </c>
      <c r="B57" s="2" t="s">
        <v>309</v>
      </c>
      <c r="C57" s="2" t="s">
        <v>23</v>
      </c>
      <c r="D57" s="2">
        <v>2021</v>
      </c>
      <c r="E57" s="2" t="s">
        <v>320</v>
      </c>
      <c r="F57" s="2" t="s">
        <v>245</v>
      </c>
      <c r="G57" s="2" t="s">
        <v>246</v>
      </c>
      <c r="H57" s="2">
        <v>20212</v>
      </c>
      <c r="I57" s="2" t="s">
        <v>321</v>
      </c>
      <c r="J57" s="2" t="s">
        <v>41</v>
      </c>
      <c r="K57" s="2" t="s">
        <v>29</v>
      </c>
      <c r="L57" s="2" t="s">
        <v>49</v>
      </c>
      <c r="M57" s="2" t="s">
        <v>50</v>
      </c>
      <c r="N57" s="2">
        <v>25</v>
      </c>
      <c r="O57" s="2">
        <v>7</v>
      </c>
      <c r="P57" s="3"/>
      <c r="Q57" s="4" t="s">
        <v>322</v>
      </c>
      <c r="R57" s="3"/>
      <c r="S57" s="3"/>
      <c r="T57" s="3"/>
      <c r="U57" s="2" t="s">
        <v>185</v>
      </c>
      <c r="V57" s="2" t="str">
        <f>IFERROR(VLOOKUP(K57, rubric[], 2, FALSE), "NA")</f>
        <v>Pemberdayaan atau Aksi Kemanusiaan</v>
      </c>
      <c r="W57" s="5" t="str">
        <f t="shared" si="0"/>
        <v>Pengabdian kepada Masyarakat|External Regional|Team</v>
      </c>
      <c r="X57" s="6">
        <f>IF(K57 = "Penulis kedua (bukan korespondensi) dst karya ilmiah di journal yg bereputasi dan diakui|External National|Team", IFERROR((INDEX(rubric[Score], MATCH(W57, rubric[Criteria], 0)))/N57, 0), IFERROR(INDEX(rubric[Score], MATCH(W57, rubric[Criteria], 0)), 0))</f>
        <v>15</v>
      </c>
    </row>
    <row r="58" spans="1:24" ht="14.25" customHeight="1" x14ac:dyDescent="0.35">
      <c r="A58" s="2" t="s">
        <v>308</v>
      </c>
      <c r="B58" s="2" t="s">
        <v>309</v>
      </c>
      <c r="C58" s="2" t="s">
        <v>23</v>
      </c>
      <c r="D58" s="2">
        <v>2021</v>
      </c>
      <c r="E58" s="2" t="s">
        <v>69</v>
      </c>
      <c r="F58" s="2" t="s">
        <v>70</v>
      </c>
      <c r="G58" s="2" t="s">
        <v>71</v>
      </c>
      <c r="H58" s="2">
        <v>20221</v>
      </c>
      <c r="I58" s="2" t="s">
        <v>210</v>
      </c>
      <c r="J58" s="2" t="s">
        <v>41</v>
      </c>
      <c r="K58" s="2" t="s">
        <v>29</v>
      </c>
      <c r="L58" s="2" t="s">
        <v>49</v>
      </c>
      <c r="M58" s="2" t="s">
        <v>31</v>
      </c>
      <c r="N58" s="2">
        <v>34</v>
      </c>
      <c r="O58" s="2">
        <v>6</v>
      </c>
      <c r="P58" s="3"/>
      <c r="Q58" s="3"/>
      <c r="R58" s="4" t="s">
        <v>211</v>
      </c>
      <c r="S58" s="4" t="s">
        <v>212</v>
      </c>
      <c r="T58" s="3"/>
      <c r="U58" s="2" t="s">
        <v>75</v>
      </c>
      <c r="V58" s="2" t="str">
        <f>IFERROR(VLOOKUP(K58, rubric[], 2, FALSE), "NA")</f>
        <v>Pemberdayaan atau Aksi Kemanusiaan</v>
      </c>
      <c r="W58" s="5" t="str">
        <f t="shared" si="0"/>
        <v>Pengabdian kepada Masyarakat|External Regional|Individual</v>
      </c>
      <c r="X58" s="6">
        <f>IF(K58 = "Penulis kedua (bukan korespondensi) dst karya ilmiah di journal yg bereputasi dan diakui|External National|Team", IFERROR((INDEX(rubric[Score], MATCH(W58, rubric[Criteria], 0)))/N58, 0), IFERROR(INDEX(rubric[Score], MATCH(W58, rubric[Criteria], 0)), 0))</f>
        <v>15</v>
      </c>
    </row>
    <row r="59" spans="1:24" ht="14.25" customHeight="1" x14ac:dyDescent="0.35">
      <c r="A59" s="2" t="s">
        <v>308</v>
      </c>
      <c r="B59" s="2" t="s">
        <v>309</v>
      </c>
      <c r="C59" s="2" t="s">
        <v>23</v>
      </c>
      <c r="D59" s="2">
        <v>2021</v>
      </c>
      <c r="E59" s="2" t="s">
        <v>323</v>
      </c>
      <c r="F59" s="2" t="s">
        <v>324</v>
      </c>
      <c r="G59" s="2" t="s">
        <v>158</v>
      </c>
      <c r="H59" s="2">
        <v>20221</v>
      </c>
      <c r="I59" s="2" t="s">
        <v>325</v>
      </c>
      <c r="J59" s="2" t="s">
        <v>41</v>
      </c>
      <c r="K59" s="2" t="s">
        <v>29</v>
      </c>
      <c r="L59" s="2" t="s">
        <v>49</v>
      </c>
      <c r="M59" s="2" t="s">
        <v>31</v>
      </c>
      <c r="N59" s="2">
        <v>20</v>
      </c>
      <c r="O59" s="2">
        <v>30</v>
      </c>
      <c r="P59" s="3"/>
      <c r="Q59" s="3"/>
      <c r="R59" s="4" t="s">
        <v>326</v>
      </c>
      <c r="S59" s="4" t="s">
        <v>327</v>
      </c>
      <c r="T59" s="3"/>
      <c r="U59" s="2" t="s">
        <v>328</v>
      </c>
      <c r="V59" s="2" t="str">
        <f>IFERROR(VLOOKUP(K59, rubric[], 2, FALSE), "NA")</f>
        <v>Pemberdayaan atau Aksi Kemanusiaan</v>
      </c>
      <c r="W59" s="5" t="str">
        <f t="shared" si="0"/>
        <v>Pengabdian kepada Masyarakat|External Regional|Individual</v>
      </c>
      <c r="X59" s="6">
        <f>IF(K59 = "Penulis kedua (bukan korespondensi) dst karya ilmiah di journal yg bereputasi dan diakui|External National|Team", IFERROR((INDEX(rubric[Score], MATCH(W59, rubric[Criteria], 0)))/N59, 0), IFERROR(INDEX(rubric[Score], MATCH(W59, rubric[Criteria], 0)), 0))</f>
        <v>15</v>
      </c>
    </row>
    <row r="60" spans="1:24" ht="14.25" customHeight="1" x14ac:dyDescent="0.35">
      <c r="A60" s="2" t="s">
        <v>308</v>
      </c>
      <c r="B60" s="2" t="s">
        <v>309</v>
      </c>
      <c r="C60" s="2" t="s">
        <v>23</v>
      </c>
      <c r="D60" s="2">
        <v>2021</v>
      </c>
      <c r="E60" s="2" t="s">
        <v>329</v>
      </c>
      <c r="F60" s="2" t="s">
        <v>330</v>
      </c>
      <c r="G60" s="2" t="s">
        <v>331</v>
      </c>
      <c r="H60" s="2">
        <v>20221</v>
      </c>
      <c r="I60" s="2" t="s">
        <v>332</v>
      </c>
      <c r="J60" s="2" t="s">
        <v>41</v>
      </c>
      <c r="K60" s="2" t="s">
        <v>257</v>
      </c>
      <c r="L60" s="2" t="s">
        <v>123</v>
      </c>
      <c r="M60" s="2" t="s">
        <v>50</v>
      </c>
      <c r="N60" s="2">
        <v>5</v>
      </c>
      <c r="O60" s="2">
        <v>15</v>
      </c>
      <c r="P60" s="4" t="s">
        <v>333</v>
      </c>
      <c r="Q60" s="4" t="s">
        <v>334</v>
      </c>
      <c r="R60" s="4" t="s">
        <v>335</v>
      </c>
      <c r="S60" s="3"/>
      <c r="T60" s="3"/>
      <c r="U60" s="2" t="s">
        <v>336</v>
      </c>
      <c r="V60" s="2" t="str">
        <f>IFERROR(VLOOKUP(K60, rubric[], 2, FALSE), "NA")</f>
        <v>Pengakuan</v>
      </c>
      <c r="W60" s="5" t="str">
        <f t="shared" si="0"/>
        <v>Narasumber / Pemateri Acara Seminar / Workshop / Pemakalah|External National|Team</v>
      </c>
      <c r="X60" s="6">
        <f>IF(K60 = "Penulis kedua (bukan korespondensi) dst karya ilmiah di journal yg bereputasi dan diakui|External National|Team", IFERROR((INDEX(rubric[Score], MATCH(W60, rubric[Criteria], 0)))/N60, 0), IFERROR(INDEX(rubric[Score], MATCH(W60, rubric[Criteria], 0)), 0))</f>
        <v>15</v>
      </c>
    </row>
    <row r="61" spans="1:24" ht="14.25" customHeight="1" x14ac:dyDescent="0.35">
      <c r="A61" s="2" t="s">
        <v>308</v>
      </c>
      <c r="B61" s="2" t="s">
        <v>309</v>
      </c>
      <c r="C61" s="2" t="s">
        <v>23</v>
      </c>
      <c r="D61" s="2">
        <v>2021</v>
      </c>
      <c r="E61" s="2" t="s">
        <v>337</v>
      </c>
      <c r="F61" s="2" t="s">
        <v>236</v>
      </c>
      <c r="G61" s="2" t="s">
        <v>236</v>
      </c>
      <c r="H61" s="2">
        <v>20222</v>
      </c>
      <c r="I61" s="2" t="s">
        <v>338</v>
      </c>
      <c r="J61" s="2" t="s">
        <v>41</v>
      </c>
      <c r="K61" s="2" t="s">
        <v>141</v>
      </c>
      <c r="L61" s="2" t="s">
        <v>123</v>
      </c>
      <c r="M61" s="2" t="s">
        <v>50</v>
      </c>
      <c r="N61" s="2">
        <v>5</v>
      </c>
      <c r="O61" s="2">
        <v>8</v>
      </c>
      <c r="P61" s="3"/>
      <c r="Q61" s="3"/>
      <c r="R61" s="4" t="s">
        <v>339</v>
      </c>
      <c r="S61" s="4" t="s">
        <v>340</v>
      </c>
      <c r="T61" s="3"/>
      <c r="U61" s="2" t="s">
        <v>341</v>
      </c>
      <c r="V61" s="2" t="str">
        <f>IFERROR(VLOOKUP(K61, rubric[], 2, FALSE), "NA")</f>
        <v>Hasil Karya</v>
      </c>
      <c r="W61" s="5" t="str">
        <f t="shared" si="0"/>
        <v>Hak Kekayaan Intelektual (HKI) non paten (Hak Cipta)|External National|Team</v>
      </c>
      <c r="X61" s="6">
        <f>IF(K61 = "Penulis kedua (bukan korespondensi) dst karya ilmiah di journal yg bereputasi dan diakui|External National|Team", IFERROR((INDEX(rubric[Score], MATCH(W61, rubric[Criteria], 0)))/N61, 0), IFERROR(INDEX(rubric[Score], MATCH(W61, rubric[Criteria], 0)), 0))</f>
        <v>20</v>
      </c>
    </row>
    <row r="62" spans="1:24" ht="14.25" customHeight="1" x14ac:dyDescent="0.35">
      <c r="A62" s="2" t="s">
        <v>342</v>
      </c>
      <c r="B62" s="2" t="s">
        <v>343</v>
      </c>
      <c r="C62" s="2" t="s">
        <v>23</v>
      </c>
      <c r="D62" s="2">
        <v>2021</v>
      </c>
      <c r="E62" s="2" t="s">
        <v>75</v>
      </c>
      <c r="F62" s="2" t="s">
        <v>245</v>
      </c>
      <c r="G62" s="2" t="s">
        <v>344</v>
      </c>
      <c r="H62" s="2">
        <v>20212</v>
      </c>
      <c r="I62" s="2" t="s">
        <v>345</v>
      </c>
      <c r="J62" s="2" t="s">
        <v>28</v>
      </c>
      <c r="K62" s="2" t="s">
        <v>346</v>
      </c>
      <c r="L62" s="2" t="s">
        <v>42</v>
      </c>
      <c r="M62" s="7" t="s">
        <v>50</v>
      </c>
      <c r="N62" s="2">
        <v>50</v>
      </c>
      <c r="O62" s="2">
        <v>40</v>
      </c>
      <c r="P62" s="3"/>
      <c r="Q62" s="4" t="s">
        <v>347</v>
      </c>
      <c r="R62" s="3"/>
      <c r="S62" s="3"/>
      <c r="T62" s="3"/>
      <c r="U62" s="2" t="s">
        <v>348</v>
      </c>
      <c r="V62" s="2" t="str">
        <f>IFERROR(VLOOKUP(K62, rubric[], 2, FALSE), "NA")</f>
        <v>NA</v>
      </c>
      <c r="W62" s="5" t="str">
        <f t="shared" si="0"/>
        <v>Sekretaris/Bendahara/Kabid Organisasi Kemahasiswaan|Internal Jurusan|Team</v>
      </c>
      <c r="X62" s="6">
        <f>IF(K62 = "Penulis kedua (bukan korespondensi) dst karya ilmiah di journal yg bereputasi dan diakui|External National|Team", IFERROR((INDEX(rubric[Score], MATCH(W62, rubric[Criteria], 0)))/N62, 0), IFERROR(INDEX(rubric[Score], MATCH(W62, rubric[Criteria], 0)), 0))</f>
        <v>0</v>
      </c>
    </row>
    <row r="63" spans="1:24" ht="14.25" customHeight="1" x14ac:dyDescent="0.35">
      <c r="A63" s="2" t="s">
        <v>342</v>
      </c>
      <c r="B63" s="2" t="s">
        <v>343</v>
      </c>
      <c r="C63" s="2" t="s">
        <v>23</v>
      </c>
      <c r="D63" s="2">
        <v>2021</v>
      </c>
      <c r="E63" s="2" t="s">
        <v>69</v>
      </c>
      <c r="F63" s="2" t="s">
        <v>70</v>
      </c>
      <c r="G63" s="2" t="s">
        <v>71</v>
      </c>
      <c r="H63" s="2">
        <v>20221</v>
      </c>
      <c r="I63" s="2" t="s">
        <v>72</v>
      </c>
      <c r="J63" s="2" t="s">
        <v>41</v>
      </c>
      <c r="K63" s="2" t="s">
        <v>29</v>
      </c>
      <c r="L63" s="2" t="s">
        <v>49</v>
      </c>
      <c r="M63" s="2" t="s">
        <v>31</v>
      </c>
      <c r="N63" s="2">
        <v>34</v>
      </c>
      <c r="O63" s="2">
        <v>8</v>
      </c>
      <c r="P63" s="3"/>
      <c r="Q63" s="3"/>
      <c r="R63" s="4" t="s">
        <v>73</v>
      </c>
      <c r="S63" s="4" t="s">
        <v>74</v>
      </c>
      <c r="T63" s="3"/>
      <c r="U63" s="2" t="s">
        <v>75</v>
      </c>
      <c r="V63" s="2" t="str">
        <f>IFERROR(VLOOKUP(K63, rubric[], 2, FALSE), "NA")</f>
        <v>Pemberdayaan atau Aksi Kemanusiaan</v>
      </c>
      <c r="W63" s="5" t="str">
        <f t="shared" si="0"/>
        <v>Pengabdian kepada Masyarakat|External Regional|Individual</v>
      </c>
      <c r="X63" s="6">
        <f>IF(K63 = "Penulis kedua (bukan korespondensi) dst karya ilmiah di journal yg bereputasi dan diakui|External National|Team", IFERROR((INDEX(rubric[Score], MATCH(W63, rubric[Criteria], 0)))/N63, 0), IFERROR(INDEX(rubric[Score], MATCH(W63, rubric[Criteria], 0)), 0))</f>
        <v>15</v>
      </c>
    </row>
    <row r="64" spans="1:24" ht="14.25" customHeight="1" x14ac:dyDescent="0.35">
      <c r="A64" s="2" t="s">
        <v>342</v>
      </c>
      <c r="B64" s="2" t="s">
        <v>343</v>
      </c>
      <c r="C64" s="2" t="s">
        <v>23</v>
      </c>
      <c r="D64" s="2">
        <v>2021</v>
      </c>
      <c r="E64" s="2" t="s">
        <v>37</v>
      </c>
      <c r="F64" s="2" t="s">
        <v>38</v>
      </c>
      <c r="G64" s="2" t="s">
        <v>39</v>
      </c>
      <c r="H64" s="2">
        <v>20221</v>
      </c>
      <c r="I64" s="2" t="s">
        <v>40</v>
      </c>
      <c r="J64" s="2" t="s">
        <v>41</v>
      </c>
      <c r="K64" s="2" t="s">
        <v>29</v>
      </c>
      <c r="L64" s="2" t="s">
        <v>42</v>
      </c>
      <c r="M64" s="2" t="s">
        <v>31</v>
      </c>
      <c r="N64" s="2">
        <v>50</v>
      </c>
      <c r="O64" s="2">
        <v>5</v>
      </c>
      <c r="P64" s="3"/>
      <c r="Q64" s="3"/>
      <c r="R64" s="4" t="s">
        <v>43</v>
      </c>
      <c r="S64" s="4" t="s">
        <v>44</v>
      </c>
      <c r="T64" s="3"/>
      <c r="U64" s="2" t="s">
        <v>45</v>
      </c>
      <c r="V64" s="2" t="str">
        <f>IFERROR(VLOOKUP(K64, rubric[], 2, FALSE), "NA")</f>
        <v>Pemberdayaan atau Aksi Kemanusiaan</v>
      </c>
      <c r="W64" s="5" t="str">
        <f t="shared" si="0"/>
        <v>Pengabdian kepada Masyarakat|Internal Jurusan|Individual</v>
      </c>
      <c r="X64" s="6">
        <f>IF(K64 = "Penulis kedua (bukan korespondensi) dst karya ilmiah di journal yg bereputasi dan diakui|External National|Team", IFERROR((INDEX(rubric[Score], MATCH(W64, rubric[Criteria], 0)))/N64, 0), IFERROR(INDEX(rubric[Score], MATCH(W64, rubric[Criteria], 0)), 0))</f>
        <v>0</v>
      </c>
    </row>
    <row r="65" spans="1:24" ht="14.25" customHeight="1" x14ac:dyDescent="0.35">
      <c r="A65" s="2" t="s">
        <v>342</v>
      </c>
      <c r="B65" s="2" t="s">
        <v>343</v>
      </c>
      <c r="C65" s="2" t="s">
        <v>23</v>
      </c>
      <c r="D65" s="2">
        <v>2021</v>
      </c>
      <c r="E65" s="2" t="s">
        <v>46</v>
      </c>
      <c r="F65" s="2" t="s">
        <v>47</v>
      </c>
      <c r="G65" s="2" t="s">
        <v>48</v>
      </c>
      <c r="H65" s="2">
        <v>20222</v>
      </c>
      <c r="I65" s="2" t="s">
        <v>46</v>
      </c>
      <c r="J65" s="2" t="s">
        <v>41</v>
      </c>
      <c r="K65" s="2" t="s">
        <v>29</v>
      </c>
      <c r="L65" s="2" t="s">
        <v>49</v>
      </c>
      <c r="M65" s="2" t="s">
        <v>50</v>
      </c>
      <c r="N65" s="2">
        <v>70</v>
      </c>
      <c r="O65" s="2">
        <v>1</v>
      </c>
      <c r="P65" s="3"/>
      <c r="Q65" s="3"/>
      <c r="R65" s="4" t="s">
        <v>51</v>
      </c>
      <c r="S65" s="4" t="s">
        <v>52</v>
      </c>
      <c r="T65" s="3"/>
      <c r="U65" s="2" t="s">
        <v>53</v>
      </c>
      <c r="V65" s="2" t="str">
        <f>IFERROR(VLOOKUP(K65, rubric[], 2, FALSE), "NA")</f>
        <v>Pemberdayaan atau Aksi Kemanusiaan</v>
      </c>
      <c r="W65" s="5" t="str">
        <f t="shared" si="0"/>
        <v>Pengabdian kepada Masyarakat|External Regional|Team</v>
      </c>
      <c r="X65" s="6">
        <f>IF(K65 = "Penulis kedua (bukan korespondensi) dst karya ilmiah di journal yg bereputasi dan diakui|External National|Team", IFERROR((INDEX(rubric[Score], MATCH(W65, rubric[Criteria], 0)))/N65, 0), IFERROR(INDEX(rubric[Score], MATCH(W65, rubric[Criteria], 0)), 0))</f>
        <v>15</v>
      </c>
    </row>
    <row r="66" spans="1:24" ht="14.25" customHeight="1" x14ac:dyDescent="0.35">
      <c r="A66" s="2" t="s">
        <v>342</v>
      </c>
      <c r="B66" s="2" t="s">
        <v>343</v>
      </c>
      <c r="C66" s="2" t="s">
        <v>23</v>
      </c>
      <c r="D66" s="2">
        <v>2021</v>
      </c>
      <c r="E66" s="2" t="s">
        <v>349</v>
      </c>
      <c r="F66" s="2" t="s">
        <v>350</v>
      </c>
      <c r="G66" s="2" t="s">
        <v>351</v>
      </c>
      <c r="H66" s="2">
        <v>20222</v>
      </c>
      <c r="I66" s="2" t="s">
        <v>352</v>
      </c>
      <c r="J66" s="2" t="s">
        <v>41</v>
      </c>
      <c r="K66" s="2" t="s">
        <v>88</v>
      </c>
      <c r="L66" s="2" t="s">
        <v>30</v>
      </c>
      <c r="M66" s="2" t="s">
        <v>31</v>
      </c>
      <c r="N66" s="2">
        <v>250</v>
      </c>
      <c r="O66" s="2">
        <v>7</v>
      </c>
      <c r="P66" s="3"/>
      <c r="Q66" s="4" t="s">
        <v>353</v>
      </c>
      <c r="R66" s="3"/>
      <c r="S66" s="3"/>
      <c r="T66" s="3"/>
      <c r="U66" s="2" t="s">
        <v>348</v>
      </c>
      <c r="V66" s="2" t="str">
        <f>IFERROR(VLOOKUP(K66, rubric[], 2, FALSE), "NA")</f>
        <v>Kompetisi</v>
      </c>
      <c r="W66" s="5" t="str">
        <f t="shared" si="0"/>
        <v>Juara 2 Lomba/Kompetisi|Internal Sekolah / Universitas|Individual</v>
      </c>
      <c r="X66" s="6">
        <f>IF(K66 = "Penulis kedua (bukan korespondensi) dst karya ilmiah di journal yg bereputasi dan diakui|External National|Team", IFERROR((INDEX(rubric[Score], MATCH(W66, rubric[Criteria], 0)))/N66, 0), IFERROR(INDEX(rubric[Score], MATCH(W66, rubric[Criteria], 0)), 0))</f>
        <v>0</v>
      </c>
    </row>
    <row r="67" spans="1:24" ht="14.25" customHeight="1" x14ac:dyDescent="0.35">
      <c r="A67" s="2" t="s">
        <v>342</v>
      </c>
      <c r="B67" s="2" t="s">
        <v>343</v>
      </c>
      <c r="C67" s="2" t="s">
        <v>23</v>
      </c>
      <c r="D67" s="2">
        <v>2021</v>
      </c>
      <c r="E67" s="2" t="s">
        <v>354</v>
      </c>
      <c r="F67" s="2" t="s">
        <v>355</v>
      </c>
      <c r="G67" s="2" t="s">
        <v>356</v>
      </c>
      <c r="H67" s="2">
        <v>20231</v>
      </c>
      <c r="I67" s="3"/>
      <c r="J67" s="2" t="s">
        <v>28</v>
      </c>
      <c r="K67" s="2" t="s">
        <v>357</v>
      </c>
      <c r="L67" s="2" t="s">
        <v>30</v>
      </c>
      <c r="M67" s="2" t="s">
        <v>31</v>
      </c>
      <c r="N67" s="3"/>
      <c r="O67" s="2">
        <v>5</v>
      </c>
      <c r="P67" s="3"/>
      <c r="Q67" s="3"/>
      <c r="R67" s="3"/>
      <c r="S67" s="3"/>
      <c r="T67" s="3"/>
      <c r="U67" s="2" t="s">
        <v>358</v>
      </c>
      <c r="V67" s="2" t="str">
        <f>IFERROR(VLOOKUP(K67, rubric[], 2, FALSE), "NA")</f>
        <v>NA</v>
      </c>
      <c r="W67" s="5" t="str">
        <f t="shared" ref="W67:W130" si="1">CLEAN(TRIM(K67 &amp;  "|" &amp; L67 &amp; "|" &amp; M67))</f>
        <v>Sekretaris UKM|Internal Sekolah / Universitas|Individual</v>
      </c>
      <c r="X67" s="6">
        <f>IF(K67 = "Penulis kedua (bukan korespondensi) dst karya ilmiah di journal yg bereputasi dan diakui|External National|Team", IFERROR((INDEX(rubric[Score], MATCH(W67, rubric[Criteria], 0)))/N67, 0), IFERROR(INDEX(rubric[Score], MATCH(W67, rubric[Criteria], 0)), 0))</f>
        <v>0</v>
      </c>
    </row>
    <row r="68" spans="1:24" ht="14.25" customHeight="1" x14ac:dyDescent="0.35">
      <c r="A68" s="2" t="s">
        <v>342</v>
      </c>
      <c r="B68" s="2" t="s">
        <v>343</v>
      </c>
      <c r="C68" s="2" t="s">
        <v>23</v>
      </c>
      <c r="D68" s="2">
        <v>2021</v>
      </c>
      <c r="E68" s="2" t="s">
        <v>253</v>
      </c>
      <c r="F68" s="2" t="s">
        <v>254</v>
      </c>
      <c r="G68" s="2" t="s">
        <v>255</v>
      </c>
      <c r="H68" s="2">
        <v>20231</v>
      </c>
      <c r="I68" s="2" t="s">
        <v>256</v>
      </c>
      <c r="J68" s="2" t="s">
        <v>41</v>
      </c>
      <c r="K68" s="2" t="s">
        <v>257</v>
      </c>
      <c r="L68" s="2" t="s">
        <v>159</v>
      </c>
      <c r="M68" s="2" t="s">
        <v>31</v>
      </c>
      <c r="N68" s="2">
        <v>500</v>
      </c>
      <c r="O68" s="2">
        <v>10</v>
      </c>
      <c r="P68" s="4" t="s">
        <v>258</v>
      </c>
      <c r="Q68" s="4" t="s">
        <v>259</v>
      </c>
      <c r="R68" s="4" t="s">
        <v>260</v>
      </c>
      <c r="S68" s="3"/>
      <c r="T68" s="3"/>
      <c r="U68" s="2" t="s">
        <v>261</v>
      </c>
      <c r="V68" s="2" t="str">
        <f>IFERROR(VLOOKUP(K68, rubric[], 2, FALSE), "NA")</f>
        <v>Pengakuan</v>
      </c>
      <c r="W68" s="5" t="str">
        <f t="shared" si="1"/>
        <v>Narasumber / Pemateri Acara Seminar / Workshop / Pemakalah|External International|Individual</v>
      </c>
      <c r="X68" s="6">
        <f>IF(K68 = "Penulis kedua (bukan korespondensi) dst karya ilmiah di journal yg bereputasi dan diakui|External National|Team", IFERROR((INDEX(rubric[Score], MATCH(W68, rubric[Criteria], 0)))/N68, 0), IFERROR(INDEX(rubric[Score], MATCH(W68, rubric[Criteria], 0)), 0))</f>
        <v>25</v>
      </c>
    </row>
    <row r="69" spans="1:24" ht="14.25" customHeight="1" x14ac:dyDescent="0.35">
      <c r="A69" s="2" t="s">
        <v>342</v>
      </c>
      <c r="B69" s="2" t="s">
        <v>343</v>
      </c>
      <c r="C69" s="2" t="s">
        <v>23</v>
      </c>
      <c r="D69" s="2">
        <v>2021</v>
      </c>
      <c r="E69" s="2" t="s">
        <v>359</v>
      </c>
      <c r="F69" s="2" t="s">
        <v>360</v>
      </c>
      <c r="G69" s="2" t="s">
        <v>361</v>
      </c>
      <c r="H69" s="2">
        <v>20232</v>
      </c>
      <c r="I69" s="3"/>
      <c r="J69" s="2" t="s">
        <v>28</v>
      </c>
      <c r="K69" s="2" t="s">
        <v>357</v>
      </c>
      <c r="L69" s="2" t="s">
        <v>30</v>
      </c>
      <c r="M69" s="2" t="s">
        <v>31</v>
      </c>
      <c r="N69" s="3"/>
      <c r="O69" s="2">
        <v>0</v>
      </c>
      <c r="P69" s="3"/>
      <c r="Q69" s="3"/>
      <c r="R69" s="3"/>
      <c r="S69" s="3"/>
      <c r="T69" s="3"/>
      <c r="U69" s="2" t="s">
        <v>358</v>
      </c>
      <c r="V69" s="2" t="str">
        <f>IFERROR(VLOOKUP(K69, rubric[], 2, FALSE), "NA")</f>
        <v>NA</v>
      </c>
      <c r="W69" s="5" t="str">
        <f t="shared" si="1"/>
        <v>Sekretaris UKM|Internal Sekolah / Universitas|Individual</v>
      </c>
      <c r="X69" s="6">
        <f>IF(K69 = "Penulis kedua (bukan korespondensi) dst karya ilmiah di journal yg bereputasi dan diakui|External National|Team", IFERROR((INDEX(rubric[Score], MATCH(W69, rubric[Criteria], 0)))/N69, 0), IFERROR(INDEX(rubric[Score], MATCH(W69, rubric[Criteria], 0)), 0))</f>
        <v>0</v>
      </c>
    </row>
    <row r="70" spans="1:24" ht="14.25" customHeight="1" x14ac:dyDescent="0.35">
      <c r="A70" s="2" t="s">
        <v>362</v>
      </c>
      <c r="B70" s="2" t="s">
        <v>363</v>
      </c>
      <c r="C70" s="2" t="s">
        <v>23</v>
      </c>
      <c r="D70" s="2">
        <v>2021</v>
      </c>
      <c r="E70" s="2" t="s">
        <v>364</v>
      </c>
      <c r="F70" s="2" t="s">
        <v>365</v>
      </c>
      <c r="G70" s="2" t="s">
        <v>366</v>
      </c>
      <c r="H70" s="2">
        <v>20222</v>
      </c>
      <c r="I70" s="2" t="s">
        <v>367</v>
      </c>
      <c r="J70" s="2" t="s">
        <v>41</v>
      </c>
      <c r="K70" s="2" t="s">
        <v>199</v>
      </c>
      <c r="L70" s="2" t="s">
        <v>123</v>
      </c>
      <c r="M70" s="2" t="s">
        <v>50</v>
      </c>
      <c r="N70" s="2">
        <v>12</v>
      </c>
      <c r="O70" s="2">
        <v>15</v>
      </c>
      <c r="P70" s="4" t="s">
        <v>368</v>
      </c>
      <c r="Q70" s="4" t="s">
        <v>369</v>
      </c>
      <c r="R70" s="4" t="s">
        <v>370</v>
      </c>
      <c r="S70" s="3"/>
      <c r="T70" s="4" t="s">
        <v>371</v>
      </c>
      <c r="U70" s="2" t="s">
        <v>372</v>
      </c>
      <c r="V70" s="2" t="str">
        <f>IFERROR(VLOOKUP(K70, rubric[], 2, FALSE), "NA")</f>
        <v>Kompetisi</v>
      </c>
      <c r="W70" s="5" t="str">
        <f t="shared" si="1"/>
        <v>Juara 3 Lomba/Kompetisi|External National|Team</v>
      </c>
      <c r="X70" s="6">
        <f>IF(K70 = "Penulis kedua (bukan korespondensi) dst karya ilmiah di journal yg bereputasi dan diakui|External National|Team", IFERROR((INDEX(rubric[Score], MATCH(W70, rubric[Criteria], 0)))/N70, 0), IFERROR(INDEX(rubric[Score], MATCH(W70, rubric[Criteria], 0)), 0))</f>
        <v>8</v>
      </c>
    </row>
    <row r="71" spans="1:24" ht="14.25" customHeight="1" x14ac:dyDescent="0.35">
      <c r="A71" s="2" t="s">
        <v>362</v>
      </c>
      <c r="B71" s="2" t="s">
        <v>363</v>
      </c>
      <c r="C71" s="2" t="s">
        <v>23</v>
      </c>
      <c r="D71" s="2">
        <v>2021</v>
      </c>
      <c r="E71" s="2" t="s">
        <v>373</v>
      </c>
      <c r="F71" s="2" t="s">
        <v>374</v>
      </c>
      <c r="G71" s="2" t="s">
        <v>375</v>
      </c>
      <c r="H71" s="2">
        <v>20222</v>
      </c>
      <c r="I71" s="2" t="s">
        <v>376</v>
      </c>
      <c r="J71" s="2" t="s">
        <v>41</v>
      </c>
      <c r="K71" s="2" t="s">
        <v>88</v>
      </c>
      <c r="L71" s="2" t="s">
        <v>123</v>
      </c>
      <c r="M71" s="2" t="s">
        <v>50</v>
      </c>
      <c r="N71" s="2">
        <v>10</v>
      </c>
      <c r="O71" s="2">
        <v>25</v>
      </c>
      <c r="P71" s="4" t="s">
        <v>377</v>
      </c>
      <c r="Q71" s="4" t="s">
        <v>378</v>
      </c>
      <c r="R71" s="4" t="s">
        <v>379</v>
      </c>
      <c r="S71" s="3"/>
      <c r="T71" s="4" t="s">
        <v>380</v>
      </c>
      <c r="U71" s="2" t="s">
        <v>381</v>
      </c>
      <c r="V71" s="2" t="str">
        <f>IFERROR(VLOOKUP(K71, rubric[], 2, FALSE), "NA")</f>
        <v>Kompetisi</v>
      </c>
      <c r="W71" s="5" t="str">
        <f t="shared" si="1"/>
        <v>Juara 2 Lomba/Kompetisi|External National|Team</v>
      </c>
      <c r="X71" s="6">
        <f>IF(K71 = "Penulis kedua (bukan korespondensi) dst karya ilmiah di journal yg bereputasi dan diakui|External National|Team", IFERROR((INDEX(rubric[Score], MATCH(W71, rubric[Criteria], 0)))/N71, 0), IFERROR(INDEX(rubric[Score], MATCH(W71, rubric[Criteria], 0)), 0))</f>
        <v>11</v>
      </c>
    </row>
    <row r="72" spans="1:24" ht="14.25" customHeight="1" x14ac:dyDescent="0.35">
      <c r="A72" s="2" t="s">
        <v>362</v>
      </c>
      <c r="B72" s="2" t="s">
        <v>363</v>
      </c>
      <c r="C72" s="2" t="s">
        <v>23</v>
      </c>
      <c r="D72" s="2">
        <v>2021</v>
      </c>
      <c r="E72" s="2" t="s">
        <v>382</v>
      </c>
      <c r="F72" s="2" t="s">
        <v>383</v>
      </c>
      <c r="G72" s="2" t="s">
        <v>158</v>
      </c>
      <c r="H72" s="2">
        <v>20222</v>
      </c>
      <c r="I72" s="2" t="s">
        <v>384</v>
      </c>
      <c r="J72" s="2" t="s">
        <v>41</v>
      </c>
      <c r="K72" s="2" t="s">
        <v>66</v>
      </c>
      <c r="L72" s="2" t="s">
        <v>123</v>
      </c>
      <c r="M72" s="2" t="s">
        <v>50</v>
      </c>
      <c r="N72" s="2">
        <v>10</v>
      </c>
      <c r="O72" s="2">
        <v>30</v>
      </c>
      <c r="P72" s="4" t="s">
        <v>385</v>
      </c>
      <c r="Q72" s="4" t="s">
        <v>386</v>
      </c>
      <c r="R72" s="4" t="s">
        <v>387</v>
      </c>
      <c r="S72" s="3"/>
      <c r="T72" s="4" t="s">
        <v>388</v>
      </c>
      <c r="U72" s="2" t="s">
        <v>389</v>
      </c>
      <c r="V72" s="2" t="str">
        <f>IFERROR(VLOOKUP(K72, rubric[], 2, FALSE), "NA")</f>
        <v>Kompetisi</v>
      </c>
      <c r="W72" s="5" t="str">
        <f t="shared" si="1"/>
        <v>Juara I Lomba/Kompetisi|External National|Team</v>
      </c>
      <c r="X72" s="6">
        <f>IF(K72 = "Penulis kedua (bukan korespondensi) dst karya ilmiah di journal yg bereputasi dan diakui|External National|Team", IFERROR((INDEX(rubric[Score], MATCH(W72, rubric[Criteria], 0)))/N72, 0), IFERROR(INDEX(rubric[Score], MATCH(W72, rubric[Criteria], 0)), 0))</f>
        <v>15</v>
      </c>
    </row>
    <row r="73" spans="1:24" ht="14.25" customHeight="1" x14ac:dyDescent="0.35">
      <c r="A73" s="2" t="s">
        <v>362</v>
      </c>
      <c r="B73" s="2" t="s">
        <v>363</v>
      </c>
      <c r="C73" s="2" t="s">
        <v>23</v>
      </c>
      <c r="D73" s="2">
        <v>2021</v>
      </c>
      <c r="E73" s="2" t="s">
        <v>390</v>
      </c>
      <c r="F73" s="2" t="s">
        <v>391</v>
      </c>
      <c r="G73" s="2" t="s">
        <v>392</v>
      </c>
      <c r="H73" s="2">
        <v>20222</v>
      </c>
      <c r="I73" s="2" t="s">
        <v>393</v>
      </c>
      <c r="J73" s="2" t="s">
        <v>41</v>
      </c>
      <c r="K73" s="2" t="s">
        <v>66</v>
      </c>
      <c r="L73" s="2" t="s">
        <v>30</v>
      </c>
      <c r="M73" s="2" t="s">
        <v>31</v>
      </c>
      <c r="N73" s="2">
        <v>21</v>
      </c>
      <c r="O73" s="2">
        <v>8</v>
      </c>
      <c r="P73" s="3"/>
      <c r="Q73" s="4" t="s">
        <v>394</v>
      </c>
      <c r="R73" s="3"/>
      <c r="S73" s="3"/>
      <c r="T73" s="3"/>
      <c r="U73" s="2" t="s">
        <v>395</v>
      </c>
      <c r="V73" s="2" t="str">
        <f>IFERROR(VLOOKUP(K73, rubric[], 2, FALSE), "NA")</f>
        <v>Kompetisi</v>
      </c>
      <c r="W73" s="5" t="str">
        <f t="shared" si="1"/>
        <v>Juara I Lomba/Kompetisi|Internal Sekolah / Universitas|Individual</v>
      </c>
      <c r="X73" s="6">
        <f>IF(K73 = "Penulis kedua (bukan korespondensi) dst karya ilmiah di journal yg bereputasi dan diakui|External National|Team", IFERROR((INDEX(rubric[Score], MATCH(W73, rubric[Criteria], 0)))/N73, 0), IFERROR(INDEX(rubric[Score], MATCH(W73, rubric[Criteria], 0)), 0))</f>
        <v>0</v>
      </c>
    </row>
    <row r="74" spans="1:24" ht="14.25" customHeight="1" x14ac:dyDescent="0.35">
      <c r="A74" s="2" t="s">
        <v>362</v>
      </c>
      <c r="B74" s="2" t="s">
        <v>363</v>
      </c>
      <c r="C74" s="2" t="s">
        <v>23</v>
      </c>
      <c r="D74" s="2">
        <v>2021</v>
      </c>
      <c r="E74" s="2" t="s">
        <v>396</v>
      </c>
      <c r="F74" s="2" t="s">
        <v>397</v>
      </c>
      <c r="G74" s="2" t="s">
        <v>398</v>
      </c>
      <c r="H74" s="2">
        <v>20222</v>
      </c>
      <c r="I74" s="2" t="s">
        <v>399</v>
      </c>
      <c r="J74" s="2" t="s">
        <v>41</v>
      </c>
      <c r="K74" s="2" t="s">
        <v>88</v>
      </c>
      <c r="L74" s="2" t="s">
        <v>123</v>
      </c>
      <c r="M74" s="2" t="s">
        <v>50</v>
      </c>
      <c r="N74" s="2">
        <v>10</v>
      </c>
      <c r="O74" s="2">
        <v>25</v>
      </c>
      <c r="P74" s="4" t="s">
        <v>400</v>
      </c>
      <c r="Q74" s="4" t="s">
        <v>401</v>
      </c>
      <c r="R74" s="4" t="s">
        <v>402</v>
      </c>
      <c r="S74" s="3"/>
      <c r="T74" s="4" t="s">
        <v>403</v>
      </c>
      <c r="U74" s="2" t="s">
        <v>404</v>
      </c>
      <c r="V74" s="2" t="str">
        <f>IFERROR(VLOOKUP(K74, rubric[], 2, FALSE), "NA")</f>
        <v>Kompetisi</v>
      </c>
      <c r="W74" s="5" t="str">
        <f t="shared" si="1"/>
        <v>Juara 2 Lomba/Kompetisi|External National|Team</v>
      </c>
      <c r="X74" s="6">
        <f>IF(K74 = "Penulis kedua (bukan korespondensi) dst karya ilmiah di journal yg bereputasi dan diakui|External National|Team", IFERROR((INDEX(rubric[Score], MATCH(W74, rubric[Criteria], 0)))/N74, 0), IFERROR(INDEX(rubric[Score], MATCH(W74, rubric[Criteria], 0)), 0))</f>
        <v>11</v>
      </c>
    </row>
    <row r="75" spans="1:24" ht="14.25" customHeight="1" x14ac:dyDescent="0.35">
      <c r="A75" s="2" t="s">
        <v>405</v>
      </c>
      <c r="B75" s="2" t="s">
        <v>406</v>
      </c>
      <c r="C75" s="2" t="s">
        <v>23</v>
      </c>
      <c r="D75" s="2">
        <v>2021</v>
      </c>
      <c r="E75" s="2" t="s">
        <v>407</v>
      </c>
      <c r="F75" s="2" t="s">
        <v>408</v>
      </c>
      <c r="G75" s="2" t="s">
        <v>246</v>
      </c>
      <c r="H75" s="2">
        <v>20221</v>
      </c>
      <c r="I75" s="3"/>
      <c r="J75" s="2" t="s">
        <v>28</v>
      </c>
      <c r="K75" s="2" t="s">
        <v>29</v>
      </c>
      <c r="L75" s="2" t="s">
        <v>30</v>
      </c>
      <c r="M75" s="2" t="s">
        <v>31</v>
      </c>
      <c r="N75" s="2">
        <v>100</v>
      </c>
      <c r="O75" s="2">
        <v>15</v>
      </c>
      <c r="P75" s="3"/>
      <c r="Q75" s="3"/>
      <c r="R75" s="4" t="s">
        <v>409</v>
      </c>
      <c r="S75" s="4" t="s">
        <v>410</v>
      </c>
      <c r="T75" s="3"/>
      <c r="U75" s="2" t="s">
        <v>411</v>
      </c>
      <c r="V75" s="2" t="str">
        <f>IFERROR(VLOOKUP(K75, rubric[], 2, FALSE), "NA")</f>
        <v>Pemberdayaan atau Aksi Kemanusiaan</v>
      </c>
      <c r="W75" s="5" t="str">
        <f t="shared" si="1"/>
        <v>Pengabdian kepada Masyarakat|Internal Sekolah / Universitas|Individual</v>
      </c>
      <c r="X75" s="6">
        <f>IF(K75 = "Penulis kedua (bukan korespondensi) dst karya ilmiah di journal yg bereputasi dan diakui|External National|Team", IFERROR((INDEX(rubric[Score], MATCH(W75, rubric[Criteria], 0)))/N75, 0), IFERROR(INDEX(rubric[Score], MATCH(W75, rubric[Criteria], 0)), 0))</f>
        <v>0</v>
      </c>
    </row>
    <row r="76" spans="1:24" ht="14.25" customHeight="1" x14ac:dyDescent="0.35">
      <c r="A76" s="2" t="s">
        <v>412</v>
      </c>
      <c r="B76" s="2" t="s">
        <v>413</v>
      </c>
      <c r="C76" s="2" t="s">
        <v>23</v>
      </c>
      <c r="D76" s="2">
        <v>2021</v>
      </c>
      <c r="E76" s="2" t="s">
        <v>414</v>
      </c>
      <c r="F76" s="2" t="s">
        <v>415</v>
      </c>
      <c r="G76" s="2" t="s">
        <v>416</v>
      </c>
      <c r="H76" s="2">
        <v>20211</v>
      </c>
      <c r="I76" s="2" t="s">
        <v>417</v>
      </c>
      <c r="J76" s="2" t="s">
        <v>41</v>
      </c>
      <c r="K76" s="2" t="s">
        <v>66</v>
      </c>
      <c r="L76" s="2" t="s">
        <v>123</v>
      </c>
      <c r="M76" s="2" t="s">
        <v>50</v>
      </c>
      <c r="N76" s="2">
        <v>100</v>
      </c>
      <c r="O76" s="2">
        <v>25</v>
      </c>
      <c r="P76" s="4" t="s">
        <v>418</v>
      </c>
      <c r="Q76" s="4" t="s">
        <v>419</v>
      </c>
      <c r="R76" s="3"/>
      <c r="S76" s="3"/>
      <c r="T76" s="3"/>
      <c r="U76" s="2" t="s">
        <v>420</v>
      </c>
      <c r="V76" s="2" t="str">
        <f>IFERROR(VLOOKUP(K76, rubric[], 2, FALSE), "NA")</f>
        <v>Kompetisi</v>
      </c>
      <c r="W76" s="5" t="str">
        <f t="shared" si="1"/>
        <v>Juara I Lomba/Kompetisi|External National|Team</v>
      </c>
      <c r="X76" s="6">
        <f>IF(K76 = "Penulis kedua (bukan korespondensi) dst karya ilmiah di journal yg bereputasi dan diakui|External National|Team", IFERROR((INDEX(rubric[Score], MATCH(W76, rubric[Criteria], 0)))/N76, 0), IFERROR(INDEX(rubric[Score], MATCH(W76, rubric[Criteria], 0)), 0))</f>
        <v>15</v>
      </c>
    </row>
    <row r="77" spans="1:24" ht="14.25" customHeight="1" x14ac:dyDescent="0.35">
      <c r="A77" s="2" t="s">
        <v>412</v>
      </c>
      <c r="B77" s="2" t="s">
        <v>413</v>
      </c>
      <c r="C77" s="2" t="s">
        <v>23</v>
      </c>
      <c r="D77" s="2">
        <v>2021</v>
      </c>
      <c r="E77" s="2" t="s">
        <v>56</v>
      </c>
      <c r="F77" s="2" t="s">
        <v>57</v>
      </c>
      <c r="G77" s="2" t="s">
        <v>58</v>
      </c>
      <c r="H77" s="2">
        <v>20211</v>
      </c>
      <c r="I77" s="2" t="s">
        <v>56</v>
      </c>
      <c r="J77" s="2" t="s">
        <v>41</v>
      </c>
      <c r="K77" s="2" t="s">
        <v>59</v>
      </c>
      <c r="L77" s="2" t="s">
        <v>30</v>
      </c>
      <c r="M77" s="2" t="s">
        <v>31</v>
      </c>
      <c r="N77" s="2">
        <v>31</v>
      </c>
      <c r="O77" s="2">
        <v>8</v>
      </c>
      <c r="P77" s="3"/>
      <c r="Q77" s="4" t="s">
        <v>60</v>
      </c>
      <c r="R77" s="3"/>
      <c r="S77" s="3"/>
      <c r="T77" s="3"/>
      <c r="U77" s="2" t="s">
        <v>61</v>
      </c>
      <c r="V77" s="2" t="str">
        <f>IFERROR(VLOOKUP(K77, rubric[], 2, FALSE), "NA")</f>
        <v>Pengakuan</v>
      </c>
      <c r="W77" s="5" t="str">
        <f t="shared" si="1"/>
        <v>Juri|Internal Sekolah / Universitas|Individual</v>
      </c>
      <c r="X77" s="6">
        <f>IF(K77 = "Penulis kedua (bukan korespondensi) dst karya ilmiah di journal yg bereputasi dan diakui|External National|Team", IFERROR((INDEX(rubric[Score], MATCH(W77, rubric[Criteria], 0)))/N77, 0), IFERROR(INDEX(rubric[Score], MATCH(W77, rubric[Criteria], 0)), 0))</f>
        <v>0</v>
      </c>
    </row>
    <row r="78" spans="1:24" ht="14.25" customHeight="1" x14ac:dyDescent="0.35">
      <c r="A78" s="2" t="s">
        <v>412</v>
      </c>
      <c r="B78" s="2" t="s">
        <v>413</v>
      </c>
      <c r="C78" s="2" t="s">
        <v>23</v>
      </c>
      <c r="D78" s="2">
        <v>2021</v>
      </c>
      <c r="E78" s="2" t="s">
        <v>421</v>
      </c>
      <c r="F78" s="2" t="s">
        <v>422</v>
      </c>
      <c r="G78" s="2" t="s">
        <v>423</v>
      </c>
      <c r="H78" s="2">
        <v>20211</v>
      </c>
      <c r="I78" s="2" t="s">
        <v>424</v>
      </c>
      <c r="J78" s="2" t="s">
        <v>41</v>
      </c>
      <c r="K78" s="2" t="s">
        <v>29</v>
      </c>
      <c r="L78" s="2" t="s">
        <v>425</v>
      </c>
      <c r="M78" s="2" t="s">
        <v>31</v>
      </c>
      <c r="N78" s="2">
        <v>50</v>
      </c>
      <c r="O78" s="2">
        <v>12</v>
      </c>
      <c r="P78" s="3"/>
      <c r="Q78" s="3"/>
      <c r="R78" s="4" t="s">
        <v>426</v>
      </c>
      <c r="S78" s="4" t="s">
        <v>427</v>
      </c>
      <c r="T78" s="3"/>
      <c r="U78" s="2" t="s">
        <v>53</v>
      </c>
      <c r="V78" s="2" t="str">
        <f>IFERROR(VLOOKUP(K78, rubric[], 2, FALSE), "NA")</f>
        <v>Pemberdayaan atau Aksi Kemanusiaan</v>
      </c>
      <c r="W78" s="5" t="str">
        <f t="shared" si="1"/>
        <v>Pengabdian kepada Masyarakat|External Provinsi|Individual</v>
      </c>
      <c r="X78" s="6">
        <f>IF(K78 = "Penulis kedua (bukan korespondensi) dst karya ilmiah di journal yg bereputasi dan diakui|External National|Team", IFERROR((INDEX(rubric[Score], MATCH(W78, rubric[Criteria], 0)))/N78, 0), IFERROR(INDEX(rubric[Score], MATCH(W78, rubric[Criteria], 0)), 0))</f>
        <v>5</v>
      </c>
    </row>
    <row r="79" spans="1:24" ht="14.25" customHeight="1" x14ac:dyDescent="0.35">
      <c r="A79" s="2" t="s">
        <v>412</v>
      </c>
      <c r="B79" s="2" t="s">
        <v>413</v>
      </c>
      <c r="C79" s="2" t="s">
        <v>23</v>
      </c>
      <c r="D79" s="2">
        <v>2021</v>
      </c>
      <c r="E79" s="2" t="s">
        <v>428</v>
      </c>
      <c r="F79" s="2" t="s">
        <v>265</v>
      </c>
      <c r="G79" s="2" t="s">
        <v>63</v>
      </c>
      <c r="H79" s="2">
        <v>20212</v>
      </c>
      <c r="I79" s="2" t="s">
        <v>429</v>
      </c>
      <c r="J79" s="2" t="s">
        <v>41</v>
      </c>
      <c r="K79" s="2" t="s">
        <v>66</v>
      </c>
      <c r="L79" s="2" t="s">
        <v>123</v>
      </c>
      <c r="M79" s="2" t="s">
        <v>31</v>
      </c>
      <c r="N79" s="2">
        <v>100</v>
      </c>
      <c r="O79" s="2">
        <v>25</v>
      </c>
      <c r="P79" s="4" t="s">
        <v>430</v>
      </c>
      <c r="Q79" s="4" t="s">
        <v>431</v>
      </c>
      <c r="R79" s="3"/>
      <c r="S79" s="3"/>
      <c r="T79" s="4" t="s">
        <v>432</v>
      </c>
      <c r="U79" s="2" t="s">
        <v>433</v>
      </c>
      <c r="V79" s="2" t="str">
        <f>IFERROR(VLOOKUP(K79, rubric[], 2, FALSE), "NA")</f>
        <v>Kompetisi</v>
      </c>
      <c r="W79" s="5" t="str">
        <f t="shared" si="1"/>
        <v>Juara I Lomba/Kompetisi|External National|Individual</v>
      </c>
      <c r="X79" s="6">
        <f>IF(K79 = "Penulis kedua (bukan korespondensi) dst karya ilmiah di journal yg bereputasi dan diakui|External National|Team", IFERROR((INDEX(rubric[Score], MATCH(W79, rubric[Criteria], 0)))/N79, 0), IFERROR(INDEX(rubric[Score], MATCH(W79, rubric[Criteria], 0)), 0))</f>
        <v>25</v>
      </c>
    </row>
    <row r="80" spans="1:24" ht="14.25" customHeight="1" x14ac:dyDescent="0.35">
      <c r="A80" s="2" t="s">
        <v>412</v>
      </c>
      <c r="B80" s="2" t="s">
        <v>413</v>
      </c>
      <c r="C80" s="2" t="s">
        <v>23</v>
      </c>
      <c r="D80" s="2">
        <v>2021</v>
      </c>
      <c r="E80" s="2" t="s">
        <v>434</v>
      </c>
      <c r="F80" s="2" t="s">
        <v>435</v>
      </c>
      <c r="G80" s="2" t="s">
        <v>271</v>
      </c>
      <c r="H80" s="2">
        <v>20212</v>
      </c>
      <c r="I80" s="2" t="s">
        <v>436</v>
      </c>
      <c r="J80" s="2" t="s">
        <v>41</v>
      </c>
      <c r="K80" s="2" t="s">
        <v>88</v>
      </c>
      <c r="L80" s="2" t="s">
        <v>42</v>
      </c>
      <c r="M80" s="2" t="s">
        <v>50</v>
      </c>
      <c r="N80" s="2">
        <v>100</v>
      </c>
      <c r="O80" s="2">
        <v>7</v>
      </c>
      <c r="P80" s="3"/>
      <c r="Q80" s="4" t="s">
        <v>437</v>
      </c>
      <c r="R80" s="3"/>
      <c r="S80" s="3"/>
      <c r="T80" s="3"/>
      <c r="U80" s="2" t="s">
        <v>438</v>
      </c>
      <c r="V80" s="2" t="str">
        <f>IFERROR(VLOOKUP(K80, rubric[], 2, FALSE), "NA")</f>
        <v>Kompetisi</v>
      </c>
      <c r="W80" s="5" t="str">
        <f t="shared" si="1"/>
        <v>Juara 2 Lomba/Kompetisi|Internal Jurusan|Team</v>
      </c>
      <c r="X80" s="6">
        <f>IF(K80 = "Penulis kedua (bukan korespondensi) dst karya ilmiah di journal yg bereputasi dan diakui|External National|Team", IFERROR((INDEX(rubric[Score], MATCH(W80, rubric[Criteria], 0)))/N80, 0), IFERROR(INDEX(rubric[Score], MATCH(W80, rubric[Criteria], 0)), 0))</f>
        <v>0</v>
      </c>
    </row>
    <row r="81" spans="1:24" ht="14.25" customHeight="1" x14ac:dyDescent="0.35">
      <c r="A81" s="2" t="s">
        <v>412</v>
      </c>
      <c r="B81" s="2" t="s">
        <v>413</v>
      </c>
      <c r="C81" s="2" t="s">
        <v>23</v>
      </c>
      <c r="D81" s="2">
        <v>2021</v>
      </c>
      <c r="E81" s="2" t="s">
        <v>439</v>
      </c>
      <c r="F81" s="2" t="s">
        <v>435</v>
      </c>
      <c r="G81" s="2" t="s">
        <v>440</v>
      </c>
      <c r="H81" s="2">
        <v>20212</v>
      </c>
      <c r="I81" s="2" t="s">
        <v>441</v>
      </c>
      <c r="J81" s="2" t="s">
        <v>41</v>
      </c>
      <c r="K81" s="2" t="s">
        <v>199</v>
      </c>
      <c r="L81" s="2" t="s">
        <v>42</v>
      </c>
      <c r="M81" s="2" t="s">
        <v>50</v>
      </c>
      <c r="N81" s="2">
        <v>100</v>
      </c>
      <c r="O81" s="2">
        <v>6</v>
      </c>
      <c r="P81" s="3"/>
      <c r="Q81" s="4" t="s">
        <v>442</v>
      </c>
      <c r="R81" s="3"/>
      <c r="S81" s="3"/>
      <c r="T81" s="3"/>
      <c r="U81" s="2" t="s">
        <v>438</v>
      </c>
      <c r="V81" s="2" t="str">
        <f>IFERROR(VLOOKUP(K81, rubric[], 2, FALSE), "NA")</f>
        <v>Kompetisi</v>
      </c>
      <c r="W81" s="5" t="str">
        <f t="shared" si="1"/>
        <v>Juara 3 Lomba/Kompetisi|Internal Jurusan|Team</v>
      </c>
      <c r="X81" s="6">
        <f>IF(K81 = "Penulis kedua (bukan korespondensi) dst karya ilmiah di journal yg bereputasi dan diakui|External National|Team", IFERROR((INDEX(rubric[Score], MATCH(W81, rubric[Criteria], 0)))/N81, 0), IFERROR(INDEX(rubric[Score], MATCH(W81, rubric[Criteria], 0)), 0))</f>
        <v>0</v>
      </c>
    </row>
    <row r="82" spans="1:24" ht="14.25" customHeight="1" x14ac:dyDescent="0.35">
      <c r="A82" s="2" t="s">
        <v>412</v>
      </c>
      <c r="B82" s="2" t="s">
        <v>413</v>
      </c>
      <c r="C82" s="2" t="s">
        <v>23</v>
      </c>
      <c r="D82" s="2">
        <v>2021</v>
      </c>
      <c r="E82" s="2" t="s">
        <v>443</v>
      </c>
      <c r="F82" s="2" t="s">
        <v>435</v>
      </c>
      <c r="G82" s="2" t="s">
        <v>271</v>
      </c>
      <c r="H82" s="2">
        <v>20212</v>
      </c>
      <c r="I82" s="2" t="s">
        <v>444</v>
      </c>
      <c r="J82" s="2" t="s">
        <v>41</v>
      </c>
      <c r="K82" s="2" t="s">
        <v>66</v>
      </c>
      <c r="L82" s="2" t="s">
        <v>42</v>
      </c>
      <c r="M82" s="2" t="s">
        <v>31</v>
      </c>
      <c r="N82" s="2">
        <v>100</v>
      </c>
      <c r="O82" s="2">
        <v>8</v>
      </c>
      <c r="P82" s="3"/>
      <c r="Q82" s="4" t="s">
        <v>445</v>
      </c>
      <c r="R82" s="3"/>
      <c r="S82" s="3"/>
      <c r="T82" s="3"/>
      <c r="U82" s="2" t="s">
        <v>438</v>
      </c>
      <c r="V82" s="2" t="str">
        <f>IFERROR(VLOOKUP(K82, rubric[], 2, FALSE), "NA")</f>
        <v>Kompetisi</v>
      </c>
      <c r="W82" s="5" t="str">
        <f t="shared" si="1"/>
        <v>Juara I Lomba/Kompetisi|Internal Jurusan|Individual</v>
      </c>
      <c r="X82" s="6">
        <f>IF(K82 = "Penulis kedua (bukan korespondensi) dst karya ilmiah di journal yg bereputasi dan diakui|External National|Team", IFERROR((INDEX(rubric[Score], MATCH(W82, rubric[Criteria], 0)))/N82, 0), IFERROR(INDEX(rubric[Score], MATCH(W82, rubric[Criteria], 0)), 0))</f>
        <v>0</v>
      </c>
    </row>
    <row r="83" spans="1:24" ht="14.25" customHeight="1" x14ac:dyDescent="0.35">
      <c r="A83" s="2" t="s">
        <v>412</v>
      </c>
      <c r="B83" s="2" t="s">
        <v>413</v>
      </c>
      <c r="C83" s="2" t="s">
        <v>23</v>
      </c>
      <c r="D83" s="2">
        <v>2021</v>
      </c>
      <c r="E83" s="2" t="s">
        <v>407</v>
      </c>
      <c r="F83" s="2" t="s">
        <v>408</v>
      </c>
      <c r="G83" s="2" t="s">
        <v>246</v>
      </c>
      <c r="H83" s="2">
        <v>20221</v>
      </c>
      <c r="I83" s="3"/>
      <c r="J83" s="2" t="s">
        <v>28</v>
      </c>
      <c r="K83" s="2" t="s">
        <v>29</v>
      </c>
      <c r="L83" s="2" t="s">
        <v>30</v>
      </c>
      <c r="M83" s="2" t="s">
        <v>31</v>
      </c>
      <c r="N83" s="2">
        <v>100</v>
      </c>
      <c r="O83" s="2">
        <v>15</v>
      </c>
      <c r="P83" s="3"/>
      <c r="Q83" s="3"/>
      <c r="R83" s="4" t="s">
        <v>409</v>
      </c>
      <c r="S83" s="4" t="s">
        <v>410</v>
      </c>
      <c r="T83" s="3"/>
      <c r="U83" s="2" t="s">
        <v>411</v>
      </c>
      <c r="V83" s="2" t="str">
        <f>IFERROR(VLOOKUP(K83, rubric[], 2, FALSE), "NA")</f>
        <v>Pemberdayaan atau Aksi Kemanusiaan</v>
      </c>
      <c r="W83" s="5" t="str">
        <f t="shared" si="1"/>
        <v>Pengabdian kepada Masyarakat|Internal Sekolah / Universitas|Individual</v>
      </c>
      <c r="X83" s="6">
        <f>IF(K83 = "Penulis kedua (bukan korespondensi) dst karya ilmiah di journal yg bereputasi dan diakui|External National|Team", IFERROR((INDEX(rubric[Score], MATCH(W83, rubric[Criteria], 0)))/N83, 0), IFERROR(INDEX(rubric[Score], MATCH(W83, rubric[Criteria], 0)), 0))</f>
        <v>0</v>
      </c>
    </row>
    <row r="84" spans="1:24" ht="14.25" customHeight="1" x14ac:dyDescent="0.35">
      <c r="A84" s="2" t="s">
        <v>412</v>
      </c>
      <c r="B84" s="2" t="s">
        <v>413</v>
      </c>
      <c r="C84" s="2" t="s">
        <v>23</v>
      </c>
      <c r="D84" s="2">
        <v>2021</v>
      </c>
      <c r="E84" s="2" t="s">
        <v>446</v>
      </c>
      <c r="F84" s="2" t="s">
        <v>447</v>
      </c>
      <c r="G84" s="2" t="s">
        <v>448</v>
      </c>
      <c r="H84" s="2">
        <v>20221</v>
      </c>
      <c r="I84" s="3"/>
      <c r="J84" s="2" t="s">
        <v>41</v>
      </c>
      <c r="K84" s="2" t="s">
        <v>66</v>
      </c>
      <c r="L84" s="2" t="s">
        <v>123</v>
      </c>
      <c r="M84" s="2" t="s">
        <v>31</v>
      </c>
      <c r="N84" s="2">
        <v>150</v>
      </c>
      <c r="O84" s="2">
        <v>25</v>
      </c>
      <c r="P84" s="4" t="s">
        <v>449</v>
      </c>
      <c r="Q84" s="4" t="s">
        <v>450</v>
      </c>
      <c r="R84" s="4" t="s">
        <v>451</v>
      </c>
      <c r="S84" s="3"/>
      <c r="T84" s="4" t="s">
        <v>452</v>
      </c>
      <c r="U84" s="2" t="s">
        <v>453</v>
      </c>
      <c r="V84" s="2" t="str">
        <f>IFERROR(VLOOKUP(K84, rubric[], 2, FALSE), "NA")</f>
        <v>Kompetisi</v>
      </c>
      <c r="W84" s="5" t="str">
        <f t="shared" si="1"/>
        <v>Juara I Lomba/Kompetisi|External National|Individual</v>
      </c>
      <c r="X84" s="6">
        <f>IF(K84 = "Penulis kedua (bukan korespondensi) dst karya ilmiah di journal yg bereputasi dan diakui|External National|Team", IFERROR((INDEX(rubric[Score], MATCH(W84, rubric[Criteria], 0)))/N84, 0), IFERROR(INDEX(rubric[Score], MATCH(W84, rubric[Criteria], 0)), 0))</f>
        <v>25</v>
      </c>
    </row>
    <row r="85" spans="1:24" ht="14.25" customHeight="1" x14ac:dyDescent="0.35">
      <c r="A85" s="2" t="s">
        <v>412</v>
      </c>
      <c r="B85" s="2" t="s">
        <v>413</v>
      </c>
      <c r="C85" s="2" t="s">
        <v>23</v>
      </c>
      <c r="D85" s="2">
        <v>2021</v>
      </c>
      <c r="E85" s="2" t="s">
        <v>69</v>
      </c>
      <c r="F85" s="2" t="s">
        <v>70</v>
      </c>
      <c r="G85" s="2" t="s">
        <v>71</v>
      </c>
      <c r="H85" s="2">
        <v>20221</v>
      </c>
      <c r="I85" s="2" t="s">
        <v>210</v>
      </c>
      <c r="J85" s="2" t="s">
        <v>41</v>
      </c>
      <c r="K85" s="2" t="s">
        <v>29</v>
      </c>
      <c r="L85" s="2" t="s">
        <v>49</v>
      </c>
      <c r="M85" s="2" t="s">
        <v>31</v>
      </c>
      <c r="N85" s="2">
        <v>34</v>
      </c>
      <c r="O85" s="2">
        <v>6</v>
      </c>
      <c r="P85" s="3"/>
      <c r="Q85" s="3"/>
      <c r="R85" s="4" t="s">
        <v>211</v>
      </c>
      <c r="S85" s="4" t="s">
        <v>212</v>
      </c>
      <c r="T85" s="3"/>
      <c r="U85" s="2" t="s">
        <v>75</v>
      </c>
      <c r="V85" s="2" t="str">
        <f>IFERROR(VLOOKUP(K85, rubric[], 2, FALSE), "NA")</f>
        <v>Pemberdayaan atau Aksi Kemanusiaan</v>
      </c>
      <c r="W85" s="5" t="str">
        <f t="shared" si="1"/>
        <v>Pengabdian kepada Masyarakat|External Regional|Individual</v>
      </c>
      <c r="X85" s="6">
        <f>IF(K85 = "Penulis kedua (bukan korespondensi) dst karya ilmiah di journal yg bereputasi dan diakui|External National|Team", IFERROR((INDEX(rubric[Score], MATCH(W85, rubric[Criteria], 0)))/N85, 0), IFERROR(INDEX(rubric[Score], MATCH(W85, rubric[Criteria], 0)), 0))</f>
        <v>15</v>
      </c>
    </row>
    <row r="86" spans="1:24" ht="14.25" customHeight="1" x14ac:dyDescent="0.35">
      <c r="A86" s="2" t="s">
        <v>412</v>
      </c>
      <c r="B86" s="2" t="s">
        <v>413</v>
      </c>
      <c r="C86" s="2" t="s">
        <v>23</v>
      </c>
      <c r="D86" s="2">
        <v>2021</v>
      </c>
      <c r="E86" s="2" t="s">
        <v>454</v>
      </c>
      <c r="F86" s="2" t="s">
        <v>455</v>
      </c>
      <c r="G86" s="2" t="s">
        <v>456</v>
      </c>
      <c r="H86" s="2">
        <v>20222</v>
      </c>
      <c r="I86" s="2" t="s">
        <v>457</v>
      </c>
      <c r="J86" s="2" t="s">
        <v>41</v>
      </c>
      <c r="K86" s="2" t="s">
        <v>458</v>
      </c>
      <c r="L86" s="2" t="s">
        <v>30</v>
      </c>
      <c r="M86" s="2" t="s">
        <v>31</v>
      </c>
      <c r="N86" s="2">
        <v>250</v>
      </c>
      <c r="O86" s="2">
        <v>9</v>
      </c>
      <c r="P86" s="3"/>
      <c r="Q86" s="4" t="s">
        <v>459</v>
      </c>
      <c r="R86" s="3"/>
      <c r="S86" s="3"/>
      <c r="T86" s="3"/>
      <c r="U86" s="2" t="s">
        <v>460</v>
      </c>
      <c r="V86" s="2" t="str">
        <f>IFERROR(VLOOKUP(K86, rubric[], 2, FALSE), "NA")</f>
        <v>NA</v>
      </c>
      <c r="W86" s="5" t="str">
        <f t="shared" si="1"/>
        <v>Sekretaris/Bendahara Panitia Ad Hoc|Internal Sekolah / Universitas|Individual</v>
      </c>
      <c r="X86" s="6">
        <f>IF(K86 = "Penulis kedua (bukan korespondensi) dst karya ilmiah di journal yg bereputasi dan diakui|External National|Team", IFERROR((INDEX(rubric[Score], MATCH(W86, rubric[Criteria], 0)))/N86, 0), IFERROR(INDEX(rubric[Score], MATCH(W86, rubric[Criteria], 0)), 0))</f>
        <v>0</v>
      </c>
    </row>
    <row r="87" spans="1:24" ht="14.25" customHeight="1" x14ac:dyDescent="0.35">
      <c r="A87" s="2" t="s">
        <v>412</v>
      </c>
      <c r="B87" s="2" t="s">
        <v>413</v>
      </c>
      <c r="C87" s="2" t="s">
        <v>23</v>
      </c>
      <c r="D87" s="2">
        <v>2021</v>
      </c>
      <c r="E87" s="2" t="s">
        <v>180</v>
      </c>
      <c r="F87" s="2" t="s">
        <v>397</v>
      </c>
      <c r="G87" s="2" t="s">
        <v>461</v>
      </c>
      <c r="H87" s="2">
        <v>20222</v>
      </c>
      <c r="I87" s="2" t="s">
        <v>462</v>
      </c>
      <c r="J87" s="2" t="s">
        <v>41</v>
      </c>
      <c r="K87" s="2" t="s">
        <v>257</v>
      </c>
      <c r="L87" s="2" t="s">
        <v>30</v>
      </c>
      <c r="M87" s="2" t="s">
        <v>31</v>
      </c>
      <c r="N87" s="2">
        <v>250</v>
      </c>
      <c r="O87" s="2">
        <v>5</v>
      </c>
      <c r="P87" s="3"/>
      <c r="Q87" s="4" t="s">
        <v>463</v>
      </c>
      <c r="R87" s="4" t="s">
        <v>464</v>
      </c>
      <c r="S87" s="3"/>
      <c r="T87" s="3"/>
      <c r="U87" s="2" t="s">
        <v>185</v>
      </c>
      <c r="V87" s="2" t="str">
        <f>IFERROR(VLOOKUP(K87, rubric[], 2, FALSE), "NA")</f>
        <v>Pengakuan</v>
      </c>
      <c r="W87" s="5" t="str">
        <f t="shared" si="1"/>
        <v>Narasumber / Pemateri Acara Seminar / Workshop / Pemakalah|Internal Sekolah / Universitas|Individual</v>
      </c>
      <c r="X87" s="6">
        <f>IF(K87 = "Penulis kedua (bukan korespondensi) dst karya ilmiah di journal yg bereputasi dan diakui|External National|Team", IFERROR((INDEX(rubric[Score], MATCH(W87, rubric[Criteria], 0)))/N87, 0), IFERROR(INDEX(rubric[Score], MATCH(W87, rubric[Criteria], 0)), 0))</f>
        <v>0</v>
      </c>
    </row>
    <row r="88" spans="1:24" ht="14.25" customHeight="1" x14ac:dyDescent="0.35">
      <c r="A88" s="2" t="s">
        <v>412</v>
      </c>
      <c r="B88" s="2" t="s">
        <v>413</v>
      </c>
      <c r="C88" s="2" t="s">
        <v>23</v>
      </c>
      <c r="D88" s="2">
        <v>2021</v>
      </c>
      <c r="E88" s="2" t="s">
        <v>253</v>
      </c>
      <c r="F88" s="2" t="s">
        <v>254</v>
      </c>
      <c r="G88" s="2" t="s">
        <v>255</v>
      </c>
      <c r="H88" s="2">
        <v>20231</v>
      </c>
      <c r="I88" s="2" t="s">
        <v>256</v>
      </c>
      <c r="J88" s="2" t="s">
        <v>41</v>
      </c>
      <c r="K88" s="2" t="s">
        <v>257</v>
      </c>
      <c r="L88" s="2" t="s">
        <v>159</v>
      </c>
      <c r="M88" s="2" t="s">
        <v>31</v>
      </c>
      <c r="N88" s="2">
        <v>500</v>
      </c>
      <c r="O88" s="2">
        <v>10</v>
      </c>
      <c r="P88" s="4" t="s">
        <v>258</v>
      </c>
      <c r="Q88" s="4" t="s">
        <v>259</v>
      </c>
      <c r="R88" s="4" t="s">
        <v>260</v>
      </c>
      <c r="S88" s="3"/>
      <c r="T88" s="3"/>
      <c r="U88" s="2" t="s">
        <v>261</v>
      </c>
      <c r="V88" s="2" t="str">
        <f>IFERROR(VLOOKUP(K88, rubric[], 2, FALSE), "NA")</f>
        <v>Pengakuan</v>
      </c>
      <c r="W88" s="5" t="str">
        <f t="shared" si="1"/>
        <v>Narasumber / Pemateri Acara Seminar / Workshop / Pemakalah|External International|Individual</v>
      </c>
      <c r="X88" s="6">
        <f>IF(K88 = "Penulis kedua (bukan korespondensi) dst karya ilmiah di journal yg bereputasi dan diakui|External National|Team", IFERROR((INDEX(rubric[Score], MATCH(W88, rubric[Criteria], 0)))/N88, 0), IFERROR(INDEX(rubric[Score], MATCH(W88, rubric[Criteria], 0)), 0))</f>
        <v>25</v>
      </c>
    </row>
    <row r="89" spans="1:24" ht="14.25" customHeight="1" x14ac:dyDescent="0.35">
      <c r="A89" s="2" t="s">
        <v>465</v>
      </c>
      <c r="B89" s="2" t="s">
        <v>466</v>
      </c>
      <c r="C89" s="2" t="s">
        <v>23</v>
      </c>
      <c r="D89" s="2">
        <v>2021</v>
      </c>
      <c r="E89" s="2" t="s">
        <v>467</v>
      </c>
      <c r="F89" s="2" t="s">
        <v>468</v>
      </c>
      <c r="G89" s="2" t="s">
        <v>469</v>
      </c>
      <c r="H89" s="2">
        <v>20221</v>
      </c>
      <c r="I89" s="3"/>
      <c r="J89" s="2" t="s">
        <v>28</v>
      </c>
      <c r="K89" s="2" t="s">
        <v>470</v>
      </c>
      <c r="L89" s="2" t="s">
        <v>30</v>
      </c>
      <c r="M89" s="2" t="s">
        <v>31</v>
      </c>
      <c r="N89" s="3"/>
      <c r="O89" s="2">
        <v>22</v>
      </c>
      <c r="P89" s="3"/>
      <c r="Q89" s="3"/>
      <c r="R89" s="3"/>
      <c r="S89" s="3"/>
      <c r="T89" s="3"/>
      <c r="U89" s="2" t="s">
        <v>471</v>
      </c>
      <c r="V89" s="2" t="str">
        <f>IFERROR(VLOOKUP(K89, rubric[], 2, FALSE), "NA")</f>
        <v>NA</v>
      </c>
      <c r="W89" s="5" t="str">
        <f t="shared" si="1"/>
        <v>Ketua UKM|Internal Sekolah / Universitas|Individual</v>
      </c>
      <c r="X89" s="6">
        <f>IF(K89 = "Penulis kedua (bukan korespondensi) dst karya ilmiah di journal yg bereputasi dan diakui|External National|Team", IFERROR((INDEX(rubric[Score], MATCH(W89, rubric[Criteria], 0)))/N89, 0), IFERROR(INDEX(rubric[Score], MATCH(W89, rubric[Criteria], 0)), 0))</f>
        <v>0</v>
      </c>
    </row>
    <row r="90" spans="1:24" ht="14.25" customHeight="1" x14ac:dyDescent="0.35">
      <c r="A90" s="2" t="s">
        <v>465</v>
      </c>
      <c r="B90" s="2" t="s">
        <v>466</v>
      </c>
      <c r="C90" s="2" t="s">
        <v>23</v>
      </c>
      <c r="D90" s="2">
        <v>2021</v>
      </c>
      <c r="E90" s="2" t="s">
        <v>112</v>
      </c>
      <c r="F90" s="2" t="s">
        <v>113</v>
      </c>
      <c r="G90" s="2" t="s">
        <v>114</v>
      </c>
      <c r="H90" s="2">
        <v>20221</v>
      </c>
      <c r="I90" s="2" t="s">
        <v>115</v>
      </c>
      <c r="J90" s="2" t="s">
        <v>41</v>
      </c>
      <c r="K90" s="2" t="s">
        <v>66</v>
      </c>
      <c r="L90" s="2" t="s">
        <v>30</v>
      </c>
      <c r="M90" s="2" t="s">
        <v>31</v>
      </c>
      <c r="N90" s="2">
        <v>100</v>
      </c>
      <c r="O90" s="2">
        <v>8</v>
      </c>
      <c r="P90" s="3"/>
      <c r="Q90" s="4" t="s">
        <v>116</v>
      </c>
      <c r="R90" s="3"/>
      <c r="S90" s="3"/>
      <c r="T90" s="3"/>
      <c r="U90" s="2" t="s">
        <v>61</v>
      </c>
      <c r="V90" s="2" t="str">
        <f>IFERROR(VLOOKUP(K90, rubric[], 2, FALSE), "NA")</f>
        <v>Kompetisi</v>
      </c>
      <c r="W90" s="5" t="str">
        <f t="shared" si="1"/>
        <v>Juara I Lomba/Kompetisi|Internal Sekolah / Universitas|Individual</v>
      </c>
      <c r="X90" s="6">
        <f>IF(K90 = "Penulis kedua (bukan korespondensi) dst karya ilmiah di journal yg bereputasi dan diakui|External National|Team", IFERROR((INDEX(rubric[Score], MATCH(W90, rubric[Criteria], 0)))/N90, 0), IFERROR(INDEX(rubric[Score], MATCH(W90, rubric[Criteria], 0)), 0))</f>
        <v>0</v>
      </c>
    </row>
    <row r="91" spans="1:24" ht="14.25" customHeight="1" x14ac:dyDescent="0.35">
      <c r="A91" s="2" t="s">
        <v>465</v>
      </c>
      <c r="B91" s="2" t="s">
        <v>466</v>
      </c>
      <c r="C91" s="2" t="s">
        <v>23</v>
      </c>
      <c r="D91" s="2">
        <v>2021</v>
      </c>
      <c r="E91" s="2" t="s">
        <v>472</v>
      </c>
      <c r="F91" s="2" t="s">
        <v>473</v>
      </c>
      <c r="G91" s="2" t="s">
        <v>474</v>
      </c>
      <c r="H91" s="2">
        <v>20222</v>
      </c>
      <c r="I91" s="3"/>
      <c r="J91" s="2" t="s">
        <v>28</v>
      </c>
      <c r="K91" s="2" t="s">
        <v>470</v>
      </c>
      <c r="L91" s="2" t="s">
        <v>30</v>
      </c>
      <c r="M91" s="2" t="s">
        <v>31</v>
      </c>
      <c r="N91" s="3"/>
      <c r="O91" s="2">
        <v>21</v>
      </c>
      <c r="P91" s="3"/>
      <c r="Q91" s="3"/>
      <c r="R91" s="3"/>
      <c r="S91" s="3"/>
      <c r="T91" s="3"/>
      <c r="U91" s="2" t="s">
        <v>471</v>
      </c>
      <c r="V91" s="2" t="str">
        <f>IFERROR(VLOOKUP(K91, rubric[], 2, FALSE), "NA")</f>
        <v>NA</v>
      </c>
      <c r="W91" s="5" t="str">
        <f t="shared" si="1"/>
        <v>Ketua UKM|Internal Sekolah / Universitas|Individual</v>
      </c>
      <c r="X91" s="6">
        <f>IF(K91 = "Penulis kedua (bukan korespondensi) dst karya ilmiah di journal yg bereputasi dan diakui|External National|Team", IFERROR((INDEX(rubric[Score], MATCH(W91, rubric[Criteria], 0)))/N91, 0), IFERROR(INDEX(rubric[Score], MATCH(W91, rubric[Criteria], 0)), 0))</f>
        <v>0</v>
      </c>
    </row>
    <row r="92" spans="1:24" ht="14.25" customHeight="1" x14ac:dyDescent="0.35">
      <c r="A92" s="2" t="s">
        <v>475</v>
      </c>
      <c r="B92" s="2" t="s">
        <v>476</v>
      </c>
      <c r="C92" s="2" t="s">
        <v>23</v>
      </c>
      <c r="D92" s="2">
        <v>2021</v>
      </c>
      <c r="E92" s="2" t="s">
        <v>131</v>
      </c>
      <c r="F92" s="2" t="s">
        <v>77</v>
      </c>
      <c r="G92" s="2" t="s">
        <v>132</v>
      </c>
      <c r="H92" s="2">
        <v>20222</v>
      </c>
      <c r="I92" s="3"/>
      <c r="J92" s="2" t="s">
        <v>41</v>
      </c>
      <c r="K92" s="2" t="s">
        <v>29</v>
      </c>
      <c r="L92" s="2" t="s">
        <v>30</v>
      </c>
      <c r="M92" s="2" t="s">
        <v>31</v>
      </c>
      <c r="N92" s="2">
        <v>250</v>
      </c>
      <c r="O92" s="2">
        <v>6</v>
      </c>
      <c r="P92" s="3"/>
      <c r="Q92" s="3"/>
      <c r="R92" s="4" t="s">
        <v>133</v>
      </c>
      <c r="S92" s="4" t="s">
        <v>134</v>
      </c>
      <c r="T92" s="3"/>
      <c r="U92" s="2" t="s">
        <v>45</v>
      </c>
      <c r="V92" s="2" t="str">
        <f>IFERROR(VLOOKUP(K92, rubric[], 2, FALSE), "NA")</f>
        <v>Pemberdayaan atau Aksi Kemanusiaan</v>
      </c>
      <c r="W92" s="5" t="str">
        <f t="shared" si="1"/>
        <v>Pengabdian kepada Masyarakat|Internal Sekolah / Universitas|Individual</v>
      </c>
      <c r="X92" s="6">
        <f>IF(K92 = "Penulis kedua (bukan korespondensi) dst karya ilmiah di journal yg bereputasi dan diakui|External National|Team", IFERROR((INDEX(rubric[Score], MATCH(W92, rubric[Criteria], 0)))/N92, 0), IFERROR(INDEX(rubric[Score], MATCH(W92, rubric[Criteria], 0)), 0))</f>
        <v>0</v>
      </c>
    </row>
    <row r="93" spans="1:24" ht="14.25" customHeight="1" x14ac:dyDescent="0.35">
      <c r="A93" s="2" t="s">
        <v>477</v>
      </c>
      <c r="B93" s="2" t="s">
        <v>478</v>
      </c>
      <c r="C93" s="2" t="s">
        <v>23</v>
      </c>
      <c r="D93" s="2">
        <v>2021</v>
      </c>
      <c r="E93" s="2" t="s">
        <v>479</v>
      </c>
      <c r="F93" s="2" t="s">
        <v>468</v>
      </c>
      <c r="G93" s="2" t="s">
        <v>469</v>
      </c>
      <c r="H93" s="2">
        <v>20221</v>
      </c>
      <c r="I93" s="3"/>
      <c r="J93" s="2" t="s">
        <v>28</v>
      </c>
      <c r="K93" s="2" t="s">
        <v>357</v>
      </c>
      <c r="L93" s="2" t="s">
        <v>30</v>
      </c>
      <c r="M93" s="2" t="s">
        <v>31</v>
      </c>
      <c r="N93" s="3"/>
      <c r="O93" s="2">
        <v>16</v>
      </c>
      <c r="P93" s="3"/>
      <c r="Q93" s="3"/>
      <c r="R93" s="3"/>
      <c r="S93" s="3"/>
      <c r="T93" s="3"/>
      <c r="U93" s="2" t="s">
        <v>480</v>
      </c>
      <c r="V93" s="2" t="str">
        <f>IFERROR(VLOOKUP(K93, rubric[], 2, FALSE), "NA")</f>
        <v>NA</v>
      </c>
      <c r="W93" s="5" t="str">
        <f t="shared" si="1"/>
        <v>Sekretaris UKM|Internal Sekolah / Universitas|Individual</v>
      </c>
      <c r="X93" s="6">
        <f>IF(K93 = "Penulis kedua (bukan korespondensi) dst karya ilmiah di journal yg bereputasi dan diakui|External National|Team", IFERROR((INDEX(rubric[Score], MATCH(W93, rubric[Criteria], 0)))/N93, 0), IFERROR(INDEX(rubric[Score], MATCH(W93, rubric[Criteria], 0)), 0))</f>
        <v>0</v>
      </c>
    </row>
    <row r="94" spans="1:24" ht="14.25" customHeight="1" x14ac:dyDescent="0.35">
      <c r="A94" s="2" t="s">
        <v>477</v>
      </c>
      <c r="B94" s="2" t="s">
        <v>478</v>
      </c>
      <c r="C94" s="2" t="s">
        <v>23</v>
      </c>
      <c r="D94" s="2">
        <v>2021</v>
      </c>
      <c r="E94" s="2" t="s">
        <v>481</v>
      </c>
      <c r="F94" s="2" t="s">
        <v>473</v>
      </c>
      <c r="G94" s="2" t="s">
        <v>474</v>
      </c>
      <c r="H94" s="2">
        <v>20222</v>
      </c>
      <c r="I94" s="3"/>
      <c r="J94" s="2" t="s">
        <v>28</v>
      </c>
      <c r="K94" s="2" t="s">
        <v>357</v>
      </c>
      <c r="L94" s="2" t="s">
        <v>30</v>
      </c>
      <c r="M94" s="2" t="s">
        <v>31</v>
      </c>
      <c r="N94" s="3"/>
      <c r="O94" s="2">
        <v>18</v>
      </c>
      <c r="P94" s="3"/>
      <c r="Q94" s="3"/>
      <c r="R94" s="3"/>
      <c r="S94" s="3"/>
      <c r="T94" s="3"/>
      <c r="U94" s="2" t="s">
        <v>480</v>
      </c>
      <c r="V94" s="2" t="str">
        <f>IFERROR(VLOOKUP(K94, rubric[], 2, FALSE), "NA")</f>
        <v>NA</v>
      </c>
      <c r="W94" s="5" t="str">
        <f t="shared" si="1"/>
        <v>Sekretaris UKM|Internal Sekolah / Universitas|Individual</v>
      </c>
      <c r="X94" s="6">
        <f>IF(K94 = "Penulis kedua (bukan korespondensi) dst karya ilmiah di journal yg bereputasi dan diakui|External National|Team", IFERROR((INDEX(rubric[Score], MATCH(W94, rubric[Criteria], 0)))/N94, 0), IFERROR(INDEX(rubric[Score], MATCH(W94, rubric[Criteria], 0)), 0))</f>
        <v>0</v>
      </c>
    </row>
    <row r="95" spans="1:24" ht="14.25" customHeight="1" x14ac:dyDescent="0.35">
      <c r="A95" s="2" t="s">
        <v>477</v>
      </c>
      <c r="B95" s="2" t="s">
        <v>478</v>
      </c>
      <c r="C95" s="2" t="s">
        <v>23</v>
      </c>
      <c r="D95" s="2">
        <v>2021</v>
      </c>
      <c r="E95" s="2" t="s">
        <v>253</v>
      </c>
      <c r="F95" s="2" t="s">
        <v>254</v>
      </c>
      <c r="G95" s="2" t="s">
        <v>255</v>
      </c>
      <c r="H95" s="2">
        <v>20231</v>
      </c>
      <c r="I95" s="2" t="s">
        <v>256</v>
      </c>
      <c r="J95" s="2" t="s">
        <v>41</v>
      </c>
      <c r="K95" s="2" t="s">
        <v>257</v>
      </c>
      <c r="L95" s="2" t="s">
        <v>159</v>
      </c>
      <c r="M95" s="2" t="s">
        <v>31</v>
      </c>
      <c r="N95" s="2">
        <v>500</v>
      </c>
      <c r="O95" s="2">
        <v>10</v>
      </c>
      <c r="P95" s="4" t="s">
        <v>258</v>
      </c>
      <c r="Q95" s="4" t="s">
        <v>259</v>
      </c>
      <c r="R95" s="4" t="s">
        <v>260</v>
      </c>
      <c r="S95" s="3"/>
      <c r="T95" s="3"/>
      <c r="U95" s="2" t="s">
        <v>261</v>
      </c>
      <c r="V95" s="2" t="str">
        <f>IFERROR(VLOOKUP(K95, rubric[], 2, FALSE), "NA")</f>
        <v>Pengakuan</v>
      </c>
      <c r="W95" s="5" t="str">
        <f t="shared" si="1"/>
        <v>Narasumber / Pemateri Acara Seminar / Workshop / Pemakalah|External International|Individual</v>
      </c>
      <c r="X95" s="6">
        <f>IF(K95 = "Penulis kedua (bukan korespondensi) dst karya ilmiah di journal yg bereputasi dan diakui|External National|Team", IFERROR((INDEX(rubric[Score], MATCH(W95, rubric[Criteria], 0)))/N95, 0), IFERROR(INDEX(rubric[Score], MATCH(W95, rubric[Criteria], 0)), 0))</f>
        <v>25</v>
      </c>
    </row>
    <row r="96" spans="1:24" ht="14.25" customHeight="1" x14ac:dyDescent="0.35">
      <c r="A96" s="2" t="s">
        <v>477</v>
      </c>
      <c r="B96" s="2" t="s">
        <v>478</v>
      </c>
      <c r="C96" s="2" t="s">
        <v>23</v>
      </c>
      <c r="D96" s="2">
        <v>2021</v>
      </c>
      <c r="E96" s="2" t="s">
        <v>482</v>
      </c>
      <c r="F96" s="2" t="s">
        <v>483</v>
      </c>
      <c r="G96" s="2" t="s">
        <v>483</v>
      </c>
      <c r="H96" s="2">
        <v>20232</v>
      </c>
      <c r="I96" s="3"/>
      <c r="J96" s="2" t="s">
        <v>41</v>
      </c>
      <c r="K96" s="2" t="s">
        <v>29</v>
      </c>
      <c r="L96" s="2" t="s">
        <v>49</v>
      </c>
      <c r="M96" s="2" t="s">
        <v>31</v>
      </c>
      <c r="N96" s="2">
        <v>11</v>
      </c>
      <c r="O96" s="2">
        <v>5</v>
      </c>
      <c r="P96" s="3"/>
      <c r="Q96" s="3"/>
      <c r="R96" s="3"/>
      <c r="S96" s="4" t="s">
        <v>484</v>
      </c>
      <c r="T96" s="3"/>
      <c r="U96" s="2" t="s">
        <v>485</v>
      </c>
      <c r="V96" s="2" t="str">
        <f>IFERROR(VLOOKUP(K96, rubric[], 2, FALSE), "NA")</f>
        <v>Pemberdayaan atau Aksi Kemanusiaan</v>
      </c>
      <c r="W96" s="5" t="str">
        <f t="shared" si="1"/>
        <v>Pengabdian kepada Masyarakat|External Regional|Individual</v>
      </c>
      <c r="X96" s="6">
        <f>IF(K96 = "Penulis kedua (bukan korespondensi) dst karya ilmiah di journal yg bereputasi dan diakui|External National|Team", IFERROR((INDEX(rubric[Score], MATCH(W96, rubric[Criteria], 0)))/N96, 0), IFERROR(INDEX(rubric[Score], MATCH(W96, rubric[Criteria], 0)), 0))</f>
        <v>15</v>
      </c>
    </row>
    <row r="97" spans="1:24" ht="14.25" customHeight="1" x14ac:dyDescent="0.35">
      <c r="A97" s="2" t="s">
        <v>486</v>
      </c>
      <c r="B97" s="2" t="s">
        <v>487</v>
      </c>
      <c r="C97" s="2" t="s">
        <v>23</v>
      </c>
      <c r="D97" s="2">
        <v>2021</v>
      </c>
      <c r="E97" s="2" t="s">
        <v>488</v>
      </c>
      <c r="F97" s="2" t="s">
        <v>473</v>
      </c>
      <c r="G97" s="2" t="s">
        <v>474</v>
      </c>
      <c r="H97" s="2">
        <v>20222</v>
      </c>
      <c r="I97" s="3"/>
      <c r="J97" s="2" t="s">
        <v>28</v>
      </c>
      <c r="K97" s="2" t="s">
        <v>489</v>
      </c>
      <c r="L97" s="2" t="s">
        <v>30</v>
      </c>
      <c r="M97" s="2" t="s">
        <v>31</v>
      </c>
      <c r="N97" s="3"/>
      <c r="O97" s="2">
        <v>7</v>
      </c>
      <c r="P97" s="3"/>
      <c r="Q97" s="3"/>
      <c r="R97" s="3"/>
      <c r="S97" s="3"/>
      <c r="T97" s="3"/>
      <c r="U97" s="2" t="s">
        <v>490</v>
      </c>
      <c r="V97" s="2" t="str">
        <f>IFERROR(VLOOKUP(K97, rubric[], 2, FALSE), "NA")</f>
        <v>NA</v>
      </c>
      <c r="W97" s="5" t="str">
        <f t="shared" si="1"/>
        <v>Sekretaris/Bendahara UKM|Internal Sekolah / Universitas|Individual</v>
      </c>
      <c r="X97" s="6">
        <f>IF(K97 = "Penulis kedua (bukan korespondensi) dst karya ilmiah di journal yg bereputasi dan diakui|External National|Team", IFERROR((INDEX(rubric[Score], MATCH(W97, rubric[Criteria], 0)))/N97, 0), IFERROR(INDEX(rubric[Score], MATCH(W97, rubric[Criteria], 0)), 0))</f>
        <v>0</v>
      </c>
    </row>
    <row r="98" spans="1:24" ht="14.25" customHeight="1" x14ac:dyDescent="0.35">
      <c r="A98" s="2" t="s">
        <v>491</v>
      </c>
      <c r="B98" s="2" t="s">
        <v>492</v>
      </c>
      <c r="C98" s="2" t="s">
        <v>23</v>
      </c>
      <c r="D98" s="2">
        <v>2021</v>
      </c>
      <c r="E98" s="2" t="s">
        <v>144</v>
      </c>
      <c r="F98" s="2" t="s">
        <v>25</v>
      </c>
      <c r="G98" s="2" t="s">
        <v>26</v>
      </c>
      <c r="H98" s="2">
        <v>20221</v>
      </c>
      <c r="I98" s="2" t="s">
        <v>145</v>
      </c>
      <c r="J98" s="2" t="s">
        <v>28</v>
      </c>
      <c r="K98" s="2" t="s">
        <v>29</v>
      </c>
      <c r="L98" s="2" t="s">
        <v>30</v>
      </c>
      <c r="M98" s="2" t="s">
        <v>31</v>
      </c>
      <c r="N98" s="2">
        <v>90</v>
      </c>
      <c r="O98" s="2">
        <v>8</v>
      </c>
      <c r="P98" s="3"/>
      <c r="Q98" s="3"/>
      <c r="R98" s="4" t="s">
        <v>146</v>
      </c>
      <c r="S98" s="4" t="s">
        <v>147</v>
      </c>
      <c r="T98" s="3"/>
      <c r="U98" s="2" t="s">
        <v>34</v>
      </c>
      <c r="V98" s="2" t="str">
        <f>IFERROR(VLOOKUP(K98, rubric[], 2, FALSE), "NA")</f>
        <v>Pemberdayaan atau Aksi Kemanusiaan</v>
      </c>
      <c r="W98" s="5" t="str">
        <f t="shared" si="1"/>
        <v>Pengabdian kepada Masyarakat|Internal Sekolah / Universitas|Individual</v>
      </c>
      <c r="X98" s="6">
        <f>IF(K98 = "Penulis kedua (bukan korespondensi) dst karya ilmiah di journal yg bereputasi dan diakui|External National|Team", IFERROR((INDEX(rubric[Score], MATCH(W98, rubric[Criteria], 0)))/N98, 0), IFERROR(INDEX(rubric[Score], MATCH(W98, rubric[Criteria], 0)), 0))</f>
        <v>0</v>
      </c>
    </row>
    <row r="99" spans="1:24" ht="14.25" customHeight="1" x14ac:dyDescent="0.35">
      <c r="A99" s="2" t="s">
        <v>493</v>
      </c>
      <c r="B99" s="2" t="s">
        <v>494</v>
      </c>
      <c r="C99" s="2" t="s">
        <v>23</v>
      </c>
      <c r="D99" s="2">
        <v>2021</v>
      </c>
      <c r="E99" s="2" t="s">
        <v>144</v>
      </c>
      <c r="F99" s="2" t="s">
        <v>25</v>
      </c>
      <c r="G99" s="2" t="s">
        <v>26</v>
      </c>
      <c r="H99" s="2">
        <v>20221</v>
      </c>
      <c r="I99" s="2" t="s">
        <v>145</v>
      </c>
      <c r="J99" s="2" t="s">
        <v>28</v>
      </c>
      <c r="K99" s="2" t="s">
        <v>29</v>
      </c>
      <c r="L99" s="2" t="s">
        <v>30</v>
      </c>
      <c r="M99" s="2" t="s">
        <v>31</v>
      </c>
      <c r="N99" s="2">
        <v>90</v>
      </c>
      <c r="O99" s="2">
        <v>8</v>
      </c>
      <c r="P99" s="3"/>
      <c r="Q99" s="3"/>
      <c r="R99" s="4" t="s">
        <v>146</v>
      </c>
      <c r="S99" s="4" t="s">
        <v>147</v>
      </c>
      <c r="T99" s="3"/>
      <c r="U99" s="2" t="s">
        <v>34</v>
      </c>
      <c r="V99" s="2" t="str">
        <f>IFERROR(VLOOKUP(K99, rubric[], 2, FALSE), "NA")</f>
        <v>Pemberdayaan atau Aksi Kemanusiaan</v>
      </c>
      <c r="W99" s="5" t="str">
        <f t="shared" si="1"/>
        <v>Pengabdian kepada Masyarakat|Internal Sekolah / Universitas|Individual</v>
      </c>
      <c r="X99" s="6">
        <f>IF(K99 = "Penulis kedua (bukan korespondensi) dst karya ilmiah di journal yg bereputasi dan diakui|External National|Team", IFERROR((INDEX(rubric[Score], MATCH(W99, rubric[Criteria], 0)))/N99, 0), IFERROR(INDEX(rubric[Score], MATCH(W99, rubric[Criteria], 0)), 0))</f>
        <v>0</v>
      </c>
    </row>
    <row r="100" spans="1:24" ht="14.25" customHeight="1" x14ac:dyDescent="0.35">
      <c r="A100" s="2" t="s">
        <v>495</v>
      </c>
      <c r="B100" s="2" t="s">
        <v>496</v>
      </c>
      <c r="C100" s="2" t="s">
        <v>23</v>
      </c>
      <c r="D100" s="2">
        <v>2021</v>
      </c>
      <c r="E100" s="2" t="s">
        <v>497</v>
      </c>
      <c r="F100" s="2" t="s">
        <v>498</v>
      </c>
      <c r="G100" s="2" t="s">
        <v>392</v>
      </c>
      <c r="H100" s="2">
        <v>20212</v>
      </c>
      <c r="I100" s="2" t="s">
        <v>499</v>
      </c>
      <c r="J100" s="2" t="s">
        <v>41</v>
      </c>
      <c r="K100" s="2" t="s">
        <v>66</v>
      </c>
      <c r="L100" s="2" t="s">
        <v>30</v>
      </c>
      <c r="M100" s="2" t="s">
        <v>31</v>
      </c>
      <c r="N100" s="2">
        <v>500</v>
      </c>
      <c r="O100" s="2">
        <v>8</v>
      </c>
      <c r="P100" s="3"/>
      <c r="Q100" s="4" t="s">
        <v>500</v>
      </c>
      <c r="R100" s="3"/>
      <c r="S100" s="3"/>
      <c r="T100" s="3"/>
      <c r="U100" s="2" t="s">
        <v>395</v>
      </c>
      <c r="V100" s="2" t="str">
        <f>IFERROR(VLOOKUP(K100, rubric[], 2, FALSE), "NA")</f>
        <v>Kompetisi</v>
      </c>
      <c r="W100" s="5" t="str">
        <f t="shared" si="1"/>
        <v>Juara I Lomba/Kompetisi|Internal Sekolah / Universitas|Individual</v>
      </c>
      <c r="X100" s="6">
        <f>IF(K100 = "Penulis kedua (bukan korespondensi) dst karya ilmiah di journal yg bereputasi dan diakui|External National|Team", IFERROR((INDEX(rubric[Score], MATCH(W100, rubric[Criteria], 0)))/N100, 0), IFERROR(INDEX(rubric[Score], MATCH(W100, rubric[Criteria], 0)), 0))</f>
        <v>0</v>
      </c>
    </row>
    <row r="101" spans="1:24" ht="14.25" customHeight="1" x14ac:dyDescent="0.35">
      <c r="A101" s="2" t="s">
        <v>495</v>
      </c>
      <c r="B101" s="2" t="s">
        <v>496</v>
      </c>
      <c r="C101" s="2" t="s">
        <v>23</v>
      </c>
      <c r="D101" s="2">
        <v>2021</v>
      </c>
      <c r="E101" s="2" t="s">
        <v>501</v>
      </c>
      <c r="F101" s="2" t="s">
        <v>502</v>
      </c>
      <c r="G101" s="2" t="s">
        <v>331</v>
      </c>
      <c r="H101" s="2">
        <v>20221</v>
      </c>
      <c r="I101" s="2" t="s">
        <v>503</v>
      </c>
      <c r="J101" s="2" t="s">
        <v>41</v>
      </c>
      <c r="K101" s="2" t="s">
        <v>88</v>
      </c>
      <c r="L101" s="2" t="s">
        <v>49</v>
      </c>
      <c r="M101" s="2" t="s">
        <v>31</v>
      </c>
      <c r="N101" s="2">
        <v>50</v>
      </c>
      <c r="O101" s="2">
        <v>15</v>
      </c>
      <c r="P101" s="2" t="s">
        <v>504</v>
      </c>
      <c r="Q101" s="4" t="s">
        <v>505</v>
      </c>
      <c r="R101" s="4" t="s">
        <v>506</v>
      </c>
      <c r="S101" s="3"/>
      <c r="T101" s="4" t="s">
        <v>507</v>
      </c>
      <c r="U101" s="2" t="s">
        <v>508</v>
      </c>
      <c r="V101" s="2" t="str">
        <f>IFERROR(VLOOKUP(K101, rubric[], 2, FALSE), "NA")</f>
        <v>Kompetisi</v>
      </c>
      <c r="W101" s="5" t="str">
        <f t="shared" si="1"/>
        <v>Juara 2 Lomba/Kompetisi|External Regional|Individual</v>
      </c>
      <c r="X101" s="6">
        <f>IF(K101 = "Penulis kedua (bukan korespondensi) dst karya ilmiah di journal yg bereputasi dan diakui|External National|Team", IFERROR((INDEX(rubric[Score], MATCH(W101, rubric[Criteria], 0)))/N101, 0), IFERROR(INDEX(rubric[Score], MATCH(W101, rubric[Criteria], 0)), 0))</f>
        <v>30</v>
      </c>
    </row>
    <row r="102" spans="1:24" ht="14.25" customHeight="1" x14ac:dyDescent="0.35">
      <c r="A102" s="2" t="s">
        <v>495</v>
      </c>
      <c r="B102" s="2" t="s">
        <v>496</v>
      </c>
      <c r="C102" s="2" t="s">
        <v>23</v>
      </c>
      <c r="D102" s="2">
        <v>2021</v>
      </c>
      <c r="E102" s="2" t="s">
        <v>509</v>
      </c>
      <c r="F102" s="2" t="s">
        <v>510</v>
      </c>
      <c r="G102" s="2" t="s">
        <v>511</v>
      </c>
      <c r="H102" s="2">
        <v>20222</v>
      </c>
      <c r="I102" s="2" t="s">
        <v>512</v>
      </c>
      <c r="J102" s="2" t="s">
        <v>41</v>
      </c>
      <c r="K102" s="2" t="s">
        <v>199</v>
      </c>
      <c r="L102" s="2" t="s">
        <v>123</v>
      </c>
      <c r="M102" s="2" t="s">
        <v>31</v>
      </c>
      <c r="N102" s="2">
        <v>50</v>
      </c>
      <c r="O102" s="2">
        <v>15</v>
      </c>
      <c r="P102" s="3"/>
      <c r="Q102" s="4" t="s">
        <v>513</v>
      </c>
      <c r="R102" s="4" t="s">
        <v>514</v>
      </c>
      <c r="S102" s="3"/>
      <c r="T102" s="4" t="s">
        <v>515</v>
      </c>
      <c r="U102" s="2" t="s">
        <v>516</v>
      </c>
      <c r="V102" s="2" t="str">
        <f>IFERROR(VLOOKUP(K102, rubric[], 2, FALSE), "NA")</f>
        <v>Kompetisi</v>
      </c>
      <c r="W102" s="5" t="str">
        <f t="shared" si="1"/>
        <v>Juara 3 Lomba/Kompetisi|External National|Individual</v>
      </c>
      <c r="X102" s="6">
        <f>IF(K102 = "Penulis kedua (bukan korespondensi) dst karya ilmiah di journal yg bereputasi dan diakui|External National|Team", IFERROR((INDEX(rubric[Score], MATCH(W102, rubric[Criteria], 0)))/N102, 0), IFERROR(INDEX(rubric[Score], MATCH(W102, rubric[Criteria], 0)), 0))</f>
        <v>15</v>
      </c>
    </row>
    <row r="103" spans="1:24" ht="14.25" customHeight="1" x14ac:dyDescent="0.35">
      <c r="A103" s="2" t="s">
        <v>495</v>
      </c>
      <c r="B103" s="2" t="s">
        <v>496</v>
      </c>
      <c r="C103" s="2" t="s">
        <v>23</v>
      </c>
      <c r="D103" s="2">
        <v>2021</v>
      </c>
      <c r="E103" s="2" t="s">
        <v>517</v>
      </c>
      <c r="F103" s="2" t="s">
        <v>360</v>
      </c>
      <c r="G103" s="2" t="s">
        <v>518</v>
      </c>
      <c r="H103" s="2">
        <v>20232</v>
      </c>
      <c r="I103" s="2" t="s">
        <v>519</v>
      </c>
      <c r="J103" s="2" t="s">
        <v>41</v>
      </c>
      <c r="K103" s="2" t="s">
        <v>66</v>
      </c>
      <c r="L103" s="2" t="s">
        <v>30</v>
      </c>
      <c r="M103" s="2" t="s">
        <v>50</v>
      </c>
      <c r="N103" s="2">
        <v>2</v>
      </c>
      <c r="O103" s="2">
        <v>8</v>
      </c>
      <c r="P103" s="3"/>
      <c r="Q103" s="4" t="s">
        <v>520</v>
      </c>
      <c r="R103" s="3"/>
      <c r="S103" s="3"/>
      <c r="T103" s="3"/>
      <c r="U103" s="2" t="s">
        <v>521</v>
      </c>
      <c r="V103" s="2" t="str">
        <f>IFERROR(VLOOKUP(K103, rubric[], 2, FALSE), "NA")</f>
        <v>Kompetisi</v>
      </c>
      <c r="W103" s="5" t="str">
        <f t="shared" si="1"/>
        <v>Juara I Lomba/Kompetisi|Internal Sekolah / Universitas|Team</v>
      </c>
      <c r="X103" s="6">
        <f>IF(K103 = "Penulis kedua (bukan korespondensi) dst karya ilmiah di journal yg bereputasi dan diakui|External National|Team", IFERROR((INDEX(rubric[Score], MATCH(W103, rubric[Criteria], 0)))/N103, 0), IFERROR(INDEX(rubric[Score], MATCH(W103, rubric[Criteria], 0)), 0))</f>
        <v>0</v>
      </c>
    </row>
    <row r="104" spans="1:24" ht="14.25" customHeight="1" x14ac:dyDescent="0.35">
      <c r="A104" s="2" t="s">
        <v>522</v>
      </c>
      <c r="B104" s="2" t="s">
        <v>523</v>
      </c>
      <c r="C104" s="2" t="s">
        <v>23</v>
      </c>
      <c r="D104" s="2">
        <v>2021</v>
      </c>
      <c r="E104" s="2" t="s">
        <v>69</v>
      </c>
      <c r="F104" s="2" t="s">
        <v>70</v>
      </c>
      <c r="G104" s="2" t="s">
        <v>71</v>
      </c>
      <c r="H104" s="2">
        <v>20221</v>
      </c>
      <c r="I104" s="2" t="s">
        <v>210</v>
      </c>
      <c r="J104" s="2" t="s">
        <v>41</v>
      </c>
      <c r="K104" s="2" t="s">
        <v>29</v>
      </c>
      <c r="L104" s="2" t="s">
        <v>49</v>
      </c>
      <c r="M104" s="2" t="s">
        <v>31</v>
      </c>
      <c r="N104" s="2">
        <v>34</v>
      </c>
      <c r="O104" s="2">
        <v>6</v>
      </c>
      <c r="P104" s="3"/>
      <c r="Q104" s="3"/>
      <c r="R104" s="4" t="s">
        <v>211</v>
      </c>
      <c r="S104" s="4" t="s">
        <v>212</v>
      </c>
      <c r="T104" s="3"/>
      <c r="U104" s="2" t="s">
        <v>75</v>
      </c>
      <c r="V104" s="2" t="str">
        <f>IFERROR(VLOOKUP(K104, rubric[], 2, FALSE), "NA")</f>
        <v>Pemberdayaan atau Aksi Kemanusiaan</v>
      </c>
      <c r="W104" s="5" t="str">
        <f t="shared" si="1"/>
        <v>Pengabdian kepada Masyarakat|External Regional|Individual</v>
      </c>
      <c r="X104" s="6">
        <f>IF(K104 = "Penulis kedua (bukan korespondensi) dst karya ilmiah di journal yg bereputasi dan diakui|External National|Team", IFERROR((INDEX(rubric[Score], MATCH(W104, rubric[Criteria], 0)))/N104, 0), IFERROR(INDEX(rubric[Score], MATCH(W104, rubric[Criteria], 0)), 0))</f>
        <v>15</v>
      </c>
    </row>
    <row r="105" spans="1:24" ht="14.25" customHeight="1" x14ac:dyDescent="0.35">
      <c r="A105" s="2" t="s">
        <v>522</v>
      </c>
      <c r="B105" s="2" t="s">
        <v>523</v>
      </c>
      <c r="C105" s="2" t="s">
        <v>23</v>
      </c>
      <c r="D105" s="2">
        <v>2021</v>
      </c>
      <c r="E105" s="2" t="s">
        <v>37</v>
      </c>
      <c r="F105" s="2" t="s">
        <v>38</v>
      </c>
      <c r="G105" s="2" t="s">
        <v>39</v>
      </c>
      <c r="H105" s="2">
        <v>20221</v>
      </c>
      <c r="I105" s="2" t="s">
        <v>40</v>
      </c>
      <c r="J105" s="2" t="s">
        <v>41</v>
      </c>
      <c r="K105" s="2" t="s">
        <v>29</v>
      </c>
      <c r="L105" s="2" t="s">
        <v>42</v>
      </c>
      <c r="M105" s="2" t="s">
        <v>31</v>
      </c>
      <c r="N105" s="2">
        <v>50</v>
      </c>
      <c r="O105" s="2">
        <v>5</v>
      </c>
      <c r="P105" s="3"/>
      <c r="Q105" s="3"/>
      <c r="R105" s="4" t="s">
        <v>43</v>
      </c>
      <c r="S105" s="4" t="s">
        <v>44</v>
      </c>
      <c r="T105" s="3"/>
      <c r="U105" s="2" t="s">
        <v>45</v>
      </c>
      <c r="V105" s="2" t="str">
        <f>IFERROR(VLOOKUP(K105, rubric[], 2, FALSE), "NA")</f>
        <v>Pemberdayaan atau Aksi Kemanusiaan</v>
      </c>
      <c r="W105" s="5" t="str">
        <f t="shared" si="1"/>
        <v>Pengabdian kepada Masyarakat|Internal Jurusan|Individual</v>
      </c>
      <c r="X105" s="6">
        <f>IF(K105 = "Penulis kedua (bukan korespondensi) dst karya ilmiah di journal yg bereputasi dan diakui|External National|Team", IFERROR((INDEX(rubric[Score], MATCH(W105, rubric[Criteria], 0)))/N105, 0), IFERROR(INDEX(rubric[Score], MATCH(W105, rubric[Criteria], 0)), 0))</f>
        <v>0</v>
      </c>
    </row>
    <row r="106" spans="1:24" ht="14.25" customHeight="1" x14ac:dyDescent="0.35">
      <c r="A106" s="2" t="s">
        <v>522</v>
      </c>
      <c r="B106" s="2" t="s">
        <v>523</v>
      </c>
      <c r="C106" s="2" t="s">
        <v>23</v>
      </c>
      <c r="D106" s="2">
        <v>2021</v>
      </c>
      <c r="E106" s="2" t="s">
        <v>46</v>
      </c>
      <c r="F106" s="2" t="s">
        <v>47</v>
      </c>
      <c r="G106" s="2" t="s">
        <v>48</v>
      </c>
      <c r="H106" s="2">
        <v>20222</v>
      </c>
      <c r="I106" s="2" t="s">
        <v>46</v>
      </c>
      <c r="J106" s="2" t="s">
        <v>41</v>
      </c>
      <c r="K106" s="2" t="s">
        <v>29</v>
      </c>
      <c r="L106" s="2" t="s">
        <v>49</v>
      </c>
      <c r="M106" s="2" t="s">
        <v>50</v>
      </c>
      <c r="N106" s="2">
        <v>70</v>
      </c>
      <c r="O106" s="2">
        <v>1</v>
      </c>
      <c r="P106" s="3"/>
      <c r="Q106" s="3"/>
      <c r="R106" s="4" t="s">
        <v>51</v>
      </c>
      <c r="S106" s="4" t="s">
        <v>52</v>
      </c>
      <c r="T106" s="3"/>
      <c r="U106" s="2" t="s">
        <v>53</v>
      </c>
      <c r="V106" s="2" t="str">
        <f>IFERROR(VLOOKUP(K106, rubric[], 2, FALSE), "NA")</f>
        <v>Pemberdayaan atau Aksi Kemanusiaan</v>
      </c>
      <c r="W106" s="5" t="str">
        <f t="shared" si="1"/>
        <v>Pengabdian kepada Masyarakat|External Regional|Team</v>
      </c>
      <c r="X106" s="6">
        <f>IF(K106 = "Penulis kedua (bukan korespondensi) dst karya ilmiah di journal yg bereputasi dan diakui|External National|Team", IFERROR((INDEX(rubric[Score], MATCH(W106, rubric[Criteria], 0)))/N106, 0), IFERROR(INDEX(rubric[Score], MATCH(W106, rubric[Criteria], 0)), 0))</f>
        <v>15</v>
      </c>
    </row>
    <row r="107" spans="1:24" ht="14.25" customHeight="1" x14ac:dyDescent="0.35">
      <c r="A107" s="2" t="s">
        <v>524</v>
      </c>
      <c r="B107" s="2" t="s">
        <v>525</v>
      </c>
      <c r="C107" s="2" t="s">
        <v>23</v>
      </c>
      <c r="D107" s="2">
        <v>2021</v>
      </c>
      <c r="E107" s="2" t="s">
        <v>407</v>
      </c>
      <c r="F107" s="2" t="s">
        <v>408</v>
      </c>
      <c r="G107" s="2" t="s">
        <v>246</v>
      </c>
      <c r="H107" s="2">
        <v>20221</v>
      </c>
      <c r="I107" s="3"/>
      <c r="J107" s="2" t="s">
        <v>28</v>
      </c>
      <c r="K107" s="2" t="s">
        <v>29</v>
      </c>
      <c r="L107" s="2" t="s">
        <v>30</v>
      </c>
      <c r="M107" s="2" t="s">
        <v>31</v>
      </c>
      <c r="N107" s="2">
        <v>100</v>
      </c>
      <c r="O107" s="2">
        <v>14</v>
      </c>
      <c r="P107" s="3"/>
      <c r="Q107" s="3"/>
      <c r="R107" s="4" t="s">
        <v>409</v>
      </c>
      <c r="S107" s="4" t="s">
        <v>410</v>
      </c>
      <c r="T107" s="3"/>
      <c r="U107" s="2" t="s">
        <v>411</v>
      </c>
      <c r="V107" s="2" t="str">
        <f>IFERROR(VLOOKUP(K107, rubric[], 2, FALSE), "NA")</f>
        <v>Pemberdayaan atau Aksi Kemanusiaan</v>
      </c>
      <c r="W107" s="5" t="str">
        <f t="shared" si="1"/>
        <v>Pengabdian kepada Masyarakat|Internal Sekolah / Universitas|Individual</v>
      </c>
      <c r="X107" s="6">
        <f>IF(K107 = "Penulis kedua (bukan korespondensi) dst karya ilmiah di journal yg bereputasi dan diakui|External National|Team", IFERROR((INDEX(rubric[Score], MATCH(W107, rubric[Criteria], 0)))/N107, 0), IFERROR(INDEX(rubric[Score], MATCH(W107, rubric[Criteria], 0)), 0))</f>
        <v>0</v>
      </c>
    </row>
    <row r="108" spans="1:24" ht="14.25" customHeight="1" x14ac:dyDescent="0.35">
      <c r="A108" s="2" t="s">
        <v>524</v>
      </c>
      <c r="B108" s="2" t="s">
        <v>525</v>
      </c>
      <c r="C108" s="2" t="s">
        <v>23</v>
      </c>
      <c r="D108" s="2">
        <v>2021</v>
      </c>
      <c r="E108" s="2" t="s">
        <v>223</v>
      </c>
      <c r="F108" s="2" t="s">
        <v>526</v>
      </c>
      <c r="G108" s="2" t="s">
        <v>526</v>
      </c>
      <c r="H108" s="2">
        <v>20221</v>
      </c>
      <c r="I108" s="2" t="s">
        <v>527</v>
      </c>
      <c r="J108" s="2" t="s">
        <v>41</v>
      </c>
      <c r="K108" s="2" t="s">
        <v>66</v>
      </c>
      <c r="L108" s="2" t="s">
        <v>30</v>
      </c>
      <c r="M108" s="2" t="s">
        <v>50</v>
      </c>
      <c r="N108" s="2">
        <v>150</v>
      </c>
      <c r="O108" s="2">
        <v>10</v>
      </c>
      <c r="P108" s="4" t="s">
        <v>528</v>
      </c>
      <c r="Q108" s="4" t="s">
        <v>529</v>
      </c>
      <c r="R108" s="3"/>
      <c r="S108" s="3"/>
      <c r="T108" s="3"/>
      <c r="U108" s="2" t="s">
        <v>530</v>
      </c>
      <c r="V108" s="2" t="str">
        <f>IFERROR(VLOOKUP(K108, rubric[], 2, FALSE), "NA")</f>
        <v>Kompetisi</v>
      </c>
      <c r="W108" s="5" t="str">
        <f t="shared" si="1"/>
        <v>Juara I Lomba/Kompetisi|Internal Sekolah / Universitas|Team</v>
      </c>
      <c r="X108" s="6">
        <f>IF(K108 = "Penulis kedua (bukan korespondensi) dst karya ilmiah di journal yg bereputasi dan diakui|External National|Team", IFERROR((INDEX(rubric[Score], MATCH(W108, rubric[Criteria], 0)))/N108, 0), IFERROR(INDEX(rubric[Score], MATCH(W108, rubric[Criteria], 0)), 0))</f>
        <v>0</v>
      </c>
    </row>
    <row r="109" spans="1:24" ht="14.25" customHeight="1" x14ac:dyDescent="0.35">
      <c r="A109" s="2" t="s">
        <v>524</v>
      </c>
      <c r="B109" s="2" t="s">
        <v>525</v>
      </c>
      <c r="C109" s="2" t="s">
        <v>23</v>
      </c>
      <c r="D109" s="2">
        <v>2021</v>
      </c>
      <c r="E109" s="2" t="s">
        <v>144</v>
      </c>
      <c r="F109" s="2" t="s">
        <v>25</v>
      </c>
      <c r="G109" s="2" t="s">
        <v>26</v>
      </c>
      <c r="H109" s="2">
        <v>20221</v>
      </c>
      <c r="I109" s="2" t="s">
        <v>145</v>
      </c>
      <c r="J109" s="2" t="s">
        <v>28</v>
      </c>
      <c r="K109" s="2" t="s">
        <v>29</v>
      </c>
      <c r="L109" s="2" t="s">
        <v>30</v>
      </c>
      <c r="M109" s="2" t="s">
        <v>31</v>
      </c>
      <c r="N109" s="2">
        <v>90</v>
      </c>
      <c r="O109" s="2">
        <v>8</v>
      </c>
      <c r="P109" s="3"/>
      <c r="Q109" s="3"/>
      <c r="R109" s="4" t="s">
        <v>146</v>
      </c>
      <c r="S109" s="4" t="s">
        <v>147</v>
      </c>
      <c r="T109" s="3"/>
      <c r="U109" s="2" t="s">
        <v>34</v>
      </c>
      <c r="V109" s="2" t="str">
        <f>IFERROR(VLOOKUP(K109, rubric[], 2, FALSE), "NA")</f>
        <v>Pemberdayaan atau Aksi Kemanusiaan</v>
      </c>
      <c r="W109" s="5" t="str">
        <f t="shared" si="1"/>
        <v>Pengabdian kepada Masyarakat|Internal Sekolah / Universitas|Individual</v>
      </c>
      <c r="X109" s="6">
        <f>IF(K109 = "Penulis kedua (bukan korespondensi) dst karya ilmiah di journal yg bereputasi dan diakui|External National|Team", IFERROR((INDEX(rubric[Score], MATCH(W109, rubric[Criteria], 0)))/N109, 0), IFERROR(INDEX(rubric[Score], MATCH(W109, rubric[Criteria], 0)), 0))</f>
        <v>0</v>
      </c>
    </row>
    <row r="110" spans="1:24" ht="14.25" customHeight="1" x14ac:dyDescent="0.35">
      <c r="A110" s="2" t="s">
        <v>524</v>
      </c>
      <c r="B110" s="2" t="s">
        <v>525</v>
      </c>
      <c r="C110" s="2" t="s">
        <v>23</v>
      </c>
      <c r="D110" s="2">
        <v>2021</v>
      </c>
      <c r="E110" s="2" t="s">
        <v>531</v>
      </c>
      <c r="F110" s="2" t="s">
        <v>532</v>
      </c>
      <c r="G110" s="2" t="s">
        <v>533</v>
      </c>
      <c r="H110" s="2">
        <v>20221</v>
      </c>
      <c r="I110" s="2" t="s">
        <v>534</v>
      </c>
      <c r="J110" s="2" t="s">
        <v>41</v>
      </c>
      <c r="K110" s="2" t="s">
        <v>29</v>
      </c>
      <c r="L110" s="2" t="s">
        <v>49</v>
      </c>
      <c r="M110" s="2" t="s">
        <v>31</v>
      </c>
      <c r="N110" s="2">
        <v>65</v>
      </c>
      <c r="O110" s="2">
        <v>2</v>
      </c>
      <c r="P110" s="3"/>
      <c r="Q110" s="3"/>
      <c r="R110" s="4" t="s">
        <v>535</v>
      </c>
      <c r="S110" s="4" t="s">
        <v>536</v>
      </c>
      <c r="T110" s="3"/>
      <c r="U110" s="2" t="s">
        <v>411</v>
      </c>
      <c r="V110" s="2" t="str">
        <f>IFERROR(VLOOKUP(K110, rubric[], 2, FALSE), "NA")</f>
        <v>Pemberdayaan atau Aksi Kemanusiaan</v>
      </c>
      <c r="W110" s="5" t="str">
        <f t="shared" si="1"/>
        <v>Pengabdian kepada Masyarakat|External Regional|Individual</v>
      </c>
      <c r="X110" s="6">
        <f>IF(K110 = "Penulis kedua (bukan korespondensi) dst karya ilmiah di journal yg bereputasi dan diakui|External National|Team", IFERROR((INDEX(rubric[Score], MATCH(W110, rubric[Criteria], 0)))/N110, 0), IFERROR(INDEX(rubric[Score], MATCH(W110, rubric[Criteria], 0)), 0))</f>
        <v>15</v>
      </c>
    </row>
    <row r="111" spans="1:24" ht="14.25" customHeight="1" x14ac:dyDescent="0.35">
      <c r="A111" s="2" t="s">
        <v>524</v>
      </c>
      <c r="B111" s="2" t="s">
        <v>525</v>
      </c>
      <c r="C111" s="2" t="s">
        <v>23</v>
      </c>
      <c r="D111" s="2">
        <v>2021</v>
      </c>
      <c r="E111" s="2" t="s">
        <v>537</v>
      </c>
      <c r="F111" s="2" t="s">
        <v>538</v>
      </c>
      <c r="G111" s="2" t="s">
        <v>538</v>
      </c>
      <c r="H111" s="2">
        <v>20222</v>
      </c>
      <c r="I111" s="2" t="s">
        <v>539</v>
      </c>
      <c r="J111" s="2" t="s">
        <v>41</v>
      </c>
      <c r="K111" s="2" t="s">
        <v>540</v>
      </c>
      <c r="L111" s="2" t="s">
        <v>30</v>
      </c>
      <c r="M111" s="2" t="s">
        <v>31</v>
      </c>
      <c r="N111" s="2">
        <v>250</v>
      </c>
      <c r="O111" s="2">
        <v>15</v>
      </c>
      <c r="P111" s="3"/>
      <c r="Q111" s="4" t="s">
        <v>541</v>
      </c>
      <c r="R111" s="3"/>
      <c r="S111" s="3"/>
      <c r="T111" s="3"/>
      <c r="U111" s="2" t="s">
        <v>348</v>
      </c>
      <c r="V111" s="2" t="str">
        <f>IFERROR(VLOOKUP(K111, rubric[], 2, FALSE), "NA")</f>
        <v>NA</v>
      </c>
      <c r="W111" s="5" t="str">
        <f t="shared" si="1"/>
        <v>Ketua Panitia Ad Hoc|Internal Sekolah / Universitas|Individual</v>
      </c>
      <c r="X111" s="6">
        <f>IF(K111 = "Penulis kedua (bukan korespondensi) dst karya ilmiah di journal yg bereputasi dan diakui|External National|Team", IFERROR((INDEX(rubric[Score], MATCH(W111, rubric[Criteria], 0)))/N111, 0), IFERROR(INDEX(rubric[Score], MATCH(W111, rubric[Criteria], 0)), 0))</f>
        <v>0</v>
      </c>
    </row>
    <row r="112" spans="1:24" ht="14.25" customHeight="1" x14ac:dyDescent="0.35">
      <c r="A112" s="2" t="s">
        <v>524</v>
      </c>
      <c r="B112" s="2" t="s">
        <v>525</v>
      </c>
      <c r="C112" s="2" t="s">
        <v>23</v>
      </c>
      <c r="D112" s="2">
        <v>2021</v>
      </c>
      <c r="E112" s="2" t="s">
        <v>542</v>
      </c>
      <c r="F112" s="2" t="s">
        <v>543</v>
      </c>
      <c r="G112" s="2" t="s">
        <v>544</v>
      </c>
      <c r="H112" s="2">
        <v>20241</v>
      </c>
      <c r="I112" s="2" t="s">
        <v>545</v>
      </c>
      <c r="J112" s="2" t="s">
        <v>41</v>
      </c>
      <c r="K112" s="2" t="s">
        <v>141</v>
      </c>
      <c r="L112" s="2" t="s">
        <v>123</v>
      </c>
      <c r="M112" s="2" t="s">
        <v>31</v>
      </c>
      <c r="N112" s="2">
        <v>2</v>
      </c>
      <c r="O112" s="2">
        <v>20</v>
      </c>
      <c r="P112" s="3"/>
      <c r="Q112" s="4" t="s">
        <v>546</v>
      </c>
      <c r="R112" s="4" t="s">
        <v>547</v>
      </c>
      <c r="S112" s="4" t="s">
        <v>548</v>
      </c>
      <c r="T112" s="3"/>
      <c r="U112" s="2" t="s">
        <v>411</v>
      </c>
      <c r="V112" s="2" t="str">
        <f>IFERROR(VLOOKUP(K112, rubric[], 2, FALSE), "NA")</f>
        <v>Hasil Karya</v>
      </c>
      <c r="W112" s="5" t="str">
        <f t="shared" si="1"/>
        <v>Hak Kekayaan Intelektual (HKI) non paten (Hak Cipta)|External National|Individual</v>
      </c>
      <c r="X112" s="6">
        <f>IF(K112 = "Penulis kedua (bukan korespondensi) dst karya ilmiah di journal yg bereputasi dan diakui|External National|Team", IFERROR((INDEX(rubric[Score], MATCH(W112, rubric[Criteria], 0)))/N112, 0), IFERROR(INDEX(rubric[Score], MATCH(W112, rubric[Criteria], 0)), 0))</f>
        <v>20</v>
      </c>
    </row>
    <row r="113" spans="1:24" ht="14.25" customHeight="1" x14ac:dyDescent="0.35">
      <c r="A113" s="2" t="s">
        <v>549</v>
      </c>
      <c r="B113" s="2" t="s">
        <v>550</v>
      </c>
      <c r="C113" s="2" t="s">
        <v>23</v>
      </c>
      <c r="D113" s="2">
        <v>2021</v>
      </c>
      <c r="E113" s="2" t="s">
        <v>551</v>
      </c>
      <c r="F113" s="2" t="s">
        <v>114</v>
      </c>
      <c r="G113" s="2" t="s">
        <v>114</v>
      </c>
      <c r="H113" s="2">
        <v>20221</v>
      </c>
      <c r="I113" s="2" t="s">
        <v>552</v>
      </c>
      <c r="J113" s="2" t="s">
        <v>41</v>
      </c>
      <c r="K113" s="2" t="s">
        <v>141</v>
      </c>
      <c r="L113" s="2" t="s">
        <v>123</v>
      </c>
      <c r="M113" s="2" t="s">
        <v>50</v>
      </c>
      <c r="N113" s="2">
        <v>8</v>
      </c>
      <c r="O113" s="2">
        <v>20</v>
      </c>
      <c r="P113" s="3"/>
      <c r="Q113" s="3"/>
      <c r="R113" s="4" t="s">
        <v>553</v>
      </c>
      <c r="S113" s="4" t="s">
        <v>554</v>
      </c>
      <c r="T113" s="3"/>
      <c r="U113" s="2" t="s">
        <v>555</v>
      </c>
      <c r="V113" s="2" t="str">
        <f>IFERROR(VLOOKUP(K113, rubric[], 2, FALSE), "NA")</f>
        <v>Hasil Karya</v>
      </c>
      <c r="W113" s="5" t="str">
        <f t="shared" si="1"/>
        <v>Hak Kekayaan Intelektual (HKI) non paten (Hak Cipta)|External National|Team</v>
      </c>
      <c r="X113" s="6">
        <f>IF(K113 = "Penulis kedua (bukan korespondensi) dst karya ilmiah di journal yg bereputasi dan diakui|External National|Team", IFERROR((INDEX(rubric[Score], MATCH(W113, rubric[Criteria], 0)))/N113, 0), IFERROR(INDEX(rubric[Score], MATCH(W113, rubric[Criteria], 0)), 0))</f>
        <v>20</v>
      </c>
    </row>
    <row r="114" spans="1:24" ht="14.25" customHeight="1" x14ac:dyDescent="0.35">
      <c r="A114" s="2" t="s">
        <v>549</v>
      </c>
      <c r="B114" s="2" t="s">
        <v>550</v>
      </c>
      <c r="C114" s="2" t="s">
        <v>23</v>
      </c>
      <c r="D114" s="2">
        <v>2021</v>
      </c>
      <c r="E114" s="2" t="s">
        <v>556</v>
      </c>
      <c r="F114" s="2" t="s">
        <v>557</v>
      </c>
      <c r="G114" s="2" t="s">
        <v>557</v>
      </c>
      <c r="H114" s="2">
        <v>20231</v>
      </c>
      <c r="I114" s="3"/>
      <c r="J114" s="2" t="s">
        <v>41</v>
      </c>
      <c r="K114" s="2" t="s">
        <v>257</v>
      </c>
      <c r="L114" s="2" t="s">
        <v>123</v>
      </c>
      <c r="M114" s="2" t="s">
        <v>31</v>
      </c>
      <c r="N114" s="2">
        <v>200</v>
      </c>
      <c r="O114" s="2">
        <v>15</v>
      </c>
      <c r="P114" s="3"/>
      <c r="Q114" s="4" t="s">
        <v>558</v>
      </c>
      <c r="R114" s="3"/>
      <c r="S114" s="3"/>
      <c r="T114" s="3"/>
      <c r="U114" s="2" t="s">
        <v>559</v>
      </c>
      <c r="V114" s="2" t="str">
        <f>IFERROR(VLOOKUP(K114, rubric[], 2, FALSE), "NA")</f>
        <v>Pengakuan</v>
      </c>
      <c r="W114" s="5" t="str">
        <f t="shared" si="1"/>
        <v>Narasumber / Pemateri Acara Seminar / Workshop / Pemakalah|External National|Individual</v>
      </c>
      <c r="X114" s="6">
        <f>IF(K114 = "Penulis kedua (bukan korespondensi) dst karya ilmiah di journal yg bereputasi dan diakui|External National|Team", IFERROR((INDEX(rubric[Score], MATCH(W114, rubric[Criteria], 0)))/N114, 0), IFERROR(INDEX(rubric[Score], MATCH(W114, rubric[Criteria], 0)), 0))</f>
        <v>15</v>
      </c>
    </row>
    <row r="115" spans="1:24" ht="14.25" customHeight="1" x14ac:dyDescent="0.35">
      <c r="A115" s="2" t="s">
        <v>560</v>
      </c>
      <c r="B115" s="2" t="s">
        <v>561</v>
      </c>
      <c r="C115" s="2" t="s">
        <v>23</v>
      </c>
      <c r="D115" s="2">
        <v>2021</v>
      </c>
      <c r="E115" s="2" t="s">
        <v>119</v>
      </c>
      <c r="F115" s="2" t="s">
        <v>120</v>
      </c>
      <c r="G115" s="2" t="s">
        <v>121</v>
      </c>
      <c r="H115" s="2">
        <v>20221</v>
      </c>
      <c r="I115" s="2" t="s">
        <v>562</v>
      </c>
      <c r="J115" s="2" t="s">
        <v>41</v>
      </c>
      <c r="K115" s="2" t="s">
        <v>66</v>
      </c>
      <c r="L115" s="2" t="s">
        <v>123</v>
      </c>
      <c r="M115" s="2" t="s">
        <v>50</v>
      </c>
      <c r="N115" s="2">
        <v>50</v>
      </c>
      <c r="O115" s="2">
        <v>25</v>
      </c>
      <c r="P115" s="4" t="s">
        <v>563</v>
      </c>
      <c r="Q115" s="4" t="s">
        <v>564</v>
      </c>
      <c r="R115" s="4" t="s">
        <v>565</v>
      </c>
      <c r="S115" s="3"/>
      <c r="T115" s="4" t="s">
        <v>566</v>
      </c>
      <c r="U115" s="2" t="s">
        <v>128</v>
      </c>
      <c r="V115" s="2" t="str">
        <f>IFERROR(VLOOKUP(K115, rubric[], 2, FALSE), "NA")</f>
        <v>Kompetisi</v>
      </c>
      <c r="W115" s="5" t="str">
        <f t="shared" si="1"/>
        <v>Juara I Lomba/Kompetisi|External National|Team</v>
      </c>
      <c r="X115" s="6">
        <f>IF(K115 = "Penulis kedua (bukan korespondensi) dst karya ilmiah di journal yg bereputasi dan diakui|External National|Team", IFERROR((INDEX(rubric[Score], MATCH(W115, rubric[Criteria], 0)))/N115, 0), IFERROR(INDEX(rubric[Score], MATCH(W115, rubric[Criteria], 0)), 0))</f>
        <v>15</v>
      </c>
    </row>
    <row r="116" spans="1:24" ht="14.25" customHeight="1" x14ac:dyDescent="0.35">
      <c r="A116" s="2" t="s">
        <v>567</v>
      </c>
      <c r="B116" s="2" t="s">
        <v>568</v>
      </c>
      <c r="C116" s="2" t="s">
        <v>23</v>
      </c>
      <c r="D116" s="2">
        <v>2021</v>
      </c>
      <c r="E116" s="2" t="s">
        <v>569</v>
      </c>
      <c r="F116" s="2" t="s">
        <v>468</v>
      </c>
      <c r="G116" s="2" t="s">
        <v>469</v>
      </c>
      <c r="H116" s="2">
        <v>20221</v>
      </c>
      <c r="I116" s="3"/>
      <c r="J116" s="2" t="s">
        <v>28</v>
      </c>
      <c r="K116" s="2" t="s">
        <v>470</v>
      </c>
      <c r="L116" s="2" t="s">
        <v>30</v>
      </c>
      <c r="M116" s="2" t="s">
        <v>31</v>
      </c>
      <c r="N116" s="3"/>
      <c r="O116" s="2">
        <v>20</v>
      </c>
      <c r="P116" s="3"/>
      <c r="Q116" s="3"/>
      <c r="R116" s="3"/>
      <c r="S116" s="3"/>
      <c r="T116" s="3"/>
      <c r="U116" s="2" t="s">
        <v>570</v>
      </c>
      <c r="V116" s="2" t="str">
        <f>IFERROR(VLOOKUP(K116, rubric[], 2, FALSE), "NA")</f>
        <v>NA</v>
      </c>
      <c r="W116" s="5" t="str">
        <f t="shared" si="1"/>
        <v>Ketua UKM|Internal Sekolah / Universitas|Individual</v>
      </c>
      <c r="X116" s="6">
        <f>IF(K116 = "Penulis kedua (bukan korespondensi) dst karya ilmiah di journal yg bereputasi dan diakui|External National|Team", IFERROR((INDEX(rubric[Score], MATCH(W116, rubric[Criteria], 0)))/N116, 0), IFERROR(INDEX(rubric[Score], MATCH(W116, rubric[Criteria], 0)), 0))</f>
        <v>0</v>
      </c>
    </row>
    <row r="117" spans="1:24" ht="14.25" customHeight="1" x14ac:dyDescent="0.35">
      <c r="A117" s="2" t="s">
        <v>567</v>
      </c>
      <c r="B117" s="2" t="s">
        <v>568</v>
      </c>
      <c r="C117" s="2" t="s">
        <v>23</v>
      </c>
      <c r="D117" s="2">
        <v>2021</v>
      </c>
      <c r="E117" s="2" t="s">
        <v>571</v>
      </c>
      <c r="F117" s="2" t="s">
        <v>473</v>
      </c>
      <c r="G117" s="2" t="s">
        <v>474</v>
      </c>
      <c r="H117" s="2">
        <v>20222</v>
      </c>
      <c r="I117" s="3"/>
      <c r="J117" s="2" t="s">
        <v>28</v>
      </c>
      <c r="K117" s="2" t="s">
        <v>470</v>
      </c>
      <c r="L117" s="2" t="s">
        <v>30</v>
      </c>
      <c r="M117" s="2" t="s">
        <v>31</v>
      </c>
      <c r="N117" s="3"/>
      <c r="O117" s="2">
        <v>21</v>
      </c>
      <c r="P117" s="3"/>
      <c r="Q117" s="3"/>
      <c r="R117" s="3"/>
      <c r="S117" s="3"/>
      <c r="T117" s="3"/>
      <c r="U117" s="2" t="s">
        <v>570</v>
      </c>
      <c r="V117" s="2" t="str">
        <f>IFERROR(VLOOKUP(K117, rubric[], 2, FALSE), "NA")</f>
        <v>NA</v>
      </c>
      <c r="W117" s="5" t="str">
        <f t="shared" si="1"/>
        <v>Ketua UKM|Internal Sekolah / Universitas|Individual</v>
      </c>
      <c r="X117" s="6">
        <f>IF(K117 = "Penulis kedua (bukan korespondensi) dst karya ilmiah di journal yg bereputasi dan diakui|External National|Team", IFERROR((INDEX(rubric[Score], MATCH(W117, rubric[Criteria], 0)))/N117, 0), IFERROR(INDEX(rubric[Score], MATCH(W117, rubric[Criteria], 0)), 0))</f>
        <v>0</v>
      </c>
    </row>
    <row r="118" spans="1:24" ht="14.25" customHeight="1" x14ac:dyDescent="0.35">
      <c r="A118" s="2" t="s">
        <v>572</v>
      </c>
      <c r="B118" s="2" t="s">
        <v>573</v>
      </c>
      <c r="C118" s="2" t="s">
        <v>23</v>
      </c>
      <c r="D118" s="2">
        <v>2021</v>
      </c>
      <c r="E118" s="2" t="s">
        <v>37</v>
      </c>
      <c r="F118" s="2" t="s">
        <v>38</v>
      </c>
      <c r="G118" s="2" t="s">
        <v>39</v>
      </c>
      <c r="H118" s="2">
        <v>20221</v>
      </c>
      <c r="I118" s="2" t="s">
        <v>40</v>
      </c>
      <c r="J118" s="2" t="s">
        <v>41</v>
      </c>
      <c r="K118" s="2" t="s">
        <v>29</v>
      </c>
      <c r="L118" s="2" t="s">
        <v>42</v>
      </c>
      <c r="M118" s="2" t="s">
        <v>31</v>
      </c>
      <c r="N118" s="2">
        <v>50</v>
      </c>
      <c r="O118" s="2">
        <v>5</v>
      </c>
      <c r="P118" s="3"/>
      <c r="Q118" s="3"/>
      <c r="R118" s="4" t="s">
        <v>43</v>
      </c>
      <c r="S118" s="4" t="s">
        <v>44</v>
      </c>
      <c r="T118" s="3"/>
      <c r="U118" s="2" t="s">
        <v>45</v>
      </c>
      <c r="V118" s="2" t="str">
        <f>IFERROR(VLOOKUP(K118, rubric[], 2, FALSE), "NA")</f>
        <v>Pemberdayaan atau Aksi Kemanusiaan</v>
      </c>
      <c r="W118" s="5" t="str">
        <f t="shared" si="1"/>
        <v>Pengabdian kepada Masyarakat|Internal Jurusan|Individual</v>
      </c>
      <c r="X118" s="6">
        <f>IF(K118 = "Penulis kedua (bukan korespondensi) dst karya ilmiah di journal yg bereputasi dan diakui|External National|Team", IFERROR((INDEX(rubric[Score], MATCH(W118, rubric[Criteria], 0)))/N118, 0), IFERROR(INDEX(rubric[Score], MATCH(W118, rubric[Criteria], 0)), 0))</f>
        <v>0</v>
      </c>
    </row>
    <row r="119" spans="1:24" ht="14.25" customHeight="1" x14ac:dyDescent="0.35">
      <c r="A119" s="2" t="s">
        <v>572</v>
      </c>
      <c r="B119" s="2" t="s">
        <v>573</v>
      </c>
      <c r="C119" s="2" t="s">
        <v>23</v>
      </c>
      <c r="D119" s="2">
        <v>2021</v>
      </c>
      <c r="E119" s="2" t="s">
        <v>46</v>
      </c>
      <c r="F119" s="2" t="s">
        <v>47</v>
      </c>
      <c r="G119" s="2" t="s">
        <v>48</v>
      </c>
      <c r="H119" s="2">
        <v>20222</v>
      </c>
      <c r="I119" s="2" t="s">
        <v>46</v>
      </c>
      <c r="J119" s="2" t="s">
        <v>41</v>
      </c>
      <c r="K119" s="2" t="s">
        <v>29</v>
      </c>
      <c r="L119" s="2" t="s">
        <v>49</v>
      </c>
      <c r="M119" s="2" t="s">
        <v>50</v>
      </c>
      <c r="N119" s="2">
        <v>70</v>
      </c>
      <c r="O119" s="2">
        <v>1</v>
      </c>
      <c r="P119" s="3"/>
      <c r="Q119" s="3"/>
      <c r="R119" s="4" t="s">
        <v>51</v>
      </c>
      <c r="S119" s="4" t="s">
        <v>52</v>
      </c>
      <c r="T119" s="3"/>
      <c r="U119" s="2" t="s">
        <v>53</v>
      </c>
      <c r="V119" s="2" t="str">
        <f>IFERROR(VLOOKUP(K119, rubric[], 2, FALSE), "NA")</f>
        <v>Pemberdayaan atau Aksi Kemanusiaan</v>
      </c>
      <c r="W119" s="5" t="str">
        <f t="shared" si="1"/>
        <v>Pengabdian kepada Masyarakat|External Regional|Team</v>
      </c>
      <c r="X119" s="6">
        <f>IF(K119 = "Penulis kedua (bukan korespondensi) dst karya ilmiah di journal yg bereputasi dan diakui|External National|Team", IFERROR((INDEX(rubric[Score], MATCH(W119, rubric[Criteria], 0)))/N119, 0), IFERROR(INDEX(rubric[Score], MATCH(W119, rubric[Criteria], 0)), 0))</f>
        <v>15</v>
      </c>
    </row>
    <row r="120" spans="1:24" ht="14.25" customHeight="1" x14ac:dyDescent="0.35">
      <c r="A120" s="2" t="s">
        <v>574</v>
      </c>
      <c r="B120" s="2" t="s">
        <v>575</v>
      </c>
      <c r="C120" s="2" t="s">
        <v>23</v>
      </c>
      <c r="D120" s="2">
        <v>2021</v>
      </c>
      <c r="E120" s="2" t="s">
        <v>112</v>
      </c>
      <c r="F120" s="2" t="s">
        <v>113</v>
      </c>
      <c r="G120" s="2" t="s">
        <v>114</v>
      </c>
      <c r="H120" s="2">
        <v>20221</v>
      </c>
      <c r="I120" s="2" t="s">
        <v>576</v>
      </c>
      <c r="J120" s="2" t="s">
        <v>41</v>
      </c>
      <c r="K120" s="2" t="s">
        <v>66</v>
      </c>
      <c r="L120" s="2" t="s">
        <v>30</v>
      </c>
      <c r="M120" s="2" t="s">
        <v>31</v>
      </c>
      <c r="N120" s="2">
        <v>100</v>
      </c>
      <c r="O120" s="2">
        <v>8</v>
      </c>
      <c r="P120" s="3"/>
      <c r="Q120" s="4" t="s">
        <v>577</v>
      </c>
      <c r="R120" s="3"/>
      <c r="S120" s="3"/>
      <c r="T120" s="3"/>
      <c r="U120" s="2" t="s">
        <v>61</v>
      </c>
      <c r="V120" s="2" t="str">
        <f>IFERROR(VLOOKUP(K120, rubric[], 2, FALSE), "NA")</f>
        <v>Kompetisi</v>
      </c>
      <c r="W120" s="5" t="str">
        <f t="shared" si="1"/>
        <v>Juara I Lomba/Kompetisi|Internal Sekolah / Universitas|Individual</v>
      </c>
      <c r="X120" s="6">
        <f>IF(K120 = "Penulis kedua (bukan korespondensi) dst karya ilmiah di journal yg bereputasi dan diakui|External National|Team", IFERROR((INDEX(rubric[Score], MATCH(W120, rubric[Criteria], 0)))/N120, 0), IFERROR(INDEX(rubric[Score], MATCH(W120, rubric[Criteria], 0)), 0))</f>
        <v>0</v>
      </c>
    </row>
    <row r="121" spans="1:24" ht="14.25" customHeight="1" x14ac:dyDescent="0.35">
      <c r="A121" s="2" t="s">
        <v>578</v>
      </c>
      <c r="B121" s="2" t="s">
        <v>579</v>
      </c>
      <c r="C121" s="2" t="s">
        <v>23</v>
      </c>
      <c r="D121" s="2">
        <v>2021</v>
      </c>
      <c r="E121" s="2" t="s">
        <v>144</v>
      </c>
      <c r="F121" s="2" t="s">
        <v>25</v>
      </c>
      <c r="G121" s="2" t="s">
        <v>26</v>
      </c>
      <c r="H121" s="2">
        <v>20221</v>
      </c>
      <c r="I121" s="2" t="s">
        <v>145</v>
      </c>
      <c r="J121" s="2" t="s">
        <v>28</v>
      </c>
      <c r="K121" s="2" t="s">
        <v>29</v>
      </c>
      <c r="L121" s="2" t="s">
        <v>30</v>
      </c>
      <c r="M121" s="2" t="s">
        <v>31</v>
      </c>
      <c r="N121" s="2">
        <v>90</v>
      </c>
      <c r="O121" s="2">
        <v>10</v>
      </c>
      <c r="P121" s="3"/>
      <c r="Q121" s="3"/>
      <c r="R121" s="4" t="s">
        <v>146</v>
      </c>
      <c r="S121" s="4" t="s">
        <v>147</v>
      </c>
      <c r="T121" s="3"/>
      <c r="U121" s="2" t="s">
        <v>34</v>
      </c>
      <c r="V121" s="2" t="str">
        <f>IFERROR(VLOOKUP(K121, rubric[], 2, FALSE), "NA")</f>
        <v>Pemberdayaan atau Aksi Kemanusiaan</v>
      </c>
      <c r="W121" s="5" t="str">
        <f t="shared" si="1"/>
        <v>Pengabdian kepada Masyarakat|Internal Sekolah / Universitas|Individual</v>
      </c>
      <c r="X121" s="6">
        <f>IF(K121 = "Penulis kedua (bukan korespondensi) dst karya ilmiah di journal yg bereputasi dan diakui|External National|Team", IFERROR((INDEX(rubric[Score], MATCH(W121, rubric[Criteria], 0)))/N121, 0), IFERROR(INDEX(rubric[Score], MATCH(W121, rubric[Criteria], 0)), 0))</f>
        <v>0</v>
      </c>
    </row>
    <row r="122" spans="1:24" ht="14.25" customHeight="1" x14ac:dyDescent="0.35">
      <c r="A122" s="2" t="s">
        <v>578</v>
      </c>
      <c r="B122" s="2" t="s">
        <v>579</v>
      </c>
      <c r="C122" s="2" t="s">
        <v>23</v>
      </c>
      <c r="D122" s="2">
        <v>2021</v>
      </c>
      <c r="E122" s="2" t="s">
        <v>580</v>
      </c>
      <c r="F122" s="2" t="s">
        <v>216</v>
      </c>
      <c r="G122" s="2" t="s">
        <v>581</v>
      </c>
      <c r="H122" s="2">
        <v>20222</v>
      </c>
      <c r="I122" s="2" t="s">
        <v>582</v>
      </c>
      <c r="J122" s="2" t="s">
        <v>41</v>
      </c>
      <c r="K122" s="2" t="s">
        <v>290</v>
      </c>
      <c r="L122" s="2" t="s">
        <v>123</v>
      </c>
      <c r="M122" s="2" t="s">
        <v>31</v>
      </c>
      <c r="N122" s="2">
        <v>3</v>
      </c>
      <c r="O122" s="2">
        <v>18</v>
      </c>
      <c r="P122" s="4" t="s">
        <v>583</v>
      </c>
      <c r="Q122" s="4" t="s">
        <v>584</v>
      </c>
      <c r="R122" s="4" t="s">
        <v>585</v>
      </c>
      <c r="S122" s="3"/>
      <c r="T122" s="3"/>
      <c r="U122" s="2" t="s">
        <v>586</v>
      </c>
      <c r="V122" s="2" t="str">
        <f>IFERROR(VLOOKUP(K122, rubric[], 2, FALSE), "NA")</f>
        <v>Hasil Karya</v>
      </c>
      <c r="W122" s="5" t="str">
        <f t="shared" si="1"/>
        <v>Jurnal terindeks sinta 3-4 |External National|Individual</v>
      </c>
      <c r="X122" s="6">
        <f>IF(K122 = "Penulis kedua (bukan korespondensi) dst karya ilmiah di journal yg bereputasi dan diakui|External National|Team", IFERROR((INDEX(rubric[Score], MATCH(W122, rubric[Criteria], 0)))/N122, 0), IFERROR(INDEX(rubric[Score], MATCH(W122, rubric[Criteria], 0)), 0))</f>
        <v>30</v>
      </c>
    </row>
    <row r="123" spans="1:24" ht="14.25" customHeight="1" x14ac:dyDescent="0.35">
      <c r="A123" s="2" t="s">
        <v>578</v>
      </c>
      <c r="B123" s="2" t="s">
        <v>579</v>
      </c>
      <c r="C123" s="2" t="s">
        <v>23</v>
      </c>
      <c r="D123" s="2">
        <v>2021</v>
      </c>
      <c r="E123" s="2" t="s">
        <v>587</v>
      </c>
      <c r="F123" s="2" t="s">
        <v>588</v>
      </c>
      <c r="G123" s="2" t="s">
        <v>589</v>
      </c>
      <c r="H123" s="2">
        <v>20231</v>
      </c>
      <c r="I123" s="3"/>
      <c r="J123" s="2" t="s">
        <v>41</v>
      </c>
      <c r="K123" s="2" t="s">
        <v>29</v>
      </c>
      <c r="L123" s="2" t="s">
        <v>49</v>
      </c>
      <c r="M123" s="2" t="s">
        <v>31</v>
      </c>
      <c r="N123" s="2">
        <v>51</v>
      </c>
      <c r="O123" s="2">
        <v>2</v>
      </c>
      <c r="P123" s="3"/>
      <c r="Q123" s="3"/>
      <c r="R123" s="4" t="s">
        <v>590</v>
      </c>
      <c r="S123" s="4" t="s">
        <v>591</v>
      </c>
      <c r="T123" s="3"/>
      <c r="U123" s="2" t="s">
        <v>411</v>
      </c>
      <c r="V123" s="2" t="str">
        <f>IFERROR(VLOOKUP(K123, rubric[], 2, FALSE), "NA")</f>
        <v>Pemberdayaan atau Aksi Kemanusiaan</v>
      </c>
      <c r="W123" s="5" t="str">
        <f t="shared" si="1"/>
        <v>Pengabdian kepada Masyarakat|External Regional|Individual</v>
      </c>
      <c r="X123" s="6">
        <f>IF(K123 = "Penulis kedua (bukan korespondensi) dst karya ilmiah di journal yg bereputasi dan diakui|External National|Team", IFERROR((INDEX(rubric[Score], MATCH(W123, rubric[Criteria], 0)))/N123, 0), IFERROR(INDEX(rubric[Score], MATCH(W123, rubric[Criteria], 0)), 0))</f>
        <v>15</v>
      </c>
    </row>
    <row r="124" spans="1:24" ht="14.25" customHeight="1" x14ac:dyDescent="0.35">
      <c r="A124" s="2" t="s">
        <v>578</v>
      </c>
      <c r="B124" s="2" t="s">
        <v>579</v>
      </c>
      <c r="C124" s="2" t="s">
        <v>23</v>
      </c>
      <c r="D124" s="2">
        <v>2021</v>
      </c>
      <c r="E124" s="2" t="s">
        <v>253</v>
      </c>
      <c r="F124" s="2" t="s">
        <v>254</v>
      </c>
      <c r="G124" s="2" t="s">
        <v>255</v>
      </c>
      <c r="H124" s="2">
        <v>20231</v>
      </c>
      <c r="I124" s="2" t="s">
        <v>256</v>
      </c>
      <c r="J124" s="2" t="s">
        <v>41</v>
      </c>
      <c r="K124" s="2" t="s">
        <v>257</v>
      </c>
      <c r="L124" s="2" t="s">
        <v>159</v>
      </c>
      <c r="M124" s="2" t="s">
        <v>31</v>
      </c>
      <c r="N124" s="2">
        <v>500</v>
      </c>
      <c r="O124" s="2">
        <v>10</v>
      </c>
      <c r="P124" s="4" t="s">
        <v>258</v>
      </c>
      <c r="Q124" s="4" t="s">
        <v>592</v>
      </c>
      <c r="R124" s="4" t="s">
        <v>593</v>
      </c>
      <c r="S124" s="3"/>
      <c r="T124" s="3"/>
      <c r="U124" s="2" t="s">
        <v>261</v>
      </c>
      <c r="V124" s="2" t="str">
        <f>IFERROR(VLOOKUP(K124, rubric[], 2, FALSE), "NA")</f>
        <v>Pengakuan</v>
      </c>
      <c r="W124" s="5" t="str">
        <f t="shared" si="1"/>
        <v>Narasumber / Pemateri Acara Seminar / Workshop / Pemakalah|External International|Individual</v>
      </c>
      <c r="X124" s="6">
        <f>IF(K124 = "Penulis kedua (bukan korespondensi) dst karya ilmiah di journal yg bereputasi dan diakui|External National|Team", IFERROR((INDEX(rubric[Score], MATCH(W124, rubric[Criteria], 0)))/N124, 0), IFERROR(INDEX(rubric[Score], MATCH(W124, rubric[Criteria], 0)), 0))</f>
        <v>25</v>
      </c>
    </row>
    <row r="125" spans="1:24" ht="14.25" customHeight="1" x14ac:dyDescent="0.35">
      <c r="A125" s="2" t="s">
        <v>578</v>
      </c>
      <c r="B125" s="2" t="s">
        <v>579</v>
      </c>
      <c r="C125" s="2" t="s">
        <v>23</v>
      </c>
      <c r="D125" s="2">
        <v>2021</v>
      </c>
      <c r="E125" s="2" t="s">
        <v>594</v>
      </c>
      <c r="F125" s="2" t="s">
        <v>595</v>
      </c>
      <c r="G125" s="2" t="s">
        <v>596</v>
      </c>
      <c r="H125" s="2">
        <v>20232</v>
      </c>
      <c r="I125" s="2" t="s">
        <v>597</v>
      </c>
      <c r="J125" s="2" t="s">
        <v>41</v>
      </c>
      <c r="K125" s="2" t="s">
        <v>199</v>
      </c>
      <c r="L125" s="2" t="s">
        <v>42</v>
      </c>
      <c r="M125" s="2" t="s">
        <v>50</v>
      </c>
      <c r="N125" s="2">
        <v>50</v>
      </c>
      <c r="O125" s="2">
        <v>5</v>
      </c>
      <c r="P125" s="3"/>
      <c r="Q125" s="4" t="s">
        <v>598</v>
      </c>
      <c r="R125" s="3"/>
      <c r="S125" s="3"/>
      <c r="T125" s="3"/>
      <c r="U125" s="2" t="s">
        <v>599</v>
      </c>
      <c r="V125" s="2" t="str">
        <f>IFERROR(VLOOKUP(K125, rubric[], 2, FALSE), "NA")</f>
        <v>Kompetisi</v>
      </c>
      <c r="W125" s="5" t="str">
        <f t="shared" si="1"/>
        <v>Juara 3 Lomba/Kompetisi|Internal Jurusan|Team</v>
      </c>
      <c r="X125" s="6">
        <f>IF(K125 = "Penulis kedua (bukan korespondensi) dst karya ilmiah di journal yg bereputasi dan diakui|External National|Team", IFERROR((INDEX(rubric[Score], MATCH(W125, rubric[Criteria], 0)))/N125, 0), IFERROR(INDEX(rubric[Score], MATCH(W125, rubric[Criteria], 0)), 0))</f>
        <v>0</v>
      </c>
    </row>
    <row r="126" spans="1:24" ht="14.25" customHeight="1" x14ac:dyDescent="0.35">
      <c r="A126" s="2" t="s">
        <v>600</v>
      </c>
      <c r="B126" s="2" t="s">
        <v>601</v>
      </c>
      <c r="C126" s="2" t="s">
        <v>23</v>
      </c>
      <c r="D126" s="2">
        <v>2021</v>
      </c>
      <c r="E126" s="2" t="s">
        <v>253</v>
      </c>
      <c r="F126" s="2" t="s">
        <v>254</v>
      </c>
      <c r="G126" s="2" t="s">
        <v>255</v>
      </c>
      <c r="H126" s="2">
        <v>20231</v>
      </c>
      <c r="I126" s="2" t="s">
        <v>256</v>
      </c>
      <c r="J126" s="2" t="s">
        <v>41</v>
      </c>
      <c r="K126" s="2" t="s">
        <v>257</v>
      </c>
      <c r="L126" s="2" t="s">
        <v>159</v>
      </c>
      <c r="M126" s="2" t="s">
        <v>31</v>
      </c>
      <c r="N126" s="2">
        <v>500</v>
      </c>
      <c r="O126" s="2">
        <v>10</v>
      </c>
      <c r="P126" s="4" t="s">
        <v>258</v>
      </c>
      <c r="Q126" s="4" t="s">
        <v>259</v>
      </c>
      <c r="R126" s="4" t="s">
        <v>260</v>
      </c>
      <c r="S126" s="3"/>
      <c r="T126" s="3"/>
      <c r="U126" s="2" t="s">
        <v>261</v>
      </c>
      <c r="V126" s="2" t="str">
        <f>IFERROR(VLOOKUP(K126, rubric[], 2, FALSE), "NA")</f>
        <v>Pengakuan</v>
      </c>
      <c r="W126" s="5" t="str">
        <f t="shared" si="1"/>
        <v>Narasumber / Pemateri Acara Seminar / Workshop / Pemakalah|External International|Individual</v>
      </c>
      <c r="X126" s="6">
        <f>IF(K126 = "Penulis kedua (bukan korespondensi) dst karya ilmiah di journal yg bereputasi dan diakui|External National|Team", IFERROR((INDEX(rubric[Score], MATCH(W126, rubric[Criteria], 0)))/N126, 0), IFERROR(INDEX(rubric[Score], MATCH(W126, rubric[Criteria], 0)), 0))</f>
        <v>25</v>
      </c>
    </row>
    <row r="127" spans="1:24" ht="14.25" customHeight="1" x14ac:dyDescent="0.35">
      <c r="A127" s="2" t="s">
        <v>602</v>
      </c>
      <c r="B127" s="2" t="s">
        <v>603</v>
      </c>
      <c r="C127" s="2" t="s">
        <v>23</v>
      </c>
      <c r="D127" s="2">
        <v>2021</v>
      </c>
      <c r="E127" s="2" t="s">
        <v>144</v>
      </c>
      <c r="F127" s="2" t="s">
        <v>25</v>
      </c>
      <c r="G127" s="2" t="s">
        <v>26</v>
      </c>
      <c r="H127" s="2">
        <v>20221</v>
      </c>
      <c r="I127" s="2" t="s">
        <v>145</v>
      </c>
      <c r="J127" s="2" t="s">
        <v>28</v>
      </c>
      <c r="K127" s="2" t="s">
        <v>29</v>
      </c>
      <c r="L127" s="2" t="s">
        <v>30</v>
      </c>
      <c r="M127" s="2" t="s">
        <v>31</v>
      </c>
      <c r="N127" s="2">
        <v>90</v>
      </c>
      <c r="O127" s="2">
        <v>8</v>
      </c>
      <c r="P127" s="3"/>
      <c r="Q127" s="3"/>
      <c r="R127" s="4" t="s">
        <v>146</v>
      </c>
      <c r="S127" s="4" t="s">
        <v>147</v>
      </c>
      <c r="T127" s="3"/>
      <c r="U127" s="2" t="s">
        <v>34</v>
      </c>
      <c r="V127" s="2" t="str">
        <f>IFERROR(VLOOKUP(K127, rubric[], 2, FALSE), "NA")</f>
        <v>Pemberdayaan atau Aksi Kemanusiaan</v>
      </c>
      <c r="W127" s="5" t="str">
        <f t="shared" si="1"/>
        <v>Pengabdian kepada Masyarakat|Internal Sekolah / Universitas|Individual</v>
      </c>
      <c r="X127" s="6">
        <f>IF(K127 = "Penulis kedua (bukan korespondensi) dst karya ilmiah di journal yg bereputasi dan diakui|External National|Team", IFERROR((INDEX(rubric[Score], MATCH(W127, rubric[Criteria], 0)))/N127, 0), IFERROR(INDEX(rubric[Score], MATCH(W127, rubric[Criteria], 0)), 0))</f>
        <v>0</v>
      </c>
    </row>
    <row r="128" spans="1:24" ht="14.25" customHeight="1" x14ac:dyDescent="0.35">
      <c r="A128" s="2" t="s">
        <v>602</v>
      </c>
      <c r="B128" s="2" t="s">
        <v>603</v>
      </c>
      <c r="C128" s="2" t="s">
        <v>23</v>
      </c>
      <c r="D128" s="2">
        <v>2021</v>
      </c>
      <c r="E128" s="2" t="s">
        <v>604</v>
      </c>
      <c r="F128" s="2" t="s">
        <v>533</v>
      </c>
      <c r="G128" s="2" t="s">
        <v>533</v>
      </c>
      <c r="H128" s="2">
        <v>20221</v>
      </c>
      <c r="I128" s="2" t="s">
        <v>605</v>
      </c>
      <c r="J128" s="2" t="s">
        <v>41</v>
      </c>
      <c r="K128" s="2" t="s">
        <v>29</v>
      </c>
      <c r="L128" s="2" t="s">
        <v>49</v>
      </c>
      <c r="M128" s="2" t="s">
        <v>31</v>
      </c>
      <c r="N128" s="2">
        <v>50</v>
      </c>
      <c r="O128" s="2">
        <v>4</v>
      </c>
      <c r="P128" s="3"/>
      <c r="Q128" s="3"/>
      <c r="R128" s="4" t="s">
        <v>606</v>
      </c>
      <c r="S128" s="4" t="s">
        <v>607</v>
      </c>
      <c r="T128" s="3"/>
      <c r="U128" s="2" t="s">
        <v>608</v>
      </c>
      <c r="V128" s="2" t="str">
        <f>IFERROR(VLOOKUP(K128, rubric[], 2, FALSE), "NA")</f>
        <v>Pemberdayaan atau Aksi Kemanusiaan</v>
      </c>
      <c r="W128" s="5" t="str">
        <f t="shared" si="1"/>
        <v>Pengabdian kepada Masyarakat|External Regional|Individual</v>
      </c>
      <c r="X128" s="6">
        <f>IF(K128 = "Penulis kedua (bukan korespondensi) dst karya ilmiah di journal yg bereputasi dan diakui|External National|Team", IFERROR((INDEX(rubric[Score], MATCH(W128, rubric[Criteria], 0)))/N128, 0), IFERROR(INDEX(rubric[Score], MATCH(W128, rubric[Criteria], 0)), 0))</f>
        <v>15</v>
      </c>
    </row>
    <row r="129" spans="1:24" ht="14.25" customHeight="1" x14ac:dyDescent="0.35">
      <c r="A129" s="2" t="s">
        <v>602</v>
      </c>
      <c r="B129" s="2" t="s">
        <v>603</v>
      </c>
      <c r="C129" s="2" t="s">
        <v>23</v>
      </c>
      <c r="D129" s="2">
        <v>2021</v>
      </c>
      <c r="E129" s="2" t="s">
        <v>609</v>
      </c>
      <c r="F129" s="2" t="s">
        <v>588</v>
      </c>
      <c r="G129" s="2" t="s">
        <v>589</v>
      </c>
      <c r="H129" s="2">
        <v>20231</v>
      </c>
      <c r="I129" s="3"/>
      <c r="J129" s="2" t="s">
        <v>41</v>
      </c>
      <c r="K129" s="2" t="s">
        <v>29</v>
      </c>
      <c r="L129" s="2" t="s">
        <v>30</v>
      </c>
      <c r="M129" s="2" t="s">
        <v>50</v>
      </c>
      <c r="N129" s="2">
        <v>20</v>
      </c>
      <c r="O129" s="2">
        <v>7</v>
      </c>
      <c r="P129" s="3"/>
      <c r="Q129" s="3"/>
      <c r="R129" s="4" t="s">
        <v>610</v>
      </c>
      <c r="S129" s="3"/>
      <c r="T129" s="3"/>
      <c r="U129" s="2" t="s">
        <v>611</v>
      </c>
      <c r="V129" s="2" t="str">
        <f>IFERROR(VLOOKUP(K129, rubric[], 2, FALSE), "NA")</f>
        <v>Pemberdayaan atau Aksi Kemanusiaan</v>
      </c>
      <c r="W129" s="5" t="str">
        <f t="shared" si="1"/>
        <v>Pengabdian kepada Masyarakat|Internal Sekolah / Universitas|Team</v>
      </c>
      <c r="X129" s="6">
        <f>IF(K129 = "Penulis kedua (bukan korespondensi) dst karya ilmiah di journal yg bereputasi dan diakui|External National|Team", IFERROR((INDEX(rubric[Score], MATCH(W129, rubric[Criteria], 0)))/N129, 0), IFERROR(INDEX(rubric[Score], MATCH(W129, rubric[Criteria], 0)), 0))</f>
        <v>0</v>
      </c>
    </row>
    <row r="130" spans="1:24" ht="14.25" customHeight="1" x14ac:dyDescent="0.35">
      <c r="A130" s="2" t="s">
        <v>602</v>
      </c>
      <c r="B130" s="2" t="s">
        <v>603</v>
      </c>
      <c r="C130" s="2" t="s">
        <v>23</v>
      </c>
      <c r="D130" s="2">
        <v>2021</v>
      </c>
      <c r="E130" s="2" t="s">
        <v>609</v>
      </c>
      <c r="F130" s="2" t="s">
        <v>612</v>
      </c>
      <c r="G130" s="2" t="s">
        <v>612</v>
      </c>
      <c r="H130" s="2">
        <v>20231</v>
      </c>
      <c r="I130" s="3"/>
      <c r="J130" s="2" t="s">
        <v>41</v>
      </c>
      <c r="K130" s="2" t="s">
        <v>29</v>
      </c>
      <c r="L130" s="2" t="s">
        <v>123</v>
      </c>
      <c r="M130" s="2" t="s">
        <v>50</v>
      </c>
      <c r="N130" s="2">
        <v>20</v>
      </c>
      <c r="O130" s="2">
        <v>3</v>
      </c>
      <c r="P130" s="3"/>
      <c r="Q130" s="3"/>
      <c r="R130" s="4" t="s">
        <v>613</v>
      </c>
      <c r="S130" s="4" t="s">
        <v>614</v>
      </c>
      <c r="T130" s="3"/>
      <c r="U130" s="2" t="s">
        <v>611</v>
      </c>
      <c r="V130" s="2" t="str">
        <f>IFERROR(VLOOKUP(K130, rubric[], 2, FALSE), "NA")</f>
        <v>Pemberdayaan atau Aksi Kemanusiaan</v>
      </c>
      <c r="W130" s="5" t="str">
        <f t="shared" si="1"/>
        <v>Pengabdian kepada Masyarakat|External National|Team</v>
      </c>
      <c r="X130" s="6">
        <f>IF(K130 = "Penulis kedua (bukan korespondensi) dst karya ilmiah di journal yg bereputasi dan diakui|External National|Team", IFERROR((INDEX(rubric[Score], MATCH(W130, rubric[Criteria], 0)))/N130, 0), IFERROR(INDEX(rubric[Score], MATCH(W130, rubric[Criteria], 0)), 0))</f>
        <v>10</v>
      </c>
    </row>
    <row r="131" spans="1:24" ht="14.25" customHeight="1" x14ac:dyDescent="0.35">
      <c r="A131" s="2" t="s">
        <v>615</v>
      </c>
      <c r="B131" s="2" t="s">
        <v>616</v>
      </c>
      <c r="C131" s="2" t="s">
        <v>23</v>
      </c>
      <c r="D131" s="2">
        <v>2021</v>
      </c>
      <c r="E131" s="2" t="s">
        <v>617</v>
      </c>
      <c r="F131" s="2" t="s">
        <v>618</v>
      </c>
      <c r="G131" s="2" t="s">
        <v>619</v>
      </c>
      <c r="H131" s="2">
        <v>20231</v>
      </c>
      <c r="I131" s="3"/>
      <c r="J131" s="2" t="s">
        <v>41</v>
      </c>
      <c r="K131" s="2" t="s">
        <v>29</v>
      </c>
      <c r="L131" s="2" t="s">
        <v>49</v>
      </c>
      <c r="M131" s="2" t="s">
        <v>31</v>
      </c>
      <c r="N131" s="2">
        <v>50</v>
      </c>
      <c r="O131" s="2">
        <v>2</v>
      </c>
      <c r="P131" s="3"/>
      <c r="Q131" s="3"/>
      <c r="R131" s="4" t="s">
        <v>620</v>
      </c>
      <c r="S131" s="4" t="s">
        <v>621</v>
      </c>
      <c r="T131" s="3"/>
      <c r="U131" s="2" t="s">
        <v>411</v>
      </c>
      <c r="V131" s="2" t="str">
        <f>IFERROR(VLOOKUP(K131, rubric[], 2, FALSE), "NA")</f>
        <v>Pemberdayaan atau Aksi Kemanusiaan</v>
      </c>
      <c r="W131" s="5" t="str">
        <f t="shared" ref="W131:W194" si="2">CLEAN(TRIM(K131 &amp;  "|" &amp; L131 &amp; "|" &amp; M131))</f>
        <v>Pengabdian kepada Masyarakat|External Regional|Individual</v>
      </c>
      <c r="X131" s="6">
        <f>IF(K131 = "Penulis kedua (bukan korespondensi) dst karya ilmiah di journal yg bereputasi dan diakui|External National|Team", IFERROR((INDEX(rubric[Score], MATCH(W131, rubric[Criteria], 0)))/N131, 0), IFERROR(INDEX(rubric[Score], MATCH(W131, rubric[Criteria], 0)), 0))</f>
        <v>15</v>
      </c>
    </row>
    <row r="132" spans="1:24" ht="14.25" customHeight="1" x14ac:dyDescent="0.35">
      <c r="A132" s="2" t="s">
        <v>622</v>
      </c>
      <c r="B132" s="2" t="s">
        <v>623</v>
      </c>
      <c r="C132" s="2" t="s">
        <v>23</v>
      </c>
      <c r="D132" s="2">
        <v>2021</v>
      </c>
      <c r="E132" s="2" t="s">
        <v>144</v>
      </c>
      <c r="F132" s="2" t="s">
        <v>25</v>
      </c>
      <c r="G132" s="2" t="s">
        <v>26</v>
      </c>
      <c r="H132" s="2">
        <v>20221</v>
      </c>
      <c r="I132" s="2" t="s">
        <v>145</v>
      </c>
      <c r="J132" s="2" t="s">
        <v>28</v>
      </c>
      <c r="K132" s="2" t="s">
        <v>29</v>
      </c>
      <c r="L132" s="2" t="s">
        <v>30</v>
      </c>
      <c r="M132" s="2" t="s">
        <v>31</v>
      </c>
      <c r="N132" s="2">
        <v>90</v>
      </c>
      <c r="O132" s="2">
        <v>10</v>
      </c>
      <c r="P132" s="3"/>
      <c r="Q132" s="3"/>
      <c r="R132" s="4" t="s">
        <v>146</v>
      </c>
      <c r="S132" s="4" t="s">
        <v>147</v>
      </c>
      <c r="T132" s="3"/>
      <c r="U132" s="2" t="s">
        <v>34</v>
      </c>
      <c r="V132" s="2" t="str">
        <f>IFERROR(VLOOKUP(K132, rubric[], 2, FALSE), "NA")</f>
        <v>Pemberdayaan atau Aksi Kemanusiaan</v>
      </c>
      <c r="W132" s="5" t="str">
        <f t="shared" si="2"/>
        <v>Pengabdian kepada Masyarakat|Internal Sekolah / Universitas|Individual</v>
      </c>
      <c r="X132" s="6">
        <f>IF(K132 = "Penulis kedua (bukan korespondensi) dst karya ilmiah di journal yg bereputasi dan diakui|External National|Team", IFERROR((INDEX(rubric[Score], MATCH(W132, rubric[Criteria], 0)))/N132, 0), IFERROR(INDEX(rubric[Score], MATCH(W132, rubric[Criteria], 0)), 0))</f>
        <v>0</v>
      </c>
    </row>
    <row r="133" spans="1:24" ht="14.25" customHeight="1" x14ac:dyDescent="0.35">
      <c r="A133" s="2" t="s">
        <v>622</v>
      </c>
      <c r="B133" s="2" t="s">
        <v>623</v>
      </c>
      <c r="C133" s="2" t="s">
        <v>23</v>
      </c>
      <c r="D133" s="2">
        <v>2021</v>
      </c>
      <c r="E133" s="2" t="s">
        <v>604</v>
      </c>
      <c r="F133" s="2" t="s">
        <v>533</v>
      </c>
      <c r="G133" s="2" t="s">
        <v>533</v>
      </c>
      <c r="H133" s="2">
        <v>20221</v>
      </c>
      <c r="I133" s="2" t="s">
        <v>624</v>
      </c>
      <c r="J133" s="2" t="s">
        <v>41</v>
      </c>
      <c r="K133" s="2" t="s">
        <v>29</v>
      </c>
      <c r="L133" s="2" t="s">
        <v>49</v>
      </c>
      <c r="M133" s="2" t="s">
        <v>31</v>
      </c>
      <c r="N133" s="2">
        <v>80</v>
      </c>
      <c r="O133" s="2">
        <v>4</v>
      </c>
      <c r="P133" s="3"/>
      <c r="Q133" s="3"/>
      <c r="R133" s="4" t="s">
        <v>625</v>
      </c>
      <c r="S133" s="3"/>
      <c r="T133" s="3"/>
      <c r="U133" s="2" t="s">
        <v>45</v>
      </c>
      <c r="V133" s="2" t="str">
        <f>IFERROR(VLOOKUP(K133, rubric[], 2, FALSE), "NA")</f>
        <v>Pemberdayaan atau Aksi Kemanusiaan</v>
      </c>
      <c r="W133" s="5" t="str">
        <f t="shared" si="2"/>
        <v>Pengabdian kepada Masyarakat|External Regional|Individual</v>
      </c>
      <c r="X133" s="6">
        <f>IF(K133 = "Penulis kedua (bukan korespondensi) dst karya ilmiah di journal yg bereputasi dan diakui|External National|Team", IFERROR((INDEX(rubric[Score], MATCH(W133, rubric[Criteria], 0)))/N133, 0), IFERROR(INDEX(rubric[Score], MATCH(W133, rubric[Criteria], 0)), 0))</f>
        <v>15</v>
      </c>
    </row>
    <row r="134" spans="1:24" ht="14.25" customHeight="1" x14ac:dyDescent="0.35">
      <c r="A134" s="2" t="s">
        <v>622</v>
      </c>
      <c r="B134" s="2" t="s">
        <v>623</v>
      </c>
      <c r="C134" s="2" t="s">
        <v>23</v>
      </c>
      <c r="D134" s="2">
        <v>2021</v>
      </c>
      <c r="E134" s="2" t="s">
        <v>587</v>
      </c>
      <c r="F134" s="2" t="s">
        <v>588</v>
      </c>
      <c r="G134" s="2" t="s">
        <v>589</v>
      </c>
      <c r="H134" s="2">
        <v>20231</v>
      </c>
      <c r="I134" s="3"/>
      <c r="J134" s="2" t="s">
        <v>41</v>
      </c>
      <c r="K134" s="2" t="s">
        <v>29</v>
      </c>
      <c r="L134" s="2" t="s">
        <v>49</v>
      </c>
      <c r="M134" s="2" t="s">
        <v>31</v>
      </c>
      <c r="N134" s="2">
        <v>51</v>
      </c>
      <c r="O134" s="2">
        <v>3</v>
      </c>
      <c r="P134" s="3"/>
      <c r="Q134" s="3"/>
      <c r="R134" s="4" t="s">
        <v>626</v>
      </c>
      <c r="S134" s="4" t="s">
        <v>627</v>
      </c>
      <c r="T134" s="3"/>
      <c r="U134" s="2" t="s">
        <v>411</v>
      </c>
      <c r="V134" s="2" t="str">
        <f>IFERROR(VLOOKUP(K134, rubric[], 2, FALSE), "NA")</f>
        <v>Pemberdayaan atau Aksi Kemanusiaan</v>
      </c>
      <c r="W134" s="5" t="str">
        <f t="shared" si="2"/>
        <v>Pengabdian kepada Masyarakat|External Regional|Individual</v>
      </c>
      <c r="X134" s="6">
        <f>IF(K134 = "Penulis kedua (bukan korespondensi) dst karya ilmiah di journal yg bereputasi dan diakui|External National|Team", IFERROR((INDEX(rubric[Score], MATCH(W134, rubric[Criteria], 0)))/N134, 0), IFERROR(INDEX(rubric[Score], MATCH(W134, rubric[Criteria], 0)), 0))</f>
        <v>15</v>
      </c>
    </row>
    <row r="135" spans="1:24" ht="14.25" customHeight="1" x14ac:dyDescent="0.35">
      <c r="A135" s="2" t="s">
        <v>622</v>
      </c>
      <c r="B135" s="2" t="s">
        <v>623</v>
      </c>
      <c r="C135" s="2" t="s">
        <v>23</v>
      </c>
      <c r="D135" s="2">
        <v>2021</v>
      </c>
      <c r="E135" s="2" t="s">
        <v>253</v>
      </c>
      <c r="F135" s="2" t="s">
        <v>254</v>
      </c>
      <c r="G135" s="2" t="s">
        <v>255</v>
      </c>
      <c r="H135" s="2">
        <v>20231</v>
      </c>
      <c r="I135" s="2" t="s">
        <v>256</v>
      </c>
      <c r="J135" s="2" t="s">
        <v>41</v>
      </c>
      <c r="K135" s="2" t="s">
        <v>257</v>
      </c>
      <c r="L135" s="2" t="s">
        <v>159</v>
      </c>
      <c r="M135" s="2" t="s">
        <v>31</v>
      </c>
      <c r="N135" s="2">
        <v>500</v>
      </c>
      <c r="O135" s="2">
        <v>10</v>
      </c>
      <c r="P135" s="4" t="s">
        <v>258</v>
      </c>
      <c r="Q135" s="4" t="s">
        <v>259</v>
      </c>
      <c r="R135" s="4" t="s">
        <v>260</v>
      </c>
      <c r="S135" s="3"/>
      <c r="T135" s="3"/>
      <c r="U135" s="2" t="s">
        <v>261</v>
      </c>
      <c r="V135" s="2" t="str">
        <f>IFERROR(VLOOKUP(K135, rubric[], 2, FALSE), "NA")</f>
        <v>Pengakuan</v>
      </c>
      <c r="W135" s="5" t="str">
        <f t="shared" si="2"/>
        <v>Narasumber / Pemateri Acara Seminar / Workshop / Pemakalah|External International|Individual</v>
      </c>
      <c r="X135" s="6">
        <f>IF(K135 = "Penulis kedua (bukan korespondensi) dst karya ilmiah di journal yg bereputasi dan diakui|External National|Team", IFERROR((INDEX(rubric[Score], MATCH(W135, rubric[Criteria], 0)))/N135, 0), IFERROR(INDEX(rubric[Score], MATCH(W135, rubric[Criteria], 0)), 0))</f>
        <v>25</v>
      </c>
    </row>
    <row r="136" spans="1:24" ht="14.25" customHeight="1" x14ac:dyDescent="0.35">
      <c r="A136" s="2" t="s">
        <v>622</v>
      </c>
      <c r="B136" s="2" t="s">
        <v>623</v>
      </c>
      <c r="C136" s="2" t="s">
        <v>23</v>
      </c>
      <c r="D136" s="2">
        <v>2021</v>
      </c>
      <c r="E136" s="2" t="s">
        <v>594</v>
      </c>
      <c r="F136" s="2" t="s">
        <v>628</v>
      </c>
      <c r="G136" s="2" t="s">
        <v>629</v>
      </c>
      <c r="H136" s="2">
        <v>20241</v>
      </c>
      <c r="I136" s="2" t="s">
        <v>630</v>
      </c>
      <c r="J136" s="2" t="s">
        <v>41</v>
      </c>
      <c r="K136" s="2" t="s">
        <v>199</v>
      </c>
      <c r="L136" s="2" t="s">
        <v>42</v>
      </c>
      <c r="M136" s="2" t="s">
        <v>50</v>
      </c>
      <c r="N136" s="2">
        <v>50</v>
      </c>
      <c r="O136" s="2">
        <v>6</v>
      </c>
      <c r="P136" s="3"/>
      <c r="Q136" s="4" t="s">
        <v>631</v>
      </c>
      <c r="R136" s="3"/>
      <c r="S136" s="3"/>
      <c r="T136" s="3"/>
      <c r="U136" s="2" t="s">
        <v>599</v>
      </c>
      <c r="V136" s="2" t="str">
        <f>IFERROR(VLOOKUP(K136, rubric[], 2, FALSE), "NA")</f>
        <v>Kompetisi</v>
      </c>
      <c r="W136" s="5" t="str">
        <f t="shared" si="2"/>
        <v>Juara 3 Lomba/Kompetisi|Internal Jurusan|Team</v>
      </c>
      <c r="X136" s="6">
        <f>IF(K136 = "Penulis kedua (bukan korespondensi) dst karya ilmiah di journal yg bereputasi dan diakui|External National|Team", IFERROR((INDEX(rubric[Score], MATCH(W136, rubric[Criteria], 0)))/N136, 0), IFERROR(INDEX(rubric[Score], MATCH(W136, rubric[Criteria], 0)), 0))</f>
        <v>0</v>
      </c>
    </row>
    <row r="137" spans="1:24" ht="14.25" customHeight="1" x14ac:dyDescent="0.35">
      <c r="A137" s="2" t="s">
        <v>632</v>
      </c>
      <c r="B137" s="2" t="s">
        <v>633</v>
      </c>
      <c r="C137" s="2" t="s">
        <v>23</v>
      </c>
      <c r="D137" s="2">
        <v>2021</v>
      </c>
      <c r="E137" s="2" t="s">
        <v>634</v>
      </c>
      <c r="F137" s="2" t="s">
        <v>468</v>
      </c>
      <c r="G137" s="2" t="s">
        <v>469</v>
      </c>
      <c r="H137" s="2">
        <v>20221</v>
      </c>
      <c r="I137" s="3"/>
      <c r="J137" s="2" t="s">
        <v>28</v>
      </c>
      <c r="K137" s="2" t="s">
        <v>635</v>
      </c>
      <c r="L137" s="2" t="s">
        <v>30</v>
      </c>
      <c r="M137" s="2" t="s">
        <v>31</v>
      </c>
      <c r="N137" s="3"/>
      <c r="O137" s="2">
        <v>19</v>
      </c>
      <c r="P137" s="3"/>
      <c r="Q137" s="3"/>
      <c r="R137" s="3"/>
      <c r="S137" s="3"/>
      <c r="T137" s="3"/>
      <c r="U137" s="2" t="s">
        <v>471</v>
      </c>
      <c r="V137" s="2" t="str">
        <f>IFERROR(VLOOKUP(K137, rubric[], 2, FALSE), "NA")</f>
        <v>NA</v>
      </c>
      <c r="W137" s="5" t="str">
        <f t="shared" si="2"/>
        <v>Wakil Ketua UKM|Internal Sekolah / Universitas|Individual</v>
      </c>
      <c r="X137" s="6">
        <f>IF(K137 = "Penulis kedua (bukan korespondensi) dst karya ilmiah di journal yg bereputasi dan diakui|External National|Team", IFERROR((INDEX(rubric[Score], MATCH(W137, rubric[Criteria], 0)))/N137, 0), IFERROR(INDEX(rubric[Score], MATCH(W137, rubric[Criteria], 0)), 0))</f>
        <v>0</v>
      </c>
    </row>
    <row r="138" spans="1:24" ht="14.25" customHeight="1" x14ac:dyDescent="0.35">
      <c r="A138" s="2" t="s">
        <v>632</v>
      </c>
      <c r="B138" s="2" t="s">
        <v>633</v>
      </c>
      <c r="C138" s="2" t="s">
        <v>23</v>
      </c>
      <c r="D138" s="2">
        <v>2021</v>
      </c>
      <c r="E138" s="2" t="s">
        <v>144</v>
      </c>
      <c r="F138" s="2" t="s">
        <v>25</v>
      </c>
      <c r="G138" s="2" t="s">
        <v>26</v>
      </c>
      <c r="H138" s="2">
        <v>20221</v>
      </c>
      <c r="I138" s="2" t="s">
        <v>145</v>
      </c>
      <c r="J138" s="2" t="s">
        <v>28</v>
      </c>
      <c r="K138" s="2" t="s">
        <v>29</v>
      </c>
      <c r="L138" s="2" t="s">
        <v>30</v>
      </c>
      <c r="M138" s="2" t="s">
        <v>31</v>
      </c>
      <c r="N138" s="2">
        <v>90</v>
      </c>
      <c r="O138" s="2">
        <v>9</v>
      </c>
      <c r="P138" s="3"/>
      <c r="Q138" s="3"/>
      <c r="R138" s="4" t="s">
        <v>146</v>
      </c>
      <c r="S138" s="4" t="s">
        <v>147</v>
      </c>
      <c r="T138" s="3"/>
      <c r="U138" s="2" t="s">
        <v>34</v>
      </c>
      <c r="V138" s="2" t="str">
        <f>IFERROR(VLOOKUP(K138, rubric[], 2, FALSE), "NA")</f>
        <v>Pemberdayaan atau Aksi Kemanusiaan</v>
      </c>
      <c r="W138" s="5" t="str">
        <f t="shared" si="2"/>
        <v>Pengabdian kepada Masyarakat|Internal Sekolah / Universitas|Individual</v>
      </c>
      <c r="X138" s="6">
        <f>IF(K138 = "Penulis kedua (bukan korespondensi) dst karya ilmiah di journal yg bereputasi dan diakui|External National|Team", IFERROR((INDEX(rubric[Score], MATCH(W138, rubric[Criteria], 0)))/N138, 0), IFERROR(INDEX(rubric[Score], MATCH(W138, rubric[Criteria], 0)), 0))</f>
        <v>0</v>
      </c>
    </row>
    <row r="139" spans="1:24" ht="14.25" customHeight="1" x14ac:dyDescent="0.35">
      <c r="A139" s="2" t="s">
        <v>632</v>
      </c>
      <c r="B139" s="2" t="s">
        <v>633</v>
      </c>
      <c r="C139" s="2" t="s">
        <v>23</v>
      </c>
      <c r="D139" s="2">
        <v>2021</v>
      </c>
      <c r="E139" s="2" t="s">
        <v>636</v>
      </c>
      <c r="F139" s="2" t="s">
        <v>473</v>
      </c>
      <c r="G139" s="2" t="s">
        <v>474</v>
      </c>
      <c r="H139" s="2">
        <v>20222</v>
      </c>
      <c r="I139" s="3"/>
      <c r="J139" s="2" t="s">
        <v>28</v>
      </c>
      <c r="K139" s="2" t="s">
        <v>635</v>
      </c>
      <c r="L139" s="2" t="s">
        <v>30</v>
      </c>
      <c r="M139" s="2" t="s">
        <v>31</v>
      </c>
      <c r="N139" s="3"/>
      <c r="O139" s="2">
        <v>19</v>
      </c>
      <c r="P139" s="3"/>
      <c r="Q139" s="3"/>
      <c r="R139" s="3"/>
      <c r="S139" s="3"/>
      <c r="T139" s="3"/>
      <c r="U139" s="2" t="s">
        <v>471</v>
      </c>
      <c r="V139" s="2" t="str">
        <f>IFERROR(VLOOKUP(K139, rubric[], 2, FALSE), "NA")</f>
        <v>NA</v>
      </c>
      <c r="W139" s="5" t="str">
        <f t="shared" si="2"/>
        <v>Wakil Ketua UKM|Internal Sekolah / Universitas|Individual</v>
      </c>
      <c r="X139" s="6">
        <f>IF(K139 = "Penulis kedua (bukan korespondensi) dst karya ilmiah di journal yg bereputasi dan diakui|External National|Team", IFERROR((INDEX(rubric[Score], MATCH(W139, rubric[Criteria], 0)))/N139, 0), IFERROR(INDEX(rubric[Score], MATCH(W139, rubric[Criteria], 0)), 0))</f>
        <v>0</v>
      </c>
    </row>
    <row r="140" spans="1:24" ht="14.25" customHeight="1" x14ac:dyDescent="0.35">
      <c r="A140" s="2" t="s">
        <v>632</v>
      </c>
      <c r="B140" s="2" t="s">
        <v>633</v>
      </c>
      <c r="C140" s="2" t="s">
        <v>23</v>
      </c>
      <c r="D140" s="2">
        <v>2021</v>
      </c>
      <c r="E140" s="2" t="s">
        <v>253</v>
      </c>
      <c r="F140" s="2" t="s">
        <v>254</v>
      </c>
      <c r="G140" s="2" t="s">
        <v>255</v>
      </c>
      <c r="H140" s="2">
        <v>20231</v>
      </c>
      <c r="I140" s="2" t="s">
        <v>256</v>
      </c>
      <c r="J140" s="2" t="s">
        <v>41</v>
      </c>
      <c r="K140" s="2" t="s">
        <v>257</v>
      </c>
      <c r="L140" s="2" t="s">
        <v>159</v>
      </c>
      <c r="M140" s="2" t="s">
        <v>31</v>
      </c>
      <c r="N140" s="2">
        <v>500</v>
      </c>
      <c r="O140" s="2">
        <v>10</v>
      </c>
      <c r="P140" s="4" t="s">
        <v>258</v>
      </c>
      <c r="Q140" s="4" t="s">
        <v>259</v>
      </c>
      <c r="R140" s="4" t="s">
        <v>260</v>
      </c>
      <c r="S140" s="3"/>
      <c r="T140" s="3"/>
      <c r="U140" s="2" t="s">
        <v>261</v>
      </c>
      <c r="V140" s="2" t="str">
        <f>IFERROR(VLOOKUP(K140, rubric[], 2, FALSE), "NA")</f>
        <v>Pengakuan</v>
      </c>
      <c r="W140" s="5" t="str">
        <f t="shared" si="2"/>
        <v>Narasumber / Pemateri Acara Seminar / Workshop / Pemakalah|External International|Individual</v>
      </c>
      <c r="X140" s="6">
        <f>IF(K140 = "Penulis kedua (bukan korespondensi) dst karya ilmiah di journal yg bereputasi dan diakui|External National|Team", IFERROR((INDEX(rubric[Score], MATCH(W140, rubric[Criteria], 0)))/N140, 0), IFERROR(INDEX(rubric[Score], MATCH(W140, rubric[Criteria], 0)), 0))</f>
        <v>25</v>
      </c>
    </row>
    <row r="141" spans="1:24" ht="14.25" customHeight="1" x14ac:dyDescent="0.35">
      <c r="A141" s="2" t="s">
        <v>637</v>
      </c>
      <c r="B141" s="2" t="s">
        <v>638</v>
      </c>
      <c r="C141" s="2" t="s">
        <v>23</v>
      </c>
      <c r="D141" s="2">
        <v>2021</v>
      </c>
      <c r="E141" s="2" t="s">
        <v>131</v>
      </c>
      <c r="F141" s="2" t="s">
        <v>77</v>
      </c>
      <c r="G141" s="2" t="s">
        <v>132</v>
      </c>
      <c r="H141" s="2">
        <v>20222</v>
      </c>
      <c r="I141" s="3"/>
      <c r="J141" s="2" t="s">
        <v>41</v>
      </c>
      <c r="K141" s="2" t="s">
        <v>29</v>
      </c>
      <c r="L141" s="2" t="s">
        <v>30</v>
      </c>
      <c r="M141" s="2" t="s">
        <v>31</v>
      </c>
      <c r="N141" s="2">
        <v>250</v>
      </c>
      <c r="O141" s="2">
        <v>6</v>
      </c>
      <c r="P141" s="3"/>
      <c r="Q141" s="3"/>
      <c r="R141" s="4" t="s">
        <v>133</v>
      </c>
      <c r="S141" s="4" t="s">
        <v>134</v>
      </c>
      <c r="T141" s="3"/>
      <c r="U141" s="2" t="s">
        <v>45</v>
      </c>
      <c r="V141" s="2" t="str">
        <f>IFERROR(VLOOKUP(K141, rubric[], 2, FALSE), "NA")</f>
        <v>Pemberdayaan atau Aksi Kemanusiaan</v>
      </c>
      <c r="W141" s="5" t="str">
        <f t="shared" si="2"/>
        <v>Pengabdian kepada Masyarakat|Internal Sekolah / Universitas|Individual</v>
      </c>
      <c r="X141" s="6">
        <f>IF(K141 = "Penulis kedua (bukan korespondensi) dst karya ilmiah di journal yg bereputasi dan diakui|External National|Team", IFERROR((INDEX(rubric[Score], MATCH(W141, rubric[Criteria], 0)))/N141, 0), IFERROR(INDEX(rubric[Score], MATCH(W141, rubric[Criteria], 0)), 0))</f>
        <v>0</v>
      </c>
    </row>
    <row r="142" spans="1:24" ht="14.25" customHeight="1" x14ac:dyDescent="0.35">
      <c r="A142" s="2" t="s">
        <v>639</v>
      </c>
      <c r="B142" s="2" t="s">
        <v>640</v>
      </c>
      <c r="C142" s="2" t="s">
        <v>23</v>
      </c>
      <c r="D142" s="2">
        <v>2021</v>
      </c>
      <c r="E142" s="2" t="s">
        <v>641</v>
      </c>
      <c r="F142" s="2" t="s">
        <v>642</v>
      </c>
      <c r="G142" s="2" t="s">
        <v>642</v>
      </c>
      <c r="H142" s="2">
        <v>20221</v>
      </c>
      <c r="I142" s="2" t="s">
        <v>643</v>
      </c>
      <c r="J142" s="2" t="s">
        <v>41</v>
      </c>
      <c r="K142" s="2" t="s">
        <v>88</v>
      </c>
      <c r="L142" s="2" t="s">
        <v>42</v>
      </c>
      <c r="M142" s="2" t="s">
        <v>50</v>
      </c>
      <c r="N142" s="2">
        <v>20</v>
      </c>
      <c r="O142" s="2">
        <v>7</v>
      </c>
      <c r="P142" s="3"/>
      <c r="Q142" s="4" t="s">
        <v>644</v>
      </c>
      <c r="R142" s="3"/>
      <c r="S142" s="3"/>
      <c r="T142" s="3"/>
      <c r="U142" s="2" t="s">
        <v>645</v>
      </c>
      <c r="V142" s="2" t="str">
        <f>IFERROR(VLOOKUP(K142, rubric[], 2, FALSE), "NA")</f>
        <v>Kompetisi</v>
      </c>
      <c r="W142" s="5" t="str">
        <f t="shared" si="2"/>
        <v>Juara 2 Lomba/Kompetisi|Internal Jurusan|Team</v>
      </c>
      <c r="X142" s="6">
        <f>IF(K142 = "Penulis kedua (bukan korespondensi) dst karya ilmiah di journal yg bereputasi dan diakui|External National|Team", IFERROR((INDEX(rubric[Score], MATCH(W142, rubric[Criteria], 0)))/N142, 0), IFERROR(INDEX(rubric[Score], MATCH(W142, rubric[Criteria], 0)), 0))</f>
        <v>0</v>
      </c>
    </row>
    <row r="143" spans="1:24" ht="14.25" customHeight="1" x14ac:dyDescent="0.35">
      <c r="A143" s="2" t="s">
        <v>646</v>
      </c>
      <c r="B143" s="2" t="s">
        <v>647</v>
      </c>
      <c r="C143" s="2" t="s">
        <v>23</v>
      </c>
      <c r="D143" s="2">
        <v>2021</v>
      </c>
      <c r="E143" s="2" t="s">
        <v>75</v>
      </c>
      <c r="F143" s="2" t="s">
        <v>245</v>
      </c>
      <c r="G143" s="2" t="s">
        <v>344</v>
      </c>
      <c r="H143" s="2">
        <v>20212</v>
      </c>
      <c r="I143" s="2" t="s">
        <v>345</v>
      </c>
      <c r="J143" s="2" t="s">
        <v>28</v>
      </c>
      <c r="K143" s="2" t="s">
        <v>346</v>
      </c>
      <c r="L143" s="2" t="s">
        <v>42</v>
      </c>
      <c r="M143" s="7" t="s">
        <v>50</v>
      </c>
      <c r="N143" s="2">
        <v>50</v>
      </c>
      <c r="O143" s="2">
        <v>40</v>
      </c>
      <c r="P143" s="3"/>
      <c r="Q143" s="4" t="s">
        <v>347</v>
      </c>
      <c r="R143" s="3"/>
      <c r="S143" s="3"/>
      <c r="T143" s="3"/>
      <c r="U143" s="2" t="s">
        <v>348</v>
      </c>
      <c r="V143" s="2" t="str">
        <f>IFERROR(VLOOKUP(K143, rubric[], 2, FALSE), "NA")</f>
        <v>NA</v>
      </c>
      <c r="W143" s="5" t="str">
        <f t="shared" si="2"/>
        <v>Sekretaris/Bendahara/Kabid Organisasi Kemahasiswaan|Internal Jurusan|Team</v>
      </c>
      <c r="X143" s="6">
        <f>IF(K143 = "Penulis kedua (bukan korespondensi) dst karya ilmiah di journal yg bereputasi dan diakui|External National|Team", IFERROR((INDEX(rubric[Score], MATCH(W143, rubric[Criteria], 0)))/N143, 0), IFERROR(INDEX(rubric[Score], MATCH(W143, rubric[Criteria], 0)), 0))</f>
        <v>0</v>
      </c>
    </row>
    <row r="144" spans="1:24" ht="14.25" customHeight="1" x14ac:dyDescent="0.35">
      <c r="A144" s="2" t="s">
        <v>646</v>
      </c>
      <c r="B144" s="2" t="s">
        <v>647</v>
      </c>
      <c r="C144" s="2" t="s">
        <v>23</v>
      </c>
      <c r="D144" s="2">
        <v>2021</v>
      </c>
      <c r="E144" s="2" t="s">
        <v>407</v>
      </c>
      <c r="F144" s="2" t="s">
        <v>408</v>
      </c>
      <c r="G144" s="2" t="s">
        <v>246</v>
      </c>
      <c r="H144" s="2">
        <v>20221</v>
      </c>
      <c r="I144" s="3"/>
      <c r="J144" s="2" t="s">
        <v>28</v>
      </c>
      <c r="K144" s="2" t="s">
        <v>29</v>
      </c>
      <c r="L144" s="2" t="s">
        <v>30</v>
      </c>
      <c r="M144" s="2" t="s">
        <v>31</v>
      </c>
      <c r="N144" s="2">
        <v>100</v>
      </c>
      <c r="O144" s="2">
        <v>15</v>
      </c>
      <c r="P144" s="3"/>
      <c r="Q144" s="3"/>
      <c r="R144" s="4" t="s">
        <v>409</v>
      </c>
      <c r="S144" s="4" t="s">
        <v>410</v>
      </c>
      <c r="T144" s="3"/>
      <c r="U144" s="2" t="s">
        <v>411</v>
      </c>
      <c r="V144" s="2" t="str">
        <f>IFERROR(VLOOKUP(K144, rubric[], 2, FALSE), "NA")</f>
        <v>Pemberdayaan atau Aksi Kemanusiaan</v>
      </c>
      <c r="W144" s="5" t="str">
        <f t="shared" si="2"/>
        <v>Pengabdian kepada Masyarakat|Internal Sekolah / Universitas|Individual</v>
      </c>
      <c r="X144" s="6">
        <f>IF(K144 = "Penulis kedua (bukan korespondensi) dst karya ilmiah di journal yg bereputasi dan diakui|External National|Team", IFERROR((INDEX(rubric[Score], MATCH(W144, rubric[Criteria], 0)))/N144, 0), IFERROR(INDEX(rubric[Score], MATCH(W144, rubric[Criteria], 0)), 0))</f>
        <v>0</v>
      </c>
    </row>
    <row r="145" spans="1:24" ht="14.25" customHeight="1" x14ac:dyDescent="0.35">
      <c r="A145" s="2" t="s">
        <v>646</v>
      </c>
      <c r="B145" s="2" t="s">
        <v>647</v>
      </c>
      <c r="C145" s="2" t="s">
        <v>23</v>
      </c>
      <c r="D145" s="2">
        <v>2021</v>
      </c>
      <c r="E145" s="2" t="s">
        <v>648</v>
      </c>
      <c r="F145" s="2" t="s">
        <v>649</v>
      </c>
      <c r="G145" s="2" t="s">
        <v>650</v>
      </c>
      <c r="H145" s="2">
        <v>20221</v>
      </c>
      <c r="I145" s="2" t="s">
        <v>651</v>
      </c>
      <c r="J145" s="2" t="s">
        <v>41</v>
      </c>
      <c r="K145" s="2" t="s">
        <v>141</v>
      </c>
      <c r="L145" s="2" t="s">
        <v>123</v>
      </c>
      <c r="M145" s="2" t="s">
        <v>50</v>
      </c>
      <c r="N145" s="2">
        <v>0</v>
      </c>
      <c r="O145" s="2">
        <v>3</v>
      </c>
      <c r="P145" s="3"/>
      <c r="Q145" s="3"/>
      <c r="R145" s="4" t="s">
        <v>652</v>
      </c>
      <c r="S145" s="4" t="s">
        <v>653</v>
      </c>
      <c r="T145" s="3"/>
      <c r="U145" s="2" t="s">
        <v>654</v>
      </c>
      <c r="V145" s="2" t="str">
        <f>IFERROR(VLOOKUP(K145, rubric[], 2, FALSE), "NA")</f>
        <v>Hasil Karya</v>
      </c>
      <c r="W145" s="5" t="str">
        <f t="shared" si="2"/>
        <v>Hak Kekayaan Intelektual (HKI) non paten (Hak Cipta)|External National|Team</v>
      </c>
      <c r="X145" s="6">
        <f>IF(K145 = "Penulis kedua (bukan korespondensi) dst karya ilmiah di journal yg bereputasi dan diakui|External National|Team", IFERROR((INDEX(rubric[Score], MATCH(W145, rubric[Criteria], 0)))/N145, 0), IFERROR(INDEX(rubric[Score], MATCH(W145, rubric[Criteria], 0)), 0))</f>
        <v>20</v>
      </c>
    </row>
    <row r="146" spans="1:24" ht="14.25" customHeight="1" x14ac:dyDescent="0.35">
      <c r="A146" s="2" t="s">
        <v>646</v>
      </c>
      <c r="B146" s="2" t="s">
        <v>647</v>
      </c>
      <c r="C146" s="2" t="s">
        <v>23</v>
      </c>
      <c r="D146" s="2">
        <v>2021</v>
      </c>
      <c r="E146" s="2" t="s">
        <v>37</v>
      </c>
      <c r="F146" s="2" t="s">
        <v>38</v>
      </c>
      <c r="G146" s="2" t="s">
        <v>39</v>
      </c>
      <c r="H146" s="2">
        <v>20221</v>
      </c>
      <c r="I146" s="2" t="s">
        <v>40</v>
      </c>
      <c r="J146" s="2" t="s">
        <v>41</v>
      </c>
      <c r="K146" s="2" t="s">
        <v>29</v>
      </c>
      <c r="L146" s="2" t="s">
        <v>42</v>
      </c>
      <c r="M146" s="2" t="s">
        <v>31</v>
      </c>
      <c r="N146" s="2">
        <v>50</v>
      </c>
      <c r="O146" s="2">
        <v>5</v>
      </c>
      <c r="P146" s="3"/>
      <c r="Q146" s="3"/>
      <c r="R146" s="4" t="s">
        <v>43</v>
      </c>
      <c r="S146" s="4" t="s">
        <v>44</v>
      </c>
      <c r="T146" s="3"/>
      <c r="U146" s="2" t="s">
        <v>45</v>
      </c>
      <c r="V146" s="2" t="str">
        <f>IFERROR(VLOOKUP(K146, rubric[], 2, FALSE), "NA")</f>
        <v>Pemberdayaan atau Aksi Kemanusiaan</v>
      </c>
      <c r="W146" s="5" t="str">
        <f t="shared" si="2"/>
        <v>Pengabdian kepada Masyarakat|Internal Jurusan|Individual</v>
      </c>
      <c r="X146" s="6">
        <f>IF(K146 = "Penulis kedua (bukan korespondensi) dst karya ilmiah di journal yg bereputasi dan diakui|External National|Team", IFERROR((INDEX(rubric[Score], MATCH(W146, rubric[Criteria], 0)))/N146, 0), IFERROR(INDEX(rubric[Score], MATCH(W146, rubric[Criteria], 0)), 0))</f>
        <v>0</v>
      </c>
    </row>
    <row r="147" spans="1:24" ht="14.25" customHeight="1" x14ac:dyDescent="0.35">
      <c r="A147" s="2" t="s">
        <v>646</v>
      </c>
      <c r="B147" s="2" t="s">
        <v>647</v>
      </c>
      <c r="C147" s="2" t="s">
        <v>23</v>
      </c>
      <c r="D147" s="2">
        <v>2021</v>
      </c>
      <c r="E147" s="2" t="s">
        <v>46</v>
      </c>
      <c r="F147" s="2" t="s">
        <v>47</v>
      </c>
      <c r="G147" s="2" t="s">
        <v>48</v>
      </c>
      <c r="H147" s="2">
        <v>20222</v>
      </c>
      <c r="I147" s="2" t="s">
        <v>46</v>
      </c>
      <c r="J147" s="2" t="s">
        <v>41</v>
      </c>
      <c r="K147" s="2" t="s">
        <v>29</v>
      </c>
      <c r="L147" s="2" t="s">
        <v>49</v>
      </c>
      <c r="M147" s="2" t="s">
        <v>50</v>
      </c>
      <c r="N147" s="2">
        <v>70</v>
      </c>
      <c r="O147" s="2">
        <v>1</v>
      </c>
      <c r="P147" s="3"/>
      <c r="Q147" s="3"/>
      <c r="R147" s="4" t="s">
        <v>51</v>
      </c>
      <c r="S147" s="4" t="s">
        <v>52</v>
      </c>
      <c r="T147" s="3"/>
      <c r="U147" s="2" t="s">
        <v>53</v>
      </c>
      <c r="V147" s="2" t="str">
        <f>IFERROR(VLOOKUP(K147, rubric[], 2, FALSE), "NA")</f>
        <v>Pemberdayaan atau Aksi Kemanusiaan</v>
      </c>
      <c r="W147" s="5" t="str">
        <f t="shared" si="2"/>
        <v>Pengabdian kepada Masyarakat|External Regional|Team</v>
      </c>
      <c r="X147" s="6">
        <f>IF(K147 = "Penulis kedua (bukan korespondensi) dst karya ilmiah di journal yg bereputasi dan diakui|External National|Team", IFERROR((INDEX(rubric[Score], MATCH(W147, rubric[Criteria], 0)))/N147, 0), IFERROR(INDEX(rubric[Score], MATCH(W147, rubric[Criteria], 0)), 0))</f>
        <v>15</v>
      </c>
    </row>
    <row r="148" spans="1:24" ht="14.25" customHeight="1" x14ac:dyDescent="0.35">
      <c r="A148" s="2" t="s">
        <v>646</v>
      </c>
      <c r="B148" s="2" t="s">
        <v>647</v>
      </c>
      <c r="C148" s="2" t="s">
        <v>23</v>
      </c>
      <c r="D148" s="2">
        <v>2021</v>
      </c>
      <c r="E148" s="2" t="s">
        <v>537</v>
      </c>
      <c r="F148" s="2" t="s">
        <v>538</v>
      </c>
      <c r="G148" s="2" t="s">
        <v>538</v>
      </c>
      <c r="H148" s="2">
        <v>20222</v>
      </c>
      <c r="I148" s="2" t="s">
        <v>655</v>
      </c>
      <c r="J148" s="2" t="s">
        <v>41</v>
      </c>
      <c r="K148" s="2" t="s">
        <v>458</v>
      </c>
      <c r="L148" s="2" t="s">
        <v>30</v>
      </c>
      <c r="M148" s="2" t="s">
        <v>31</v>
      </c>
      <c r="N148" s="2">
        <v>250</v>
      </c>
      <c r="O148" s="2">
        <v>15</v>
      </c>
      <c r="P148" s="3"/>
      <c r="Q148" s="4" t="s">
        <v>656</v>
      </c>
      <c r="R148" s="3"/>
      <c r="S148" s="3"/>
      <c r="T148" s="3"/>
      <c r="U148" s="2" t="s">
        <v>348</v>
      </c>
      <c r="V148" s="2" t="str">
        <f>IFERROR(VLOOKUP(K148, rubric[], 2, FALSE), "NA")</f>
        <v>NA</v>
      </c>
      <c r="W148" s="5" t="str">
        <f t="shared" si="2"/>
        <v>Sekretaris/Bendahara Panitia Ad Hoc|Internal Sekolah / Universitas|Individual</v>
      </c>
      <c r="X148" s="6">
        <f>IF(K148 = "Penulis kedua (bukan korespondensi) dst karya ilmiah di journal yg bereputasi dan diakui|External National|Team", IFERROR((INDEX(rubric[Score], MATCH(W148, rubric[Criteria], 0)))/N148, 0), IFERROR(INDEX(rubric[Score], MATCH(W148, rubric[Criteria], 0)), 0))</f>
        <v>0</v>
      </c>
    </row>
    <row r="149" spans="1:24" ht="14.25" customHeight="1" x14ac:dyDescent="0.35">
      <c r="A149" s="2" t="s">
        <v>646</v>
      </c>
      <c r="B149" s="2" t="s">
        <v>647</v>
      </c>
      <c r="C149" s="2" t="s">
        <v>23</v>
      </c>
      <c r="D149" s="2">
        <v>2021</v>
      </c>
      <c r="E149" s="2" t="s">
        <v>180</v>
      </c>
      <c r="F149" s="2" t="s">
        <v>397</v>
      </c>
      <c r="G149" s="2" t="s">
        <v>461</v>
      </c>
      <c r="H149" s="2">
        <v>20222</v>
      </c>
      <c r="I149" s="2" t="s">
        <v>462</v>
      </c>
      <c r="J149" s="2" t="s">
        <v>41</v>
      </c>
      <c r="K149" s="2" t="s">
        <v>257</v>
      </c>
      <c r="L149" s="2" t="s">
        <v>30</v>
      </c>
      <c r="M149" s="2" t="s">
        <v>31</v>
      </c>
      <c r="N149" s="2">
        <v>250</v>
      </c>
      <c r="O149" s="2">
        <v>5</v>
      </c>
      <c r="P149" s="3"/>
      <c r="Q149" s="4" t="s">
        <v>463</v>
      </c>
      <c r="R149" s="4" t="s">
        <v>464</v>
      </c>
      <c r="S149" s="3"/>
      <c r="T149" s="3"/>
      <c r="U149" s="2" t="s">
        <v>185</v>
      </c>
      <c r="V149" s="2" t="str">
        <f>IFERROR(VLOOKUP(K149, rubric[], 2, FALSE), "NA")</f>
        <v>Pengakuan</v>
      </c>
      <c r="W149" s="5" t="str">
        <f t="shared" si="2"/>
        <v>Narasumber / Pemateri Acara Seminar / Workshop / Pemakalah|Internal Sekolah / Universitas|Individual</v>
      </c>
      <c r="X149" s="6">
        <f>IF(K149 = "Penulis kedua (bukan korespondensi) dst karya ilmiah di journal yg bereputasi dan diakui|External National|Team", IFERROR((INDEX(rubric[Score], MATCH(W149, rubric[Criteria], 0)))/N149, 0), IFERROR(INDEX(rubric[Score], MATCH(W149, rubric[Criteria], 0)), 0))</f>
        <v>0</v>
      </c>
    </row>
    <row r="150" spans="1:24" ht="14.25" customHeight="1" x14ac:dyDescent="0.35">
      <c r="A150" s="2" t="s">
        <v>657</v>
      </c>
      <c r="B150" s="2" t="s">
        <v>658</v>
      </c>
      <c r="C150" s="2" t="s">
        <v>23</v>
      </c>
      <c r="D150" s="2">
        <v>2021</v>
      </c>
      <c r="E150" s="2" t="s">
        <v>659</v>
      </c>
      <c r="F150" s="2" t="s">
        <v>660</v>
      </c>
      <c r="G150" s="2" t="s">
        <v>661</v>
      </c>
      <c r="H150" s="2">
        <v>20211</v>
      </c>
      <c r="I150" s="2" t="s">
        <v>662</v>
      </c>
      <c r="J150" s="2" t="s">
        <v>41</v>
      </c>
      <c r="K150" s="2" t="s">
        <v>66</v>
      </c>
      <c r="L150" s="2" t="s">
        <v>123</v>
      </c>
      <c r="M150" s="2" t="s">
        <v>31</v>
      </c>
      <c r="N150" s="2">
        <v>4</v>
      </c>
      <c r="O150" s="2">
        <v>25</v>
      </c>
      <c r="P150" s="2" t="s">
        <v>663</v>
      </c>
      <c r="Q150" s="4" t="s">
        <v>664</v>
      </c>
      <c r="R150" s="3"/>
      <c r="S150" s="3"/>
      <c r="T150" s="3"/>
      <c r="U150" s="2" t="s">
        <v>665</v>
      </c>
      <c r="V150" s="2" t="str">
        <f>IFERROR(VLOOKUP(K150, rubric[], 2, FALSE), "NA")</f>
        <v>Kompetisi</v>
      </c>
      <c r="W150" s="5" t="str">
        <f t="shared" si="2"/>
        <v>Juara I Lomba/Kompetisi|External National|Individual</v>
      </c>
      <c r="X150" s="6">
        <f>IF(K150 = "Penulis kedua (bukan korespondensi) dst karya ilmiah di journal yg bereputasi dan diakui|External National|Team", IFERROR((INDEX(rubric[Score], MATCH(W150, rubric[Criteria], 0)))/N150, 0), IFERROR(INDEX(rubric[Score], MATCH(W150, rubric[Criteria], 0)), 0))</f>
        <v>25</v>
      </c>
    </row>
    <row r="151" spans="1:24" ht="14.25" customHeight="1" x14ac:dyDescent="0.35">
      <c r="A151" s="2" t="s">
        <v>657</v>
      </c>
      <c r="B151" s="2" t="s">
        <v>658</v>
      </c>
      <c r="C151" s="2" t="s">
        <v>23</v>
      </c>
      <c r="D151" s="2">
        <v>2021</v>
      </c>
      <c r="E151" s="2" t="s">
        <v>666</v>
      </c>
      <c r="F151" s="2" t="s">
        <v>667</v>
      </c>
      <c r="G151" s="2" t="s">
        <v>668</v>
      </c>
      <c r="H151" s="2">
        <v>20211</v>
      </c>
      <c r="I151" s="2" t="s">
        <v>669</v>
      </c>
      <c r="J151" s="2" t="s">
        <v>41</v>
      </c>
      <c r="K151" s="2" t="s">
        <v>199</v>
      </c>
      <c r="L151" s="2" t="s">
        <v>123</v>
      </c>
      <c r="M151" s="2" t="s">
        <v>31</v>
      </c>
      <c r="N151" s="2">
        <v>7</v>
      </c>
      <c r="O151" s="2">
        <v>15</v>
      </c>
      <c r="P151" s="2" t="s">
        <v>670</v>
      </c>
      <c r="Q151" s="4" t="s">
        <v>671</v>
      </c>
      <c r="R151" s="3"/>
      <c r="S151" s="3"/>
      <c r="T151" s="3"/>
      <c r="U151" s="2" t="s">
        <v>672</v>
      </c>
      <c r="V151" s="2" t="str">
        <f>IFERROR(VLOOKUP(K151, rubric[], 2, FALSE), "NA")</f>
        <v>Kompetisi</v>
      </c>
      <c r="W151" s="5" t="str">
        <f t="shared" si="2"/>
        <v>Juara 3 Lomba/Kompetisi|External National|Individual</v>
      </c>
      <c r="X151" s="6">
        <f>IF(K151 = "Penulis kedua (bukan korespondensi) dst karya ilmiah di journal yg bereputasi dan diakui|External National|Team", IFERROR((INDEX(rubric[Score], MATCH(W151, rubric[Criteria], 0)))/N151, 0), IFERROR(INDEX(rubric[Score], MATCH(W151, rubric[Criteria], 0)), 0))</f>
        <v>15</v>
      </c>
    </row>
    <row r="152" spans="1:24" ht="14.25" customHeight="1" x14ac:dyDescent="0.35">
      <c r="A152" s="2" t="s">
        <v>657</v>
      </c>
      <c r="B152" s="2" t="s">
        <v>658</v>
      </c>
      <c r="C152" s="2" t="s">
        <v>23</v>
      </c>
      <c r="D152" s="2">
        <v>2021</v>
      </c>
      <c r="E152" s="2" t="s">
        <v>673</v>
      </c>
      <c r="F152" s="2" t="s">
        <v>674</v>
      </c>
      <c r="G152" s="2" t="s">
        <v>675</v>
      </c>
      <c r="H152" s="2">
        <v>20211</v>
      </c>
      <c r="I152" s="2" t="s">
        <v>676</v>
      </c>
      <c r="J152" s="2" t="s">
        <v>41</v>
      </c>
      <c r="K152" s="2" t="s">
        <v>66</v>
      </c>
      <c r="L152" s="2" t="s">
        <v>123</v>
      </c>
      <c r="M152" s="2" t="s">
        <v>31</v>
      </c>
      <c r="N152" s="2">
        <v>12</v>
      </c>
      <c r="O152" s="2">
        <v>25</v>
      </c>
      <c r="P152" s="2" t="s">
        <v>677</v>
      </c>
      <c r="Q152" s="4" t="s">
        <v>678</v>
      </c>
      <c r="R152" s="3"/>
      <c r="S152" s="3"/>
      <c r="T152" s="3"/>
      <c r="U152" s="2" t="s">
        <v>679</v>
      </c>
      <c r="V152" s="2" t="str">
        <f>IFERROR(VLOOKUP(K152, rubric[], 2, FALSE), "NA")</f>
        <v>Kompetisi</v>
      </c>
      <c r="W152" s="5" t="str">
        <f t="shared" si="2"/>
        <v>Juara I Lomba/Kompetisi|External National|Individual</v>
      </c>
      <c r="X152" s="6">
        <f>IF(K152 = "Penulis kedua (bukan korespondensi) dst karya ilmiah di journal yg bereputasi dan diakui|External National|Team", IFERROR((INDEX(rubric[Score], MATCH(W152, rubric[Criteria], 0)))/N152, 0), IFERROR(INDEX(rubric[Score], MATCH(W152, rubric[Criteria], 0)), 0))</f>
        <v>25</v>
      </c>
    </row>
    <row r="153" spans="1:24" ht="14.25" customHeight="1" x14ac:dyDescent="0.35">
      <c r="A153" s="2" t="s">
        <v>657</v>
      </c>
      <c r="B153" s="2" t="s">
        <v>658</v>
      </c>
      <c r="C153" s="2" t="s">
        <v>23</v>
      </c>
      <c r="D153" s="2">
        <v>2021</v>
      </c>
      <c r="E153" s="2" t="s">
        <v>648</v>
      </c>
      <c r="F153" s="2" t="s">
        <v>649</v>
      </c>
      <c r="G153" s="2" t="s">
        <v>649</v>
      </c>
      <c r="H153" s="2">
        <v>20221</v>
      </c>
      <c r="I153" s="2" t="s">
        <v>651</v>
      </c>
      <c r="J153" s="2" t="s">
        <v>41</v>
      </c>
      <c r="K153" s="2" t="s">
        <v>141</v>
      </c>
      <c r="L153" s="2" t="s">
        <v>123</v>
      </c>
      <c r="M153" s="2" t="s">
        <v>50</v>
      </c>
      <c r="N153" s="2">
        <v>0</v>
      </c>
      <c r="O153" s="2">
        <v>3</v>
      </c>
      <c r="P153" s="3"/>
      <c r="Q153" s="3"/>
      <c r="R153" s="4" t="s">
        <v>680</v>
      </c>
      <c r="S153" s="4" t="s">
        <v>681</v>
      </c>
      <c r="T153" s="3"/>
      <c r="U153" s="2" t="s">
        <v>654</v>
      </c>
      <c r="V153" s="2" t="str">
        <f>IFERROR(VLOOKUP(K153, rubric[], 2, FALSE), "NA")</f>
        <v>Hasil Karya</v>
      </c>
      <c r="W153" s="5" t="str">
        <f t="shared" si="2"/>
        <v>Hak Kekayaan Intelektual (HKI) non paten (Hak Cipta)|External National|Team</v>
      </c>
      <c r="X153" s="6">
        <f>IF(K153 = "Penulis kedua (bukan korespondensi) dst karya ilmiah di journal yg bereputasi dan diakui|External National|Team", IFERROR((INDEX(rubric[Score], MATCH(W153, rubric[Criteria], 0)))/N153, 0), IFERROR(INDEX(rubric[Score], MATCH(W153, rubric[Criteria], 0)), 0))</f>
        <v>20</v>
      </c>
    </row>
    <row r="154" spans="1:24" ht="14.25" customHeight="1" x14ac:dyDescent="0.35">
      <c r="A154" s="2" t="s">
        <v>657</v>
      </c>
      <c r="B154" s="2" t="s">
        <v>658</v>
      </c>
      <c r="C154" s="2" t="s">
        <v>23</v>
      </c>
      <c r="D154" s="2">
        <v>2021</v>
      </c>
      <c r="E154" s="2" t="s">
        <v>682</v>
      </c>
      <c r="F154" s="2" t="s">
        <v>683</v>
      </c>
      <c r="G154" s="2" t="s">
        <v>684</v>
      </c>
      <c r="H154" s="2">
        <v>20221</v>
      </c>
      <c r="I154" s="2" t="s">
        <v>685</v>
      </c>
      <c r="J154" s="2" t="s">
        <v>41</v>
      </c>
      <c r="K154" s="2" t="s">
        <v>29</v>
      </c>
      <c r="L154" s="2" t="s">
        <v>30</v>
      </c>
      <c r="M154" s="2" t="s">
        <v>31</v>
      </c>
      <c r="N154" s="2">
        <v>29</v>
      </c>
      <c r="O154" s="2">
        <v>8</v>
      </c>
      <c r="P154" s="3"/>
      <c r="Q154" s="3"/>
      <c r="R154" s="4" t="s">
        <v>686</v>
      </c>
      <c r="S154" s="4" t="s">
        <v>687</v>
      </c>
      <c r="T154" s="3"/>
      <c r="U154" s="2" t="s">
        <v>688</v>
      </c>
      <c r="V154" s="2" t="str">
        <f>IFERROR(VLOOKUP(K154, rubric[], 2, FALSE), "NA")</f>
        <v>Pemberdayaan atau Aksi Kemanusiaan</v>
      </c>
      <c r="W154" s="5" t="str">
        <f t="shared" si="2"/>
        <v>Pengabdian kepada Masyarakat|Internal Sekolah / Universitas|Individual</v>
      </c>
      <c r="X154" s="6">
        <f>IF(K154 = "Penulis kedua (bukan korespondensi) dst karya ilmiah di journal yg bereputasi dan diakui|External National|Team", IFERROR((INDEX(rubric[Score], MATCH(W154, rubric[Criteria], 0)))/N154, 0), IFERROR(INDEX(rubric[Score], MATCH(W154, rubric[Criteria], 0)), 0))</f>
        <v>0</v>
      </c>
    </row>
    <row r="155" spans="1:24" ht="14.25" customHeight="1" x14ac:dyDescent="0.35">
      <c r="A155" s="2" t="s">
        <v>657</v>
      </c>
      <c r="B155" s="2" t="s">
        <v>658</v>
      </c>
      <c r="C155" s="2" t="s">
        <v>23</v>
      </c>
      <c r="D155" s="2">
        <v>2021</v>
      </c>
      <c r="E155" s="2" t="s">
        <v>689</v>
      </c>
      <c r="F155" s="2" t="s">
        <v>440</v>
      </c>
      <c r="G155" s="2" t="s">
        <v>440</v>
      </c>
      <c r="H155" s="2">
        <v>20222</v>
      </c>
      <c r="I155" s="2" t="s">
        <v>690</v>
      </c>
      <c r="J155" s="2" t="s">
        <v>41</v>
      </c>
      <c r="K155" s="2" t="s">
        <v>66</v>
      </c>
      <c r="L155" s="2" t="s">
        <v>49</v>
      </c>
      <c r="M155" s="2" t="s">
        <v>50</v>
      </c>
      <c r="N155" s="2">
        <v>5</v>
      </c>
      <c r="O155" s="2">
        <v>20</v>
      </c>
      <c r="P155" s="2" t="s">
        <v>691</v>
      </c>
      <c r="Q155" s="4" t="s">
        <v>692</v>
      </c>
      <c r="R155" s="4" t="s">
        <v>693</v>
      </c>
      <c r="S155" s="3"/>
      <c r="T155" s="4" t="s">
        <v>694</v>
      </c>
      <c r="U155" s="2" t="s">
        <v>695</v>
      </c>
      <c r="V155" s="2" t="str">
        <f>IFERROR(VLOOKUP(K155, rubric[], 2, FALSE), "NA")</f>
        <v>Kompetisi</v>
      </c>
      <c r="W155" s="5" t="str">
        <f t="shared" si="2"/>
        <v>Juara I Lomba/Kompetisi|External Regional|Team</v>
      </c>
      <c r="X155" s="6">
        <f>IF(K155 = "Penulis kedua (bukan korespondensi) dst karya ilmiah di journal yg bereputasi dan diakui|External National|Team", IFERROR((INDEX(rubric[Score], MATCH(W155, rubric[Criteria], 0)))/N155, 0), IFERROR(INDEX(rubric[Score], MATCH(W155, rubric[Criteria], 0)), 0))</f>
        <v>25</v>
      </c>
    </row>
    <row r="156" spans="1:24" ht="14.25" customHeight="1" x14ac:dyDescent="0.35">
      <c r="A156" s="2" t="s">
        <v>657</v>
      </c>
      <c r="B156" s="2" t="s">
        <v>658</v>
      </c>
      <c r="C156" s="2" t="s">
        <v>23</v>
      </c>
      <c r="D156" s="2">
        <v>2021</v>
      </c>
      <c r="E156" s="2" t="s">
        <v>696</v>
      </c>
      <c r="F156" s="2" t="s">
        <v>697</v>
      </c>
      <c r="G156" s="2" t="s">
        <v>697</v>
      </c>
      <c r="H156" s="2">
        <v>20222</v>
      </c>
      <c r="I156" s="2" t="s">
        <v>698</v>
      </c>
      <c r="J156" s="2" t="s">
        <v>41</v>
      </c>
      <c r="K156" s="2" t="s">
        <v>88</v>
      </c>
      <c r="L156" s="2" t="s">
        <v>49</v>
      </c>
      <c r="M156" s="2" t="s">
        <v>50</v>
      </c>
      <c r="N156" s="2">
        <v>5</v>
      </c>
      <c r="O156" s="2">
        <v>15</v>
      </c>
      <c r="P156" s="2" t="s">
        <v>699</v>
      </c>
      <c r="Q156" s="4" t="s">
        <v>700</v>
      </c>
      <c r="R156" s="4" t="s">
        <v>701</v>
      </c>
      <c r="S156" s="3"/>
      <c r="T156" s="4" t="s">
        <v>702</v>
      </c>
      <c r="U156" s="2" t="s">
        <v>703</v>
      </c>
      <c r="V156" s="2" t="str">
        <f>IFERROR(VLOOKUP(K156, rubric[], 2, FALSE), "NA")</f>
        <v>Kompetisi</v>
      </c>
      <c r="W156" s="5" t="str">
        <f t="shared" si="2"/>
        <v>Juara 2 Lomba/Kompetisi|External Regional|Team</v>
      </c>
      <c r="X156" s="6">
        <f>IF(K156 = "Penulis kedua (bukan korespondensi) dst karya ilmiah di journal yg bereputasi dan diakui|External National|Team", IFERROR((INDEX(rubric[Score], MATCH(W156, rubric[Criteria], 0)))/N156, 0), IFERROR(INDEX(rubric[Score], MATCH(W156, rubric[Criteria], 0)), 0))</f>
        <v>20</v>
      </c>
    </row>
    <row r="157" spans="1:24" ht="14.25" customHeight="1" x14ac:dyDescent="0.35">
      <c r="A157" s="2" t="s">
        <v>657</v>
      </c>
      <c r="B157" s="2" t="s">
        <v>658</v>
      </c>
      <c r="C157" s="2" t="s">
        <v>23</v>
      </c>
      <c r="D157" s="2">
        <v>2021</v>
      </c>
      <c r="E157" s="2" t="s">
        <v>704</v>
      </c>
      <c r="F157" s="2" t="s">
        <v>705</v>
      </c>
      <c r="G157" s="2" t="s">
        <v>705</v>
      </c>
      <c r="H157" s="2">
        <v>20231</v>
      </c>
      <c r="I157" s="2" t="s">
        <v>704</v>
      </c>
      <c r="J157" s="2" t="s">
        <v>41</v>
      </c>
      <c r="K157" s="2" t="s">
        <v>66</v>
      </c>
      <c r="L157" s="2" t="s">
        <v>49</v>
      </c>
      <c r="M157" s="2" t="s">
        <v>50</v>
      </c>
      <c r="N157" s="3"/>
      <c r="O157" s="2">
        <v>20</v>
      </c>
      <c r="P157" s="4" t="s">
        <v>706</v>
      </c>
      <c r="Q157" s="4" t="s">
        <v>707</v>
      </c>
      <c r="R157" s="4" t="s">
        <v>708</v>
      </c>
      <c r="S157" s="3"/>
      <c r="T157" s="4" t="s">
        <v>709</v>
      </c>
      <c r="U157" s="2" t="s">
        <v>710</v>
      </c>
      <c r="V157" s="2" t="str">
        <f>IFERROR(VLOOKUP(K157, rubric[], 2, FALSE), "NA")</f>
        <v>Kompetisi</v>
      </c>
      <c r="W157" s="5" t="str">
        <f t="shared" si="2"/>
        <v>Juara I Lomba/Kompetisi|External Regional|Team</v>
      </c>
      <c r="X157" s="6">
        <f>IF(K157 = "Penulis kedua (bukan korespondensi) dst karya ilmiah di journal yg bereputasi dan diakui|External National|Team", IFERROR((INDEX(rubric[Score], MATCH(W157, rubric[Criteria], 0)))/N157, 0), IFERROR(INDEX(rubric[Score], MATCH(W157, rubric[Criteria], 0)), 0))</f>
        <v>25</v>
      </c>
    </row>
    <row r="158" spans="1:24" ht="14.25" customHeight="1" x14ac:dyDescent="0.35">
      <c r="A158" s="2" t="s">
        <v>657</v>
      </c>
      <c r="B158" s="2" t="s">
        <v>658</v>
      </c>
      <c r="C158" s="2" t="s">
        <v>23</v>
      </c>
      <c r="D158" s="2">
        <v>2021</v>
      </c>
      <c r="E158" s="2" t="s">
        <v>711</v>
      </c>
      <c r="F158" s="2" t="s">
        <v>712</v>
      </c>
      <c r="G158" s="2" t="s">
        <v>712</v>
      </c>
      <c r="H158" s="2">
        <v>20231</v>
      </c>
      <c r="I158" s="2" t="s">
        <v>711</v>
      </c>
      <c r="J158" s="2" t="s">
        <v>41</v>
      </c>
      <c r="K158" s="2" t="s">
        <v>66</v>
      </c>
      <c r="L158" s="2" t="s">
        <v>49</v>
      </c>
      <c r="M158" s="2" t="s">
        <v>50</v>
      </c>
      <c r="N158" s="3"/>
      <c r="O158" s="2">
        <v>20</v>
      </c>
      <c r="P158" s="4" t="s">
        <v>713</v>
      </c>
      <c r="Q158" s="4" t="s">
        <v>714</v>
      </c>
      <c r="R158" s="4" t="s">
        <v>715</v>
      </c>
      <c r="S158" s="3"/>
      <c r="T158" s="4" t="s">
        <v>716</v>
      </c>
      <c r="U158" s="2" t="s">
        <v>717</v>
      </c>
      <c r="V158" s="2" t="str">
        <f>IFERROR(VLOOKUP(K158, rubric[], 2, FALSE), "NA")</f>
        <v>Kompetisi</v>
      </c>
      <c r="W158" s="5" t="str">
        <f t="shared" si="2"/>
        <v>Juara I Lomba/Kompetisi|External Regional|Team</v>
      </c>
      <c r="X158" s="6">
        <f>IF(K158 = "Penulis kedua (bukan korespondensi) dst karya ilmiah di journal yg bereputasi dan diakui|External National|Team", IFERROR((INDEX(rubric[Score], MATCH(W158, rubric[Criteria], 0)))/N158, 0), IFERROR(INDEX(rubric[Score], MATCH(W158, rubric[Criteria], 0)), 0))</f>
        <v>25</v>
      </c>
    </row>
    <row r="159" spans="1:24" ht="14.25" customHeight="1" x14ac:dyDescent="0.35">
      <c r="A159" s="2" t="s">
        <v>657</v>
      </c>
      <c r="B159" s="2" t="s">
        <v>658</v>
      </c>
      <c r="C159" s="2" t="s">
        <v>23</v>
      </c>
      <c r="D159" s="2">
        <v>2021</v>
      </c>
      <c r="E159" s="2" t="s">
        <v>718</v>
      </c>
      <c r="F159" s="2" t="s">
        <v>719</v>
      </c>
      <c r="G159" s="2" t="s">
        <v>719</v>
      </c>
      <c r="H159" s="2">
        <v>20231</v>
      </c>
      <c r="I159" s="2" t="s">
        <v>718</v>
      </c>
      <c r="J159" s="2" t="s">
        <v>41</v>
      </c>
      <c r="K159" s="2" t="s">
        <v>66</v>
      </c>
      <c r="L159" s="2" t="s">
        <v>49</v>
      </c>
      <c r="M159" s="2" t="s">
        <v>50</v>
      </c>
      <c r="N159" s="3"/>
      <c r="O159" s="2">
        <v>20</v>
      </c>
      <c r="P159" s="4" t="s">
        <v>720</v>
      </c>
      <c r="Q159" s="4" t="s">
        <v>721</v>
      </c>
      <c r="R159" s="4" t="s">
        <v>722</v>
      </c>
      <c r="S159" s="3"/>
      <c r="T159" s="4" t="s">
        <v>723</v>
      </c>
      <c r="U159" s="2" t="s">
        <v>724</v>
      </c>
      <c r="V159" s="2" t="str">
        <f>IFERROR(VLOOKUP(K159, rubric[], 2, FALSE), "NA")</f>
        <v>Kompetisi</v>
      </c>
      <c r="W159" s="5" t="str">
        <f t="shared" si="2"/>
        <v>Juara I Lomba/Kompetisi|External Regional|Team</v>
      </c>
      <c r="X159" s="6">
        <f>IF(K159 = "Penulis kedua (bukan korespondensi) dst karya ilmiah di journal yg bereputasi dan diakui|External National|Team", IFERROR((INDEX(rubric[Score], MATCH(W159, rubric[Criteria], 0)))/N159, 0), IFERROR(INDEX(rubric[Score], MATCH(W159, rubric[Criteria], 0)), 0))</f>
        <v>25</v>
      </c>
    </row>
    <row r="160" spans="1:24" ht="14.25" customHeight="1" x14ac:dyDescent="0.35">
      <c r="A160" s="2" t="s">
        <v>657</v>
      </c>
      <c r="B160" s="2" t="s">
        <v>658</v>
      </c>
      <c r="C160" s="2" t="s">
        <v>23</v>
      </c>
      <c r="D160" s="2">
        <v>2021</v>
      </c>
      <c r="E160" s="2" t="s">
        <v>725</v>
      </c>
      <c r="F160" s="2" t="s">
        <v>726</v>
      </c>
      <c r="G160" s="2" t="s">
        <v>727</v>
      </c>
      <c r="H160" s="2">
        <v>20232</v>
      </c>
      <c r="I160" s="2" t="s">
        <v>728</v>
      </c>
      <c r="J160" s="2" t="s">
        <v>41</v>
      </c>
      <c r="K160" s="2" t="s">
        <v>59</v>
      </c>
      <c r="L160" s="2" t="s">
        <v>30</v>
      </c>
      <c r="M160" s="2" t="s">
        <v>31</v>
      </c>
      <c r="N160" s="2">
        <v>8</v>
      </c>
      <c r="O160" s="2">
        <v>5</v>
      </c>
      <c r="P160" s="3"/>
      <c r="Q160" s="4" t="s">
        <v>729</v>
      </c>
      <c r="R160" s="4" t="s">
        <v>730</v>
      </c>
      <c r="S160" s="3"/>
      <c r="T160" s="3"/>
      <c r="U160" s="2" t="s">
        <v>731</v>
      </c>
      <c r="V160" s="2" t="str">
        <f>IFERROR(VLOOKUP(K160, rubric[], 2, FALSE), "NA")</f>
        <v>Pengakuan</v>
      </c>
      <c r="W160" s="5" t="str">
        <f t="shared" si="2"/>
        <v>Juri|Internal Sekolah / Universitas|Individual</v>
      </c>
      <c r="X160" s="6">
        <f>IF(K160 = "Penulis kedua (bukan korespondensi) dst karya ilmiah di journal yg bereputasi dan diakui|External National|Team", IFERROR((INDEX(rubric[Score], MATCH(W160, rubric[Criteria], 0)))/N160, 0), IFERROR(INDEX(rubric[Score], MATCH(W160, rubric[Criteria], 0)), 0))</f>
        <v>0</v>
      </c>
    </row>
    <row r="161" spans="1:24" ht="14.25" customHeight="1" x14ac:dyDescent="0.35">
      <c r="A161" s="2" t="s">
        <v>732</v>
      </c>
      <c r="B161" s="2" t="s">
        <v>733</v>
      </c>
      <c r="C161" s="2" t="s">
        <v>23</v>
      </c>
      <c r="D161" s="2">
        <v>2021</v>
      </c>
      <c r="E161" s="2" t="s">
        <v>407</v>
      </c>
      <c r="F161" s="2" t="s">
        <v>408</v>
      </c>
      <c r="G161" s="2" t="s">
        <v>246</v>
      </c>
      <c r="H161" s="2">
        <v>20221</v>
      </c>
      <c r="I161" s="3"/>
      <c r="J161" s="2" t="s">
        <v>28</v>
      </c>
      <c r="K161" s="2" t="s">
        <v>29</v>
      </c>
      <c r="L161" s="2" t="s">
        <v>30</v>
      </c>
      <c r="M161" s="2" t="s">
        <v>31</v>
      </c>
      <c r="N161" s="2">
        <v>100</v>
      </c>
      <c r="O161" s="2">
        <v>14</v>
      </c>
      <c r="P161" s="3"/>
      <c r="Q161" s="3"/>
      <c r="R161" s="4" t="s">
        <v>409</v>
      </c>
      <c r="S161" s="4" t="s">
        <v>410</v>
      </c>
      <c r="T161" s="3"/>
      <c r="U161" s="2" t="s">
        <v>411</v>
      </c>
      <c r="V161" s="2" t="str">
        <f>IFERROR(VLOOKUP(K161, rubric[], 2, FALSE), "NA")</f>
        <v>Pemberdayaan atau Aksi Kemanusiaan</v>
      </c>
      <c r="W161" s="5" t="str">
        <f t="shared" si="2"/>
        <v>Pengabdian kepada Masyarakat|Internal Sekolah / Universitas|Individual</v>
      </c>
      <c r="X161" s="6">
        <f>IF(K161 = "Penulis kedua (bukan korespondensi) dst karya ilmiah di journal yg bereputasi dan diakui|External National|Team", IFERROR((INDEX(rubric[Score], MATCH(W161, rubric[Criteria], 0)))/N161, 0), IFERROR(INDEX(rubric[Score], MATCH(W161, rubric[Criteria], 0)), 0))</f>
        <v>0</v>
      </c>
    </row>
    <row r="162" spans="1:24" ht="14.25" customHeight="1" x14ac:dyDescent="0.35">
      <c r="A162" s="2" t="s">
        <v>732</v>
      </c>
      <c r="B162" s="2" t="s">
        <v>733</v>
      </c>
      <c r="C162" s="2" t="s">
        <v>23</v>
      </c>
      <c r="D162" s="2">
        <v>2021</v>
      </c>
      <c r="E162" s="2" t="s">
        <v>648</v>
      </c>
      <c r="F162" s="2" t="s">
        <v>649</v>
      </c>
      <c r="G162" s="2" t="s">
        <v>650</v>
      </c>
      <c r="H162" s="2">
        <v>20221</v>
      </c>
      <c r="I162" s="2" t="s">
        <v>651</v>
      </c>
      <c r="J162" s="2" t="s">
        <v>41</v>
      </c>
      <c r="K162" s="2" t="s">
        <v>141</v>
      </c>
      <c r="L162" s="2" t="s">
        <v>123</v>
      </c>
      <c r="M162" s="2" t="s">
        <v>50</v>
      </c>
      <c r="N162" s="2">
        <v>5</v>
      </c>
      <c r="O162" s="2">
        <v>8</v>
      </c>
      <c r="P162" s="2" t="s">
        <v>734</v>
      </c>
      <c r="Q162" s="3"/>
      <c r="R162" s="4" t="s">
        <v>735</v>
      </c>
      <c r="S162" s="4" t="s">
        <v>736</v>
      </c>
      <c r="T162" s="3"/>
      <c r="U162" s="2" t="s">
        <v>654</v>
      </c>
      <c r="V162" s="2" t="str">
        <f>IFERROR(VLOOKUP(K162, rubric[], 2, FALSE), "NA")</f>
        <v>Hasil Karya</v>
      </c>
      <c r="W162" s="5" t="str">
        <f t="shared" si="2"/>
        <v>Hak Kekayaan Intelektual (HKI) non paten (Hak Cipta)|External National|Team</v>
      </c>
      <c r="X162" s="6">
        <f>IF(K162 = "Penulis kedua (bukan korespondensi) dst karya ilmiah di journal yg bereputasi dan diakui|External National|Team", IFERROR((INDEX(rubric[Score], MATCH(W162, rubric[Criteria], 0)))/N162, 0), IFERROR(INDEX(rubric[Score], MATCH(W162, rubric[Criteria], 0)), 0))</f>
        <v>20</v>
      </c>
    </row>
    <row r="163" spans="1:24" ht="14.25" customHeight="1" x14ac:dyDescent="0.35">
      <c r="A163" s="2" t="s">
        <v>732</v>
      </c>
      <c r="B163" s="2" t="s">
        <v>733</v>
      </c>
      <c r="C163" s="2" t="s">
        <v>23</v>
      </c>
      <c r="D163" s="2">
        <v>2021</v>
      </c>
      <c r="E163" s="2" t="s">
        <v>180</v>
      </c>
      <c r="F163" s="2" t="s">
        <v>397</v>
      </c>
      <c r="G163" s="2" t="s">
        <v>461</v>
      </c>
      <c r="H163" s="2">
        <v>20222</v>
      </c>
      <c r="I163" s="2" t="s">
        <v>462</v>
      </c>
      <c r="J163" s="2" t="s">
        <v>41</v>
      </c>
      <c r="K163" s="2" t="s">
        <v>257</v>
      </c>
      <c r="L163" s="2" t="s">
        <v>30</v>
      </c>
      <c r="M163" s="2" t="s">
        <v>31</v>
      </c>
      <c r="N163" s="2">
        <v>250</v>
      </c>
      <c r="O163" s="2">
        <v>5</v>
      </c>
      <c r="P163" s="3"/>
      <c r="Q163" s="4" t="s">
        <v>463</v>
      </c>
      <c r="R163" s="4" t="s">
        <v>464</v>
      </c>
      <c r="S163" s="3"/>
      <c r="T163" s="3"/>
      <c r="U163" s="2" t="s">
        <v>185</v>
      </c>
      <c r="V163" s="2" t="str">
        <f>IFERROR(VLOOKUP(K163, rubric[], 2, FALSE), "NA")</f>
        <v>Pengakuan</v>
      </c>
      <c r="W163" s="5" t="str">
        <f t="shared" si="2"/>
        <v>Narasumber / Pemateri Acara Seminar / Workshop / Pemakalah|Internal Sekolah / Universitas|Individual</v>
      </c>
      <c r="X163" s="6">
        <f>IF(K163 = "Penulis kedua (bukan korespondensi) dst karya ilmiah di journal yg bereputasi dan diakui|External National|Team", IFERROR((INDEX(rubric[Score], MATCH(W163, rubric[Criteria], 0)))/N163, 0), IFERROR(INDEX(rubric[Score], MATCH(W163, rubric[Criteria], 0)), 0))</f>
        <v>0</v>
      </c>
    </row>
    <row r="164" spans="1:24" ht="14.25" customHeight="1" x14ac:dyDescent="0.35">
      <c r="A164" s="2" t="s">
        <v>737</v>
      </c>
      <c r="B164" s="2" t="s">
        <v>738</v>
      </c>
      <c r="C164" s="2" t="s">
        <v>23</v>
      </c>
      <c r="D164" s="2">
        <v>2021</v>
      </c>
      <c r="E164" s="2" t="s">
        <v>739</v>
      </c>
      <c r="F164" s="2" t="s">
        <v>740</v>
      </c>
      <c r="G164" s="2" t="s">
        <v>532</v>
      </c>
      <c r="H164" s="2">
        <v>20221</v>
      </c>
      <c r="I164" s="2" t="s">
        <v>741</v>
      </c>
      <c r="J164" s="2" t="s">
        <v>41</v>
      </c>
      <c r="K164" s="2" t="s">
        <v>199</v>
      </c>
      <c r="L164" s="2" t="s">
        <v>49</v>
      </c>
      <c r="M164" s="2" t="s">
        <v>31</v>
      </c>
      <c r="N164" s="2">
        <v>43</v>
      </c>
      <c r="O164" s="2">
        <v>12</v>
      </c>
      <c r="P164" s="3"/>
      <c r="Q164" s="4" t="s">
        <v>742</v>
      </c>
      <c r="R164" s="4" t="s">
        <v>743</v>
      </c>
      <c r="S164" s="3"/>
      <c r="T164" s="4" t="s">
        <v>744</v>
      </c>
      <c r="U164" s="2" t="s">
        <v>745</v>
      </c>
      <c r="V164" s="2" t="str">
        <f>IFERROR(VLOOKUP(K164, rubric[], 2, FALSE), "NA")</f>
        <v>Kompetisi</v>
      </c>
      <c r="W164" s="5" t="str">
        <f t="shared" si="2"/>
        <v>Juara 3 Lomba/Kompetisi|External Regional|Individual</v>
      </c>
      <c r="X164" s="6">
        <f>IF(K164 = "Penulis kedua (bukan korespondensi) dst karya ilmiah di journal yg bereputasi dan diakui|External National|Team", IFERROR((INDEX(rubric[Score], MATCH(W164, rubric[Criteria], 0)))/N164, 0), IFERROR(INDEX(rubric[Score], MATCH(W164, rubric[Criteria], 0)), 0))</f>
        <v>25</v>
      </c>
    </row>
    <row r="165" spans="1:24" ht="14.25" customHeight="1" x14ac:dyDescent="0.35">
      <c r="A165" s="2" t="s">
        <v>737</v>
      </c>
      <c r="B165" s="2" t="s">
        <v>738</v>
      </c>
      <c r="C165" s="2" t="s">
        <v>23</v>
      </c>
      <c r="D165" s="2">
        <v>2021</v>
      </c>
      <c r="E165" s="2" t="s">
        <v>69</v>
      </c>
      <c r="F165" s="2" t="s">
        <v>70</v>
      </c>
      <c r="G165" s="2" t="s">
        <v>71</v>
      </c>
      <c r="H165" s="2">
        <v>20221</v>
      </c>
      <c r="I165" s="2" t="s">
        <v>746</v>
      </c>
      <c r="J165" s="2" t="s">
        <v>41</v>
      </c>
      <c r="K165" s="2" t="s">
        <v>29</v>
      </c>
      <c r="L165" s="2" t="s">
        <v>49</v>
      </c>
      <c r="M165" s="2" t="s">
        <v>31</v>
      </c>
      <c r="N165" s="2">
        <v>34</v>
      </c>
      <c r="O165" s="2">
        <v>12</v>
      </c>
      <c r="P165" s="3"/>
      <c r="Q165" s="3"/>
      <c r="R165" s="4" t="s">
        <v>747</v>
      </c>
      <c r="S165" s="4" t="s">
        <v>748</v>
      </c>
      <c r="T165" s="3"/>
      <c r="U165" s="2" t="s">
        <v>75</v>
      </c>
      <c r="V165" s="2" t="str">
        <f>IFERROR(VLOOKUP(K165, rubric[], 2, FALSE), "NA")</f>
        <v>Pemberdayaan atau Aksi Kemanusiaan</v>
      </c>
      <c r="W165" s="5" t="str">
        <f t="shared" si="2"/>
        <v>Pengabdian kepada Masyarakat|External Regional|Individual</v>
      </c>
      <c r="X165" s="6">
        <f>IF(K165 = "Penulis kedua (bukan korespondensi) dst karya ilmiah di journal yg bereputasi dan diakui|External National|Team", IFERROR((INDEX(rubric[Score], MATCH(W165, rubric[Criteria], 0)))/N165, 0), IFERROR(INDEX(rubric[Score], MATCH(W165, rubric[Criteria], 0)), 0))</f>
        <v>15</v>
      </c>
    </row>
    <row r="166" spans="1:24" ht="14.25" customHeight="1" x14ac:dyDescent="0.35">
      <c r="A166" s="2" t="s">
        <v>737</v>
      </c>
      <c r="B166" s="2" t="s">
        <v>738</v>
      </c>
      <c r="C166" s="2" t="s">
        <v>23</v>
      </c>
      <c r="D166" s="2">
        <v>2021</v>
      </c>
      <c r="E166" s="2" t="s">
        <v>749</v>
      </c>
      <c r="F166" s="2" t="s">
        <v>77</v>
      </c>
      <c r="G166" s="2" t="s">
        <v>750</v>
      </c>
      <c r="H166" s="2">
        <v>20222</v>
      </c>
      <c r="I166" s="2" t="s">
        <v>751</v>
      </c>
      <c r="J166" s="2" t="s">
        <v>28</v>
      </c>
      <c r="K166" s="2" t="s">
        <v>752</v>
      </c>
      <c r="L166" s="2" t="s">
        <v>42</v>
      </c>
      <c r="M166" s="7" t="s">
        <v>50</v>
      </c>
      <c r="N166" s="2">
        <v>48</v>
      </c>
      <c r="O166" s="2">
        <v>40</v>
      </c>
      <c r="P166" s="3"/>
      <c r="Q166" s="4" t="s">
        <v>753</v>
      </c>
      <c r="R166" s="3"/>
      <c r="S166" s="3"/>
      <c r="T166" s="3"/>
      <c r="U166" s="2" t="s">
        <v>53</v>
      </c>
      <c r="V166" s="2" t="str">
        <f>IFERROR(VLOOKUP(K166, rubric[], 2, FALSE), "NA")</f>
        <v>NA</v>
      </c>
      <c r="W166" s="5" t="str">
        <f t="shared" si="2"/>
        <v>Sekretaris/Bendahara Organisasi Kemahasiswaan|Internal Jurusan|Team</v>
      </c>
      <c r="X166" s="6">
        <f>IF(K166 = "Penulis kedua (bukan korespondensi) dst karya ilmiah di journal yg bereputasi dan diakui|External National|Team", IFERROR((INDEX(rubric[Score], MATCH(W166, rubric[Criteria], 0)))/N166, 0), IFERROR(INDEX(rubric[Score], MATCH(W166, rubric[Criteria], 0)), 0))</f>
        <v>0</v>
      </c>
    </row>
    <row r="167" spans="1:24" ht="14.25" customHeight="1" x14ac:dyDescent="0.35">
      <c r="A167" s="2" t="s">
        <v>737</v>
      </c>
      <c r="B167" s="2" t="s">
        <v>738</v>
      </c>
      <c r="C167" s="2" t="s">
        <v>23</v>
      </c>
      <c r="D167" s="2">
        <v>2021</v>
      </c>
      <c r="E167" s="2" t="s">
        <v>754</v>
      </c>
      <c r="F167" s="2" t="s">
        <v>511</v>
      </c>
      <c r="G167" s="2" t="s">
        <v>755</v>
      </c>
      <c r="H167" s="2">
        <v>20222</v>
      </c>
      <c r="I167" s="2" t="s">
        <v>756</v>
      </c>
      <c r="J167" s="2" t="s">
        <v>41</v>
      </c>
      <c r="K167" s="2" t="s">
        <v>29</v>
      </c>
      <c r="L167" s="2" t="s">
        <v>123</v>
      </c>
      <c r="M167" s="2" t="s">
        <v>31</v>
      </c>
      <c r="N167" s="2">
        <v>140</v>
      </c>
      <c r="O167" s="2">
        <v>13</v>
      </c>
      <c r="P167" s="3"/>
      <c r="Q167" s="3"/>
      <c r="R167" s="4" t="s">
        <v>757</v>
      </c>
      <c r="S167" s="4" t="s">
        <v>758</v>
      </c>
      <c r="T167" s="3"/>
      <c r="U167" s="2" t="s">
        <v>759</v>
      </c>
      <c r="V167" s="2" t="str">
        <f>IFERROR(VLOOKUP(K167, rubric[], 2, FALSE), "NA")</f>
        <v>Pemberdayaan atau Aksi Kemanusiaan</v>
      </c>
      <c r="W167" s="5" t="str">
        <f t="shared" si="2"/>
        <v>Pengabdian kepada Masyarakat|External National|Individual</v>
      </c>
      <c r="X167" s="6">
        <f>IF(K167 = "Penulis kedua (bukan korespondensi) dst karya ilmiah di journal yg bereputasi dan diakui|External National|Team", IFERROR((INDEX(rubric[Score], MATCH(W167, rubric[Criteria], 0)))/N167, 0), IFERROR(INDEX(rubric[Score], MATCH(W167, rubric[Criteria], 0)), 0))</f>
        <v>10</v>
      </c>
    </row>
    <row r="168" spans="1:24" ht="14.25" customHeight="1" x14ac:dyDescent="0.35">
      <c r="A168" s="2" t="s">
        <v>737</v>
      </c>
      <c r="B168" s="2" t="s">
        <v>738</v>
      </c>
      <c r="C168" s="2" t="s">
        <v>23</v>
      </c>
      <c r="D168" s="2">
        <v>2021</v>
      </c>
      <c r="E168" s="2" t="s">
        <v>180</v>
      </c>
      <c r="F168" s="2" t="s">
        <v>397</v>
      </c>
      <c r="G168" s="2" t="s">
        <v>461</v>
      </c>
      <c r="H168" s="2">
        <v>20222</v>
      </c>
      <c r="I168" s="2" t="s">
        <v>462</v>
      </c>
      <c r="J168" s="2" t="s">
        <v>41</v>
      </c>
      <c r="K168" s="2" t="s">
        <v>257</v>
      </c>
      <c r="L168" s="2" t="s">
        <v>30</v>
      </c>
      <c r="M168" s="2" t="s">
        <v>31</v>
      </c>
      <c r="N168" s="2">
        <v>250</v>
      </c>
      <c r="O168" s="2">
        <v>5</v>
      </c>
      <c r="P168" s="3"/>
      <c r="Q168" s="4" t="s">
        <v>463</v>
      </c>
      <c r="R168" s="4" t="s">
        <v>464</v>
      </c>
      <c r="S168" s="3"/>
      <c r="T168" s="3"/>
      <c r="U168" s="2" t="s">
        <v>185</v>
      </c>
      <c r="V168" s="2" t="str">
        <f>IFERROR(VLOOKUP(K168, rubric[], 2, FALSE), "NA")</f>
        <v>Pengakuan</v>
      </c>
      <c r="W168" s="5" t="str">
        <f t="shared" si="2"/>
        <v>Narasumber / Pemateri Acara Seminar / Workshop / Pemakalah|Internal Sekolah / Universitas|Individual</v>
      </c>
      <c r="X168" s="6">
        <f>IF(K168 = "Penulis kedua (bukan korespondensi) dst karya ilmiah di journal yg bereputasi dan diakui|External National|Team", IFERROR((INDEX(rubric[Score], MATCH(W168, rubric[Criteria], 0)))/N168, 0), IFERROR(INDEX(rubric[Score], MATCH(W168, rubric[Criteria], 0)), 0))</f>
        <v>0</v>
      </c>
    </row>
    <row r="169" spans="1:24" ht="14.25" customHeight="1" x14ac:dyDescent="0.35">
      <c r="A169" s="2" t="s">
        <v>760</v>
      </c>
      <c r="B169" s="2" t="s">
        <v>761</v>
      </c>
      <c r="C169" s="2" t="s">
        <v>23</v>
      </c>
      <c r="D169" s="2">
        <v>2021</v>
      </c>
      <c r="E169" s="2" t="s">
        <v>497</v>
      </c>
      <c r="F169" s="2" t="s">
        <v>498</v>
      </c>
      <c r="G169" s="2" t="s">
        <v>392</v>
      </c>
      <c r="H169" s="2">
        <v>20212</v>
      </c>
      <c r="I169" s="2" t="s">
        <v>499</v>
      </c>
      <c r="J169" s="2" t="s">
        <v>41</v>
      </c>
      <c r="K169" s="2" t="s">
        <v>66</v>
      </c>
      <c r="L169" s="2" t="s">
        <v>30</v>
      </c>
      <c r="M169" s="2" t="s">
        <v>31</v>
      </c>
      <c r="N169" s="2">
        <v>500</v>
      </c>
      <c r="O169" s="2">
        <v>8</v>
      </c>
      <c r="P169" s="3"/>
      <c r="Q169" s="4" t="s">
        <v>500</v>
      </c>
      <c r="R169" s="3"/>
      <c r="S169" s="3"/>
      <c r="T169" s="3"/>
      <c r="U169" s="2" t="s">
        <v>395</v>
      </c>
      <c r="V169" s="2" t="str">
        <f>IFERROR(VLOOKUP(K169, rubric[], 2, FALSE), "NA")</f>
        <v>Kompetisi</v>
      </c>
      <c r="W169" s="5" t="str">
        <f t="shared" si="2"/>
        <v>Juara I Lomba/Kompetisi|Internal Sekolah / Universitas|Individual</v>
      </c>
      <c r="X169" s="6">
        <f>IF(K169 = "Penulis kedua (bukan korespondensi) dst karya ilmiah di journal yg bereputasi dan diakui|External National|Team", IFERROR((INDEX(rubric[Score], MATCH(W169, rubric[Criteria], 0)))/N169, 0), IFERROR(INDEX(rubric[Score], MATCH(W169, rubric[Criteria], 0)), 0))</f>
        <v>0</v>
      </c>
    </row>
    <row r="170" spans="1:24" ht="14.25" customHeight="1" x14ac:dyDescent="0.35">
      <c r="A170" s="2" t="s">
        <v>760</v>
      </c>
      <c r="B170" s="2" t="s">
        <v>761</v>
      </c>
      <c r="C170" s="2" t="s">
        <v>23</v>
      </c>
      <c r="D170" s="2">
        <v>2021</v>
      </c>
      <c r="E170" s="2" t="s">
        <v>517</v>
      </c>
      <c r="F170" s="2" t="s">
        <v>360</v>
      </c>
      <c r="G170" s="2" t="s">
        <v>518</v>
      </c>
      <c r="H170" s="2">
        <v>20232</v>
      </c>
      <c r="I170" s="2" t="s">
        <v>519</v>
      </c>
      <c r="J170" s="2" t="s">
        <v>41</v>
      </c>
      <c r="K170" s="2" t="s">
        <v>66</v>
      </c>
      <c r="L170" s="2" t="s">
        <v>30</v>
      </c>
      <c r="M170" s="2" t="s">
        <v>50</v>
      </c>
      <c r="N170" s="2">
        <v>2</v>
      </c>
      <c r="O170" s="2">
        <v>8</v>
      </c>
      <c r="P170" s="3"/>
      <c r="Q170" s="4" t="s">
        <v>520</v>
      </c>
      <c r="R170" s="3"/>
      <c r="S170" s="3"/>
      <c r="T170" s="3"/>
      <c r="U170" s="2" t="s">
        <v>521</v>
      </c>
      <c r="V170" s="2" t="str">
        <f>IFERROR(VLOOKUP(K170, rubric[], 2, FALSE), "NA")</f>
        <v>Kompetisi</v>
      </c>
      <c r="W170" s="5" t="str">
        <f t="shared" si="2"/>
        <v>Juara I Lomba/Kompetisi|Internal Sekolah / Universitas|Team</v>
      </c>
      <c r="X170" s="6">
        <f>IF(K170 = "Penulis kedua (bukan korespondensi) dst karya ilmiah di journal yg bereputasi dan diakui|External National|Team", IFERROR((INDEX(rubric[Score], MATCH(W170, rubric[Criteria], 0)))/N170, 0), IFERROR(INDEX(rubric[Score], MATCH(W170, rubric[Criteria], 0)), 0))</f>
        <v>0</v>
      </c>
    </row>
    <row r="171" spans="1:24" ht="14.25" customHeight="1" x14ac:dyDescent="0.35">
      <c r="A171" s="2" t="s">
        <v>762</v>
      </c>
      <c r="B171" s="2" t="s">
        <v>763</v>
      </c>
      <c r="C171" s="2" t="s">
        <v>23</v>
      </c>
      <c r="D171" s="2">
        <v>2021</v>
      </c>
      <c r="E171" s="2" t="s">
        <v>764</v>
      </c>
      <c r="F171" s="2" t="s">
        <v>468</v>
      </c>
      <c r="G171" s="2" t="s">
        <v>469</v>
      </c>
      <c r="H171" s="2">
        <v>20221</v>
      </c>
      <c r="I171" s="3"/>
      <c r="J171" s="2" t="s">
        <v>28</v>
      </c>
      <c r="K171" s="2" t="s">
        <v>357</v>
      </c>
      <c r="L171" s="2" t="s">
        <v>30</v>
      </c>
      <c r="M171" s="2" t="s">
        <v>31</v>
      </c>
      <c r="N171" s="3"/>
      <c r="O171" s="2">
        <v>17</v>
      </c>
      <c r="P171" s="3"/>
      <c r="Q171" s="3"/>
      <c r="R171" s="3"/>
      <c r="S171" s="3"/>
      <c r="T171" s="3"/>
      <c r="U171" s="2" t="s">
        <v>765</v>
      </c>
      <c r="V171" s="2" t="str">
        <f>IFERROR(VLOOKUP(K171, rubric[], 2, FALSE), "NA")</f>
        <v>NA</v>
      </c>
      <c r="W171" s="5" t="str">
        <f t="shared" si="2"/>
        <v>Sekretaris UKM|Internal Sekolah / Universitas|Individual</v>
      </c>
      <c r="X171" s="6">
        <f>IF(K171 = "Penulis kedua (bukan korespondensi) dst karya ilmiah di journal yg bereputasi dan diakui|External National|Team", IFERROR((INDEX(rubric[Score], MATCH(W171, rubric[Criteria], 0)))/N171, 0), IFERROR(INDEX(rubric[Score], MATCH(W171, rubric[Criteria], 0)), 0))</f>
        <v>0</v>
      </c>
    </row>
    <row r="172" spans="1:24" ht="14.25" customHeight="1" x14ac:dyDescent="0.35">
      <c r="A172" s="2" t="s">
        <v>762</v>
      </c>
      <c r="B172" s="2" t="s">
        <v>763</v>
      </c>
      <c r="C172" s="2" t="s">
        <v>23</v>
      </c>
      <c r="D172" s="2">
        <v>2021</v>
      </c>
      <c r="E172" s="2" t="s">
        <v>766</v>
      </c>
      <c r="F172" s="2" t="s">
        <v>473</v>
      </c>
      <c r="G172" s="2" t="s">
        <v>474</v>
      </c>
      <c r="H172" s="2">
        <v>20222</v>
      </c>
      <c r="I172" s="3"/>
      <c r="J172" s="2" t="s">
        <v>28</v>
      </c>
      <c r="K172" s="2" t="s">
        <v>357</v>
      </c>
      <c r="L172" s="2" t="s">
        <v>30</v>
      </c>
      <c r="M172" s="2" t="s">
        <v>31</v>
      </c>
      <c r="N172" s="3"/>
      <c r="O172" s="2">
        <v>16</v>
      </c>
      <c r="P172" s="3"/>
      <c r="Q172" s="3"/>
      <c r="R172" s="3"/>
      <c r="S172" s="3"/>
      <c r="T172" s="3"/>
      <c r="U172" s="2" t="s">
        <v>765</v>
      </c>
      <c r="V172" s="2" t="str">
        <f>IFERROR(VLOOKUP(K172, rubric[], 2, FALSE), "NA")</f>
        <v>NA</v>
      </c>
      <c r="W172" s="5" t="str">
        <f t="shared" si="2"/>
        <v>Sekretaris UKM|Internal Sekolah / Universitas|Individual</v>
      </c>
      <c r="X172" s="6">
        <f>IF(K172 = "Penulis kedua (bukan korespondensi) dst karya ilmiah di journal yg bereputasi dan diakui|External National|Team", IFERROR((INDEX(rubric[Score], MATCH(W172, rubric[Criteria], 0)))/N172, 0), IFERROR(INDEX(rubric[Score], MATCH(W172, rubric[Criteria], 0)), 0))</f>
        <v>0</v>
      </c>
    </row>
    <row r="173" spans="1:24" ht="14.25" customHeight="1" x14ac:dyDescent="0.35">
      <c r="A173" s="2" t="s">
        <v>762</v>
      </c>
      <c r="B173" s="2" t="s">
        <v>763</v>
      </c>
      <c r="C173" s="2" t="s">
        <v>23</v>
      </c>
      <c r="D173" s="2">
        <v>2021</v>
      </c>
      <c r="E173" s="2" t="s">
        <v>767</v>
      </c>
      <c r="F173" s="2" t="s">
        <v>768</v>
      </c>
      <c r="G173" s="2" t="s">
        <v>769</v>
      </c>
      <c r="H173" s="2">
        <v>20222</v>
      </c>
      <c r="I173" s="2" t="s">
        <v>770</v>
      </c>
      <c r="J173" s="2" t="s">
        <v>41</v>
      </c>
      <c r="K173" s="2" t="s">
        <v>199</v>
      </c>
      <c r="L173" s="2" t="s">
        <v>42</v>
      </c>
      <c r="M173" s="2" t="s">
        <v>50</v>
      </c>
      <c r="N173" s="2">
        <v>4</v>
      </c>
      <c r="O173" s="2">
        <v>6</v>
      </c>
      <c r="P173" s="2" t="s">
        <v>771</v>
      </c>
      <c r="Q173" s="4" t="s">
        <v>772</v>
      </c>
      <c r="R173" s="3"/>
      <c r="S173" s="3"/>
      <c r="T173" s="3"/>
      <c r="U173" s="2" t="s">
        <v>773</v>
      </c>
      <c r="V173" s="2" t="str">
        <f>IFERROR(VLOOKUP(K173, rubric[], 2, FALSE), "NA")</f>
        <v>Kompetisi</v>
      </c>
      <c r="W173" s="5" t="str">
        <f t="shared" si="2"/>
        <v>Juara 3 Lomba/Kompetisi|Internal Jurusan|Team</v>
      </c>
      <c r="X173" s="6">
        <f>IF(K173 = "Penulis kedua (bukan korespondensi) dst karya ilmiah di journal yg bereputasi dan diakui|External National|Team", IFERROR((INDEX(rubric[Score], MATCH(W173, rubric[Criteria], 0)))/N173, 0), IFERROR(INDEX(rubric[Score], MATCH(W173, rubric[Criteria], 0)), 0))</f>
        <v>0</v>
      </c>
    </row>
    <row r="174" spans="1:24" ht="14.25" customHeight="1" x14ac:dyDescent="0.35">
      <c r="A174" s="2" t="s">
        <v>762</v>
      </c>
      <c r="B174" s="2" t="s">
        <v>763</v>
      </c>
      <c r="C174" s="2" t="s">
        <v>23</v>
      </c>
      <c r="D174" s="2">
        <v>2021</v>
      </c>
      <c r="E174" s="2" t="s">
        <v>774</v>
      </c>
      <c r="F174" s="2" t="s">
        <v>775</v>
      </c>
      <c r="G174" s="2" t="s">
        <v>775</v>
      </c>
      <c r="H174" s="2">
        <v>20231</v>
      </c>
      <c r="I174" s="2" t="s">
        <v>776</v>
      </c>
      <c r="J174" s="2" t="s">
        <v>41</v>
      </c>
      <c r="K174" s="2" t="s">
        <v>29</v>
      </c>
      <c r="L174" s="2" t="s">
        <v>30</v>
      </c>
      <c r="M174" s="2" t="s">
        <v>50</v>
      </c>
      <c r="N174" s="2">
        <v>0</v>
      </c>
      <c r="O174" s="2">
        <v>2</v>
      </c>
      <c r="P174" s="3"/>
      <c r="Q174" s="3"/>
      <c r="R174" s="3"/>
      <c r="S174" s="4" t="s">
        <v>777</v>
      </c>
      <c r="T174" s="3"/>
      <c r="U174" s="2" t="s">
        <v>778</v>
      </c>
      <c r="V174" s="2" t="str">
        <f>IFERROR(VLOOKUP(K174, rubric[], 2, FALSE), "NA")</f>
        <v>Pemberdayaan atau Aksi Kemanusiaan</v>
      </c>
      <c r="W174" s="5" t="str">
        <f t="shared" si="2"/>
        <v>Pengabdian kepada Masyarakat|Internal Sekolah / Universitas|Team</v>
      </c>
      <c r="X174" s="6">
        <f>IF(K174 = "Penulis kedua (bukan korespondensi) dst karya ilmiah di journal yg bereputasi dan diakui|External National|Team", IFERROR((INDEX(rubric[Score], MATCH(W174, rubric[Criteria], 0)))/N174, 0), IFERROR(INDEX(rubric[Score], MATCH(W174, rubric[Criteria], 0)), 0))</f>
        <v>0</v>
      </c>
    </row>
    <row r="175" spans="1:24" ht="14.25" customHeight="1" x14ac:dyDescent="0.35">
      <c r="A175" s="2" t="s">
        <v>779</v>
      </c>
      <c r="B175" s="2" t="s">
        <v>780</v>
      </c>
      <c r="C175" s="2" t="s">
        <v>23</v>
      </c>
      <c r="D175" s="2">
        <v>2021</v>
      </c>
      <c r="E175" s="2" t="s">
        <v>56</v>
      </c>
      <c r="F175" s="2" t="s">
        <v>57</v>
      </c>
      <c r="G175" s="2" t="s">
        <v>58</v>
      </c>
      <c r="H175" s="2">
        <v>20211</v>
      </c>
      <c r="I175" s="2" t="s">
        <v>56</v>
      </c>
      <c r="J175" s="2" t="s">
        <v>41</v>
      </c>
      <c r="K175" s="2" t="s">
        <v>59</v>
      </c>
      <c r="L175" s="2" t="s">
        <v>30</v>
      </c>
      <c r="M175" s="2" t="s">
        <v>31</v>
      </c>
      <c r="N175" s="2">
        <v>31</v>
      </c>
      <c r="O175" s="2">
        <v>8</v>
      </c>
      <c r="P175" s="3"/>
      <c r="Q175" s="4" t="s">
        <v>60</v>
      </c>
      <c r="R175" s="3"/>
      <c r="S175" s="3"/>
      <c r="T175" s="3"/>
      <c r="U175" s="2" t="s">
        <v>61</v>
      </c>
      <c r="V175" s="2" t="str">
        <f>IFERROR(VLOOKUP(K175, rubric[], 2, FALSE), "NA")</f>
        <v>Pengakuan</v>
      </c>
      <c r="W175" s="5" t="str">
        <f t="shared" si="2"/>
        <v>Juri|Internal Sekolah / Universitas|Individual</v>
      </c>
      <c r="X175" s="6">
        <f>IF(K175 = "Penulis kedua (bukan korespondensi) dst karya ilmiah di journal yg bereputasi dan diakui|External National|Team", IFERROR((INDEX(rubric[Score], MATCH(W175, rubric[Criteria], 0)))/N175, 0), IFERROR(INDEX(rubric[Score], MATCH(W175, rubric[Criteria], 0)), 0))</f>
        <v>0</v>
      </c>
    </row>
    <row r="176" spans="1:24" ht="14.25" customHeight="1" x14ac:dyDescent="0.35">
      <c r="A176" s="2" t="s">
        <v>779</v>
      </c>
      <c r="B176" s="2" t="s">
        <v>780</v>
      </c>
      <c r="C176" s="2" t="s">
        <v>23</v>
      </c>
      <c r="D176" s="2">
        <v>2021</v>
      </c>
      <c r="E176" s="2" t="s">
        <v>648</v>
      </c>
      <c r="F176" s="2" t="s">
        <v>649</v>
      </c>
      <c r="G176" s="2" t="s">
        <v>650</v>
      </c>
      <c r="H176" s="2">
        <v>20221</v>
      </c>
      <c r="I176" s="2" t="s">
        <v>651</v>
      </c>
      <c r="J176" s="2" t="s">
        <v>41</v>
      </c>
      <c r="K176" s="2" t="s">
        <v>141</v>
      </c>
      <c r="L176" s="2" t="s">
        <v>123</v>
      </c>
      <c r="M176" s="2" t="s">
        <v>50</v>
      </c>
      <c r="N176" s="2">
        <v>0</v>
      </c>
      <c r="O176" s="2">
        <v>3</v>
      </c>
      <c r="P176" s="3"/>
      <c r="Q176" s="3"/>
      <c r="R176" s="4" t="s">
        <v>781</v>
      </c>
      <c r="S176" s="4" t="s">
        <v>782</v>
      </c>
      <c r="T176" s="3"/>
      <c r="U176" s="2" t="s">
        <v>654</v>
      </c>
      <c r="V176" s="2" t="str">
        <f>IFERROR(VLOOKUP(K176, rubric[], 2, FALSE), "NA")</f>
        <v>Hasil Karya</v>
      </c>
      <c r="W176" s="5" t="str">
        <f t="shared" si="2"/>
        <v>Hak Kekayaan Intelektual (HKI) non paten (Hak Cipta)|External National|Team</v>
      </c>
      <c r="X176" s="6">
        <f>IF(K176 = "Penulis kedua (bukan korespondensi) dst karya ilmiah di journal yg bereputasi dan diakui|External National|Team", IFERROR((INDEX(rubric[Score], MATCH(W176, rubric[Criteria], 0)))/N176, 0), IFERROR(INDEX(rubric[Score], MATCH(W176, rubric[Criteria], 0)), 0))</f>
        <v>20</v>
      </c>
    </row>
    <row r="177" spans="1:24" ht="14.25" customHeight="1" x14ac:dyDescent="0.35">
      <c r="A177" s="2" t="s">
        <v>783</v>
      </c>
      <c r="B177" s="2" t="s">
        <v>784</v>
      </c>
      <c r="C177" s="2" t="s">
        <v>23</v>
      </c>
      <c r="D177" s="2">
        <v>2021</v>
      </c>
      <c r="E177" s="2" t="s">
        <v>648</v>
      </c>
      <c r="F177" s="2" t="s">
        <v>649</v>
      </c>
      <c r="G177" s="2" t="s">
        <v>650</v>
      </c>
      <c r="H177" s="2">
        <v>20221</v>
      </c>
      <c r="I177" s="2" t="s">
        <v>651</v>
      </c>
      <c r="J177" s="2" t="s">
        <v>41</v>
      </c>
      <c r="K177" s="2" t="s">
        <v>141</v>
      </c>
      <c r="L177" s="2" t="s">
        <v>123</v>
      </c>
      <c r="M177" s="2" t="s">
        <v>50</v>
      </c>
      <c r="N177" s="2">
        <v>0</v>
      </c>
      <c r="O177" s="2">
        <v>3</v>
      </c>
      <c r="P177" s="3"/>
      <c r="Q177" s="3"/>
      <c r="R177" s="4" t="s">
        <v>785</v>
      </c>
      <c r="S177" s="4" t="s">
        <v>786</v>
      </c>
      <c r="T177" s="3"/>
      <c r="U177" s="2" t="s">
        <v>654</v>
      </c>
      <c r="V177" s="2" t="str">
        <f>IFERROR(VLOOKUP(K177, rubric[], 2, FALSE), "NA")</f>
        <v>Hasil Karya</v>
      </c>
      <c r="W177" s="5" t="str">
        <f t="shared" si="2"/>
        <v>Hak Kekayaan Intelektual (HKI) non paten (Hak Cipta)|External National|Team</v>
      </c>
      <c r="X177" s="6">
        <f>IF(K177 = "Penulis kedua (bukan korespondensi) dst karya ilmiah di journal yg bereputasi dan diakui|External National|Team", IFERROR((INDEX(rubric[Score], MATCH(W177, rubric[Criteria], 0)))/N177, 0), IFERROR(INDEX(rubric[Score], MATCH(W177, rubric[Criteria], 0)), 0))</f>
        <v>20</v>
      </c>
    </row>
    <row r="178" spans="1:24" ht="14.25" customHeight="1" x14ac:dyDescent="0.35">
      <c r="A178" s="2" t="s">
        <v>787</v>
      </c>
      <c r="B178" s="2" t="s">
        <v>788</v>
      </c>
      <c r="C178" s="2" t="s">
        <v>23</v>
      </c>
      <c r="D178" s="2">
        <v>2021</v>
      </c>
      <c r="E178" s="2" t="s">
        <v>789</v>
      </c>
      <c r="F178" s="2" t="s">
        <v>790</v>
      </c>
      <c r="G178" s="2" t="s">
        <v>317</v>
      </c>
      <c r="H178" s="2">
        <v>20221</v>
      </c>
      <c r="I178" s="2" t="s">
        <v>791</v>
      </c>
      <c r="J178" s="2" t="s">
        <v>41</v>
      </c>
      <c r="K178" s="2" t="s">
        <v>257</v>
      </c>
      <c r="L178" s="2" t="s">
        <v>123</v>
      </c>
      <c r="M178" s="2" t="s">
        <v>50</v>
      </c>
      <c r="N178" s="2">
        <v>5</v>
      </c>
      <c r="O178" s="2">
        <v>15</v>
      </c>
      <c r="P178" s="3"/>
      <c r="Q178" s="4" t="s">
        <v>792</v>
      </c>
      <c r="R178" s="3"/>
      <c r="S178" s="3"/>
      <c r="T178" s="3"/>
      <c r="U178" s="2" t="s">
        <v>793</v>
      </c>
      <c r="V178" s="2" t="str">
        <f>IFERROR(VLOOKUP(K178, rubric[], 2, FALSE), "NA")</f>
        <v>Pengakuan</v>
      </c>
      <c r="W178" s="5" t="str">
        <f t="shared" si="2"/>
        <v>Narasumber / Pemateri Acara Seminar / Workshop / Pemakalah|External National|Team</v>
      </c>
      <c r="X178" s="6">
        <f>IF(K178 = "Penulis kedua (bukan korespondensi) dst karya ilmiah di journal yg bereputasi dan diakui|External National|Team", IFERROR((INDEX(rubric[Score], MATCH(W178, rubric[Criteria], 0)))/N178, 0), IFERROR(INDEX(rubric[Score], MATCH(W178, rubric[Criteria], 0)), 0))</f>
        <v>15</v>
      </c>
    </row>
    <row r="179" spans="1:24" ht="14.25" customHeight="1" x14ac:dyDescent="0.35">
      <c r="A179" s="2" t="s">
        <v>787</v>
      </c>
      <c r="B179" s="2" t="s">
        <v>788</v>
      </c>
      <c r="C179" s="2" t="s">
        <v>23</v>
      </c>
      <c r="D179" s="2">
        <v>2021</v>
      </c>
      <c r="E179" s="2" t="s">
        <v>69</v>
      </c>
      <c r="F179" s="2" t="s">
        <v>70</v>
      </c>
      <c r="G179" s="2" t="s">
        <v>71</v>
      </c>
      <c r="H179" s="2">
        <v>20221</v>
      </c>
      <c r="I179" s="2" t="s">
        <v>72</v>
      </c>
      <c r="J179" s="2" t="s">
        <v>41</v>
      </c>
      <c r="K179" s="2" t="s">
        <v>29</v>
      </c>
      <c r="L179" s="2" t="s">
        <v>49</v>
      </c>
      <c r="M179" s="2" t="s">
        <v>31</v>
      </c>
      <c r="N179" s="2">
        <v>34</v>
      </c>
      <c r="O179" s="2">
        <v>8</v>
      </c>
      <c r="P179" s="3"/>
      <c r="Q179" s="3"/>
      <c r="R179" s="4" t="s">
        <v>73</v>
      </c>
      <c r="S179" s="4" t="s">
        <v>74</v>
      </c>
      <c r="T179" s="3"/>
      <c r="U179" s="2" t="s">
        <v>75</v>
      </c>
      <c r="V179" s="2" t="str">
        <f>IFERROR(VLOOKUP(K179, rubric[], 2, FALSE), "NA")</f>
        <v>Pemberdayaan atau Aksi Kemanusiaan</v>
      </c>
      <c r="W179" s="5" t="str">
        <f t="shared" si="2"/>
        <v>Pengabdian kepada Masyarakat|External Regional|Individual</v>
      </c>
      <c r="X179" s="6">
        <f>IF(K179 = "Penulis kedua (bukan korespondensi) dst karya ilmiah di journal yg bereputasi dan diakui|External National|Team", IFERROR((INDEX(rubric[Score], MATCH(W179, rubric[Criteria], 0)))/N179, 0), IFERROR(INDEX(rubric[Score], MATCH(W179, rubric[Criteria], 0)), 0))</f>
        <v>15</v>
      </c>
    </row>
    <row r="180" spans="1:24" ht="14.25" customHeight="1" x14ac:dyDescent="0.35">
      <c r="A180" s="2" t="s">
        <v>787</v>
      </c>
      <c r="B180" s="2" t="s">
        <v>788</v>
      </c>
      <c r="C180" s="2" t="s">
        <v>23</v>
      </c>
      <c r="D180" s="2">
        <v>2021</v>
      </c>
      <c r="E180" s="2" t="s">
        <v>37</v>
      </c>
      <c r="F180" s="2" t="s">
        <v>38</v>
      </c>
      <c r="G180" s="2" t="s">
        <v>39</v>
      </c>
      <c r="H180" s="2">
        <v>20221</v>
      </c>
      <c r="I180" s="2" t="s">
        <v>40</v>
      </c>
      <c r="J180" s="2" t="s">
        <v>41</v>
      </c>
      <c r="K180" s="2" t="s">
        <v>29</v>
      </c>
      <c r="L180" s="2" t="s">
        <v>42</v>
      </c>
      <c r="M180" s="2" t="s">
        <v>31</v>
      </c>
      <c r="N180" s="2">
        <v>50</v>
      </c>
      <c r="O180" s="2">
        <v>5</v>
      </c>
      <c r="P180" s="3"/>
      <c r="Q180" s="3"/>
      <c r="R180" s="4" t="s">
        <v>43</v>
      </c>
      <c r="S180" s="4" t="s">
        <v>44</v>
      </c>
      <c r="T180" s="3"/>
      <c r="U180" s="2" t="s">
        <v>45</v>
      </c>
      <c r="V180" s="2" t="str">
        <f>IFERROR(VLOOKUP(K180, rubric[], 2, FALSE), "NA")</f>
        <v>Pemberdayaan atau Aksi Kemanusiaan</v>
      </c>
      <c r="W180" s="5" t="str">
        <f t="shared" si="2"/>
        <v>Pengabdian kepada Masyarakat|Internal Jurusan|Individual</v>
      </c>
      <c r="X180" s="6">
        <f>IF(K180 = "Penulis kedua (bukan korespondensi) dst karya ilmiah di journal yg bereputasi dan diakui|External National|Team", IFERROR((INDEX(rubric[Score], MATCH(W180, rubric[Criteria], 0)))/N180, 0), IFERROR(INDEX(rubric[Score], MATCH(W180, rubric[Criteria], 0)), 0))</f>
        <v>0</v>
      </c>
    </row>
    <row r="181" spans="1:24" ht="14.25" customHeight="1" x14ac:dyDescent="0.35">
      <c r="A181" s="2" t="s">
        <v>787</v>
      </c>
      <c r="B181" s="2" t="s">
        <v>788</v>
      </c>
      <c r="C181" s="2" t="s">
        <v>23</v>
      </c>
      <c r="D181" s="2">
        <v>2021</v>
      </c>
      <c r="E181" s="2" t="s">
        <v>46</v>
      </c>
      <c r="F181" s="2" t="s">
        <v>47</v>
      </c>
      <c r="G181" s="2" t="s">
        <v>48</v>
      </c>
      <c r="H181" s="2">
        <v>20222</v>
      </c>
      <c r="I181" s="2" t="s">
        <v>46</v>
      </c>
      <c r="J181" s="2" t="s">
        <v>41</v>
      </c>
      <c r="K181" s="2" t="s">
        <v>29</v>
      </c>
      <c r="L181" s="2" t="s">
        <v>49</v>
      </c>
      <c r="M181" s="2" t="s">
        <v>50</v>
      </c>
      <c r="N181" s="2">
        <v>70</v>
      </c>
      <c r="O181" s="2">
        <v>1</v>
      </c>
      <c r="P181" s="3"/>
      <c r="Q181" s="3"/>
      <c r="R181" s="4" t="s">
        <v>51</v>
      </c>
      <c r="S181" s="4" t="s">
        <v>52</v>
      </c>
      <c r="T181" s="3"/>
      <c r="U181" s="2" t="s">
        <v>53</v>
      </c>
      <c r="V181" s="2" t="str">
        <f>IFERROR(VLOOKUP(K181, rubric[], 2, FALSE), "NA")</f>
        <v>Pemberdayaan atau Aksi Kemanusiaan</v>
      </c>
      <c r="W181" s="5" t="str">
        <f t="shared" si="2"/>
        <v>Pengabdian kepada Masyarakat|External Regional|Team</v>
      </c>
      <c r="X181" s="6">
        <f>IF(K181 = "Penulis kedua (bukan korespondensi) dst karya ilmiah di journal yg bereputasi dan diakui|External National|Team", IFERROR((INDEX(rubric[Score], MATCH(W181, rubric[Criteria], 0)))/N181, 0), IFERROR(INDEX(rubric[Score], MATCH(W181, rubric[Criteria], 0)), 0))</f>
        <v>15</v>
      </c>
    </row>
    <row r="182" spans="1:24" ht="14.25" customHeight="1" x14ac:dyDescent="0.35">
      <c r="A182" s="2" t="s">
        <v>787</v>
      </c>
      <c r="B182" s="2" t="s">
        <v>788</v>
      </c>
      <c r="C182" s="2" t="s">
        <v>23</v>
      </c>
      <c r="D182" s="2">
        <v>2021</v>
      </c>
      <c r="E182" s="2" t="s">
        <v>794</v>
      </c>
      <c r="F182" s="2" t="s">
        <v>795</v>
      </c>
      <c r="G182" s="2" t="s">
        <v>236</v>
      </c>
      <c r="H182" s="2">
        <v>20222</v>
      </c>
      <c r="I182" s="2" t="s">
        <v>796</v>
      </c>
      <c r="J182" s="2" t="s">
        <v>41</v>
      </c>
      <c r="K182" s="2" t="s">
        <v>141</v>
      </c>
      <c r="L182" s="2" t="s">
        <v>123</v>
      </c>
      <c r="M182" s="2" t="s">
        <v>50</v>
      </c>
      <c r="N182" s="2">
        <v>3</v>
      </c>
      <c r="O182" s="2">
        <v>12</v>
      </c>
      <c r="P182" s="3"/>
      <c r="Q182" s="3"/>
      <c r="R182" s="3"/>
      <c r="S182" s="4" t="s">
        <v>797</v>
      </c>
      <c r="T182" s="3"/>
      <c r="U182" s="2" t="s">
        <v>798</v>
      </c>
      <c r="V182" s="2" t="str">
        <f>IFERROR(VLOOKUP(K182, rubric[], 2, FALSE), "NA")</f>
        <v>Hasil Karya</v>
      </c>
      <c r="W182" s="5" t="str">
        <f t="shared" si="2"/>
        <v>Hak Kekayaan Intelektual (HKI) non paten (Hak Cipta)|External National|Team</v>
      </c>
      <c r="X182" s="6">
        <f>IF(K182 = "Penulis kedua (bukan korespondensi) dst karya ilmiah di journal yg bereputasi dan diakui|External National|Team", IFERROR((INDEX(rubric[Score], MATCH(W182, rubric[Criteria], 0)))/N182, 0), IFERROR(INDEX(rubric[Score], MATCH(W182, rubric[Criteria], 0)), 0))</f>
        <v>20</v>
      </c>
    </row>
    <row r="183" spans="1:24" ht="14.25" customHeight="1" x14ac:dyDescent="0.35">
      <c r="A183" s="2" t="s">
        <v>787</v>
      </c>
      <c r="B183" s="2" t="s">
        <v>788</v>
      </c>
      <c r="C183" s="2" t="s">
        <v>23</v>
      </c>
      <c r="D183" s="2">
        <v>2021</v>
      </c>
      <c r="E183" s="2" t="s">
        <v>799</v>
      </c>
      <c r="F183" s="2" t="s">
        <v>48</v>
      </c>
      <c r="G183" s="2" t="s">
        <v>236</v>
      </c>
      <c r="H183" s="2">
        <v>20222</v>
      </c>
      <c r="I183" s="2" t="s">
        <v>800</v>
      </c>
      <c r="J183" s="2" t="s">
        <v>41</v>
      </c>
      <c r="K183" s="2" t="s">
        <v>141</v>
      </c>
      <c r="L183" s="2" t="s">
        <v>123</v>
      </c>
      <c r="M183" s="2" t="s">
        <v>50</v>
      </c>
      <c r="N183" s="2">
        <v>5</v>
      </c>
      <c r="O183" s="2">
        <v>4</v>
      </c>
      <c r="P183" s="2" t="s">
        <v>801</v>
      </c>
      <c r="Q183" s="3"/>
      <c r="R183" s="4" t="s">
        <v>802</v>
      </c>
      <c r="S183" s="4" t="s">
        <v>803</v>
      </c>
      <c r="T183" s="3"/>
      <c r="U183" s="2" t="s">
        <v>804</v>
      </c>
      <c r="V183" s="2" t="str">
        <f>IFERROR(VLOOKUP(K183, rubric[], 2, FALSE), "NA")</f>
        <v>Hasil Karya</v>
      </c>
      <c r="W183" s="5" t="str">
        <f t="shared" si="2"/>
        <v>Hak Kekayaan Intelektual (HKI) non paten (Hak Cipta)|External National|Team</v>
      </c>
      <c r="X183" s="6">
        <f>IF(K183 = "Penulis kedua (bukan korespondensi) dst karya ilmiah di journal yg bereputasi dan diakui|External National|Team", IFERROR((INDEX(rubric[Score], MATCH(W183, rubric[Criteria], 0)))/N183, 0), IFERROR(INDEX(rubric[Score], MATCH(W183, rubric[Criteria], 0)), 0))</f>
        <v>20</v>
      </c>
    </row>
    <row r="184" spans="1:24" ht="14.25" customHeight="1" x14ac:dyDescent="0.35">
      <c r="A184" s="2" t="s">
        <v>787</v>
      </c>
      <c r="B184" s="2" t="s">
        <v>788</v>
      </c>
      <c r="C184" s="2" t="s">
        <v>23</v>
      </c>
      <c r="D184" s="2">
        <v>2021</v>
      </c>
      <c r="E184" s="2" t="s">
        <v>749</v>
      </c>
      <c r="F184" s="2" t="s">
        <v>77</v>
      </c>
      <c r="G184" s="2" t="s">
        <v>750</v>
      </c>
      <c r="H184" s="2">
        <v>20222</v>
      </c>
      <c r="I184" s="2" t="s">
        <v>805</v>
      </c>
      <c r="J184" s="2" t="s">
        <v>28</v>
      </c>
      <c r="K184" s="2" t="s">
        <v>806</v>
      </c>
      <c r="L184" s="2" t="s">
        <v>42</v>
      </c>
      <c r="M184" s="7" t="s">
        <v>50</v>
      </c>
      <c r="N184" s="2">
        <v>48</v>
      </c>
      <c r="O184" s="2">
        <v>50</v>
      </c>
      <c r="P184" s="3"/>
      <c r="Q184" s="4" t="s">
        <v>807</v>
      </c>
      <c r="R184" s="3"/>
      <c r="S184" s="3"/>
      <c r="T184" s="3"/>
      <c r="U184" s="2" t="s">
        <v>53</v>
      </c>
      <c r="V184" s="2" t="str">
        <f>IFERROR(VLOOKUP(K184, rubric[], 2, FALSE), "NA")</f>
        <v>NA</v>
      </c>
      <c r="W184" s="5" t="str">
        <f t="shared" si="2"/>
        <v>Ketua Organisasi Kemahasiswaan|Internal Jurusan|Team</v>
      </c>
      <c r="X184" s="6">
        <f>IF(K184 = "Penulis kedua (bukan korespondensi) dst karya ilmiah di journal yg bereputasi dan diakui|External National|Team", IFERROR((INDEX(rubric[Score], MATCH(W184, rubric[Criteria], 0)))/N184, 0), IFERROR(INDEX(rubric[Score], MATCH(W184, rubric[Criteria], 0)), 0))</f>
        <v>0</v>
      </c>
    </row>
    <row r="185" spans="1:24" ht="14.25" customHeight="1" x14ac:dyDescent="0.35">
      <c r="A185" s="2" t="s">
        <v>787</v>
      </c>
      <c r="B185" s="2" t="s">
        <v>788</v>
      </c>
      <c r="C185" s="2" t="s">
        <v>23</v>
      </c>
      <c r="D185" s="2">
        <v>2021</v>
      </c>
      <c r="E185" s="2" t="s">
        <v>808</v>
      </c>
      <c r="F185" s="2" t="s">
        <v>809</v>
      </c>
      <c r="G185" s="2" t="s">
        <v>809</v>
      </c>
      <c r="H185" s="2">
        <v>20232</v>
      </c>
      <c r="I185" s="2" t="s">
        <v>810</v>
      </c>
      <c r="J185" s="2" t="s">
        <v>41</v>
      </c>
      <c r="K185" s="2" t="s">
        <v>257</v>
      </c>
      <c r="L185" s="2" t="s">
        <v>49</v>
      </c>
      <c r="M185" s="2" t="s">
        <v>31</v>
      </c>
      <c r="N185" s="2">
        <v>16</v>
      </c>
      <c r="O185" s="2">
        <v>5</v>
      </c>
      <c r="P185" s="3"/>
      <c r="Q185" s="4" t="s">
        <v>811</v>
      </c>
      <c r="R185" s="3"/>
      <c r="S185" s="3"/>
      <c r="T185" s="3"/>
      <c r="U185" s="2" t="s">
        <v>521</v>
      </c>
      <c r="V185" s="2" t="str">
        <f>IFERROR(VLOOKUP(K185, rubric[], 2, FALSE), "NA")</f>
        <v>Pengakuan</v>
      </c>
      <c r="W185" s="5" t="str">
        <f t="shared" si="2"/>
        <v>Narasumber / Pemateri Acara Seminar / Workshop / Pemakalah|External Regional|Individual</v>
      </c>
      <c r="X185" s="6">
        <f>IF(K185 = "Penulis kedua (bukan korespondensi) dst karya ilmiah di journal yg bereputasi dan diakui|External National|Team", IFERROR((INDEX(rubric[Score], MATCH(W185, rubric[Criteria], 0)))/N185, 0), IFERROR(INDEX(rubric[Score], MATCH(W185, rubric[Criteria], 0)), 0))</f>
        <v>20</v>
      </c>
    </row>
    <row r="186" spans="1:24" ht="14.25" customHeight="1" x14ac:dyDescent="0.35">
      <c r="A186" s="2" t="s">
        <v>787</v>
      </c>
      <c r="B186" s="2" t="s">
        <v>788</v>
      </c>
      <c r="C186" s="2" t="s">
        <v>23</v>
      </c>
      <c r="D186" s="2">
        <v>2021</v>
      </c>
      <c r="E186" s="2" t="s">
        <v>812</v>
      </c>
      <c r="F186" s="2" t="s">
        <v>813</v>
      </c>
      <c r="G186" s="2" t="s">
        <v>813</v>
      </c>
      <c r="H186" s="2">
        <v>20241</v>
      </c>
      <c r="I186" s="2" t="s">
        <v>814</v>
      </c>
      <c r="J186" s="2" t="s">
        <v>41</v>
      </c>
      <c r="K186" s="2" t="s">
        <v>257</v>
      </c>
      <c r="L186" s="2" t="s">
        <v>49</v>
      </c>
      <c r="M186" s="2" t="s">
        <v>31</v>
      </c>
      <c r="N186" s="2">
        <v>160</v>
      </c>
      <c r="O186" s="2">
        <v>10</v>
      </c>
      <c r="P186" s="3"/>
      <c r="Q186" s="4" t="s">
        <v>815</v>
      </c>
      <c r="R186" s="3"/>
      <c r="S186" s="3"/>
      <c r="T186" s="3"/>
      <c r="U186" s="2" t="s">
        <v>816</v>
      </c>
      <c r="V186" s="2" t="str">
        <f>IFERROR(VLOOKUP(K186, rubric[], 2, FALSE), "NA")</f>
        <v>Pengakuan</v>
      </c>
      <c r="W186" s="5" t="str">
        <f t="shared" si="2"/>
        <v>Narasumber / Pemateri Acara Seminar / Workshop / Pemakalah|External Regional|Individual</v>
      </c>
      <c r="X186" s="6">
        <f>IF(K186 = "Penulis kedua (bukan korespondensi) dst karya ilmiah di journal yg bereputasi dan diakui|External National|Team", IFERROR((INDEX(rubric[Score], MATCH(W186, rubric[Criteria], 0)))/N186, 0), IFERROR(INDEX(rubric[Score], MATCH(W186, rubric[Criteria], 0)), 0))</f>
        <v>20</v>
      </c>
    </row>
    <row r="187" spans="1:24" ht="14.25" customHeight="1" x14ac:dyDescent="0.35">
      <c r="A187" s="2" t="s">
        <v>817</v>
      </c>
      <c r="B187" s="2" t="s">
        <v>818</v>
      </c>
      <c r="C187" s="2" t="s">
        <v>23</v>
      </c>
      <c r="D187" s="2">
        <v>2021</v>
      </c>
      <c r="E187" s="2" t="s">
        <v>819</v>
      </c>
      <c r="F187" s="2" t="s">
        <v>820</v>
      </c>
      <c r="G187" s="2" t="s">
        <v>820</v>
      </c>
      <c r="H187" s="2">
        <v>20211</v>
      </c>
      <c r="I187" s="3"/>
      <c r="J187" s="2" t="s">
        <v>41</v>
      </c>
      <c r="K187" s="2" t="s">
        <v>66</v>
      </c>
      <c r="L187" s="2" t="s">
        <v>30</v>
      </c>
      <c r="M187" s="2" t="s">
        <v>31</v>
      </c>
      <c r="N187" s="2">
        <v>12</v>
      </c>
      <c r="O187" s="2">
        <v>10</v>
      </c>
      <c r="P187" s="3"/>
      <c r="Q187" s="4" t="s">
        <v>821</v>
      </c>
      <c r="R187" s="3"/>
      <c r="S187" s="3"/>
      <c r="T187" s="3"/>
      <c r="U187" s="2" t="s">
        <v>348</v>
      </c>
      <c r="V187" s="2" t="str">
        <f>IFERROR(VLOOKUP(K187, rubric[], 2, FALSE), "NA")</f>
        <v>Kompetisi</v>
      </c>
      <c r="W187" s="5" t="str">
        <f t="shared" si="2"/>
        <v>Juara I Lomba/Kompetisi|Internal Sekolah / Universitas|Individual</v>
      </c>
      <c r="X187" s="6">
        <f>IF(K187 = "Penulis kedua (bukan korespondensi) dst karya ilmiah di journal yg bereputasi dan diakui|External National|Team", IFERROR((INDEX(rubric[Score], MATCH(W187, rubric[Criteria], 0)))/N187, 0), IFERROR(INDEX(rubric[Score], MATCH(W187, rubric[Criteria], 0)), 0))</f>
        <v>0</v>
      </c>
    </row>
    <row r="188" spans="1:24" ht="14.25" customHeight="1" x14ac:dyDescent="0.35">
      <c r="A188" s="2" t="s">
        <v>817</v>
      </c>
      <c r="B188" s="2" t="s">
        <v>818</v>
      </c>
      <c r="C188" s="2" t="s">
        <v>23</v>
      </c>
      <c r="D188" s="2">
        <v>2021</v>
      </c>
      <c r="E188" s="2" t="s">
        <v>822</v>
      </c>
      <c r="F188" s="2" t="s">
        <v>823</v>
      </c>
      <c r="G188" s="2" t="s">
        <v>824</v>
      </c>
      <c r="H188" s="2">
        <v>20211</v>
      </c>
      <c r="I188" s="2" t="s">
        <v>825</v>
      </c>
      <c r="J188" s="2" t="s">
        <v>41</v>
      </c>
      <c r="K188" s="2" t="s">
        <v>66</v>
      </c>
      <c r="L188" s="2" t="s">
        <v>123</v>
      </c>
      <c r="M188" s="2" t="s">
        <v>50</v>
      </c>
      <c r="N188" s="2">
        <v>111</v>
      </c>
      <c r="O188" s="2">
        <v>25</v>
      </c>
      <c r="P188" s="2" t="s">
        <v>826</v>
      </c>
      <c r="Q188" s="4" t="s">
        <v>827</v>
      </c>
      <c r="R188" s="3"/>
      <c r="S188" s="3"/>
      <c r="T188" s="3"/>
      <c r="U188" s="2" t="s">
        <v>828</v>
      </c>
      <c r="V188" s="2" t="str">
        <f>IFERROR(VLOOKUP(K188, rubric[], 2, FALSE), "NA")</f>
        <v>Kompetisi</v>
      </c>
      <c r="W188" s="5" t="str">
        <f t="shared" si="2"/>
        <v>Juara I Lomba/Kompetisi|External National|Team</v>
      </c>
      <c r="X188" s="6">
        <f>IF(K188 = "Penulis kedua (bukan korespondensi) dst karya ilmiah di journal yg bereputasi dan diakui|External National|Team", IFERROR((INDEX(rubric[Score], MATCH(W188, rubric[Criteria], 0)))/N188, 0), IFERROR(INDEX(rubric[Score], MATCH(W188, rubric[Criteria], 0)), 0))</f>
        <v>15</v>
      </c>
    </row>
    <row r="189" spans="1:24" ht="14.25" customHeight="1" x14ac:dyDescent="0.35">
      <c r="A189" s="2" t="s">
        <v>817</v>
      </c>
      <c r="B189" s="2" t="s">
        <v>818</v>
      </c>
      <c r="C189" s="2" t="s">
        <v>23</v>
      </c>
      <c r="D189" s="2">
        <v>2021</v>
      </c>
      <c r="E189" s="2" t="s">
        <v>829</v>
      </c>
      <c r="F189" s="2" t="s">
        <v>58</v>
      </c>
      <c r="G189" s="2" t="s">
        <v>58</v>
      </c>
      <c r="H189" s="2">
        <v>20211</v>
      </c>
      <c r="I189" s="2" t="s">
        <v>830</v>
      </c>
      <c r="J189" s="2" t="s">
        <v>41</v>
      </c>
      <c r="K189" s="2" t="s">
        <v>199</v>
      </c>
      <c r="L189" s="2" t="s">
        <v>159</v>
      </c>
      <c r="M189" s="2" t="s">
        <v>50</v>
      </c>
      <c r="N189" s="2">
        <v>135</v>
      </c>
      <c r="O189" s="2">
        <v>20</v>
      </c>
      <c r="P189" s="4" t="s">
        <v>831</v>
      </c>
      <c r="Q189" s="4" t="s">
        <v>832</v>
      </c>
      <c r="R189" s="3"/>
      <c r="S189" s="3"/>
      <c r="T189" s="3"/>
      <c r="U189" s="2" t="s">
        <v>833</v>
      </c>
      <c r="V189" s="2" t="str">
        <f>IFERROR(VLOOKUP(K189, rubric[], 2, FALSE), "NA")</f>
        <v>Kompetisi</v>
      </c>
      <c r="W189" s="5" t="str">
        <f t="shared" si="2"/>
        <v>Juara 3 Lomba/Kompetisi|External International|Team</v>
      </c>
      <c r="X189" s="6">
        <f>IF(K189 = "Penulis kedua (bukan korespondensi) dst karya ilmiah di journal yg bereputasi dan diakui|External National|Team", IFERROR((INDEX(rubric[Score], MATCH(W189, rubric[Criteria], 0)))/N189, 0), IFERROR(INDEX(rubric[Score], MATCH(W189, rubric[Criteria], 0)), 0))</f>
        <v>25</v>
      </c>
    </row>
    <row r="190" spans="1:24" ht="14.25" customHeight="1" x14ac:dyDescent="0.35">
      <c r="A190" s="2" t="s">
        <v>834</v>
      </c>
      <c r="B190" s="2" t="s">
        <v>835</v>
      </c>
      <c r="C190" s="2" t="s">
        <v>23</v>
      </c>
      <c r="D190" s="2">
        <v>2021</v>
      </c>
      <c r="E190" s="2" t="s">
        <v>131</v>
      </c>
      <c r="F190" s="2" t="s">
        <v>77</v>
      </c>
      <c r="G190" s="2" t="s">
        <v>132</v>
      </c>
      <c r="H190" s="2">
        <v>20222</v>
      </c>
      <c r="I190" s="3"/>
      <c r="J190" s="2" t="s">
        <v>41</v>
      </c>
      <c r="K190" s="2" t="s">
        <v>29</v>
      </c>
      <c r="L190" s="2" t="s">
        <v>30</v>
      </c>
      <c r="M190" s="2" t="s">
        <v>31</v>
      </c>
      <c r="N190" s="2">
        <v>250</v>
      </c>
      <c r="O190" s="2">
        <v>6</v>
      </c>
      <c r="P190" s="3"/>
      <c r="Q190" s="3"/>
      <c r="R190" s="4" t="s">
        <v>133</v>
      </c>
      <c r="S190" s="4" t="s">
        <v>134</v>
      </c>
      <c r="T190" s="3"/>
      <c r="U190" s="2" t="s">
        <v>45</v>
      </c>
      <c r="V190" s="2" t="str">
        <f>IFERROR(VLOOKUP(K190, rubric[], 2, FALSE), "NA")</f>
        <v>Pemberdayaan atau Aksi Kemanusiaan</v>
      </c>
      <c r="W190" s="5" t="str">
        <f t="shared" si="2"/>
        <v>Pengabdian kepada Masyarakat|Internal Sekolah / Universitas|Individual</v>
      </c>
      <c r="X190" s="6">
        <f>IF(K190 = "Penulis kedua (bukan korespondensi) dst karya ilmiah di journal yg bereputasi dan diakui|External National|Team", IFERROR((INDEX(rubric[Score], MATCH(W190, rubric[Criteria], 0)))/N190, 0), IFERROR(INDEX(rubric[Score], MATCH(W190, rubric[Criteria], 0)), 0))</f>
        <v>0</v>
      </c>
    </row>
    <row r="191" spans="1:24" ht="14.25" customHeight="1" x14ac:dyDescent="0.35">
      <c r="A191" s="2" t="s">
        <v>836</v>
      </c>
      <c r="B191" s="2" t="s">
        <v>837</v>
      </c>
      <c r="C191" s="2" t="s">
        <v>23</v>
      </c>
      <c r="D191" s="2">
        <v>2021</v>
      </c>
      <c r="E191" s="2" t="s">
        <v>838</v>
      </c>
      <c r="F191" s="2" t="s">
        <v>839</v>
      </c>
      <c r="G191" s="2" t="s">
        <v>840</v>
      </c>
      <c r="H191" s="2">
        <v>20222</v>
      </c>
      <c r="I191" s="2" t="s">
        <v>841</v>
      </c>
      <c r="J191" s="2" t="s">
        <v>41</v>
      </c>
      <c r="K191" s="2" t="s">
        <v>66</v>
      </c>
      <c r="L191" s="2" t="s">
        <v>123</v>
      </c>
      <c r="M191" s="2" t="s">
        <v>50</v>
      </c>
      <c r="N191" s="2">
        <v>50</v>
      </c>
      <c r="O191" s="2">
        <v>25</v>
      </c>
      <c r="P191" s="4" t="s">
        <v>842</v>
      </c>
      <c r="Q191" s="4" t="s">
        <v>843</v>
      </c>
      <c r="R191" s="4" t="s">
        <v>844</v>
      </c>
      <c r="S191" s="3"/>
      <c r="T191" s="4" t="s">
        <v>845</v>
      </c>
      <c r="U191" s="2" t="s">
        <v>846</v>
      </c>
      <c r="V191" s="2" t="str">
        <f>IFERROR(VLOOKUP(K191, rubric[], 2, FALSE), "NA")</f>
        <v>Kompetisi</v>
      </c>
      <c r="W191" s="5" t="str">
        <f t="shared" si="2"/>
        <v>Juara I Lomba/Kompetisi|External National|Team</v>
      </c>
      <c r="X191" s="6">
        <f>IF(K191 = "Penulis kedua (bukan korespondensi) dst karya ilmiah di journal yg bereputasi dan diakui|External National|Team", IFERROR((INDEX(rubric[Score], MATCH(W191, rubric[Criteria], 0)))/N191, 0), IFERROR(INDEX(rubric[Score], MATCH(W191, rubric[Criteria], 0)), 0))</f>
        <v>15</v>
      </c>
    </row>
    <row r="192" spans="1:24" ht="14.25" customHeight="1" x14ac:dyDescent="0.35">
      <c r="A192" s="2" t="s">
        <v>836</v>
      </c>
      <c r="B192" s="2" t="s">
        <v>837</v>
      </c>
      <c r="C192" s="2" t="s">
        <v>23</v>
      </c>
      <c r="D192" s="2">
        <v>2021</v>
      </c>
      <c r="E192" s="2" t="s">
        <v>847</v>
      </c>
      <c r="F192" s="2" t="s">
        <v>848</v>
      </c>
      <c r="G192" s="2" t="s">
        <v>848</v>
      </c>
      <c r="H192" s="2">
        <v>20232</v>
      </c>
      <c r="I192" s="2" t="s">
        <v>847</v>
      </c>
      <c r="J192" s="2" t="s">
        <v>41</v>
      </c>
      <c r="K192" s="2" t="s">
        <v>66</v>
      </c>
      <c r="L192" s="2" t="s">
        <v>123</v>
      </c>
      <c r="M192" s="2" t="s">
        <v>50</v>
      </c>
      <c r="N192" s="3"/>
      <c r="O192" s="2">
        <v>25</v>
      </c>
      <c r="P192" s="4" t="s">
        <v>849</v>
      </c>
      <c r="Q192" s="4" t="s">
        <v>850</v>
      </c>
      <c r="R192" s="4" t="s">
        <v>851</v>
      </c>
      <c r="S192" s="3"/>
      <c r="T192" s="4" t="s">
        <v>852</v>
      </c>
      <c r="U192" s="2" t="s">
        <v>853</v>
      </c>
      <c r="V192" s="2" t="str">
        <f>IFERROR(VLOOKUP(K192, rubric[], 2, FALSE), "NA")</f>
        <v>Kompetisi</v>
      </c>
      <c r="W192" s="5" t="str">
        <f t="shared" si="2"/>
        <v>Juara I Lomba/Kompetisi|External National|Team</v>
      </c>
      <c r="X192" s="6">
        <f>IF(K192 = "Penulis kedua (bukan korespondensi) dst karya ilmiah di journal yg bereputasi dan diakui|External National|Team", IFERROR((INDEX(rubric[Score], MATCH(W192, rubric[Criteria], 0)))/N192, 0), IFERROR(INDEX(rubric[Score], MATCH(W192, rubric[Criteria], 0)), 0))</f>
        <v>15</v>
      </c>
    </row>
    <row r="193" spans="1:24" ht="14.25" customHeight="1" x14ac:dyDescent="0.35">
      <c r="A193" s="2" t="s">
        <v>854</v>
      </c>
      <c r="B193" s="2" t="s">
        <v>855</v>
      </c>
      <c r="C193" s="2" t="s">
        <v>23</v>
      </c>
      <c r="D193" s="2">
        <v>2021</v>
      </c>
      <c r="E193" s="2" t="s">
        <v>69</v>
      </c>
      <c r="F193" s="2" t="s">
        <v>70</v>
      </c>
      <c r="G193" s="2" t="s">
        <v>71</v>
      </c>
      <c r="H193" s="2">
        <v>20221</v>
      </c>
      <c r="I193" s="2" t="s">
        <v>210</v>
      </c>
      <c r="J193" s="2" t="s">
        <v>41</v>
      </c>
      <c r="K193" s="2" t="s">
        <v>29</v>
      </c>
      <c r="L193" s="2" t="s">
        <v>49</v>
      </c>
      <c r="M193" s="2" t="s">
        <v>31</v>
      </c>
      <c r="N193" s="2">
        <v>34</v>
      </c>
      <c r="O193" s="2">
        <v>6</v>
      </c>
      <c r="P193" s="3"/>
      <c r="Q193" s="3"/>
      <c r="R193" s="4" t="s">
        <v>211</v>
      </c>
      <c r="S193" s="4" t="s">
        <v>212</v>
      </c>
      <c r="T193" s="3"/>
      <c r="U193" s="2" t="s">
        <v>75</v>
      </c>
      <c r="V193" s="2" t="str">
        <f>IFERROR(VLOOKUP(K193, rubric[], 2, FALSE), "NA")</f>
        <v>Pemberdayaan atau Aksi Kemanusiaan</v>
      </c>
      <c r="W193" s="5" t="str">
        <f t="shared" si="2"/>
        <v>Pengabdian kepada Masyarakat|External Regional|Individual</v>
      </c>
      <c r="X193" s="6">
        <f>IF(K193 = "Penulis kedua (bukan korespondensi) dst karya ilmiah di journal yg bereputasi dan diakui|External National|Team", IFERROR((INDEX(rubric[Score], MATCH(W193, rubric[Criteria], 0)))/N193, 0), IFERROR(INDEX(rubric[Score], MATCH(W193, rubric[Criteria], 0)), 0))</f>
        <v>15</v>
      </c>
    </row>
    <row r="194" spans="1:24" ht="14.25" customHeight="1" x14ac:dyDescent="0.35">
      <c r="A194" s="2" t="s">
        <v>854</v>
      </c>
      <c r="B194" s="2" t="s">
        <v>855</v>
      </c>
      <c r="C194" s="2" t="s">
        <v>23</v>
      </c>
      <c r="D194" s="2">
        <v>2021</v>
      </c>
      <c r="E194" s="2" t="s">
        <v>37</v>
      </c>
      <c r="F194" s="2" t="s">
        <v>38</v>
      </c>
      <c r="G194" s="2" t="s">
        <v>39</v>
      </c>
      <c r="H194" s="2">
        <v>20221</v>
      </c>
      <c r="I194" s="2" t="s">
        <v>40</v>
      </c>
      <c r="J194" s="2" t="s">
        <v>41</v>
      </c>
      <c r="K194" s="2" t="s">
        <v>29</v>
      </c>
      <c r="L194" s="2" t="s">
        <v>42</v>
      </c>
      <c r="M194" s="2" t="s">
        <v>31</v>
      </c>
      <c r="N194" s="2">
        <v>50</v>
      </c>
      <c r="O194" s="2">
        <v>5</v>
      </c>
      <c r="P194" s="3"/>
      <c r="Q194" s="3"/>
      <c r="R194" s="4" t="s">
        <v>43</v>
      </c>
      <c r="S194" s="4" t="s">
        <v>44</v>
      </c>
      <c r="T194" s="3"/>
      <c r="U194" s="2" t="s">
        <v>45</v>
      </c>
      <c r="V194" s="2" t="str">
        <f>IFERROR(VLOOKUP(K194, rubric[], 2, FALSE), "NA")</f>
        <v>Pemberdayaan atau Aksi Kemanusiaan</v>
      </c>
      <c r="W194" s="5" t="str">
        <f t="shared" si="2"/>
        <v>Pengabdian kepada Masyarakat|Internal Jurusan|Individual</v>
      </c>
      <c r="X194" s="6">
        <f>IF(K194 = "Penulis kedua (bukan korespondensi) dst karya ilmiah di journal yg bereputasi dan diakui|External National|Team", IFERROR((INDEX(rubric[Score], MATCH(W194, rubric[Criteria], 0)))/N194, 0), IFERROR(INDEX(rubric[Score], MATCH(W194, rubric[Criteria], 0)), 0))</f>
        <v>0</v>
      </c>
    </row>
    <row r="195" spans="1:24" ht="14.25" customHeight="1" x14ac:dyDescent="0.35">
      <c r="A195" s="2" t="s">
        <v>854</v>
      </c>
      <c r="B195" s="2" t="s">
        <v>855</v>
      </c>
      <c r="C195" s="2" t="s">
        <v>23</v>
      </c>
      <c r="D195" s="2">
        <v>2021</v>
      </c>
      <c r="E195" s="2" t="s">
        <v>46</v>
      </c>
      <c r="F195" s="2" t="s">
        <v>47</v>
      </c>
      <c r="G195" s="2" t="s">
        <v>48</v>
      </c>
      <c r="H195" s="2">
        <v>20222</v>
      </c>
      <c r="I195" s="2" t="s">
        <v>46</v>
      </c>
      <c r="J195" s="2" t="s">
        <v>41</v>
      </c>
      <c r="K195" s="2" t="s">
        <v>29</v>
      </c>
      <c r="L195" s="2" t="s">
        <v>49</v>
      </c>
      <c r="M195" s="2" t="s">
        <v>50</v>
      </c>
      <c r="N195" s="2">
        <v>70</v>
      </c>
      <c r="O195" s="2">
        <v>1</v>
      </c>
      <c r="P195" s="3"/>
      <c r="Q195" s="3"/>
      <c r="R195" s="4" t="s">
        <v>51</v>
      </c>
      <c r="S195" s="4" t="s">
        <v>52</v>
      </c>
      <c r="T195" s="3"/>
      <c r="U195" s="2" t="s">
        <v>53</v>
      </c>
      <c r="V195" s="2" t="str">
        <f>IFERROR(VLOOKUP(K195, rubric[], 2, FALSE), "NA")</f>
        <v>Pemberdayaan atau Aksi Kemanusiaan</v>
      </c>
      <c r="W195" s="5" t="str">
        <f t="shared" ref="W195:W258" si="3">CLEAN(TRIM(K195 &amp;  "|" &amp; L195 &amp; "|" &amp; M195))</f>
        <v>Pengabdian kepada Masyarakat|External Regional|Team</v>
      </c>
      <c r="X195" s="6">
        <f>IF(K195 = "Penulis kedua (bukan korespondensi) dst karya ilmiah di journal yg bereputasi dan diakui|External National|Team", IFERROR((INDEX(rubric[Score], MATCH(W195, rubric[Criteria], 0)))/N195, 0), IFERROR(INDEX(rubric[Score], MATCH(W195, rubric[Criteria], 0)), 0))</f>
        <v>15</v>
      </c>
    </row>
    <row r="196" spans="1:24" ht="14.25" customHeight="1" x14ac:dyDescent="0.35">
      <c r="A196" s="2" t="s">
        <v>856</v>
      </c>
      <c r="B196" s="2" t="s">
        <v>857</v>
      </c>
      <c r="C196" s="2" t="s">
        <v>23</v>
      </c>
      <c r="D196" s="2">
        <v>2021</v>
      </c>
      <c r="E196" s="2" t="s">
        <v>858</v>
      </c>
      <c r="F196" s="2" t="s">
        <v>859</v>
      </c>
      <c r="G196" s="2" t="s">
        <v>860</v>
      </c>
      <c r="H196" s="2">
        <v>20212</v>
      </c>
      <c r="I196" s="2" t="s">
        <v>861</v>
      </c>
      <c r="J196" s="2" t="s">
        <v>41</v>
      </c>
      <c r="K196" s="2" t="s">
        <v>141</v>
      </c>
      <c r="L196" s="2" t="s">
        <v>123</v>
      </c>
      <c r="M196" s="2" t="s">
        <v>31</v>
      </c>
      <c r="N196" s="2">
        <v>4</v>
      </c>
      <c r="O196" s="2">
        <v>4</v>
      </c>
      <c r="P196" s="3"/>
      <c r="Q196" s="3"/>
      <c r="R196" s="4" t="s">
        <v>862</v>
      </c>
      <c r="S196" s="4" t="s">
        <v>863</v>
      </c>
      <c r="T196" s="3"/>
      <c r="U196" s="2" t="s">
        <v>864</v>
      </c>
      <c r="V196" s="2" t="str">
        <f>IFERROR(VLOOKUP(K196, rubric[], 2, FALSE), "NA")</f>
        <v>Hasil Karya</v>
      </c>
      <c r="W196" s="5" t="str">
        <f t="shared" si="3"/>
        <v>Hak Kekayaan Intelektual (HKI) non paten (Hak Cipta)|External National|Individual</v>
      </c>
      <c r="X196" s="6">
        <f>IF(K196 = "Penulis kedua (bukan korespondensi) dst karya ilmiah di journal yg bereputasi dan diakui|External National|Team", IFERROR((INDEX(rubric[Score], MATCH(W196, rubric[Criteria], 0)))/N196, 0), IFERROR(INDEX(rubric[Score], MATCH(W196, rubric[Criteria], 0)), 0))</f>
        <v>20</v>
      </c>
    </row>
    <row r="197" spans="1:24" ht="14.25" customHeight="1" x14ac:dyDescent="0.35">
      <c r="A197" s="2" t="s">
        <v>856</v>
      </c>
      <c r="B197" s="2" t="s">
        <v>857</v>
      </c>
      <c r="C197" s="2" t="s">
        <v>23</v>
      </c>
      <c r="D197" s="2">
        <v>2021</v>
      </c>
      <c r="E197" s="2" t="s">
        <v>865</v>
      </c>
      <c r="F197" s="2" t="s">
        <v>408</v>
      </c>
      <c r="G197" s="2" t="s">
        <v>246</v>
      </c>
      <c r="H197" s="2">
        <v>20221</v>
      </c>
      <c r="I197" s="3"/>
      <c r="J197" s="2" t="s">
        <v>28</v>
      </c>
      <c r="K197" s="2" t="s">
        <v>29</v>
      </c>
      <c r="L197" s="2" t="s">
        <v>30</v>
      </c>
      <c r="M197" s="2" t="s">
        <v>31</v>
      </c>
      <c r="N197" s="2">
        <v>100</v>
      </c>
      <c r="O197" s="2">
        <v>13</v>
      </c>
      <c r="P197" s="3"/>
      <c r="Q197" s="3"/>
      <c r="R197" s="4" t="s">
        <v>866</v>
      </c>
      <c r="S197" s="4" t="s">
        <v>867</v>
      </c>
      <c r="T197" s="3"/>
      <c r="U197" s="2" t="s">
        <v>411</v>
      </c>
      <c r="V197" s="2" t="str">
        <f>IFERROR(VLOOKUP(K197, rubric[], 2, FALSE), "NA")</f>
        <v>Pemberdayaan atau Aksi Kemanusiaan</v>
      </c>
      <c r="W197" s="5" t="str">
        <f t="shared" si="3"/>
        <v>Pengabdian kepada Masyarakat|Internal Sekolah / Universitas|Individual</v>
      </c>
      <c r="X197" s="6">
        <f>IF(K197 = "Penulis kedua (bukan korespondensi) dst karya ilmiah di journal yg bereputasi dan diakui|External National|Team", IFERROR((INDEX(rubric[Score], MATCH(W197, rubric[Criteria], 0)))/N197, 0), IFERROR(INDEX(rubric[Score], MATCH(W197, rubric[Criteria], 0)), 0))</f>
        <v>0</v>
      </c>
    </row>
    <row r="198" spans="1:24" ht="14.25" customHeight="1" x14ac:dyDescent="0.35">
      <c r="A198" s="2" t="s">
        <v>868</v>
      </c>
      <c r="B198" s="2" t="s">
        <v>869</v>
      </c>
      <c r="C198" s="2" t="s">
        <v>23</v>
      </c>
      <c r="D198" s="2">
        <v>2021</v>
      </c>
      <c r="E198" s="2" t="s">
        <v>870</v>
      </c>
      <c r="F198" s="2" t="s">
        <v>871</v>
      </c>
      <c r="G198" s="2" t="s">
        <v>823</v>
      </c>
      <c r="H198" s="2">
        <v>20211</v>
      </c>
      <c r="I198" s="2" t="s">
        <v>872</v>
      </c>
      <c r="J198" s="2" t="s">
        <v>41</v>
      </c>
      <c r="K198" s="2" t="s">
        <v>66</v>
      </c>
      <c r="L198" s="2" t="s">
        <v>123</v>
      </c>
      <c r="M198" s="2" t="s">
        <v>50</v>
      </c>
      <c r="N198" s="2">
        <v>111</v>
      </c>
      <c r="O198" s="2">
        <v>25</v>
      </c>
      <c r="P198" s="3"/>
      <c r="Q198" s="4" t="s">
        <v>873</v>
      </c>
      <c r="R198" s="3"/>
      <c r="S198" s="3"/>
      <c r="T198" s="3"/>
      <c r="U198" s="2" t="s">
        <v>874</v>
      </c>
      <c r="V198" s="2" t="str">
        <f>IFERROR(VLOOKUP(K198, rubric[], 2, FALSE), "NA")</f>
        <v>Kompetisi</v>
      </c>
      <c r="W198" s="5" t="str">
        <f t="shared" si="3"/>
        <v>Juara I Lomba/Kompetisi|External National|Team</v>
      </c>
      <c r="X198" s="6">
        <f>IF(K198 = "Penulis kedua (bukan korespondensi) dst karya ilmiah di journal yg bereputasi dan diakui|External National|Team", IFERROR((INDEX(rubric[Score], MATCH(W198, rubric[Criteria], 0)))/N198, 0), IFERROR(INDEX(rubric[Score], MATCH(W198, rubric[Criteria], 0)), 0))</f>
        <v>15</v>
      </c>
    </row>
    <row r="199" spans="1:24" ht="14.25" customHeight="1" x14ac:dyDescent="0.35">
      <c r="A199" s="2" t="s">
        <v>868</v>
      </c>
      <c r="B199" s="2" t="s">
        <v>869</v>
      </c>
      <c r="C199" s="2" t="s">
        <v>23</v>
      </c>
      <c r="D199" s="2">
        <v>2021</v>
      </c>
      <c r="E199" s="2" t="s">
        <v>875</v>
      </c>
      <c r="F199" s="2" t="s">
        <v>876</v>
      </c>
      <c r="G199" s="2" t="s">
        <v>876</v>
      </c>
      <c r="H199" s="2">
        <v>20212</v>
      </c>
      <c r="I199" s="3"/>
      <c r="J199" s="2" t="s">
        <v>28</v>
      </c>
      <c r="K199" s="2" t="s">
        <v>29</v>
      </c>
      <c r="L199" s="2" t="s">
        <v>49</v>
      </c>
      <c r="M199" s="2" t="s">
        <v>31</v>
      </c>
      <c r="N199" s="2">
        <v>65</v>
      </c>
      <c r="O199" s="2">
        <v>6</v>
      </c>
      <c r="P199" s="3"/>
      <c r="Q199" s="3"/>
      <c r="R199" s="4" t="s">
        <v>877</v>
      </c>
      <c r="S199" s="4" t="s">
        <v>878</v>
      </c>
      <c r="T199" s="3"/>
      <c r="U199" s="2" t="s">
        <v>875</v>
      </c>
      <c r="V199" s="2" t="str">
        <f>IFERROR(VLOOKUP(K199, rubric[], 2, FALSE), "NA")</f>
        <v>Pemberdayaan atau Aksi Kemanusiaan</v>
      </c>
      <c r="W199" s="5" t="str">
        <f t="shared" si="3"/>
        <v>Pengabdian kepada Masyarakat|External Regional|Individual</v>
      </c>
      <c r="X199" s="6">
        <f>IF(K199 = "Penulis kedua (bukan korespondensi) dst karya ilmiah di journal yg bereputasi dan diakui|External National|Team", IFERROR((INDEX(rubric[Score], MATCH(W199, rubric[Criteria], 0)))/N199, 0), IFERROR(INDEX(rubric[Score], MATCH(W199, rubric[Criteria], 0)), 0))</f>
        <v>15</v>
      </c>
    </row>
    <row r="200" spans="1:24" ht="14.25" customHeight="1" x14ac:dyDescent="0.35">
      <c r="A200" s="2" t="s">
        <v>868</v>
      </c>
      <c r="B200" s="2" t="s">
        <v>869</v>
      </c>
      <c r="C200" s="2" t="s">
        <v>23</v>
      </c>
      <c r="D200" s="2">
        <v>2021</v>
      </c>
      <c r="E200" s="2" t="s">
        <v>879</v>
      </c>
      <c r="F200" s="2" t="s">
        <v>880</v>
      </c>
      <c r="G200" s="2" t="s">
        <v>881</v>
      </c>
      <c r="H200" s="2">
        <v>20222</v>
      </c>
      <c r="I200" s="2" t="s">
        <v>882</v>
      </c>
      <c r="J200" s="2" t="s">
        <v>41</v>
      </c>
      <c r="K200" s="2" t="s">
        <v>88</v>
      </c>
      <c r="L200" s="2" t="s">
        <v>123</v>
      </c>
      <c r="M200" s="2" t="s">
        <v>50</v>
      </c>
      <c r="N200" s="2">
        <v>100</v>
      </c>
      <c r="O200" s="2">
        <v>30</v>
      </c>
      <c r="P200" s="3"/>
      <c r="Q200" s="4" t="s">
        <v>883</v>
      </c>
      <c r="R200" s="4" t="s">
        <v>884</v>
      </c>
      <c r="S200" s="3"/>
      <c r="T200" s="4" t="s">
        <v>885</v>
      </c>
      <c r="U200" s="2" t="s">
        <v>886</v>
      </c>
      <c r="V200" s="2" t="str">
        <f>IFERROR(VLOOKUP(K200, rubric[], 2, FALSE), "NA")</f>
        <v>Kompetisi</v>
      </c>
      <c r="W200" s="5" t="str">
        <f t="shared" si="3"/>
        <v>Juara 2 Lomba/Kompetisi|External National|Team</v>
      </c>
      <c r="X200" s="6">
        <f>IF(K200 = "Penulis kedua (bukan korespondensi) dst karya ilmiah di journal yg bereputasi dan diakui|External National|Team", IFERROR((INDEX(rubric[Score], MATCH(W200, rubric[Criteria], 0)))/N200, 0), IFERROR(INDEX(rubric[Score], MATCH(W200, rubric[Criteria], 0)), 0))</f>
        <v>11</v>
      </c>
    </row>
    <row r="201" spans="1:24" ht="14.25" customHeight="1" x14ac:dyDescent="0.35">
      <c r="A201" s="2" t="s">
        <v>887</v>
      </c>
      <c r="B201" s="2" t="s">
        <v>888</v>
      </c>
      <c r="C201" s="2" t="s">
        <v>23</v>
      </c>
      <c r="D201" s="2">
        <v>2021</v>
      </c>
      <c r="E201" s="2" t="s">
        <v>69</v>
      </c>
      <c r="F201" s="2" t="s">
        <v>70</v>
      </c>
      <c r="G201" s="2" t="s">
        <v>71</v>
      </c>
      <c r="H201" s="2">
        <v>20221</v>
      </c>
      <c r="I201" s="2" t="s">
        <v>72</v>
      </c>
      <c r="J201" s="2" t="s">
        <v>41</v>
      </c>
      <c r="K201" s="2" t="s">
        <v>29</v>
      </c>
      <c r="L201" s="2" t="s">
        <v>49</v>
      </c>
      <c r="M201" s="2" t="s">
        <v>31</v>
      </c>
      <c r="N201" s="2">
        <v>34</v>
      </c>
      <c r="O201" s="2">
        <v>8</v>
      </c>
      <c r="P201" s="3"/>
      <c r="Q201" s="3"/>
      <c r="R201" s="4" t="s">
        <v>73</v>
      </c>
      <c r="S201" s="4" t="s">
        <v>74</v>
      </c>
      <c r="T201" s="3"/>
      <c r="U201" s="2" t="s">
        <v>75</v>
      </c>
      <c r="V201" s="2" t="str">
        <f>IFERROR(VLOOKUP(K201, rubric[], 2, FALSE), "NA")</f>
        <v>Pemberdayaan atau Aksi Kemanusiaan</v>
      </c>
      <c r="W201" s="5" t="str">
        <f t="shared" si="3"/>
        <v>Pengabdian kepada Masyarakat|External Regional|Individual</v>
      </c>
      <c r="X201" s="6">
        <f>IF(K201 = "Penulis kedua (bukan korespondensi) dst karya ilmiah di journal yg bereputasi dan diakui|External National|Team", IFERROR((INDEX(rubric[Score], MATCH(W201, rubric[Criteria], 0)))/N201, 0), IFERROR(INDEX(rubric[Score], MATCH(W201, rubric[Criteria], 0)), 0))</f>
        <v>15</v>
      </c>
    </row>
    <row r="202" spans="1:24" ht="14.25" customHeight="1" x14ac:dyDescent="0.35">
      <c r="A202" s="2" t="s">
        <v>887</v>
      </c>
      <c r="B202" s="2" t="s">
        <v>888</v>
      </c>
      <c r="C202" s="2" t="s">
        <v>23</v>
      </c>
      <c r="D202" s="2">
        <v>2021</v>
      </c>
      <c r="E202" s="2" t="s">
        <v>37</v>
      </c>
      <c r="F202" s="2" t="s">
        <v>38</v>
      </c>
      <c r="G202" s="2" t="s">
        <v>39</v>
      </c>
      <c r="H202" s="2">
        <v>20221</v>
      </c>
      <c r="I202" s="2" t="s">
        <v>40</v>
      </c>
      <c r="J202" s="2" t="s">
        <v>41</v>
      </c>
      <c r="K202" s="2" t="s">
        <v>29</v>
      </c>
      <c r="L202" s="2" t="s">
        <v>42</v>
      </c>
      <c r="M202" s="2" t="s">
        <v>31</v>
      </c>
      <c r="N202" s="2">
        <v>50</v>
      </c>
      <c r="O202" s="2">
        <v>5</v>
      </c>
      <c r="P202" s="3"/>
      <c r="Q202" s="3"/>
      <c r="R202" s="4" t="s">
        <v>43</v>
      </c>
      <c r="S202" s="4" t="s">
        <v>44</v>
      </c>
      <c r="T202" s="3"/>
      <c r="U202" s="2" t="s">
        <v>45</v>
      </c>
      <c r="V202" s="2" t="str">
        <f>IFERROR(VLOOKUP(K202, rubric[], 2, FALSE), "NA")</f>
        <v>Pemberdayaan atau Aksi Kemanusiaan</v>
      </c>
      <c r="W202" s="5" t="str">
        <f t="shared" si="3"/>
        <v>Pengabdian kepada Masyarakat|Internal Jurusan|Individual</v>
      </c>
      <c r="X202" s="6">
        <f>IF(K202 = "Penulis kedua (bukan korespondensi) dst karya ilmiah di journal yg bereputasi dan diakui|External National|Team", IFERROR((INDEX(rubric[Score], MATCH(W202, rubric[Criteria], 0)))/N202, 0), IFERROR(INDEX(rubric[Score], MATCH(W202, rubric[Criteria], 0)), 0))</f>
        <v>0</v>
      </c>
    </row>
    <row r="203" spans="1:24" ht="14.25" customHeight="1" x14ac:dyDescent="0.35">
      <c r="A203" s="2" t="s">
        <v>887</v>
      </c>
      <c r="B203" s="2" t="s">
        <v>888</v>
      </c>
      <c r="C203" s="2" t="s">
        <v>23</v>
      </c>
      <c r="D203" s="2">
        <v>2021</v>
      </c>
      <c r="E203" s="2" t="s">
        <v>46</v>
      </c>
      <c r="F203" s="2" t="s">
        <v>47</v>
      </c>
      <c r="G203" s="2" t="s">
        <v>48</v>
      </c>
      <c r="H203" s="2">
        <v>20222</v>
      </c>
      <c r="I203" s="2" t="s">
        <v>46</v>
      </c>
      <c r="J203" s="2" t="s">
        <v>41</v>
      </c>
      <c r="K203" s="2" t="s">
        <v>29</v>
      </c>
      <c r="L203" s="2" t="s">
        <v>49</v>
      </c>
      <c r="M203" s="2" t="s">
        <v>50</v>
      </c>
      <c r="N203" s="2">
        <v>70</v>
      </c>
      <c r="O203" s="2">
        <v>1</v>
      </c>
      <c r="P203" s="3"/>
      <c r="Q203" s="3"/>
      <c r="R203" s="4" t="s">
        <v>51</v>
      </c>
      <c r="S203" s="4" t="s">
        <v>52</v>
      </c>
      <c r="T203" s="3"/>
      <c r="U203" s="2" t="s">
        <v>53</v>
      </c>
      <c r="V203" s="2" t="str">
        <f>IFERROR(VLOOKUP(K203, rubric[], 2, FALSE), "NA")</f>
        <v>Pemberdayaan atau Aksi Kemanusiaan</v>
      </c>
      <c r="W203" s="5" t="str">
        <f t="shared" si="3"/>
        <v>Pengabdian kepada Masyarakat|External Regional|Team</v>
      </c>
      <c r="X203" s="6">
        <f>IF(K203 = "Penulis kedua (bukan korespondensi) dst karya ilmiah di journal yg bereputasi dan diakui|External National|Team", IFERROR((INDEX(rubric[Score], MATCH(W203, rubric[Criteria], 0)))/N203, 0), IFERROR(INDEX(rubric[Score], MATCH(W203, rubric[Criteria], 0)), 0))</f>
        <v>15</v>
      </c>
    </row>
    <row r="204" spans="1:24" ht="14.25" customHeight="1" x14ac:dyDescent="0.35">
      <c r="A204" s="2" t="s">
        <v>889</v>
      </c>
      <c r="B204" s="2" t="s">
        <v>890</v>
      </c>
      <c r="C204" s="2" t="s">
        <v>23</v>
      </c>
      <c r="D204" s="2">
        <v>2021</v>
      </c>
      <c r="E204" s="2" t="s">
        <v>891</v>
      </c>
      <c r="F204" s="2" t="s">
        <v>892</v>
      </c>
      <c r="G204" s="2" t="s">
        <v>892</v>
      </c>
      <c r="H204" s="2">
        <v>20231</v>
      </c>
      <c r="I204" s="2" t="s">
        <v>893</v>
      </c>
      <c r="J204" s="2" t="s">
        <v>41</v>
      </c>
      <c r="K204" s="2" t="s">
        <v>88</v>
      </c>
      <c r="L204" s="2" t="s">
        <v>42</v>
      </c>
      <c r="M204" s="2" t="s">
        <v>50</v>
      </c>
      <c r="N204" s="2">
        <v>500</v>
      </c>
      <c r="O204" s="2">
        <v>7</v>
      </c>
      <c r="P204" s="3"/>
      <c r="Q204" s="4" t="s">
        <v>894</v>
      </c>
      <c r="R204" s="3"/>
      <c r="S204" s="3"/>
      <c r="T204" s="3"/>
      <c r="U204" s="2" t="s">
        <v>895</v>
      </c>
      <c r="V204" s="2" t="str">
        <f>IFERROR(VLOOKUP(K204, rubric[], 2, FALSE), "NA")</f>
        <v>Kompetisi</v>
      </c>
      <c r="W204" s="5" t="str">
        <f t="shared" si="3"/>
        <v>Juara 2 Lomba/Kompetisi|Internal Jurusan|Team</v>
      </c>
      <c r="X204" s="6">
        <f>IF(K204 = "Penulis kedua (bukan korespondensi) dst karya ilmiah di journal yg bereputasi dan diakui|External National|Team", IFERROR((INDEX(rubric[Score], MATCH(W204, rubric[Criteria], 0)))/N204, 0), IFERROR(INDEX(rubric[Score], MATCH(W204, rubric[Criteria], 0)), 0))</f>
        <v>0</v>
      </c>
    </row>
    <row r="205" spans="1:24" ht="14.25" customHeight="1" x14ac:dyDescent="0.35">
      <c r="A205" s="2" t="s">
        <v>896</v>
      </c>
      <c r="B205" s="2" t="s">
        <v>897</v>
      </c>
      <c r="C205" s="2" t="s">
        <v>23</v>
      </c>
      <c r="D205" s="2">
        <v>2021</v>
      </c>
      <c r="E205" s="2" t="s">
        <v>898</v>
      </c>
      <c r="F205" s="2" t="s">
        <v>63</v>
      </c>
      <c r="G205" s="2" t="s">
        <v>899</v>
      </c>
      <c r="H205" s="2">
        <v>20212</v>
      </c>
      <c r="I205" s="2" t="s">
        <v>900</v>
      </c>
      <c r="J205" s="2" t="s">
        <v>41</v>
      </c>
      <c r="K205" s="2" t="s">
        <v>88</v>
      </c>
      <c r="L205" s="2" t="s">
        <v>30</v>
      </c>
      <c r="M205" s="2" t="s">
        <v>50</v>
      </c>
      <c r="N205" s="2">
        <v>300</v>
      </c>
      <c r="O205" s="2">
        <v>9</v>
      </c>
      <c r="P205" s="4" t="s">
        <v>901</v>
      </c>
      <c r="Q205" s="4" t="s">
        <v>902</v>
      </c>
      <c r="R205" s="3"/>
      <c r="S205" s="3"/>
      <c r="T205" s="3"/>
      <c r="U205" s="2" t="s">
        <v>903</v>
      </c>
      <c r="V205" s="2" t="str">
        <f>IFERROR(VLOOKUP(K205, rubric[], 2, FALSE), "NA")</f>
        <v>Kompetisi</v>
      </c>
      <c r="W205" s="5" t="str">
        <f t="shared" si="3"/>
        <v>Juara 2 Lomba/Kompetisi|Internal Sekolah / Universitas|Team</v>
      </c>
      <c r="X205" s="6">
        <f>IF(K205 = "Penulis kedua (bukan korespondensi) dst karya ilmiah di journal yg bereputasi dan diakui|External National|Team", IFERROR((INDEX(rubric[Score], MATCH(W205, rubric[Criteria], 0)))/N205, 0), IFERROR(INDEX(rubric[Score], MATCH(W205, rubric[Criteria], 0)), 0))</f>
        <v>0</v>
      </c>
    </row>
    <row r="206" spans="1:24" ht="14.25" customHeight="1" x14ac:dyDescent="0.35">
      <c r="A206" s="2" t="s">
        <v>896</v>
      </c>
      <c r="B206" s="2" t="s">
        <v>897</v>
      </c>
      <c r="C206" s="2" t="s">
        <v>23</v>
      </c>
      <c r="D206" s="2">
        <v>2021</v>
      </c>
      <c r="E206" s="2" t="s">
        <v>904</v>
      </c>
      <c r="F206" s="2" t="s">
        <v>905</v>
      </c>
      <c r="G206" s="2" t="s">
        <v>532</v>
      </c>
      <c r="H206" s="2">
        <v>20221</v>
      </c>
      <c r="I206" s="2" t="s">
        <v>906</v>
      </c>
      <c r="J206" s="2" t="s">
        <v>41</v>
      </c>
      <c r="K206" s="2" t="s">
        <v>199</v>
      </c>
      <c r="L206" s="2" t="s">
        <v>123</v>
      </c>
      <c r="M206" s="2" t="s">
        <v>50</v>
      </c>
      <c r="N206" s="2">
        <v>107</v>
      </c>
      <c r="O206" s="2">
        <v>15</v>
      </c>
      <c r="P206" s="3"/>
      <c r="Q206" s="4" t="s">
        <v>907</v>
      </c>
      <c r="R206" s="4" t="s">
        <v>908</v>
      </c>
      <c r="S206" s="3"/>
      <c r="T206" s="3"/>
      <c r="U206" s="2" t="s">
        <v>909</v>
      </c>
      <c r="V206" s="2" t="str">
        <f>IFERROR(VLOOKUP(K206, rubric[], 2, FALSE), "NA")</f>
        <v>Kompetisi</v>
      </c>
      <c r="W206" s="5" t="str">
        <f t="shared" si="3"/>
        <v>Juara 3 Lomba/Kompetisi|External National|Team</v>
      </c>
      <c r="X206" s="6">
        <f>IF(K206 = "Penulis kedua (bukan korespondensi) dst karya ilmiah di journal yg bereputasi dan diakui|External National|Team", IFERROR((INDEX(rubric[Score], MATCH(W206, rubric[Criteria], 0)))/N206, 0), IFERROR(INDEX(rubric[Score], MATCH(W206, rubric[Criteria], 0)), 0))</f>
        <v>8</v>
      </c>
    </row>
    <row r="207" spans="1:24" ht="14.25" customHeight="1" x14ac:dyDescent="0.35">
      <c r="A207" s="2" t="s">
        <v>896</v>
      </c>
      <c r="B207" s="2" t="s">
        <v>897</v>
      </c>
      <c r="C207" s="2" t="s">
        <v>23</v>
      </c>
      <c r="D207" s="2">
        <v>2021</v>
      </c>
      <c r="E207" s="2" t="s">
        <v>167</v>
      </c>
      <c r="F207" s="2" t="s">
        <v>168</v>
      </c>
      <c r="G207" s="2" t="s">
        <v>169</v>
      </c>
      <c r="H207" s="2">
        <v>20231</v>
      </c>
      <c r="I207" s="2" t="s">
        <v>170</v>
      </c>
      <c r="J207" s="2" t="s">
        <v>41</v>
      </c>
      <c r="K207" s="2" t="s">
        <v>29</v>
      </c>
      <c r="L207" s="2" t="s">
        <v>49</v>
      </c>
      <c r="M207" s="2" t="s">
        <v>31</v>
      </c>
      <c r="N207" s="2">
        <v>12</v>
      </c>
      <c r="O207" s="2">
        <v>5</v>
      </c>
      <c r="P207" s="3"/>
      <c r="Q207" s="3"/>
      <c r="R207" s="4" t="s">
        <v>171</v>
      </c>
      <c r="S207" s="4" t="s">
        <v>172</v>
      </c>
      <c r="T207" s="3"/>
      <c r="U207" s="2" t="s">
        <v>173</v>
      </c>
      <c r="V207" s="2" t="str">
        <f>IFERROR(VLOOKUP(K207, rubric[], 2, FALSE), "NA")</f>
        <v>Pemberdayaan atau Aksi Kemanusiaan</v>
      </c>
      <c r="W207" s="5" t="str">
        <f t="shared" si="3"/>
        <v>Pengabdian kepada Masyarakat|External Regional|Individual</v>
      </c>
      <c r="X207" s="6">
        <f>IF(K207 = "Penulis kedua (bukan korespondensi) dst karya ilmiah di journal yg bereputasi dan diakui|External National|Team", IFERROR((INDEX(rubric[Score], MATCH(W207, rubric[Criteria], 0)))/N207, 0), IFERROR(INDEX(rubric[Score], MATCH(W207, rubric[Criteria], 0)), 0))</f>
        <v>15</v>
      </c>
    </row>
    <row r="208" spans="1:24" ht="14.25" customHeight="1" x14ac:dyDescent="0.35">
      <c r="A208" s="2" t="s">
        <v>910</v>
      </c>
      <c r="B208" s="2" t="s">
        <v>911</v>
      </c>
      <c r="C208" s="2" t="s">
        <v>23</v>
      </c>
      <c r="D208" s="2">
        <v>2021</v>
      </c>
      <c r="E208" s="2" t="s">
        <v>912</v>
      </c>
      <c r="F208" s="2" t="s">
        <v>913</v>
      </c>
      <c r="G208" s="2" t="s">
        <v>913</v>
      </c>
      <c r="H208" s="2">
        <v>20231</v>
      </c>
      <c r="I208" s="2" t="s">
        <v>914</v>
      </c>
      <c r="J208" s="2" t="s">
        <v>41</v>
      </c>
      <c r="K208" s="2" t="s">
        <v>199</v>
      </c>
      <c r="L208" s="2" t="s">
        <v>30</v>
      </c>
      <c r="M208" s="2" t="s">
        <v>50</v>
      </c>
      <c r="N208" s="2">
        <v>200</v>
      </c>
      <c r="O208" s="2">
        <v>8</v>
      </c>
      <c r="P208" s="3"/>
      <c r="Q208" s="4" t="s">
        <v>915</v>
      </c>
      <c r="R208" s="3"/>
      <c r="S208" s="3"/>
      <c r="T208" s="3"/>
      <c r="U208" s="2" t="s">
        <v>185</v>
      </c>
      <c r="V208" s="2" t="str">
        <f>IFERROR(VLOOKUP(K208, rubric[], 2, FALSE), "NA")</f>
        <v>Kompetisi</v>
      </c>
      <c r="W208" s="5" t="str">
        <f t="shared" si="3"/>
        <v>Juara 3 Lomba/Kompetisi|Internal Sekolah / Universitas|Team</v>
      </c>
      <c r="X208" s="6">
        <f>IF(K208 = "Penulis kedua (bukan korespondensi) dst karya ilmiah di journal yg bereputasi dan diakui|External National|Team", IFERROR((INDEX(rubric[Score], MATCH(W208, rubric[Criteria], 0)))/N208, 0), IFERROR(INDEX(rubric[Score], MATCH(W208, rubric[Criteria], 0)), 0))</f>
        <v>0</v>
      </c>
    </row>
    <row r="209" spans="1:24" ht="14.25" customHeight="1" x14ac:dyDescent="0.35">
      <c r="A209" s="2" t="s">
        <v>916</v>
      </c>
      <c r="B209" s="2" t="s">
        <v>917</v>
      </c>
      <c r="C209" s="2" t="s">
        <v>23</v>
      </c>
      <c r="D209" s="2">
        <v>2021</v>
      </c>
      <c r="E209" s="2" t="s">
        <v>918</v>
      </c>
      <c r="F209" s="2" t="s">
        <v>196</v>
      </c>
      <c r="G209" s="2" t="s">
        <v>197</v>
      </c>
      <c r="H209" s="2">
        <v>20221</v>
      </c>
      <c r="I209" s="2" t="s">
        <v>919</v>
      </c>
      <c r="J209" s="2" t="s">
        <v>41</v>
      </c>
      <c r="K209" s="2" t="s">
        <v>66</v>
      </c>
      <c r="L209" s="2" t="s">
        <v>49</v>
      </c>
      <c r="M209" s="2" t="s">
        <v>50</v>
      </c>
      <c r="N209" s="2">
        <v>32</v>
      </c>
      <c r="O209" s="2">
        <v>20</v>
      </c>
      <c r="P209" s="2" t="s">
        <v>920</v>
      </c>
      <c r="Q209" s="4" t="s">
        <v>921</v>
      </c>
      <c r="R209" s="4" t="s">
        <v>922</v>
      </c>
      <c r="S209" s="3"/>
      <c r="T209" s="4" t="s">
        <v>923</v>
      </c>
      <c r="U209" s="2" t="s">
        <v>924</v>
      </c>
      <c r="V209" s="2" t="str">
        <f>IFERROR(VLOOKUP(K209, rubric[], 2, FALSE), "NA")</f>
        <v>Kompetisi</v>
      </c>
      <c r="W209" s="5" t="str">
        <f t="shared" si="3"/>
        <v>Juara I Lomba/Kompetisi|External Regional|Team</v>
      </c>
      <c r="X209" s="6">
        <f>IF(K209 = "Penulis kedua (bukan korespondensi) dst karya ilmiah di journal yg bereputasi dan diakui|External National|Team", IFERROR((INDEX(rubric[Score], MATCH(W209, rubric[Criteria], 0)))/N209, 0), IFERROR(INDEX(rubric[Score], MATCH(W209, rubric[Criteria], 0)), 0))</f>
        <v>25</v>
      </c>
    </row>
    <row r="210" spans="1:24" ht="14.25" customHeight="1" x14ac:dyDescent="0.35">
      <c r="A210" s="2" t="s">
        <v>916</v>
      </c>
      <c r="B210" s="2" t="s">
        <v>917</v>
      </c>
      <c r="C210" s="2" t="s">
        <v>23</v>
      </c>
      <c r="D210" s="2">
        <v>2021</v>
      </c>
      <c r="E210" s="2" t="s">
        <v>253</v>
      </c>
      <c r="F210" s="2" t="s">
        <v>254</v>
      </c>
      <c r="G210" s="2" t="s">
        <v>255</v>
      </c>
      <c r="H210" s="2">
        <v>20231</v>
      </c>
      <c r="I210" s="2" t="s">
        <v>256</v>
      </c>
      <c r="J210" s="2" t="s">
        <v>41</v>
      </c>
      <c r="K210" s="2" t="s">
        <v>257</v>
      </c>
      <c r="L210" s="2" t="s">
        <v>159</v>
      </c>
      <c r="M210" s="2" t="s">
        <v>31</v>
      </c>
      <c r="N210" s="2">
        <v>500</v>
      </c>
      <c r="O210" s="2">
        <v>10</v>
      </c>
      <c r="P210" s="4" t="s">
        <v>258</v>
      </c>
      <c r="Q210" s="4" t="s">
        <v>259</v>
      </c>
      <c r="R210" s="4" t="s">
        <v>260</v>
      </c>
      <c r="S210" s="3"/>
      <c r="T210" s="3"/>
      <c r="U210" s="2" t="s">
        <v>261</v>
      </c>
      <c r="V210" s="2" t="str">
        <f>IFERROR(VLOOKUP(K210, rubric[], 2, FALSE), "NA")</f>
        <v>Pengakuan</v>
      </c>
      <c r="W210" s="5" t="str">
        <f t="shared" si="3"/>
        <v>Narasumber / Pemateri Acara Seminar / Workshop / Pemakalah|External International|Individual</v>
      </c>
      <c r="X210" s="6">
        <f>IF(K210 = "Penulis kedua (bukan korespondensi) dst karya ilmiah di journal yg bereputasi dan diakui|External National|Team", IFERROR((INDEX(rubric[Score], MATCH(W210, rubric[Criteria], 0)))/N210, 0), IFERROR(INDEX(rubric[Score], MATCH(W210, rubric[Criteria], 0)), 0))</f>
        <v>25</v>
      </c>
    </row>
    <row r="211" spans="1:24" ht="14.25" customHeight="1" x14ac:dyDescent="0.35">
      <c r="A211" s="2" t="s">
        <v>925</v>
      </c>
      <c r="B211" s="2" t="s">
        <v>926</v>
      </c>
      <c r="C211" s="2" t="s">
        <v>23</v>
      </c>
      <c r="D211" s="2">
        <v>2021</v>
      </c>
      <c r="E211" s="2" t="s">
        <v>927</v>
      </c>
      <c r="F211" s="2" t="s">
        <v>928</v>
      </c>
      <c r="G211" s="2" t="s">
        <v>929</v>
      </c>
      <c r="H211" s="2">
        <v>20211</v>
      </c>
      <c r="I211" s="2" t="s">
        <v>930</v>
      </c>
      <c r="J211" s="2" t="s">
        <v>41</v>
      </c>
      <c r="K211" s="2" t="s">
        <v>59</v>
      </c>
      <c r="L211" s="2" t="s">
        <v>123</v>
      </c>
      <c r="M211" s="2" t="s">
        <v>31</v>
      </c>
      <c r="N211" s="2">
        <v>25</v>
      </c>
      <c r="O211" s="2">
        <v>15</v>
      </c>
      <c r="P211" s="4" t="s">
        <v>931</v>
      </c>
      <c r="Q211" s="4" t="s">
        <v>932</v>
      </c>
      <c r="R211" s="3"/>
      <c r="S211" s="3"/>
      <c r="T211" s="3"/>
      <c r="U211" s="2" t="s">
        <v>933</v>
      </c>
      <c r="V211" s="2" t="str">
        <f>IFERROR(VLOOKUP(K211, rubric[], 2, FALSE), "NA")</f>
        <v>Pengakuan</v>
      </c>
      <c r="W211" s="5" t="str">
        <f t="shared" si="3"/>
        <v>Juri|External National|Individual</v>
      </c>
      <c r="X211" s="6">
        <f>IF(K211 = "Penulis kedua (bukan korespondensi) dst karya ilmiah di journal yg bereputasi dan diakui|External National|Team", IFERROR((INDEX(rubric[Score], MATCH(W211, rubric[Criteria], 0)))/N211, 0), IFERROR(INDEX(rubric[Score], MATCH(W211, rubric[Criteria], 0)), 0))</f>
        <v>15</v>
      </c>
    </row>
    <row r="212" spans="1:24" ht="14.25" customHeight="1" x14ac:dyDescent="0.35">
      <c r="A212" s="2" t="s">
        <v>925</v>
      </c>
      <c r="B212" s="2" t="s">
        <v>926</v>
      </c>
      <c r="C212" s="2" t="s">
        <v>23</v>
      </c>
      <c r="D212" s="2">
        <v>2021</v>
      </c>
      <c r="E212" s="2" t="s">
        <v>934</v>
      </c>
      <c r="F212" s="2" t="s">
        <v>935</v>
      </c>
      <c r="G212" s="2" t="s">
        <v>935</v>
      </c>
      <c r="H212" s="2">
        <v>20212</v>
      </c>
      <c r="I212" s="2" t="s">
        <v>936</v>
      </c>
      <c r="J212" s="2" t="s">
        <v>41</v>
      </c>
      <c r="K212" s="2" t="s">
        <v>88</v>
      </c>
      <c r="L212" s="2" t="s">
        <v>30</v>
      </c>
      <c r="M212" s="2" t="s">
        <v>31</v>
      </c>
      <c r="N212" s="2">
        <v>20</v>
      </c>
      <c r="O212" s="2">
        <v>9</v>
      </c>
      <c r="P212" s="3"/>
      <c r="Q212" s="4" t="s">
        <v>937</v>
      </c>
      <c r="R212" s="3"/>
      <c r="S212" s="3"/>
      <c r="T212" s="3"/>
      <c r="U212" s="2" t="s">
        <v>185</v>
      </c>
      <c r="V212" s="2" t="str">
        <f>IFERROR(VLOOKUP(K212, rubric[], 2, FALSE), "NA")</f>
        <v>Kompetisi</v>
      </c>
      <c r="W212" s="5" t="str">
        <f t="shared" si="3"/>
        <v>Juara 2 Lomba/Kompetisi|Internal Sekolah / Universitas|Individual</v>
      </c>
      <c r="X212" s="6">
        <f>IF(K212 = "Penulis kedua (bukan korespondensi) dst karya ilmiah di journal yg bereputasi dan diakui|External National|Team", IFERROR((INDEX(rubric[Score], MATCH(W212, rubric[Criteria], 0)))/N212, 0), IFERROR(INDEX(rubric[Score], MATCH(W212, rubric[Criteria], 0)), 0))</f>
        <v>0</v>
      </c>
    </row>
    <row r="213" spans="1:24" ht="14.25" customHeight="1" x14ac:dyDescent="0.35">
      <c r="A213" s="2" t="s">
        <v>925</v>
      </c>
      <c r="B213" s="2" t="s">
        <v>926</v>
      </c>
      <c r="C213" s="2" t="s">
        <v>23</v>
      </c>
      <c r="D213" s="2">
        <v>2021</v>
      </c>
      <c r="E213" s="2" t="s">
        <v>604</v>
      </c>
      <c r="F213" s="2" t="s">
        <v>533</v>
      </c>
      <c r="G213" s="2" t="s">
        <v>533</v>
      </c>
      <c r="H213" s="2">
        <v>20221</v>
      </c>
      <c r="I213" s="2" t="s">
        <v>938</v>
      </c>
      <c r="J213" s="2" t="s">
        <v>41</v>
      </c>
      <c r="K213" s="2" t="s">
        <v>29</v>
      </c>
      <c r="L213" s="2" t="s">
        <v>49</v>
      </c>
      <c r="M213" s="2" t="s">
        <v>31</v>
      </c>
      <c r="N213" s="2">
        <v>80</v>
      </c>
      <c r="O213" s="2">
        <v>4</v>
      </c>
      <c r="P213" s="3"/>
      <c r="Q213" s="3"/>
      <c r="R213" s="4" t="s">
        <v>939</v>
      </c>
      <c r="S213" s="4" t="s">
        <v>940</v>
      </c>
      <c r="T213" s="3"/>
      <c r="U213" s="2" t="s">
        <v>45</v>
      </c>
      <c r="V213" s="2" t="str">
        <f>IFERROR(VLOOKUP(K213, rubric[], 2, FALSE), "NA")</f>
        <v>Pemberdayaan atau Aksi Kemanusiaan</v>
      </c>
      <c r="W213" s="5" t="str">
        <f t="shared" si="3"/>
        <v>Pengabdian kepada Masyarakat|External Regional|Individual</v>
      </c>
      <c r="X213" s="6">
        <f>IF(K213 = "Penulis kedua (bukan korespondensi) dst karya ilmiah di journal yg bereputasi dan diakui|External National|Team", IFERROR((INDEX(rubric[Score], MATCH(W213, rubric[Criteria], 0)))/N213, 0), IFERROR(INDEX(rubric[Score], MATCH(W213, rubric[Criteria], 0)), 0))</f>
        <v>15</v>
      </c>
    </row>
    <row r="214" spans="1:24" ht="14.25" customHeight="1" x14ac:dyDescent="0.35">
      <c r="A214" s="2" t="s">
        <v>925</v>
      </c>
      <c r="B214" s="2" t="s">
        <v>926</v>
      </c>
      <c r="C214" s="2" t="s">
        <v>23</v>
      </c>
      <c r="D214" s="2">
        <v>2021</v>
      </c>
      <c r="E214" s="2" t="s">
        <v>941</v>
      </c>
      <c r="F214" s="2" t="s">
        <v>942</v>
      </c>
      <c r="G214" s="2" t="s">
        <v>942</v>
      </c>
      <c r="H214" s="2">
        <v>20222</v>
      </c>
      <c r="I214" s="2" t="s">
        <v>943</v>
      </c>
      <c r="J214" s="2" t="s">
        <v>41</v>
      </c>
      <c r="K214" s="2" t="s">
        <v>29</v>
      </c>
      <c r="L214" s="2" t="s">
        <v>49</v>
      </c>
      <c r="M214" s="2" t="s">
        <v>50</v>
      </c>
      <c r="N214" s="2">
        <v>25</v>
      </c>
      <c r="O214" s="2">
        <v>30</v>
      </c>
      <c r="P214" s="3"/>
      <c r="Q214" s="3"/>
      <c r="R214" s="4" t="s">
        <v>944</v>
      </c>
      <c r="S214" s="4" t="s">
        <v>945</v>
      </c>
      <c r="T214" s="3"/>
      <c r="U214" s="2" t="s">
        <v>45</v>
      </c>
      <c r="V214" s="2" t="str">
        <f>IFERROR(VLOOKUP(K214, rubric[], 2, FALSE), "NA")</f>
        <v>Pemberdayaan atau Aksi Kemanusiaan</v>
      </c>
      <c r="W214" s="5" t="str">
        <f t="shared" si="3"/>
        <v>Pengabdian kepada Masyarakat|External Regional|Team</v>
      </c>
      <c r="X214" s="6">
        <f>IF(K214 = "Penulis kedua (bukan korespondensi) dst karya ilmiah di journal yg bereputasi dan diakui|External National|Team", IFERROR((INDEX(rubric[Score], MATCH(W214, rubric[Criteria], 0)))/N214, 0), IFERROR(INDEX(rubric[Score], MATCH(W214, rubric[Criteria], 0)), 0))</f>
        <v>15</v>
      </c>
    </row>
    <row r="215" spans="1:24" ht="14.25" customHeight="1" x14ac:dyDescent="0.35">
      <c r="A215" s="2" t="s">
        <v>925</v>
      </c>
      <c r="B215" s="2" t="s">
        <v>926</v>
      </c>
      <c r="C215" s="2" t="s">
        <v>23</v>
      </c>
      <c r="D215" s="2">
        <v>2021</v>
      </c>
      <c r="E215" s="2" t="s">
        <v>253</v>
      </c>
      <c r="F215" s="2" t="s">
        <v>254</v>
      </c>
      <c r="G215" s="2" t="s">
        <v>255</v>
      </c>
      <c r="H215" s="2">
        <v>20231</v>
      </c>
      <c r="I215" s="2" t="s">
        <v>256</v>
      </c>
      <c r="J215" s="2" t="s">
        <v>41</v>
      </c>
      <c r="K215" s="2" t="s">
        <v>257</v>
      </c>
      <c r="L215" s="2" t="s">
        <v>159</v>
      </c>
      <c r="M215" s="2" t="s">
        <v>31</v>
      </c>
      <c r="N215" s="2">
        <v>500</v>
      </c>
      <c r="O215" s="2">
        <v>10</v>
      </c>
      <c r="P215" s="4" t="s">
        <v>258</v>
      </c>
      <c r="Q215" s="4" t="s">
        <v>259</v>
      </c>
      <c r="R215" s="4" t="s">
        <v>260</v>
      </c>
      <c r="S215" s="3"/>
      <c r="T215" s="3"/>
      <c r="U215" s="2" t="s">
        <v>261</v>
      </c>
      <c r="V215" s="2" t="str">
        <f>IFERROR(VLOOKUP(K215, rubric[], 2, FALSE), "NA")</f>
        <v>Pengakuan</v>
      </c>
      <c r="W215" s="5" t="str">
        <f t="shared" si="3"/>
        <v>Narasumber / Pemateri Acara Seminar / Workshop / Pemakalah|External International|Individual</v>
      </c>
      <c r="X215" s="6">
        <f>IF(K215 = "Penulis kedua (bukan korespondensi) dst karya ilmiah di journal yg bereputasi dan diakui|External National|Team", IFERROR((INDEX(rubric[Score], MATCH(W215, rubric[Criteria], 0)))/N215, 0), IFERROR(INDEX(rubric[Score], MATCH(W215, rubric[Criteria], 0)), 0))</f>
        <v>25</v>
      </c>
    </row>
    <row r="216" spans="1:24" ht="14.25" customHeight="1" x14ac:dyDescent="0.35">
      <c r="A216" s="2" t="s">
        <v>925</v>
      </c>
      <c r="B216" s="2" t="s">
        <v>926</v>
      </c>
      <c r="C216" s="2" t="s">
        <v>23</v>
      </c>
      <c r="D216" s="2">
        <v>2021</v>
      </c>
      <c r="E216" s="2" t="s">
        <v>587</v>
      </c>
      <c r="F216" s="2" t="s">
        <v>946</v>
      </c>
      <c r="G216" s="2" t="s">
        <v>946</v>
      </c>
      <c r="H216" s="2">
        <v>20231</v>
      </c>
      <c r="I216" s="2" t="s">
        <v>947</v>
      </c>
      <c r="J216" s="2" t="s">
        <v>41</v>
      </c>
      <c r="K216" s="2" t="s">
        <v>141</v>
      </c>
      <c r="L216" s="2" t="s">
        <v>123</v>
      </c>
      <c r="M216" s="2" t="s">
        <v>50</v>
      </c>
      <c r="N216" s="2">
        <v>4</v>
      </c>
      <c r="O216" s="2">
        <v>12</v>
      </c>
      <c r="P216" s="3"/>
      <c r="Q216" s="3"/>
      <c r="R216" s="3"/>
      <c r="S216" s="4" t="s">
        <v>948</v>
      </c>
      <c r="T216" s="3"/>
      <c r="U216" s="2" t="s">
        <v>45</v>
      </c>
      <c r="V216" s="2" t="str">
        <f>IFERROR(VLOOKUP(K216, rubric[], 2, FALSE), "NA")</f>
        <v>Hasil Karya</v>
      </c>
      <c r="W216" s="5" t="str">
        <f t="shared" si="3"/>
        <v>Hak Kekayaan Intelektual (HKI) non paten (Hak Cipta)|External National|Team</v>
      </c>
      <c r="X216" s="6">
        <f>IF(K216 = "Penulis kedua (bukan korespondensi) dst karya ilmiah di journal yg bereputasi dan diakui|External National|Team", IFERROR((INDEX(rubric[Score], MATCH(W216, rubric[Criteria], 0)))/N216, 0), IFERROR(INDEX(rubric[Score], MATCH(W216, rubric[Criteria], 0)), 0))</f>
        <v>20</v>
      </c>
    </row>
    <row r="217" spans="1:24" ht="14.25" customHeight="1" x14ac:dyDescent="0.35">
      <c r="A217" s="2" t="s">
        <v>925</v>
      </c>
      <c r="B217" s="2" t="s">
        <v>926</v>
      </c>
      <c r="C217" s="2" t="s">
        <v>23</v>
      </c>
      <c r="D217" s="2">
        <v>2021</v>
      </c>
      <c r="E217" s="2" t="s">
        <v>949</v>
      </c>
      <c r="F217" s="2" t="s">
        <v>950</v>
      </c>
      <c r="G217" s="2" t="s">
        <v>950</v>
      </c>
      <c r="H217" s="2">
        <v>20232</v>
      </c>
      <c r="I217" s="2" t="s">
        <v>951</v>
      </c>
      <c r="J217" s="2" t="s">
        <v>41</v>
      </c>
      <c r="K217" s="2" t="s">
        <v>8840</v>
      </c>
      <c r="L217" s="2" t="s">
        <v>123</v>
      </c>
      <c r="M217" s="2" t="s">
        <v>31</v>
      </c>
      <c r="N217" s="2">
        <v>100</v>
      </c>
      <c r="O217" s="2">
        <v>35</v>
      </c>
      <c r="P217" s="3"/>
      <c r="Q217" s="4" t="s">
        <v>952</v>
      </c>
      <c r="R217" s="3"/>
      <c r="S217" s="3"/>
      <c r="T217" s="3"/>
      <c r="U217" s="2" t="s">
        <v>953</v>
      </c>
      <c r="V217" s="2" t="str">
        <f>IFERROR(VLOOKUP(K217, rubric[], 2, FALSE), "NA")</f>
        <v>Karir Organisasi</v>
      </c>
      <c r="W217" s="5" t="str">
        <f t="shared" si="3"/>
        <v>Ketua|External National|Individual</v>
      </c>
      <c r="X217" s="6">
        <f>IF(K217 = "Penulis kedua (bukan korespondensi) dst karya ilmiah di journal yg bereputasi dan diakui|External National|Team", IFERROR((INDEX(rubric[Score], MATCH(W217, rubric[Criteria], 0)))/N217, 0), IFERROR(INDEX(rubric[Score], MATCH(W217, rubric[Criteria], 0)), 0))</f>
        <v>40</v>
      </c>
    </row>
    <row r="218" spans="1:24" ht="14.25" customHeight="1" x14ac:dyDescent="0.35">
      <c r="A218" s="2" t="s">
        <v>954</v>
      </c>
      <c r="B218" s="2" t="s">
        <v>955</v>
      </c>
      <c r="C218" s="2" t="s">
        <v>23</v>
      </c>
      <c r="D218" s="2">
        <v>2021</v>
      </c>
      <c r="E218" s="2" t="s">
        <v>69</v>
      </c>
      <c r="F218" s="2" t="s">
        <v>70</v>
      </c>
      <c r="G218" s="2" t="s">
        <v>71</v>
      </c>
      <c r="H218" s="2">
        <v>20221</v>
      </c>
      <c r="I218" s="2" t="s">
        <v>210</v>
      </c>
      <c r="J218" s="2" t="s">
        <v>41</v>
      </c>
      <c r="K218" s="2" t="s">
        <v>29</v>
      </c>
      <c r="L218" s="2" t="s">
        <v>49</v>
      </c>
      <c r="M218" s="2" t="s">
        <v>31</v>
      </c>
      <c r="N218" s="2">
        <v>34</v>
      </c>
      <c r="O218" s="2">
        <v>6</v>
      </c>
      <c r="P218" s="3"/>
      <c r="Q218" s="3"/>
      <c r="R218" s="4" t="s">
        <v>211</v>
      </c>
      <c r="S218" s="4" t="s">
        <v>212</v>
      </c>
      <c r="T218" s="3"/>
      <c r="U218" s="2" t="s">
        <v>75</v>
      </c>
      <c r="V218" s="2" t="str">
        <f>IFERROR(VLOOKUP(K218, rubric[], 2, FALSE), "NA")</f>
        <v>Pemberdayaan atau Aksi Kemanusiaan</v>
      </c>
      <c r="W218" s="5" t="str">
        <f t="shared" si="3"/>
        <v>Pengabdian kepada Masyarakat|External Regional|Individual</v>
      </c>
      <c r="X218" s="6">
        <f>IF(K218 = "Penulis kedua (bukan korespondensi) dst karya ilmiah di journal yg bereputasi dan diakui|External National|Team", IFERROR((INDEX(rubric[Score], MATCH(W218, rubric[Criteria], 0)))/N218, 0), IFERROR(INDEX(rubric[Score], MATCH(W218, rubric[Criteria], 0)), 0))</f>
        <v>15</v>
      </c>
    </row>
    <row r="219" spans="1:24" ht="14.25" customHeight="1" x14ac:dyDescent="0.35">
      <c r="A219" s="2" t="s">
        <v>954</v>
      </c>
      <c r="B219" s="2" t="s">
        <v>955</v>
      </c>
      <c r="C219" s="2" t="s">
        <v>23</v>
      </c>
      <c r="D219" s="2">
        <v>2021</v>
      </c>
      <c r="E219" s="2" t="s">
        <v>37</v>
      </c>
      <c r="F219" s="2" t="s">
        <v>38</v>
      </c>
      <c r="G219" s="2" t="s">
        <v>39</v>
      </c>
      <c r="H219" s="2">
        <v>20221</v>
      </c>
      <c r="I219" s="2" t="s">
        <v>40</v>
      </c>
      <c r="J219" s="2" t="s">
        <v>41</v>
      </c>
      <c r="K219" s="2" t="s">
        <v>29</v>
      </c>
      <c r="L219" s="2" t="s">
        <v>42</v>
      </c>
      <c r="M219" s="2" t="s">
        <v>31</v>
      </c>
      <c r="N219" s="2">
        <v>50</v>
      </c>
      <c r="O219" s="2">
        <v>5</v>
      </c>
      <c r="P219" s="3"/>
      <c r="Q219" s="3"/>
      <c r="R219" s="4" t="s">
        <v>43</v>
      </c>
      <c r="S219" s="4" t="s">
        <v>44</v>
      </c>
      <c r="T219" s="3"/>
      <c r="U219" s="2" t="s">
        <v>45</v>
      </c>
      <c r="V219" s="2" t="str">
        <f>IFERROR(VLOOKUP(K219, rubric[], 2, FALSE), "NA")</f>
        <v>Pemberdayaan atau Aksi Kemanusiaan</v>
      </c>
      <c r="W219" s="5" t="str">
        <f t="shared" si="3"/>
        <v>Pengabdian kepada Masyarakat|Internal Jurusan|Individual</v>
      </c>
      <c r="X219" s="6">
        <f>IF(K219 = "Penulis kedua (bukan korespondensi) dst karya ilmiah di journal yg bereputasi dan diakui|External National|Team", IFERROR((INDEX(rubric[Score], MATCH(W219, rubric[Criteria], 0)))/N219, 0), IFERROR(INDEX(rubric[Score], MATCH(W219, rubric[Criteria], 0)), 0))</f>
        <v>0</v>
      </c>
    </row>
    <row r="220" spans="1:24" ht="14.25" customHeight="1" x14ac:dyDescent="0.35">
      <c r="A220" s="2" t="s">
        <v>954</v>
      </c>
      <c r="B220" s="2" t="s">
        <v>955</v>
      </c>
      <c r="C220" s="2" t="s">
        <v>23</v>
      </c>
      <c r="D220" s="2">
        <v>2021</v>
      </c>
      <c r="E220" s="2" t="s">
        <v>46</v>
      </c>
      <c r="F220" s="2" t="s">
        <v>47</v>
      </c>
      <c r="G220" s="2" t="s">
        <v>48</v>
      </c>
      <c r="H220" s="2">
        <v>20222</v>
      </c>
      <c r="I220" s="2" t="s">
        <v>46</v>
      </c>
      <c r="J220" s="2" t="s">
        <v>41</v>
      </c>
      <c r="K220" s="2" t="s">
        <v>29</v>
      </c>
      <c r="L220" s="2" t="s">
        <v>49</v>
      </c>
      <c r="M220" s="2" t="s">
        <v>50</v>
      </c>
      <c r="N220" s="2">
        <v>70</v>
      </c>
      <c r="O220" s="2">
        <v>1</v>
      </c>
      <c r="P220" s="3"/>
      <c r="Q220" s="3"/>
      <c r="R220" s="4" t="s">
        <v>51</v>
      </c>
      <c r="S220" s="4" t="s">
        <v>52</v>
      </c>
      <c r="T220" s="3"/>
      <c r="U220" s="2" t="s">
        <v>53</v>
      </c>
      <c r="V220" s="2" t="str">
        <f>IFERROR(VLOOKUP(K220, rubric[], 2, FALSE), "NA")</f>
        <v>Pemberdayaan atau Aksi Kemanusiaan</v>
      </c>
      <c r="W220" s="5" t="str">
        <f t="shared" si="3"/>
        <v>Pengabdian kepada Masyarakat|External Regional|Team</v>
      </c>
      <c r="X220" s="6">
        <f>IF(K220 = "Penulis kedua (bukan korespondensi) dst karya ilmiah di journal yg bereputasi dan diakui|External National|Team", IFERROR((INDEX(rubric[Score], MATCH(W220, rubric[Criteria], 0)))/N220, 0), IFERROR(INDEX(rubric[Score], MATCH(W220, rubric[Criteria], 0)), 0))</f>
        <v>15</v>
      </c>
    </row>
    <row r="221" spans="1:24" ht="14.25" customHeight="1" x14ac:dyDescent="0.35">
      <c r="A221" s="2" t="s">
        <v>956</v>
      </c>
      <c r="B221" s="2" t="s">
        <v>957</v>
      </c>
      <c r="C221" s="2" t="s">
        <v>23</v>
      </c>
      <c r="D221" s="2">
        <v>2021</v>
      </c>
      <c r="E221" s="2" t="s">
        <v>958</v>
      </c>
      <c r="F221" s="2" t="s">
        <v>422</v>
      </c>
      <c r="G221" s="2" t="s">
        <v>423</v>
      </c>
      <c r="H221" s="2">
        <v>20211</v>
      </c>
      <c r="I221" s="2" t="s">
        <v>959</v>
      </c>
      <c r="J221" s="2" t="s">
        <v>41</v>
      </c>
      <c r="K221" s="2" t="s">
        <v>29</v>
      </c>
      <c r="L221" s="2" t="s">
        <v>49</v>
      </c>
      <c r="M221" s="2" t="s">
        <v>31</v>
      </c>
      <c r="N221" s="2">
        <v>36</v>
      </c>
      <c r="O221" s="2">
        <v>12</v>
      </c>
      <c r="P221" s="3"/>
      <c r="Q221" s="3"/>
      <c r="R221" s="4" t="s">
        <v>960</v>
      </c>
      <c r="S221" s="4" t="s">
        <v>961</v>
      </c>
      <c r="T221" s="3"/>
      <c r="U221" s="2" t="s">
        <v>962</v>
      </c>
      <c r="V221" s="2" t="str">
        <f>IFERROR(VLOOKUP(K221, rubric[], 2, FALSE), "NA")</f>
        <v>Pemberdayaan atau Aksi Kemanusiaan</v>
      </c>
      <c r="W221" s="5" t="str">
        <f t="shared" si="3"/>
        <v>Pengabdian kepada Masyarakat|External Regional|Individual</v>
      </c>
      <c r="X221" s="6">
        <f>IF(K221 = "Penulis kedua (bukan korespondensi) dst karya ilmiah di journal yg bereputasi dan diakui|External National|Team", IFERROR((INDEX(rubric[Score], MATCH(W221, rubric[Criteria], 0)))/N221, 0), IFERROR(INDEX(rubric[Score], MATCH(W221, rubric[Criteria], 0)), 0))</f>
        <v>15</v>
      </c>
    </row>
    <row r="222" spans="1:24" ht="14.25" customHeight="1" x14ac:dyDescent="0.35">
      <c r="A222" s="2" t="s">
        <v>963</v>
      </c>
      <c r="B222" s="2" t="s">
        <v>964</v>
      </c>
      <c r="C222" s="2" t="s">
        <v>23</v>
      </c>
      <c r="D222" s="2">
        <v>2021</v>
      </c>
      <c r="E222" s="2" t="s">
        <v>965</v>
      </c>
      <c r="F222" s="2" t="s">
        <v>966</v>
      </c>
      <c r="G222" s="2" t="s">
        <v>967</v>
      </c>
      <c r="H222" s="2">
        <v>20232</v>
      </c>
      <c r="I222" s="2" t="s">
        <v>965</v>
      </c>
      <c r="J222" s="2" t="s">
        <v>41</v>
      </c>
      <c r="K222" s="2" t="s">
        <v>199</v>
      </c>
      <c r="L222" s="2" t="s">
        <v>49</v>
      </c>
      <c r="M222" s="2" t="s">
        <v>31</v>
      </c>
      <c r="N222" s="3"/>
      <c r="O222" s="2">
        <v>12</v>
      </c>
      <c r="P222" s="4" t="s">
        <v>968</v>
      </c>
      <c r="Q222" s="4" t="s">
        <v>969</v>
      </c>
      <c r="R222" s="4" t="s">
        <v>970</v>
      </c>
      <c r="S222" s="3"/>
      <c r="T222" s="4" t="s">
        <v>971</v>
      </c>
      <c r="U222" s="2" t="s">
        <v>972</v>
      </c>
      <c r="V222" s="2" t="str">
        <f>IFERROR(VLOOKUP(K222, rubric[], 2, FALSE), "NA")</f>
        <v>Kompetisi</v>
      </c>
      <c r="W222" s="5" t="str">
        <f t="shared" si="3"/>
        <v>Juara 3 Lomba/Kompetisi|External Regional|Individual</v>
      </c>
      <c r="X222" s="6">
        <f>IF(K222 = "Penulis kedua (bukan korespondensi) dst karya ilmiah di journal yg bereputasi dan diakui|External National|Team", IFERROR((INDEX(rubric[Score], MATCH(W222, rubric[Criteria], 0)))/N222, 0), IFERROR(INDEX(rubric[Score], MATCH(W222, rubric[Criteria], 0)), 0))</f>
        <v>25</v>
      </c>
    </row>
    <row r="223" spans="1:24" ht="14.25" customHeight="1" x14ac:dyDescent="0.35">
      <c r="A223" s="2" t="s">
        <v>973</v>
      </c>
      <c r="B223" s="2" t="s">
        <v>974</v>
      </c>
      <c r="C223" s="2" t="s">
        <v>23</v>
      </c>
      <c r="D223" s="2">
        <v>2021</v>
      </c>
      <c r="E223" s="2" t="s">
        <v>975</v>
      </c>
      <c r="F223" s="2" t="s">
        <v>976</v>
      </c>
      <c r="G223" s="2" t="s">
        <v>977</v>
      </c>
      <c r="H223" s="2">
        <v>20232</v>
      </c>
      <c r="I223" s="2" t="s">
        <v>975</v>
      </c>
      <c r="J223" s="2" t="s">
        <v>41</v>
      </c>
      <c r="K223" s="2" t="s">
        <v>66</v>
      </c>
      <c r="L223" s="2" t="s">
        <v>123</v>
      </c>
      <c r="M223" s="2" t="s">
        <v>31</v>
      </c>
      <c r="N223" s="3"/>
      <c r="O223" s="2">
        <v>25</v>
      </c>
      <c r="P223" s="4" t="s">
        <v>978</v>
      </c>
      <c r="Q223" s="4" t="s">
        <v>979</v>
      </c>
      <c r="R223" s="4" t="s">
        <v>980</v>
      </c>
      <c r="S223" s="3"/>
      <c r="T223" s="4" t="s">
        <v>981</v>
      </c>
      <c r="U223" s="2" t="s">
        <v>982</v>
      </c>
      <c r="V223" s="2" t="str">
        <f>IFERROR(VLOOKUP(K223, rubric[], 2, FALSE), "NA")</f>
        <v>Kompetisi</v>
      </c>
      <c r="W223" s="5" t="str">
        <f t="shared" si="3"/>
        <v>Juara I Lomba/Kompetisi|External National|Individual</v>
      </c>
      <c r="X223" s="6">
        <f>IF(K223 = "Penulis kedua (bukan korespondensi) dst karya ilmiah di journal yg bereputasi dan diakui|External National|Team", IFERROR((INDEX(rubric[Score], MATCH(W223, rubric[Criteria], 0)))/N223, 0), IFERROR(INDEX(rubric[Score], MATCH(W223, rubric[Criteria], 0)), 0))</f>
        <v>25</v>
      </c>
    </row>
    <row r="224" spans="1:24" ht="14.25" customHeight="1" x14ac:dyDescent="0.35">
      <c r="A224" s="2" t="s">
        <v>983</v>
      </c>
      <c r="B224" s="2" t="s">
        <v>984</v>
      </c>
      <c r="C224" s="2" t="s">
        <v>23</v>
      </c>
      <c r="D224" s="2">
        <v>2021</v>
      </c>
      <c r="E224" s="2" t="s">
        <v>985</v>
      </c>
      <c r="F224" s="2" t="s">
        <v>986</v>
      </c>
      <c r="G224" s="2" t="s">
        <v>986</v>
      </c>
      <c r="H224" s="2">
        <v>20212</v>
      </c>
      <c r="I224" s="3"/>
      <c r="J224" s="2" t="s">
        <v>41</v>
      </c>
      <c r="K224" s="2" t="s">
        <v>29</v>
      </c>
      <c r="L224" s="2" t="s">
        <v>42</v>
      </c>
      <c r="M224" s="2" t="s">
        <v>31</v>
      </c>
      <c r="N224" s="2">
        <v>34</v>
      </c>
      <c r="O224" s="2">
        <v>4</v>
      </c>
      <c r="P224" s="3"/>
      <c r="Q224" s="4" t="s">
        <v>987</v>
      </c>
      <c r="R224" s="3"/>
      <c r="S224" s="3"/>
      <c r="T224" s="3"/>
      <c r="U224" s="2" t="s">
        <v>988</v>
      </c>
      <c r="V224" s="2" t="str">
        <f>IFERROR(VLOOKUP(K224, rubric[], 2, FALSE), "NA")</f>
        <v>Pemberdayaan atau Aksi Kemanusiaan</v>
      </c>
      <c r="W224" s="5" t="str">
        <f t="shared" si="3"/>
        <v>Pengabdian kepada Masyarakat|Internal Jurusan|Individual</v>
      </c>
      <c r="X224" s="6">
        <f>IF(K224 = "Penulis kedua (bukan korespondensi) dst karya ilmiah di journal yg bereputasi dan diakui|External National|Team", IFERROR((INDEX(rubric[Score], MATCH(W224, rubric[Criteria], 0)))/N224, 0), IFERROR(INDEX(rubric[Score], MATCH(W224, rubric[Criteria], 0)), 0))</f>
        <v>0</v>
      </c>
    </row>
    <row r="225" spans="1:24" ht="14.25" customHeight="1" x14ac:dyDescent="0.35">
      <c r="A225" s="2" t="s">
        <v>989</v>
      </c>
      <c r="B225" s="2" t="s">
        <v>990</v>
      </c>
      <c r="C225" s="2" t="s">
        <v>23</v>
      </c>
      <c r="D225" s="2">
        <v>2021</v>
      </c>
      <c r="E225" s="2" t="s">
        <v>991</v>
      </c>
      <c r="F225" s="2" t="s">
        <v>992</v>
      </c>
      <c r="G225" s="2" t="s">
        <v>992</v>
      </c>
      <c r="H225" s="2">
        <v>20231</v>
      </c>
      <c r="I225" s="2" t="s">
        <v>993</v>
      </c>
      <c r="J225" s="2" t="s">
        <v>41</v>
      </c>
      <c r="K225" s="2" t="s">
        <v>199</v>
      </c>
      <c r="L225" s="2" t="s">
        <v>30</v>
      </c>
      <c r="M225" s="2" t="s">
        <v>50</v>
      </c>
      <c r="N225" s="2">
        <v>4</v>
      </c>
      <c r="O225" s="2">
        <v>8</v>
      </c>
      <c r="P225" s="3"/>
      <c r="Q225" s="4" t="s">
        <v>994</v>
      </c>
      <c r="R225" s="3"/>
      <c r="S225" s="3"/>
      <c r="T225" s="3"/>
      <c r="U225" s="2" t="s">
        <v>995</v>
      </c>
      <c r="V225" s="2" t="str">
        <f>IFERROR(VLOOKUP(K225, rubric[], 2, FALSE), "NA")</f>
        <v>Kompetisi</v>
      </c>
      <c r="W225" s="5" t="str">
        <f t="shared" si="3"/>
        <v>Juara 3 Lomba/Kompetisi|Internal Sekolah / Universitas|Team</v>
      </c>
      <c r="X225" s="6">
        <f>IF(K225 = "Penulis kedua (bukan korespondensi) dst karya ilmiah di journal yg bereputasi dan diakui|External National|Team", IFERROR((INDEX(rubric[Score], MATCH(W225, rubric[Criteria], 0)))/N225, 0), IFERROR(INDEX(rubric[Score], MATCH(W225, rubric[Criteria], 0)), 0))</f>
        <v>0</v>
      </c>
    </row>
    <row r="226" spans="1:24" ht="14.25" customHeight="1" x14ac:dyDescent="0.35">
      <c r="A226" s="2" t="s">
        <v>989</v>
      </c>
      <c r="B226" s="2" t="s">
        <v>990</v>
      </c>
      <c r="C226" s="2" t="s">
        <v>23</v>
      </c>
      <c r="D226" s="2">
        <v>2021</v>
      </c>
      <c r="E226" s="2" t="s">
        <v>996</v>
      </c>
      <c r="F226" s="2" t="s">
        <v>997</v>
      </c>
      <c r="G226" s="2" t="s">
        <v>998</v>
      </c>
      <c r="H226" s="2">
        <v>20231</v>
      </c>
      <c r="I226" s="2" t="s">
        <v>999</v>
      </c>
      <c r="J226" s="2" t="s">
        <v>41</v>
      </c>
      <c r="K226" s="2" t="s">
        <v>29</v>
      </c>
      <c r="L226" s="2" t="s">
        <v>30</v>
      </c>
      <c r="M226" s="2" t="s">
        <v>50</v>
      </c>
      <c r="N226" s="2">
        <v>11</v>
      </c>
      <c r="O226" s="2">
        <v>6</v>
      </c>
      <c r="P226" s="3"/>
      <c r="Q226" s="3"/>
      <c r="R226" s="4" t="s">
        <v>1000</v>
      </c>
      <c r="S226" s="4" t="s">
        <v>1001</v>
      </c>
      <c r="T226" s="3"/>
      <c r="U226" s="2" t="s">
        <v>1002</v>
      </c>
      <c r="V226" s="2" t="str">
        <f>IFERROR(VLOOKUP(K226, rubric[], 2, FALSE), "NA")</f>
        <v>Pemberdayaan atau Aksi Kemanusiaan</v>
      </c>
      <c r="W226" s="5" t="str">
        <f t="shared" si="3"/>
        <v>Pengabdian kepada Masyarakat|Internal Sekolah / Universitas|Team</v>
      </c>
      <c r="X226" s="6">
        <f>IF(K226 = "Penulis kedua (bukan korespondensi) dst karya ilmiah di journal yg bereputasi dan diakui|External National|Team", IFERROR((INDEX(rubric[Score], MATCH(W226, rubric[Criteria], 0)))/N226, 0), IFERROR(INDEX(rubric[Score], MATCH(W226, rubric[Criteria], 0)), 0))</f>
        <v>0</v>
      </c>
    </row>
    <row r="227" spans="1:24" ht="14.25" customHeight="1" x14ac:dyDescent="0.35">
      <c r="A227" s="2" t="s">
        <v>1003</v>
      </c>
      <c r="B227" s="2" t="s">
        <v>1004</v>
      </c>
      <c r="C227" s="2" t="s">
        <v>23</v>
      </c>
      <c r="D227" s="2">
        <v>2021</v>
      </c>
      <c r="E227" s="2" t="s">
        <v>1005</v>
      </c>
      <c r="F227" s="2" t="s">
        <v>360</v>
      </c>
      <c r="G227" s="2" t="s">
        <v>361</v>
      </c>
      <c r="H227" s="2">
        <v>20232</v>
      </c>
      <c r="I227" s="3"/>
      <c r="J227" s="2" t="s">
        <v>28</v>
      </c>
      <c r="K227" s="2" t="s">
        <v>635</v>
      </c>
      <c r="L227" s="2" t="s">
        <v>30</v>
      </c>
      <c r="M227" s="2" t="s">
        <v>31</v>
      </c>
      <c r="N227" s="3"/>
      <c r="O227" s="2">
        <v>3</v>
      </c>
      <c r="P227" s="3"/>
      <c r="Q227" s="3"/>
      <c r="R227" s="3"/>
      <c r="S227" s="3"/>
      <c r="T227" s="3"/>
      <c r="U227" s="2" t="s">
        <v>570</v>
      </c>
      <c r="V227" s="2" t="str">
        <f>IFERROR(VLOOKUP(K227, rubric[], 2, FALSE), "NA")</f>
        <v>NA</v>
      </c>
      <c r="W227" s="5" t="str">
        <f t="shared" si="3"/>
        <v>Wakil Ketua UKM|Internal Sekolah / Universitas|Individual</v>
      </c>
      <c r="X227" s="6">
        <f>IF(K227 = "Penulis kedua (bukan korespondensi) dst karya ilmiah di journal yg bereputasi dan diakui|External National|Team", IFERROR((INDEX(rubric[Score], MATCH(W227, rubric[Criteria], 0)))/N227, 0), IFERROR(INDEX(rubric[Score], MATCH(W227, rubric[Criteria], 0)), 0))</f>
        <v>0</v>
      </c>
    </row>
    <row r="228" spans="1:24" ht="14.25" customHeight="1" x14ac:dyDescent="0.35">
      <c r="A228" s="2" t="s">
        <v>1006</v>
      </c>
      <c r="B228" s="2" t="s">
        <v>1007</v>
      </c>
      <c r="C228" s="2" t="s">
        <v>23</v>
      </c>
      <c r="D228" s="2">
        <v>2021</v>
      </c>
      <c r="E228" s="2" t="s">
        <v>1008</v>
      </c>
      <c r="F228" s="2" t="s">
        <v>768</v>
      </c>
      <c r="G228" s="2" t="s">
        <v>769</v>
      </c>
      <c r="H228" s="2">
        <v>20222</v>
      </c>
      <c r="I228" s="3"/>
      <c r="J228" s="2" t="s">
        <v>41</v>
      </c>
      <c r="K228" s="2" t="s">
        <v>199</v>
      </c>
      <c r="L228" s="2" t="s">
        <v>42</v>
      </c>
      <c r="M228" s="2" t="s">
        <v>31</v>
      </c>
      <c r="N228" s="2">
        <v>4</v>
      </c>
      <c r="O228" s="2">
        <v>6</v>
      </c>
      <c r="P228" s="3"/>
      <c r="Q228" s="4" t="s">
        <v>1009</v>
      </c>
      <c r="R228" s="3"/>
      <c r="S228" s="3"/>
      <c r="T228" s="3"/>
      <c r="U228" s="2" t="s">
        <v>773</v>
      </c>
      <c r="V228" s="2" t="str">
        <f>IFERROR(VLOOKUP(K228, rubric[], 2, FALSE), "NA")</f>
        <v>Kompetisi</v>
      </c>
      <c r="W228" s="5" t="str">
        <f t="shared" si="3"/>
        <v>Juara 3 Lomba/Kompetisi|Internal Jurusan|Individual</v>
      </c>
      <c r="X228" s="6">
        <f>IF(K228 = "Penulis kedua (bukan korespondensi) dst karya ilmiah di journal yg bereputasi dan diakui|External National|Team", IFERROR((INDEX(rubric[Score], MATCH(W228, rubric[Criteria], 0)))/N228, 0), IFERROR(INDEX(rubric[Score], MATCH(W228, rubric[Criteria], 0)), 0))</f>
        <v>0</v>
      </c>
    </row>
    <row r="229" spans="1:24" ht="14.25" customHeight="1" x14ac:dyDescent="0.35">
      <c r="A229" s="2" t="s">
        <v>1006</v>
      </c>
      <c r="B229" s="2" t="s">
        <v>1007</v>
      </c>
      <c r="C229" s="2" t="s">
        <v>23</v>
      </c>
      <c r="D229" s="2">
        <v>2021</v>
      </c>
      <c r="E229" s="2" t="s">
        <v>1010</v>
      </c>
      <c r="F229" s="2" t="s">
        <v>1011</v>
      </c>
      <c r="G229" s="2" t="s">
        <v>1012</v>
      </c>
      <c r="H229" s="2">
        <v>20222</v>
      </c>
      <c r="I229" s="2" t="s">
        <v>1013</v>
      </c>
      <c r="J229" s="2" t="s">
        <v>41</v>
      </c>
      <c r="K229" s="2" t="s">
        <v>66</v>
      </c>
      <c r="L229" s="2" t="s">
        <v>159</v>
      </c>
      <c r="M229" s="2" t="s">
        <v>31</v>
      </c>
      <c r="N229" s="2">
        <v>50</v>
      </c>
      <c r="O229" s="2">
        <v>30</v>
      </c>
      <c r="P229" s="4" t="s">
        <v>1014</v>
      </c>
      <c r="Q229" s="4" t="s">
        <v>1015</v>
      </c>
      <c r="R229" s="4" t="s">
        <v>1016</v>
      </c>
      <c r="S229" s="3"/>
      <c r="T229" s="4" t="s">
        <v>1017</v>
      </c>
      <c r="U229" s="2" t="s">
        <v>1018</v>
      </c>
      <c r="V229" s="2" t="str">
        <f>IFERROR(VLOOKUP(K229, rubric[], 2, FALSE), "NA")</f>
        <v>Kompetisi</v>
      </c>
      <c r="W229" s="5" t="str">
        <f t="shared" si="3"/>
        <v>Juara I Lomba/Kompetisi|External International|Individual</v>
      </c>
      <c r="X229" s="6">
        <f>IF(K229 = "Penulis kedua (bukan korespondensi) dst karya ilmiah di journal yg bereputasi dan diakui|External National|Team", IFERROR((INDEX(rubric[Score], MATCH(W229, rubric[Criteria], 0)))/N229, 0), IFERROR(INDEX(rubric[Score], MATCH(W229, rubric[Criteria], 0)), 0))</f>
        <v>55</v>
      </c>
    </row>
    <row r="230" spans="1:24" ht="14.25" customHeight="1" x14ac:dyDescent="0.35">
      <c r="A230" s="2" t="s">
        <v>1006</v>
      </c>
      <c r="B230" s="2" t="s">
        <v>1007</v>
      </c>
      <c r="C230" s="2" t="s">
        <v>23</v>
      </c>
      <c r="D230" s="2">
        <v>2021</v>
      </c>
      <c r="E230" s="2" t="s">
        <v>1019</v>
      </c>
      <c r="F230" s="2" t="s">
        <v>997</v>
      </c>
      <c r="G230" s="2" t="s">
        <v>998</v>
      </c>
      <c r="H230" s="2">
        <v>20231</v>
      </c>
      <c r="I230" s="2" t="s">
        <v>1020</v>
      </c>
      <c r="J230" s="2" t="s">
        <v>41</v>
      </c>
      <c r="K230" s="2" t="s">
        <v>29</v>
      </c>
      <c r="L230" s="2" t="s">
        <v>49</v>
      </c>
      <c r="M230" s="2" t="s">
        <v>31</v>
      </c>
      <c r="N230" s="2">
        <v>9</v>
      </c>
      <c r="O230" s="2">
        <v>7</v>
      </c>
      <c r="P230" s="3"/>
      <c r="Q230" s="4" t="s">
        <v>1021</v>
      </c>
      <c r="R230" s="4" t="s">
        <v>1022</v>
      </c>
      <c r="S230" s="4" t="s">
        <v>1023</v>
      </c>
      <c r="T230" s="3"/>
      <c r="U230" s="2" t="s">
        <v>1024</v>
      </c>
      <c r="V230" s="2" t="str">
        <f>IFERROR(VLOOKUP(K230, rubric[], 2, FALSE), "NA")</f>
        <v>Pemberdayaan atau Aksi Kemanusiaan</v>
      </c>
      <c r="W230" s="5" t="str">
        <f t="shared" si="3"/>
        <v>Pengabdian kepada Masyarakat|External Regional|Individual</v>
      </c>
      <c r="X230" s="6">
        <f>IF(K230 = "Penulis kedua (bukan korespondensi) dst karya ilmiah di journal yg bereputasi dan diakui|External National|Team", IFERROR((INDEX(rubric[Score], MATCH(W230, rubric[Criteria], 0)))/N230, 0), IFERROR(INDEX(rubric[Score], MATCH(W230, rubric[Criteria], 0)), 0))</f>
        <v>15</v>
      </c>
    </row>
    <row r="231" spans="1:24" ht="14.25" customHeight="1" x14ac:dyDescent="0.35">
      <c r="A231" s="2" t="s">
        <v>1025</v>
      </c>
      <c r="B231" s="2" t="s">
        <v>1026</v>
      </c>
      <c r="C231" s="2" t="s">
        <v>23</v>
      </c>
      <c r="D231" s="2">
        <v>2021</v>
      </c>
      <c r="E231" s="2" t="s">
        <v>641</v>
      </c>
      <c r="F231" s="2" t="s">
        <v>1027</v>
      </c>
      <c r="G231" s="2" t="s">
        <v>1027</v>
      </c>
      <c r="H231" s="2">
        <v>20221</v>
      </c>
      <c r="I231" s="2" t="s">
        <v>1028</v>
      </c>
      <c r="J231" s="2" t="s">
        <v>41</v>
      </c>
      <c r="K231" s="2" t="s">
        <v>88</v>
      </c>
      <c r="L231" s="2" t="s">
        <v>42</v>
      </c>
      <c r="M231" s="2" t="s">
        <v>50</v>
      </c>
      <c r="N231" s="2">
        <v>30</v>
      </c>
      <c r="O231" s="2">
        <v>7</v>
      </c>
      <c r="P231" s="3"/>
      <c r="Q231" s="4" t="s">
        <v>1029</v>
      </c>
      <c r="R231" s="3"/>
      <c r="S231" s="3"/>
      <c r="T231" s="3"/>
      <c r="U231" s="2" t="s">
        <v>411</v>
      </c>
      <c r="V231" s="2" t="str">
        <f>IFERROR(VLOOKUP(K231, rubric[], 2, FALSE), "NA")</f>
        <v>Kompetisi</v>
      </c>
      <c r="W231" s="5" t="str">
        <f t="shared" si="3"/>
        <v>Juara 2 Lomba/Kompetisi|Internal Jurusan|Team</v>
      </c>
      <c r="X231" s="6">
        <f>IF(K231 = "Penulis kedua (bukan korespondensi) dst karya ilmiah di journal yg bereputasi dan diakui|External National|Team", IFERROR((INDEX(rubric[Score], MATCH(W231, rubric[Criteria], 0)))/N231, 0), IFERROR(INDEX(rubric[Score], MATCH(W231, rubric[Criteria], 0)), 0))</f>
        <v>0</v>
      </c>
    </row>
    <row r="232" spans="1:24" ht="14.25" customHeight="1" x14ac:dyDescent="0.35">
      <c r="A232" s="2" t="s">
        <v>1030</v>
      </c>
      <c r="B232" s="2" t="s">
        <v>1031</v>
      </c>
      <c r="C232" s="2" t="s">
        <v>23</v>
      </c>
      <c r="D232" s="2">
        <v>2021</v>
      </c>
      <c r="E232" s="2" t="s">
        <v>1032</v>
      </c>
      <c r="F232" s="2" t="s">
        <v>775</v>
      </c>
      <c r="G232" s="2" t="s">
        <v>775</v>
      </c>
      <c r="H232" s="2">
        <v>20231</v>
      </c>
      <c r="I232" s="2" t="s">
        <v>1033</v>
      </c>
      <c r="J232" s="2" t="s">
        <v>28</v>
      </c>
      <c r="K232" s="2" t="s">
        <v>29</v>
      </c>
      <c r="L232" s="2" t="s">
        <v>30</v>
      </c>
      <c r="M232" s="2" t="s">
        <v>50</v>
      </c>
      <c r="N232" s="2">
        <v>9</v>
      </c>
      <c r="O232" s="2">
        <v>2</v>
      </c>
      <c r="P232" s="3"/>
      <c r="Q232" s="3"/>
      <c r="R232" s="4" t="s">
        <v>1034</v>
      </c>
      <c r="S232" s="4" t="s">
        <v>1035</v>
      </c>
      <c r="T232" s="3"/>
      <c r="U232" s="2" t="s">
        <v>734</v>
      </c>
      <c r="V232" s="2" t="str">
        <f>IFERROR(VLOOKUP(K232, rubric[], 2, FALSE), "NA")</f>
        <v>Pemberdayaan atau Aksi Kemanusiaan</v>
      </c>
      <c r="W232" s="5" t="str">
        <f t="shared" si="3"/>
        <v>Pengabdian kepada Masyarakat|Internal Sekolah / Universitas|Team</v>
      </c>
      <c r="X232" s="6">
        <f>IF(K232 = "Penulis kedua (bukan korespondensi) dst karya ilmiah di journal yg bereputasi dan diakui|External National|Team", IFERROR((INDEX(rubric[Score], MATCH(W232, rubric[Criteria], 0)))/N232, 0), IFERROR(INDEX(rubric[Score], MATCH(W232, rubric[Criteria], 0)), 0))</f>
        <v>0</v>
      </c>
    </row>
    <row r="233" spans="1:24" ht="14.25" customHeight="1" x14ac:dyDescent="0.35">
      <c r="A233" s="2" t="s">
        <v>1036</v>
      </c>
      <c r="B233" s="2" t="s">
        <v>1037</v>
      </c>
      <c r="C233" s="2" t="s">
        <v>23</v>
      </c>
      <c r="D233" s="2">
        <v>2021</v>
      </c>
      <c r="E233" s="2" t="s">
        <v>517</v>
      </c>
      <c r="F233" s="2" t="s">
        <v>360</v>
      </c>
      <c r="G233" s="2" t="s">
        <v>518</v>
      </c>
      <c r="H233" s="2">
        <v>20232</v>
      </c>
      <c r="I233" s="2" t="s">
        <v>1038</v>
      </c>
      <c r="J233" s="2" t="s">
        <v>41</v>
      </c>
      <c r="K233" s="2" t="s">
        <v>66</v>
      </c>
      <c r="L233" s="2" t="s">
        <v>30</v>
      </c>
      <c r="M233" s="2" t="s">
        <v>50</v>
      </c>
      <c r="N233" s="2">
        <v>8</v>
      </c>
      <c r="O233" s="2">
        <v>8</v>
      </c>
      <c r="P233" s="3"/>
      <c r="Q233" s="4" t="s">
        <v>1039</v>
      </c>
      <c r="R233" s="3"/>
      <c r="S233" s="3"/>
      <c r="T233" s="3"/>
      <c r="U233" s="2" t="s">
        <v>521</v>
      </c>
      <c r="V233" s="2" t="str">
        <f>IFERROR(VLOOKUP(K233, rubric[], 2, FALSE), "NA")</f>
        <v>Kompetisi</v>
      </c>
      <c r="W233" s="5" t="str">
        <f t="shared" si="3"/>
        <v>Juara I Lomba/Kompetisi|Internal Sekolah / Universitas|Team</v>
      </c>
      <c r="X233" s="6">
        <f>IF(K233 = "Penulis kedua (bukan korespondensi) dst karya ilmiah di journal yg bereputasi dan diakui|External National|Team", IFERROR((INDEX(rubric[Score], MATCH(W233, rubric[Criteria], 0)))/N233, 0), IFERROR(INDEX(rubric[Score], MATCH(W233, rubric[Criteria], 0)), 0))</f>
        <v>0</v>
      </c>
    </row>
    <row r="234" spans="1:24" ht="14.25" customHeight="1" x14ac:dyDescent="0.35">
      <c r="A234" s="2" t="s">
        <v>1040</v>
      </c>
      <c r="B234" s="2" t="s">
        <v>1041</v>
      </c>
      <c r="C234" s="2" t="s">
        <v>23</v>
      </c>
      <c r="D234" s="2">
        <v>2021</v>
      </c>
      <c r="E234" s="2" t="s">
        <v>1042</v>
      </c>
      <c r="F234" s="2" t="s">
        <v>1043</v>
      </c>
      <c r="G234" s="2" t="s">
        <v>1044</v>
      </c>
      <c r="H234" s="2">
        <v>20211</v>
      </c>
      <c r="I234" s="2" t="s">
        <v>1045</v>
      </c>
      <c r="J234" s="2" t="s">
        <v>41</v>
      </c>
      <c r="K234" s="2" t="s">
        <v>66</v>
      </c>
      <c r="L234" s="2" t="s">
        <v>49</v>
      </c>
      <c r="M234" s="2" t="s">
        <v>50</v>
      </c>
      <c r="N234" s="2">
        <v>100</v>
      </c>
      <c r="O234" s="2">
        <v>20</v>
      </c>
      <c r="P234" s="4" t="s">
        <v>1046</v>
      </c>
      <c r="Q234" s="4" t="s">
        <v>1047</v>
      </c>
      <c r="R234" s="3"/>
      <c r="S234" s="3"/>
      <c r="T234" s="4" t="s">
        <v>1048</v>
      </c>
      <c r="U234" s="2" t="s">
        <v>1049</v>
      </c>
      <c r="V234" s="2" t="str">
        <f>IFERROR(VLOOKUP(K234, rubric[], 2, FALSE), "NA")</f>
        <v>Kompetisi</v>
      </c>
      <c r="W234" s="5" t="str">
        <f t="shared" si="3"/>
        <v>Juara I Lomba/Kompetisi|External Regional|Team</v>
      </c>
      <c r="X234" s="6">
        <f>IF(K234 = "Penulis kedua (bukan korespondensi) dst karya ilmiah di journal yg bereputasi dan diakui|External National|Team", IFERROR((INDEX(rubric[Score], MATCH(W234, rubric[Criteria], 0)))/N234, 0), IFERROR(INDEX(rubric[Score], MATCH(W234, rubric[Criteria], 0)), 0))</f>
        <v>25</v>
      </c>
    </row>
    <row r="235" spans="1:24" ht="14.25" customHeight="1" x14ac:dyDescent="0.35">
      <c r="A235" s="2" t="s">
        <v>1040</v>
      </c>
      <c r="B235" s="2" t="s">
        <v>1041</v>
      </c>
      <c r="C235" s="2" t="s">
        <v>23</v>
      </c>
      <c r="D235" s="2">
        <v>2021</v>
      </c>
      <c r="E235" s="2" t="s">
        <v>1050</v>
      </c>
      <c r="F235" s="2" t="s">
        <v>1051</v>
      </c>
      <c r="G235" s="2" t="s">
        <v>1044</v>
      </c>
      <c r="H235" s="2">
        <v>20211</v>
      </c>
      <c r="I235" s="2" t="s">
        <v>1052</v>
      </c>
      <c r="J235" s="2" t="s">
        <v>41</v>
      </c>
      <c r="K235" s="2" t="s">
        <v>66</v>
      </c>
      <c r="L235" s="2" t="s">
        <v>49</v>
      </c>
      <c r="M235" s="2" t="s">
        <v>31</v>
      </c>
      <c r="N235" s="2">
        <v>5</v>
      </c>
      <c r="O235" s="2">
        <v>20</v>
      </c>
      <c r="P235" s="4" t="s">
        <v>1053</v>
      </c>
      <c r="Q235" s="4" t="s">
        <v>1054</v>
      </c>
      <c r="R235" s="3"/>
      <c r="S235" s="3"/>
      <c r="T235" s="3"/>
      <c r="U235" s="2" t="s">
        <v>1055</v>
      </c>
      <c r="V235" s="2" t="str">
        <f>IFERROR(VLOOKUP(K235, rubric[], 2, FALSE), "NA")</f>
        <v>Kompetisi</v>
      </c>
      <c r="W235" s="5" t="str">
        <f t="shared" si="3"/>
        <v>Juara I Lomba/Kompetisi|External Regional|Individual</v>
      </c>
      <c r="X235" s="6">
        <f>IF(K235 = "Penulis kedua (bukan korespondensi) dst karya ilmiah di journal yg bereputasi dan diakui|External National|Team", IFERROR((INDEX(rubric[Score], MATCH(W235, rubric[Criteria], 0)))/N235, 0), IFERROR(INDEX(rubric[Score], MATCH(W235, rubric[Criteria], 0)), 0))</f>
        <v>35</v>
      </c>
    </row>
    <row r="236" spans="1:24" ht="14.25" customHeight="1" x14ac:dyDescent="0.35">
      <c r="A236" s="2" t="s">
        <v>1040</v>
      </c>
      <c r="B236" s="2" t="s">
        <v>1041</v>
      </c>
      <c r="C236" s="2" t="s">
        <v>23</v>
      </c>
      <c r="D236" s="2">
        <v>2021</v>
      </c>
      <c r="E236" s="2" t="s">
        <v>1056</v>
      </c>
      <c r="F236" s="2" t="s">
        <v>1057</v>
      </c>
      <c r="G236" s="2" t="s">
        <v>1057</v>
      </c>
      <c r="H236" s="2">
        <v>20241</v>
      </c>
      <c r="I236" s="2" t="s">
        <v>1058</v>
      </c>
      <c r="J236" s="2" t="s">
        <v>41</v>
      </c>
      <c r="K236" s="2" t="s">
        <v>141</v>
      </c>
      <c r="L236" s="2" t="s">
        <v>123</v>
      </c>
      <c r="M236" s="2" t="s">
        <v>31</v>
      </c>
      <c r="N236" s="2">
        <v>1</v>
      </c>
      <c r="O236" s="2">
        <v>20</v>
      </c>
      <c r="P236" s="4" t="s">
        <v>1059</v>
      </c>
      <c r="Q236" s="3"/>
      <c r="R236" s="3"/>
      <c r="S236" s="4" t="s">
        <v>1060</v>
      </c>
      <c r="T236" s="3"/>
      <c r="U236" s="2" t="s">
        <v>804</v>
      </c>
      <c r="V236" s="2" t="str">
        <f>IFERROR(VLOOKUP(K236, rubric[], 2, FALSE), "NA")</f>
        <v>Hasil Karya</v>
      </c>
      <c r="W236" s="5" t="str">
        <f t="shared" si="3"/>
        <v>Hak Kekayaan Intelektual (HKI) non paten (Hak Cipta)|External National|Individual</v>
      </c>
      <c r="X236" s="6">
        <f>IF(K236 = "Penulis kedua (bukan korespondensi) dst karya ilmiah di journal yg bereputasi dan diakui|External National|Team", IFERROR((INDEX(rubric[Score], MATCH(W236, rubric[Criteria], 0)))/N236, 0), IFERROR(INDEX(rubric[Score], MATCH(W236, rubric[Criteria], 0)), 0))</f>
        <v>20</v>
      </c>
    </row>
    <row r="237" spans="1:24" ht="14.25" customHeight="1" x14ac:dyDescent="0.35">
      <c r="A237" s="2" t="s">
        <v>1061</v>
      </c>
      <c r="B237" s="2" t="s">
        <v>1062</v>
      </c>
      <c r="C237" s="2" t="s">
        <v>23</v>
      </c>
      <c r="D237" s="2">
        <v>2021</v>
      </c>
      <c r="E237" s="2" t="s">
        <v>315</v>
      </c>
      <c r="F237" s="2" t="s">
        <v>317</v>
      </c>
      <c r="G237" s="2" t="s">
        <v>317</v>
      </c>
      <c r="H237" s="2">
        <v>20221</v>
      </c>
      <c r="I237" s="2" t="s">
        <v>1063</v>
      </c>
      <c r="J237" s="2" t="s">
        <v>41</v>
      </c>
      <c r="K237" s="2" t="s">
        <v>257</v>
      </c>
      <c r="L237" s="2" t="s">
        <v>123</v>
      </c>
      <c r="M237" s="2" t="s">
        <v>50</v>
      </c>
      <c r="N237" s="2">
        <v>4</v>
      </c>
      <c r="O237" s="2">
        <v>15</v>
      </c>
      <c r="P237" s="3"/>
      <c r="Q237" s="4" t="s">
        <v>1064</v>
      </c>
      <c r="R237" s="3"/>
      <c r="S237" s="3"/>
      <c r="T237" s="3"/>
      <c r="U237" s="2" t="s">
        <v>411</v>
      </c>
      <c r="V237" s="2" t="str">
        <f>IFERROR(VLOOKUP(K237, rubric[], 2, FALSE), "NA")</f>
        <v>Pengakuan</v>
      </c>
      <c r="W237" s="5" t="str">
        <f t="shared" si="3"/>
        <v>Narasumber / Pemateri Acara Seminar / Workshop / Pemakalah|External National|Team</v>
      </c>
      <c r="X237" s="6">
        <f>IF(K237 = "Penulis kedua (bukan korespondensi) dst karya ilmiah di journal yg bereputasi dan diakui|External National|Team", IFERROR((INDEX(rubric[Score], MATCH(W237, rubric[Criteria], 0)))/N237, 0), IFERROR(INDEX(rubric[Score], MATCH(W237, rubric[Criteria], 0)), 0))</f>
        <v>15</v>
      </c>
    </row>
    <row r="238" spans="1:24" ht="14.25" customHeight="1" x14ac:dyDescent="0.35">
      <c r="A238" s="2" t="s">
        <v>1061</v>
      </c>
      <c r="B238" s="2" t="s">
        <v>1062</v>
      </c>
      <c r="C238" s="2" t="s">
        <v>23</v>
      </c>
      <c r="D238" s="2">
        <v>2021</v>
      </c>
      <c r="E238" s="2" t="s">
        <v>69</v>
      </c>
      <c r="F238" s="2" t="s">
        <v>70</v>
      </c>
      <c r="G238" s="2" t="s">
        <v>71</v>
      </c>
      <c r="H238" s="2">
        <v>20221</v>
      </c>
      <c r="I238" s="2" t="s">
        <v>210</v>
      </c>
      <c r="J238" s="2" t="s">
        <v>41</v>
      </c>
      <c r="K238" s="2" t="s">
        <v>29</v>
      </c>
      <c r="L238" s="2" t="s">
        <v>49</v>
      </c>
      <c r="M238" s="2" t="s">
        <v>31</v>
      </c>
      <c r="N238" s="2">
        <v>34</v>
      </c>
      <c r="O238" s="2">
        <v>6</v>
      </c>
      <c r="P238" s="3"/>
      <c r="Q238" s="3"/>
      <c r="R238" s="4" t="s">
        <v>211</v>
      </c>
      <c r="S238" s="4" t="s">
        <v>212</v>
      </c>
      <c r="T238" s="3"/>
      <c r="U238" s="2" t="s">
        <v>75</v>
      </c>
      <c r="V238" s="2" t="str">
        <f>IFERROR(VLOOKUP(K238, rubric[], 2, FALSE), "NA")</f>
        <v>Pemberdayaan atau Aksi Kemanusiaan</v>
      </c>
      <c r="W238" s="5" t="str">
        <f t="shared" si="3"/>
        <v>Pengabdian kepada Masyarakat|External Regional|Individual</v>
      </c>
      <c r="X238" s="6">
        <f>IF(K238 = "Penulis kedua (bukan korespondensi) dst karya ilmiah di journal yg bereputasi dan diakui|External National|Team", IFERROR((INDEX(rubric[Score], MATCH(W238, rubric[Criteria], 0)))/N238, 0), IFERROR(INDEX(rubric[Score], MATCH(W238, rubric[Criteria], 0)), 0))</f>
        <v>15</v>
      </c>
    </row>
    <row r="239" spans="1:24" ht="14.25" customHeight="1" x14ac:dyDescent="0.35">
      <c r="A239" s="2" t="s">
        <v>1061</v>
      </c>
      <c r="B239" s="2" t="s">
        <v>1062</v>
      </c>
      <c r="C239" s="2" t="s">
        <v>23</v>
      </c>
      <c r="D239" s="2">
        <v>2021</v>
      </c>
      <c r="E239" s="2" t="s">
        <v>37</v>
      </c>
      <c r="F239" s="2" t="s">
        <v>38</v>
      </c>
      <c r="G239" s="2" t="s">
        <v>39</v>
      </c>
      <c r="H239" s="2">
        <v>20221</v>
      </c>
      <c r="I239" s="2" t="s">
        <v>40</v>
      </c>
      <c r="J239" s="2" t="s">
        <v>41</v>
      </c>
      <c r="K239" s="2" t="s">
        <v>29</v>
      </c>
      <c r="L239" s="2" t="s">
        <v>42</v>
      </c>
      <c r="M239" s="2" t="s">
        <v>31</v>
      </c>
      <c r="N239" s="2">
        <v>50</v>
      </c>
      <c r="O239" s="2">
        <v>5</v>
      </c>
      <c r="P239" s="3"/>
      <c r="Q239" s="3"/>
      <c r="R239" s="4" t="s">
        <v>43</v>
      </c>
      <c r="S239" s="4" t="s">
        <v>44</v>
      </c>
      <c r="T239" s="3"/>
      <c r="U239" s="2" t="s">
        <v>45</v>
      </c>
      <c r="V239" s="2" t="str">
        <f>IFERROR(VLOOKUP(K239, rubric[], 2, FALSE), "NA")</f>
        <v>Pemberdayaan atau Aksi Kemanusiaan</v>
      </c>
      <c r="W239" s="5" t="str">
        <f t="shared" si="3"/>
        <v>Pengabdian kepada Masyarakat|Internal Jurusan|Individual</v>
      </c>
      <c r="X239" s="6">
        <f>IF(K239 = "Penulis kedua (bukan korespondensi) dst karya ilmiah di journal yg bereputasi dan diakui|External National|Team", IFERROR((INDEX(rubric[Score], MATCH(W239, rubric[Criteria], 0)))/N239, 0), IFERROR(INDEX(rubric[Score], MATCH(W239, rubric[Criteria], 0)), 0))</f>
        <v>0</v>
      </c>
    </row>
    <row r="240" spans="1:24" ht="14.25" customHeight="1" x14ac:dyDescent="0.35">
      <c r="A240" s="2" t="s">
        <v>1061</v>
      </c>
      <c r="B240" s="2" t="s">
        <v>1062</v>
      </c>
      <c r="C240" s="2" t="s">
        <v>23</v>
      </c>
      <c r="D240" s="2">
        <v>2021</v>
      </c>
      <c r="E240" s="2" t="s">
        <v>46</v>
      </c>
      <c r="F240" s="2" t="s">
        <v>47</v>
      </c>
      <c r="G240" s="2" t="s">
        <v>48</v>
      </c>
      <c r="H240" s="2">
        <v>20222</v>
      </c>
      <c r="I240" s="2" t="s">
        <v>46</v>
      </c>
      <c r="J240" s="2" t="s">
        <v>41</v>
      </c>
      <c r="K240" s="2" t="s">
        <v>29</v>
      </c>
      <c r="L240" s="2" t="s">
        <v>49</v>
      </c>
      <c r="M240" s="2" t="s">
        <v>50</v>
      </c>
      <c r="N240" s="2">
        <v>70</v>
      </c>
      <c r="O240" s="2">
        <v>1</v>
      </c>
      <c r="P240" s="3"/>
      <c r="Q240" s="3"/>
      <c r="R240" s="4" t="s">
        <v>51</v>
      </c>
      <c r="S240" s="4" t="s">
        <v>52</v>
      </c>
      <c r="T240" s="3"/>
      <c r="U240" s="2" t="s">
        <v>53</v>
      </c>
      <c r="V240" s="2" t="str">
        <f>IFERROR(VLOOKUP(K240, rubric[], 2, FALSE), "NA")</f>
        <v>Pemberdayaan atau Aksi Kemanusiaan</v>
      </c>
      <c r="W240" s="5" t="str">
        <f t="shared" si="3"/>
        <v>Pengabdian kepada Masyarakat|External Regional|Team</v>
      </c>
      <c r="X240" s="6">
        <f>IF(K240 = "Penulis kedua (bukan korespondensi) dst karya ilmiah di journal yg bereputasi dan diakui|External National|Team", IFERROR((INDEX(rubric[Score], MATCH(W240, rubric[Criteria], 0)))/N240, 0), IFERROR(INDEX(rubric[Score], MATCH(W240, rubric[Criteria], 0)), 0))</f>
        <v>15</v>
      </c>
    </row>
    <row r="241" spans="1:24" ht="14.25" customHeight="1" x14ac:dyDescent="0.35">
      <c r="A241" s="2" t="s">
        <v>1061</v>
      </c>
      <c r="B241" s="2" t="s">
        <v>1062</v>
      </c>
      <c r="C241" s="2" t="s">
        <v>23</v>
      </c>
      <c r="D241" s="2">
        <v>2021</v>
      </c>
      <c r="E241" s="2" t="s">
        <v>799</v>
      </c>
      <c r="F241" s="2" t="s">
        <v>48</v>
      </c>
      <c r="G241" s="2" t="s">
        <v>236</v>
      </c>
      <c r="H241" s="2">
        <v>20222</v>
      </c>
      <c r="I241" s="2" t="s">
        <v>1065</v>
      </c>
      <c r="J241" s="2" t="s">
        <v>41</v>
      </c>
      <c r="K241" s="2" t="s">
        <v>141</v>
      </c>
      <c r="L241" s="2" t="s">
        <v>123</v>
      </c>
      <c r="M241" s="2" t="s">
        <v>50</v>
      </c>
      <c r="N241" s="2">
        <v>5</v>
      </c>
      <c r="O241" s="2">
        <v>3</v>
      </c>
      <c r="P241" s="4" t="s">
        <v>1066</v>
      </c>
      <c r="Q241" s="3"/>
      <c r="R241" s="4" t="s">
        <v>1067</v>
      </c>
      <c r="S241" s="4" t="s">
        <v>1068</v>
      </c>
      <c r="T241" s="3"/>
      <c r="U241" s="2" t="s">
        <v>804</v>
      </c>
      <c r="V241" s="2" t="str">
        <f>IFERROR(VLOOKUP(K241, rubric[], 2, FALSE), "NA")</f>
        <v>Hasil Karya</v>
      </c>
      <c r="W241" s="5" t="str">
        <f t="shared" si="3"/>
        <v>Hak Kekayaan Intelektual (HKI) non paten (Hak Cipta)|External National|Team</v>
      </c>
      <c r="X241" s="6">
        <f>IF(K241 = "Penulis kedua (bukan korespondensi) dst karya ilmiah di journal yg bereputasi dan diakui|External National|Team", IFERROR((INDEX(rubric[Score], MATCH(W241, rubric[Criteria], 0)))/N241, 0), IFERROR(INDEX(rubric[Score], MATCH(W241, rubric[Criteria], 0)), 0))</f>
        <v>20</v>
      </c>
    </row>
    <row r="242" spans="1:24" ht="14.25" customHeight="1" x14ac:dyDescent="0.35">
      <c r="A242" s="2" t="s">
        <v>1061</v>
      </c>
      <c r="B242" s="2" t="s">
        <v>1062</v>
      </c>
      <c r="C242" s="2" t="s">
        <v>23</v>
      </c>
      <c r="D242" s="2">
        <v>2021</v>
      </c>
      <c r="E242" s="2" t="s">
        <v>131</v>
      </c>
      <c r="F242" s="2" t="s">
        <v>77</v>
      </c>
      <c r="G242" s="2" t="s">
        <v>132</v>
      </c>
      <c r="H242" s="2">
        <v>20222</v>
      </c>
      <c r="I242" s="3"/>
      <c r="J242" s="2" t="s">
        <v>41</v>
      </c>
      <c r="K242" s="2" t="s">
        <v>29</v>
      </c>
      <c r="L242" s="2" t="s">
        <v>30</v>
      </c>
      <c r="M242" s="2" t="s">
        <v>31</v>
      </c>
      <c r="N242" s="2">
        <v>250</v>
      </c>
      <c r="O242" s="2">
        <v>6</v>
      </c>
      <c r="P242" s="3"/>
      <c r="Q242" s="3"/>
      <c r="R242" s="4" t="s">
        <v>133</v>
      </c>
      <c r="S242" s="4" t="s">
        <v>134</v>
      </c>
      <c r="T242" s="3"/>
      <c r="U242" s="2" t="s">
        <v>45</v>
      </c>
      <c r="V242" s="2" t="str">
        <f>IFERROR(VLOOKUP(K242, rubric[], 2, FALSE), "NA")</f>
        <v>Pemberdayaan atau Aksi Kemanusiaan</v>
      </c>
      <c r="W242" s="5" t="str">
        <f t="shared" si="3"/>
        <v>Pengabdian kepada Masyarakat|Internal Sekolah / Universitas|Individual</v>
      </c>
      <c r="X242" s="6">
        <f>IF(K242 = "Penulis kedua (bukan korespondensi) dst karya ilmiah di journal yg bereputasi dan diakui|External National|Team", IFERROR((INDEX(rubric[Score], MATCH(W242, rubric[Criteria], 0)))/N242, 0), IFERROR(INDEX(rubric[Score], MATCH(W242, rubric[Criteria], 0)), 0))</f>
        <v>0</v>
      </c>
    </row>
    <row r="243" spans="1:24" ht="14.25" customHeight="1" x14ac:dyDescent="0.35">
      <c r="A243" s="2" t="s">
        <v>1061</v>
      </c>
      <c r="B243" s="2" t="s">
        <v>1062</v>
      </c>
      <c r="C243" s="2" t="s">
        <v>23</v>
      </c>
      <c r="D243" s="2">
        <v>2021</v>
      </c>
      <c r="E243" s="2" t="s">
        <v>1069</v>
      </c>
      <c r="F243" s="2" t="s">
        <v>775</v>
      </c>
      <c r="G243" s="2" t="s">
        <v>775</v>
      </c>
      <c r="H243" s="2">
        <v>20231</v>
      </c>
      <c r="I243" s="2" t="s">
        <v>1070</v>
      </c>
      <c r="J243" s="2" t="s">
        <v>41</v>
      </c>
      <c r="K243" s="2" t="s">
        <v>257</v>
      </c>
      <c r="L243" s="2" t="s">
        <v>30</v>
      </c>
      <c r="M243" s="2" t="s">
        <v>31</v>
      </c>
      <c r="N243" s="2">
        <v>1</v>
      </c>
      <c r="O243" s="2">
        <v>4</v>
      </c>
      <c r="P243" s="3"/>
      <c r="Q243" s="4" t="s">
        <v>1071</v>
      </c>
      <c r="R243" s="4" t="s">
        <v>1072</v>
      </c>
      <c r="S243" s="3"/>
      <c r="T243" s="3"/>
      <c r="U243" s="2" t="s">
        <v>521</v>
      </c>
      <c r="V243" s="2" t="str">
        <f>IFERROR(VLOOKUP(K243, rubric[], 2, FALSE), "NA")</f>
        <v>Pengakuan</v>
      </c>
      <c r="W243" s="5" t="str">
        <f t="shared" si="3"/>
        <v>Narasumber / Pemateri Acara Seminar / Workshop / Pemakalah|Internal Sekolah / Universitas|Individual</v>
      </c>
      <c r="X243" s="6">
        <f>IF(K243 = "Penulis kedua (bukan korespondensi) dst karya ilmiah di journal yg bereputasi dan diakui|External National|Team", IFERROR((INDEX(rubric[Score], MATCH(W243, rubric[Criteria], 0)))/N243, 0), IFERROR(INDEX(rubric[Score], MATCH(W243, rubric[Criteria], 0)), 0))</f>
        <v>0</v>
      </c>
    </row>
    <row r="244" spans="1:24" ht="14.25" customHeight="1" x14ac:dyDescent="0.35">
      <c r="A244" s="2" t="s">
        <v>1061</v>
      </c>
      <c r="B244" s="2" t="s">
        <v>1062</v>
      </c>
      <c r="C244" s="2" t="s">
        <v>23</v>
      </c>
      <c r="D244" s="2">
        <v>2021</v>
      </c>
      <c r="E244" s="2" t="s">
        <v>1073</v>
      </c>
      <c r="F244" s="2" t="s">
        <v>775</v>
      </c>
      <c r="G244" s="2" t="s">
        <v>775</v>
      </c>
      <c r="H244" s="2">
        <v>20231</v>
      </c>
      <c r="I244" s="2" t="s">
        <v>1074</v>
      </c>
      <c r="J244" s="2" t="s">
        <v>41</v>
      </c>
      <c r="K244" s="2" t="s">
        <v>257</v>
      </c>
      <c r="L244" s="2" t="s">
        <v>30</v>
      </c>
      <c r="M244" s="2" t="s">
        <v>31</v>
      </c>
      <c r="N244" s="2">
        <v>250</v>
      </c>
      <c r="O244" s="2">
        <v>4</v>
      </c>
      <c r="P244" s="3"/>
      <c r="Q244" s="4" t="s">
        <v>1075</v>
      </c>
      <c r="R244" s="4" t="s">
        <v>1076</v>
      </c>
      <c r="S244" s="3"/>
      <c r="T244" s="3"/>
      <c r="U244" s="2" t="s">
        <v>521</v>
      </c>
      <c r="V244" s="2" t="str">
        <f>IFERROR(VLOOKUP(K244, rubric[], 2, FALSE), "NA")</f>
        <v>Pengakuan</v>
      </c>
      <c r="W244" s="5" t="str">
        <f t="shared" si="3"/>
        <v>Narasumber / Pemateri Acara Seminar / Workshop / Pemakalah|Internal Sekolah / Universitas|Individual</v>
      </c>
      <c r="X244" s="6">
        <f>IF(K244 = "Penulis kedua (bukan korespondensi) dst karya ilmiah di journal yg bereputasi dan diakui|External National|Team", IFERROR((INDEX(rubric[Score], MATCH(W244, rubric[Criteria], 0)))/N244, 0), IFERROR(INDEX(rubric[Score], MATCH(W244, rubric[Criteria], 0)), 0))</f>
        <v>0</v>
      </c>
    </row>
    <row r="245" spans="1:24" ht="14.25" customHeight="1" x14ac:dyDescent="0.35">
      <c r="A245" s="2" t="s">
        <v>1061</v>
      </c>
      <c r="B245" s="2" t="s">
        <v>1062</v>
      </c>
      <c r="C245" s="2" t="s">
        <v>23</v>
      </c>
      <c r="D245" s="2">
        <v>2021</v>
      </c>
      <c r="E245" s="2" t="s">
        <v>1077</v>
      </c>
      <c r="F245" s="2" t="s">
        <v>1078</v>
      </c>
      <c r="G245" s="2" t="s">
        <v>1078</v>
      </c>
      <c r="H245" s="2">
        <v>20232</v>
      </c>
      <c r="I245" s="2" t="s">
        <v>1079</v>
      </c>
      <c r="J245" s="2" t="s">
        <v>41</v>
      </c>
      <c r="K245" s="2" t="s">
        <v>141</v>
      </c>
      <c r="L245" s="2" t="s">
        <v>123</v>
      </c>
      <c r="M245" s="2" t="s">
        <v>50</v>
      </c>
      <c r="N245" s="2">
        <v>5</v>
      </c>
      <c r="O245" s="2">
        <v>12</v>
      </c>
      <c r="P245" s="3"/>
      <c r="Q245" s="4" t="s">
        <v>1080</v>
      </c>
      <c r="R245" s="3"/>
      <c r="S245" s="3"/>
      <c r="T245" s="3"/>
      <c r="U245" s="2" t="s">
        <v>798</v>
      </c>
      <c r="V245" s="2" t="str">
        <f>IFERROR(VLOOKUP(K245, rubric[], 2, FALSE), "NA")</f>
        <v>Hasil Karya</v>
      </c>
      <c r="W245" s="5" t="str">
        <f t="shared" si="3"/>
        <v>Hak Kekayaan Intelektual (HKI) non paten (Hak Cipta)|External National|Team</v>
      </c>
      <c r="X245" s="6">
        <f>IF(K245 = "Penulis kedua (bukan korespondensi) dst karya ilmiah di journal yg bereputasi dan diakui|External National|Team", IFERROR((INDEX(rubric[Score], MATCH(W245, rubric[Criteria], 0)))/N245, 0), IFERROR(INDEX(rubric[Score], MATCH(W245, rubric[Criteria], 0)), 0))</f>
        <v>20</v>
      </c>
    </row>
    <row r="246" spans="1:24" ht="14.25" customHeight="1" x14ac:dyDescent="0.35">
      <c r="A246" s="2" t="s">
        <v>1081</v>
      </c>
      <c r="B246" s="2" t="s">
        <v>1082</v>
      </c>
      <c r="C246" s="2" t="s">
        <v>23</v>
      </c>
      <c r="D246" s="2">
        <v>2021</v>
      </c>
      <c r="E246" s="2" t="s">
        <v>37</v>
      </c>
      <c r="F246" s="2" t="s">
        <v>38</v>
      </c>
      <c r="G246" s="2" t="s">
        <v>39</v>
      </c>
      <c r="H246" s="2">
        <v>20221</v>
      </c>
      <c r="I246" s="2" t="s">
        <v>40</v>
      </c>
      <c r="J246" s="2" t="s">
        <v>41</v>
      </c>
      <c r="K246" s="2" t="s">
        <v>29</v>
      </c>
      <c r="L246" s="2" t="s">
        <v>42</v>
      </c>
      <c r="M246" s="2" t="s">
        <v>31</v>
      </c>
      <c r="N246" s="2">
        <v>50</v>
      </c>
      <c r="O246" s="2">
        <v>2</v>
      </c>
      <c r="P246" s="3"/>
      <c r="Q246" s="3"/>
      <c r="R246" s="4" t="s">
        <v>43</v>
      </c>
      <c r="S246" s="4" t="s">
        <v>44</v>
      </c>
      <c r="T246" s="3"/>
      <c r="U246" s="2" t="s">
        <v>45</v>
      </c>
      <c r="V246" s="2" t="str">
        <f>IFERROR(VLOOKUP(K246, rubric[], 2, FALSE), "NA")</f>
        <v>Pemberdayaan atau Aksi Kemanusiaan</v>
      </c>
      <c r="W246" s="5" t="str">
        <f t="shared" si="3"/>
        <v>Pengabdian kepada Masyarakat|Internal Jurusan|Individual</v>
      </c>
      <c r="X246" s="6">
        <f>IF(K246 = "Penulis kedua (bukan korespondensi) dst karya ilmiah di journal yg bereputasi dan diakui|External National|Team", IFERROR((INDEX(rubric[Score], MATCH(W246, rubric[Criteria], 0)))/N246, 0), IFERROR(INDEX(rubric[Score], MATCH(W246, rubric[Criteria], 0)), 0))</f>
        <v>0</v>
      </c>
    </row>
    <row r="247" spans="1:24" ht="14.25" customHeight="1" x14ac:dyDescent="0.35">
      <c r="A247" s="2" t="s">
        <v>1083</v>
      </c>
      <c r="B247" s="2" t="s">
        <v>1084</v>
      </c>
      <c r="C247" s="2" t="s">
        <v>23</v>
      </c>
      <c r="D247" s="2">
        <v>2021</v>
      </c>
      <c r="E247" s="2" t="s">
        <v>112</v>
      </c>
      <c r="F247" s="2" t="s">
        <v>113</v>
      </c>
      <c r="G247" s="2" t="s">
        <v>114</v>
      </c>
      <c r="H247" s="2">
        <v>20221</v>
      </c>
      <c r="I247" s="2" t="s">
        <v>1085</v>
      </c>
      <c r="J247" s="2" t="s">
        <v>41</v>
      </c>
      <c r="K247" s="2" t="s">
        <v>88</v>
      </c>
      <c r="L247" s="2" t="s">
        <v>30</v>
      </c>
      <c r="M247" s="2" t="s">
        <v>31</v>
      </c>
      <c r="N247" s="2">
        <v>1000</v>
      </c>
      <c r="O247" s="2">
        <v>7</v>
      </c>
      <c r="P247" s="3"/>
      <c r="Q247" s="4" t="s">
        <v>1086</v>
      </c>
      <c r="R247" s="3"/>
      <c r="S247" s="3"/>
      <c r="T247" s="3"/>
      <c r="U247" s="2" t="s">
        <v>61</v>
      </c>
      <c r="V247" s="2" t="str">
        <f>IFERROR(VLOOKUP(K247, rubric[], 2, FALSE), "NA")</f>
        <v>Kompetisi</v>
      </c>
      <c r="W247" s="5" t="str">
        <f t="shared" si="3"/>
        <v>Juara 2 Lomba/Kompetisi|Internal Sekolah / Universitas|Individual</v>
      </c>
      <c r="X247" s="6">
        <f>IF(K247 = "Penulis kedua (bukan korespondensi) dst karya ilmiah di journal yg bereputasi dan diakui|External National|Team", IFERROR((INDEX(rubric[Score], MATCH(W247, rubric[Criteria], 0)))/N247, 0), IFERROR(INDEX(rubric[Score], MATCH(W247, rubric[Criteria], 0)), 0))</f>
        <v>0</v>
      </c>
    </row>
    <row r="248" spans="1:24" ht="14.25" customHeight="1" x14ac:dyDescent="0.35">
      <c r="A248" s="2" t="s">
        <v>1083</v>
      </c>
      <c r="B248" s="2" t="s">
        <v>1084</v>
      </c>
      <c r="C248" s="2" t="s">
        <v>23</v>
      </c>
      <c r="D248" s="2">
        <v>2021</v>
      </c>
      <c r="E248" s="2" t="s">
        <v>517</v>
      </c>
      <c r="F248" s="2" t="s">
        <v>360</v>
      </c>
      <c r="G248" s="2" t="s">
        <v>518</v>
      </c>
      <c r="H248" s="2">
        <v>20232</v>
      </c>
      <c r="I248" s="2" t="s">
        <v>1087</v>
      </c>
      <c r="J248" s="2" t="s">
        <v>41</v>
      </c>
      <c r="K248" s="2" t="s">
        <v>66</v>
      </c>
      <c r="L248" s="2" t="s">
        <v>30</v>
      </c>
      <c r="M248" s="2" t="s">
        <v>50</v>
      </c>
      <c r="N248" s="2">
        <v>4</v>
      </c>
      <c r="O248" s="2">
        <v>8</v>
      </c>
      <c r="P248" s="3"/>
      <c r="Q248" s="4" t="s">
        <v>1088</v>
      </c>
      <c r="R248" s="3"/>
      <c r="S248" s="3"/>
      <c r="T248" s="3"/>
      <c r="U248" s="2" t="s">
        <v>521</v>
      </c>
      <c r="V248" s="2" t="str">
        <f>IFERROR(VLOOKUP(K248, rubric[], 2, FALSE), "NA")</f>
        <v>Kompetisi</v>
      </c>
      <c r="W248" s="5" t="str">
        <f t="shared" si="3"/>
        <v>Juara I Lomba/Kompetisi|Internal Sekolah / Universitas|Team</v>
      </c>
      <c r="X248" s="6">
        <f>IF(K248 = "Penulis kedua (bukan korespondensi) dst karya ilmiah di journal yg bereputasi dan diakui|External National|Team", IFERROR((INDEX(rubric[Score], MATCH(W248, rubric[Criteria], 0)))/N248, 0), IFERROR(INDEX(rubric[Score], MATCH(W248, rubric[Criteria], 0)), 0))</f>
        <v>0</v>
      </c>
    </row>
    <row r="249" spans="1:24" ht="14.25" customHeight="1" x14ac:dyDescent="0.35">
      <c r="A249" s="2" t="s">
        <v>1083</v>
      </c>
      <c r="B249" s="2" t="s">
        <v>1084</v>
      </c>
      <c r="C249" s="2" t="s">
        <v>23</v>
      </c>
      <c r="D249" s="2">
        <v>2021</v>
      </c>
      <c r="E249" s="2" t="s">
        <v>949</v>
      </c>
      <c r="F249" s="2" t="s">
        <v>950</v>
      </c>
      <c r="G249" s="2" t="s">
        <v>950</v>
      </c>
      <c r="H249" s="2">
        <v>20232</v>
      </c>
      <c r="I249" s="2" t="s">
        <v>951</v>
      </c>
      <c r="J249" s="2" t="s">
        <v>41</v>
      </c>
      <c r="K249" s="2" t="s">
        <v>655</v>
      </c>
      <c r="L249" s="2" t="s">
        <v>123</v>
      </c>
      <c r="M249" s="2" t="s">
        <v>31</v>
      </c>
      <c r="N249" s="2">
        <v>100</v>
      </c>
      <c r="O249" s="2">
        <v>25</v>
      </c>
      <c r="P249" s="3"/>
      <c r="Q249" s="4" t="s">
        <v>1089</v>
      </c>
      <c r="R249" s="3"/>
      <c r="S249" s="3"/>
      <c r="T249" s="3"/>
      <c r="U249" s="2" t="s">
        <v>953</v>
      </c>
      <c r="V249" s="2" t="str">
        <f>IFERROR(VLOOKUP(K249, rubric[], 2, FALSE), "NA")</f>
        <v>Karir Organisasi</v>
      </c>
      <c r="W249" s="5" t="str">
        <f t="shared" si="3"/>
        <v>Sekretaris|External National|Individual</v>
      </c>
      <c r="X249" s="6">
        <f>IF(K249 = "Penulis kedua (bukan korespondensi) dst karya ilmiah di journal yg bereputasi dan diakui|External National|Team", IFERROR((INDEX(rubric[Score], MATCH(W249, rubric[Criteria], 0)))/N249, 0), IFERROR(INDEX(rubric[Score], MATCH(W249, rubric[Criteria], 0)), 0))</f>
        <v>20</v>
      </c>
    </row>
    <row r="250" spans="1:24" ht="14.25" customHeight="1" x14ac:dyDescent="0.35">
      <c r="A250" s="2" t="s">
        <v>1090</v>
      </c>
      <c r="B250" s="2" t="s">
        <v>1091</v>
      </c>
      <c r="C250" s="2" t="s">
        <v>23</v>
      </c>
      <c r="D250" s="2">
        <v>2021</v>
      </c>
      <c r="E250" s="2" t="s">
        <v>112</v>
      </c>
      <c r="F250" s="2" t="s">
        <v>113</v>
      </c>
      <c r="G250" s="2" t="s">
        <v>114</v>
      </c>
      <c r="H250" s="2">
        <v>20221</v>
      </c>
      <c r="I250" s="2" t="s">
        <v>1092</v>
      </c>
      <c r="J250" s="2" t="s">
        <v>41</v>
      </c>
      <c r="K250" s="2" t="s">
        <v>199</v>
      </c>
      <c r="L250" s="2" t="s">
        <v>30</v>
      </c>
      <c r="M250" s="2" t="s">
        <v>31</v>
      </c>
      <c r="N250" s="2">
        <v>100</v>
      </c>
      <c r="O250" s="2">
        <v>6</v>
      </c>
      <c r="P250" s="3"/>
      <c r="Q250" s="4" t="s">
        <v>1093</v>
      </c>
      <c r="R250" s="3"/>
      <c r="S250" s="3"/>
      <c r="T250" s="3"/>
      <c r="U250" s="2" t="s">
        <v>61</v>
      </c>
      <c r="V250" s="2" t="str">
        <f>IFERROR(VLOOKUP(K250, rubric[], 2, FALSE), "NA")</f>
        <v>Kompetisi</v>
      </c>
      <c r="W250" s="5" t="str">
        <f t="shared" si="3"/>
        <v>Juara 3 Lomba/Kompetisi|Internal Sekolah / Universitas|Individual</v>
      </c>
      <c r="X250" s="6">
        <f>IF(K250 = "Penulis kedua (bukan korespondensi) dst karya ilmiah di journal yg bereputasi dan diakui|External National|Team", IFERROR((INDEX(rubric[Score], MATCH(W250, rubric[Criteria], 0)))/N250, 0), IFERROR(INDEX(rubric[Score], MATCH(W250, rubric[Criteria], 0)), 0))</f>
        <v>0</v>
      </c>
    </row>
    <row r="251" spans="1:24" ht="14.25" customHeight="1" x14ac:dyDescent="0.35">
      <c r="A251" s="2" t="s">
        <v>1090</v>
      </c>
      <c r="B251" s="2" t="s">
        <v>1091</v>
      </c>
      <c r="C251" s="2" t="s">
        <v>23</v>
      </c>
      <c r="D251" s="2">
        <v>2021</v>
      </c>
      <c r="E251" s="2" t="s">
        <v>180</v>
      </c>
      <c r="F251" s="2" t="s">
        <v>38</v>
      </c>
      <c r="G251" s="2" t="s">
        <v>181</v>
      </c>
      <c r="H251" s="2">
        <v>20221</v>
      </c>
      <c r="I251" s="2" t="s">
        <v>1094</v>
      </c>
      <c r="J251" s="2" t="s">
        <v>41</v>
      </c>
      <c r="K251" s="2" t="s">
        <v>183</v>
      </c>
      <c r="L251" s="2" t="s">
        <v>30</v>
      </c>
      <c r="M251" s="2" t="s">
        <v>31</v>
      </c>
      <c r="N251" s="2">
        <v>500</v>
      </c>
      <c r="O251" s="2">
        <v>25</v>
      </c>
      <c r="P251" s="3"/>
      <c r="Q251" s="4" t="s">
        <v>1095</v>
      </c>
      <c r="R251" s="3"/>
      <c r="S251" s="3"/>
      <c r="T251" s="3"/>
      <c r="U251" s="2" t="s">
        <v>185</v>
      </c>
      <c r="V251" s="2" t="str">
        <f>IFERROR(VLOOKUP(K251, rubric[], 2, FALSE), "NA")</f>
        <v>NA</v>
      </c>
      <c r="W251" s="5" t="str">
        <f t="shared" si="3"/>
        <v>Ka Bidang / Sekretaris / Bendahara O-Week|Internal Sekolah / Universitas|Individual</v>
      </c>
      <c r="X251" s="6">
        <f>IF(K251 = "Penulis kedua (bukan korespondensi) dst karya ilmiah di journal yg bereputasi dan diakui|External National|Team", IFERROR((INDEX(rubric[Score], MATCH(W251, rubric[Criteria], 0)))/N251, 0), IFERROR(INDEX(rubric[Score], MATCH(W251, rubric[Criteria], 0)), 0))</f>
        <v>0</v>
      </c>
    </row>
    <row r="252" spans="1:24" ht="14.25" customHeight="1" x14ac:dyDescent="0.35">
      <c r="A252" s="2" t="s">
        <v>1090</v>
      </c>
      <c r="B252" s="2" t="s">
        <v>1091</v>
      </c>
      <c r="C252" s="2" t="s">
        <v>23</v>
      </c>
      <c r="D252" s="2">
        <v>2021</v>
      </c>
      <c r="E252" s="2" t="s">
        <v>1096</v>
      </c>
      <c r="F252" s="2" t="s">
        <v>1097</v>
      </c>
      <c r="G252" s="2" t="s">
        <v>1097</v>
      </c>
      <c r="H252" s="2">
        <v>20222</v>
      </c>
      <c r="I252" s="2" t="s">
        <v>1098</v>
      </c>
      <c r="J252" s="2" t="s">
        <v>41</v>
      </c>
      <c r="K252" s="2" t="s">
        <v>29</v>
      </c>
      <c r="L252" s="2" t="s">
        <v>49</v>
      </c>
      <c r="M252" s="2" t="s">
        <v>31</v>
      </c>
      <c r="N252" s="2">
        <v>42</v>
      </c>
      <c r="O252" s="2">
        <v>1</v>
      </c>
      <c r="P252" s="3"/>
      <c r="Q252" s="3"/>
      <c r="R252" s="4" t="s">
        <v>1099</v>
      </c>
      <c r="S252" s="4" t="s">
        <v>1100</v>
      </c>
      <c r="T252" s="3"/>
      <c r="U252" s="2" t="s">
        <v>1101</v>
      </c>
      <c r="V252" s="2" t="str">
        <f>IFERROR(VLOOKUP(K252, rubric[], 2, FALSE), "NA")</f>
        <v>Pemberdayaan atau Aksi Kemanusiaan</v>
      </c>
      <c r="W252" s="5" t="str">
        <f t="shared" si="3"/>
        <v>Pengabdian kepada Masyarakat|External Regional|Individual</v>
      </c>
      <c r="X252" s="6">
        <f>IF(K252 = "Penulis kedua (bukan korespondensi) dst karya ilmiah di journal yg bereputasi dan diakui|External National|Team", IFERROR((INDEX(rubric[Score], MATCH(W252, rubric[Criteria], 0)))/N252, 0), IFERROR(INDEX(rubric[Score], MATCH(W252, rubric[Criteria], 0)), 0))</f>
        <v>15</v>
      </c>
    </row>
    <row r="253" spans="1:24" ht="14.25" customHeight="1" x14ac:dyDescent="0.35">
      <c r="A253" s="2" t="s">
        <v>1090</v>
      </c>
      <c r="B253" s="2" t="s">
        <v>1091</v>
      </c>
      <c r="C253" s="2" t="s">
        <v>23</v>
      </c>
      <c r="D253" s="2">
        <v>2021</v>
      </c>
      <c r="E253" s="2" t="s">
        <v>167</v>
      </c>
      <c r="F253" s="2" t="s">
        <v>168</v>
      </c>
      <c r="G253" s="2" t="s">
        <v>169</v>
      </c>
      <c r="H253" s="2">
        <v>20231</v>
      </c>
      <c r="I253" s="2" t="s">
        <v>170</v>
      </c>
      <c r="J253" s="2" t="s">
        <v>41</v>
      </c>
      <c r="K253" s="2" t="s">
        <v>29</v>
      </c>
      <c r="L253" s="2" t="s">
        <v>49</v>
      </c>
      <c r="M253" s="2" t="s">
        <v>31</v>
      </c>
      <c r="N253" s="2">
        <v>12</v>
      </c>
      <c r="O253" s="2">
        <v>5</v>
      </c>
      <c r="P253" s="3"/>
      <c r="Q253" s="3"/>
      <c r="R253" s="4" t="s">
        <v>171</v>
      </c>
      <c r="S253" s="4" t="s">
        <v>172</v>
      </c>
      <c r="T253" s="3"/>
      <c r="U253" s="2" t="s">
        <v>173</v>
      </c>
      <c r="V253" s="2" t="str">
        <f>IFERROR(VLOOKUP(K253, rubric[], 2, FALSE), "NA")</f>
        <v>Pemberdayaan atau Aksi Kemanusiaan</v>
      </c>
      <c r="W253" s="5" t="str">
        <f t="shared" si="3"/>
        <v>Pengabdian kepada Masyarakat|External Regional|Individual</v>
      </c>
      <c r="X253" s="6">
        <f>IF(K253 = "Penulis kedua (bukan korespondensi) dst karya ilmiah di journal yg bereputasi dan diakui|External National|Team", IFERROR((INDEX(rubric[Score], MATCH(W253, rubric[Criteria], 0)))/N253, 0), IFERROR(INDEX(rubric[Score], MATCH(W253, rubric[Criteria], 0)), 0))</f>
        <v>15</v>
      </c>
    </row>
    <row r="254" spans="1:24" ht="14.25" customHeight="1" x14ac:dyDescent="0.35">
      <c r="A254" s="2" t="s">
        <v>1102</v>
      </c>
      <c r="B254" s="2" t="s">
        <v>1103</v>
      </c>
      <c r="C254" s="2" t="s">
        <v>23</v>
      </c>
      <c r="D254" s="2">
        <v>2021</v>
      </c>
      <c r="E254" s="2" t="s">
        <v>1104</v>
      </c>
      <c r="F254" s="2" t="s">
        <v>468</v>
      </c>
      <c r="G254" s="2" t="s">
        <v>469</v>
      </c>
      <c r="H254" s="2">
        <v>20221</v>
      </c>
      <c r="I254" s="3"/>
      <c r="J254" s="2" t="s">
        <v>28</v>
      </c>
      <c r="K254" s="2" t="s">
        <v>470</v>
      </c>
      <c r="L254" s="2" t="s">
        <v>30</v>
      </c>
      <c r="M254" s="2" t="s">
        <v>31</v>
      </c>
      <c r="N254" s="3"/>
      <c r="O254" s="2">
        <v>17</v>
      </c>
      <c r="P254" s="3"/>
      <c r="Q254" s="3"/>
      <c r="R254" s="3"/>
      <c r="S254" s="3"/>
      <c r="T254" s="3"/>
      <c r="U254" s="2" t="s">
        <v>490</v>
      </c>
      <c r="V254" s="2" t="str">
        <f>IFERROR(VLOOKUP(K254, rubric[], 2, FALSE), "NA")</f>
        <v>NA</v>
      </c>
      <c r="W254" s="5" t="str">
        <f t="shared" si="3"/>
        <v>Ketua UKM|Internal Sekolah / Universitas|Individual</v>
      </c>
      <c r="X254" s="6">
        <f>IF(K254 = "Penulis kedua (bukan korespondensi) dst karya ilmiah di journal yg bereputasi dan diakui|External National|Team", IFERROR((INDEX(rubric[Score], MATCH(W254, rubric[Criteria], 0)))/N254, 0), IFERROR(INDEX(rubric[Score], MATCH(W254, rubric[Criteria], 0)), 0))</f>
        <v>0</v>
      </c>
    </row>
    <row r="255" spans="1:24" ht="14.25" customHeight="1" x14ac:dyDescent="0.35">
      <c r="A255" s="2" t="s">
        <v>1102</v>
      </c>
      <c r="B255" s="2" t="s">
        <v>1103</v>
      </c>
      <c r="C255" s="2" t="s">
        <v>23</v>
      </c>
      <c r="D255" s="2">
        <v>2021</v>
      </c>
      <c r="E255" s="2" t="s">
        <v>144</v>
      </c>
      <c r="F255" s="2" t="s">
        <v>25</v>
      </c>
      <c r="G255" s="2" t="s">
        <v>26</v>
      </c>
      <c r="H255" s="2">
        <v>20221</v>
      </c>
      <c r="I255" s="2" t="s">
        <v>145</v>
      </c>
      <c r="J255" s="2" t="s">
        <v>28</v>
      </c>
      <c r="K255" s="2" t="s">
        <v>29</v>
      </c>
      <c r="L255" s="2" t="s">
        <v>30</v>
      </c>
      <c r="M255" s="2" t="s">
        <v>31</v>
      </c>
      <c r="N255" s="2">
        <v>90</v>
      </c>
      <c r="O255" s="2">
        <v>9</v>
      </c>
      <c r="P255" s="3"/>
      <c r="Q255" s="3"/>
      <c r="R255" s="4" t="s">
        <v>146</v>
      </c>
      <c r="S255" s="4" t="s">
        <v>147</v>
      </c>
      <c r="T255" s="3"/>
      <c r="U255" s="2" t="s">
        <v>34</v>
      </c>
      <c r="V255" s="2" t="str">
        <f>IFERROR(VLOOKUP(K255, rubric[], 2, FALSE), "NA")</f>
        <v>Pemberdayaan atau Aksi Kemanusiaan</v>
      </c>
      <c r="W255" s="5" t="str">
        <f t="shared" si="3"/>
        <v>Pengabdian kepada Masyarakat|Internal Sekolah / Universitas|Individual</v>
      </c>
      <c r="X255" s="6">
        <f>IF(K255 = "Penulis kedua (bukan korespondensi) dst karya ilmiah di journal yg bereputasi dan diakui|External National|Team", IFERROR((INDEX(rubric[Score], MATCH(W255, rubric[Criteria], 0)))/N255, 0), IFERROR(INDEX(rubric[Score], MATCH(W255, rubric[Criteria], 0)), 0))</f>
        <v>0</v>
      </c>
    </row>
    <row r="256" spans="1:24" ht="14.25" customHeight="1" x14ac:dyDescent="0.35">
      <c r="A256" s="2" t="s">
        <v>1102</v>
      </c>
      <c r="B256" s="2" t="s">
        <v>1103</v>
      </c>
      <c r="C256" s="2" t="s">
        <v>23</v>
      </c>
      <c r="D256" s="2">
        <v>2021</v>
      </c>
      <c r="E256" s="2" t="s">
        <v>1105</v>
      </c>
      <c r="F256" s="2" t="s">
        <v>473</v>
      </c>
      <c r="G256" s="2" t="s">
        <v>474</v>
      </c>
      <c r="H256" s="2">
        <v>20222</v>
      </c>
      <c r="I256" s="3"/>
      <c r="J256" s="2" t="s">
        <v>28</v>
      </c>
      <c r="K256" s="2" t="s">
        <v>470</v>
      </c>
      <c r="L256" s="2" t="s">
        <v>30</v>
      </c>
      <c r="M256" s="2" t="s">
        <v>31</v>
      </c>
      <c r="N256" s="3"/>
      <c r="O256" s="2">
        <v>3</v>
      </c>
      <c r="P256" s="3"/>
      <c r="Q256" s="3"/>
      <c r="R256" s="3"/>
      <c r="S256" s="3"/>
      <c r="T256" s="3"/>
      <c r="U256" s="2" t="s">
        <v>490</v>
      </c>
      <c r="V256" s="2" t="str">
        <f>IFERROR(VLOOKUP(K256, rubric[], 2, FALSE), "NA")</f>
        <v>NA</v>
      </c>
      <c r="W256" s="5" t="str">
        <f t="shared" si="3"/>
        <v>Ketua UKM|Internal Sekolah / Universitas|Individual</v>
      </c>
      <c r="X256" s="6">
        <f>IF(K256 = "Penulis kedua (bukan korespondensi) dst karya ilmiah di journal yg bereputasi dan diakui|External National|Team", IFERROR((INDEX(rubric[Score], MATCH(W256, rubric[Criteria], 0)))/N256, 0), IFERROR(INDEX(rubric[Score], MATCH(W256, rubric[Criteria], 0)), 0))</f>
        <v>0</v>
      </c>
    </row>
    <row r="257" spans="1:24" ht="14.25" customHeight="1" x14ac:dyDescent="0.35">
      <c r="A257" s="2" t="s">
        <v>1106</v>
      </c>
      <c r="B257" s="2" t="s">
        <v>1107</v>
      </c>
      <c r="C257" s="2" t="s">
        <v>23</v>
      </c>
      <c r="D257" s="2">
        <v>2021</v>
      </c>
      <c r="E257" s="2" t="s">
        <v>69</v>
      </c>
      <c r="F257" s="2" t="s">
        <v>70</v>
      </c>
      <c r="G257" s="2" t="s">
        <v>71</v>
      </c>
      <c r="H257" s="2">
        <v>20221</v>
      </c>
      <c r="I257" s="2" t="s">
        <v>210</v>
      </c>
      <c r="J257" s="2" t="s">
        <v>41</v>
      </c>
      <c r="K257" s="2" t="s">
        <v>29</v>
      </c>
      <c r="L257" s="2" t="s">
        <v>49</v>
      </c>
      <c r="M257" s="2" t="s">
        <v>31</v>
      </c>
      <c r="N257" s="2">
        <v>34</v>
      </c>
      <c r="O257" s="2">
        <v>6</v>
      </c>
      <c r="P257" s="3"/>
      <c r="Q257" s="3"/>
      <c r="R257" s="4" t="s">
        <v>211</v>
      </c>
      <c r="S257" s="4" t="s">
        <v>212</v>
      </c>
      <c r="T257" s="3"/>
      <c r="U257" s="2" t="s">
        <v>75</v>
      </c>
      <c r="V257" s="2" t="str">
        <f>IFERROR(VLOOKUP(K257, rubric[], 2, FALSE), "NA")</f>
        <v>Pemberdayaan atau Aksi Kemanusiaan</v>
      </c>
      <c r="W257" s="5" t="str">
        <f t="shared" si="3"/>
        <v>Pengabdian kepada Masyarakat|External Regional|Individual</v>
      </c>
      <c r="X257" s="6">
        <f>IF(K257 = "Penulis kedua (bukan korespondensi) dst karya ilmiah di journal yg bereputasi dan diakui|External National|Team", IFERROR((INDEX(rubric[Score], MATCH(W257, rubric[Criteria], 0)))/N257, 0), IFERROR(INDEX(rubric[Score], MATCH(W257, rubric[Criteria], 0)), 0))</f>
        <v>15</v>
      </c>
    </row>
    <row r="258" spans="1:24" ht="14.25" customHeight="1" x14ac:dyDescent="0.35">
      <c r="A258" s="2" t="s">
        <v>1108</v>
      </c>
      <c r="B258" s="2" t="s">
        <v>1109</v>
      </c>
      <c r="C258" s="2" t="s">
        <v>23</v>
      </c>
      <c r="D258" s="2">
        <v>2021</v>
      </c>
      <c r="E258" s="2" t="s">
        <v>1110</v>
      </c>
      <c r="F258" s="2" t="s">
        <v>618</v>
      </c>
      <c r="G258" s="2" t="s">
        <v>618</v>
      </c>
      <c r="H258" s="2">
        <v>20231</v>
      </c>
      <c r="I258" s="2" t="s">
        <v>1111</v>
      </c>
      <c r="J258" s="2" t="s">
        <v>41</v>
      </c>
      <c r="K258" s="2" t="s">
        <v>29</v>
      </c>
      <c r="L258" s="2" t="s">
        <v>123</v>
      </c>
      <c r="M258" s="2" t="s">
        <v>31</v>
      </c>
      <c r="N258" s="2">
        <v>5</v>
      </c>
      <c r="O258" s="2">
        <v>4</v>
      </c>
      <c r="P258" s="3"/>
      <c r="Q258" s="3"/>
      <c r="R258" s="4" t="s">
        <v>1112</v>
      </c>
      <c r="S258" s="4" t="s">
        <v>1113</v>
      </c>
      <c r="T258" s="3"/>
      <c r="U258" s="2" t="s">
        <v>1114</v>
      </c>
      <c r="V258" s="2" t="str">
        <f>IFERROR(VLOOKUP(K258, rubric[], 2, FALSE), "NA")</f>
        <v>Pemberdayaan atau Aksi Kemanusiaan</v>
      </c>
      <c r="W258" s="5" t="str">
        <f t="shared" si="3"/>
        <v>Pengabdian kepada Masyarakat|External National|Individual</v>
      </c>
      <c r="X258" s="6">
        <f>IF(K258 = "Penulis kedua (bukan korespondensi) dst karya ilmiah di journal yg bereputasi dan diakui|External National|Team", IFERROR((INDEX(rubric[Score], MATCH(W258, rubric[Criteria], 0)))/N258, 0), IFERROR(INDEX(rubric[Score], MATCH(W258, rubric[Criteria], 0)), 0))</f>
        <v>10</v>
      </c>
    </row>
    <row r="259" spans="1:24" ht="14.25" customHeight="1" x14ac:dyDescent="0.35">
      <c r="A259" s="2" t="s">
        <v>1108</v>
      </c>
      <c r="B259" s="2" t="s">
        <v>1109</v>
      </c>
      <c r="C259" s="2" t="s">
        <v>23</v>
      </c>
      <c r="D259" s="2">
        <v>2021</v>
      </c>
      <c r="E259" s="2" t="s">
        <v>1110</v>
      </c>
      <c r="F259" s="2" t="s">
        <v>618</v>
      </c>
      <c r="G259" s="2" t="s">
        <v>618</v>
      </c>
      <c r="H259" s="2">
        <v>20231</v>
      </c>
      <c r="I259" s="2" t="s">
        <v>1115</v>
      </c>
      <c r="J259" s="2" t="s">
        <v>41</v>
      </c>
      <c r="K259" s="2" t="s">
        <v>29</v>
      </c>
      <c r="L259" s="2" t="s">
        <v>49</v>
      </c>
      <c r="M259" s="2" t="s">
        <v>31</v>
      </c>
      <c r="N259" s="2">
        <v>5</v>
      </c>
      <c r="O259" s="2">
        <v>2</v>
      </c>
      <c r="P259" s="3"/>
      <c r="Q259" s="3"/>
      <c r="R259" s="4" t="s">
        <v>1116</v>
      </c>
      <c r="S259" s="4" t="s">
        <v>1117</v>
      </c>
      <c r="T259" s="3"/>
      <c r="U259" s="2" t="s">
        <v>1118</v>
      </c>
      <c r="V259" s="2" t="str">
        <f>IFERROR(VLOOKUP(K259, rubric[], 2, FALSE), "NA")</f>
        <v>Pemberdayaan atau Aksi Kemanusiaan</v>
      </c>
      <c r="W259" s="5" t="str">
        <f t="shared" ref="W259:W322" si="4">CLEAN(TRIM(K259 &amp;  "|" &amp; L259 &amp; "|" &amp; M259))</f>
        <v>Pengabdian kepada Masyarakat|External Regional|Individual</v>
      </c>
      <c r="X259" s="6">
        <f>IF(K259 = "Penulis kedua (bukan korespondensi) dst karya ilmiah di journal yg bereputasi dan diakui|External National|Team", IFERROR((INDEX(rubric[Score], MATCH(W259, rubric[Criteria], 0)))/N259, 0), IFERROR(INDEX(rubric[Score], MATCH(W259, rubric[Criteria], 0)), 0))</f>
        <v>15</v>
      </c>
    </row>
    <row r="260" spans="1:24" ht="14.25" customHeight="1" x14ac:dyDescent="0.35">
      <c r="A260" s="2" t="s">
        <v>1119</v>
      </c>
      <c r="B260" s="2" t="s">
        <v>1120</v>
      </c>
      <c r="C260" s="2" t="s">
        <v>23</v>
      </c>
      <c r="D260" s="2">
        <v>2021</v>
      </c>
      <c r="E260" s="2" t="s">
        <v>180</v>
      </c>
      <c r="F260" s="2" t="s">
        <v>397</v>
      </c>
      <c r="G260" s="2" t="s">
        <v>461</v>
      </c>
      <c r="H260" s="2">
        <v>20222</v>
      </c>
      <c r="I260" s="2" t="s">
        <v>462</v>
      </c>
      <c r="J260" s="2" t="s">
        <v>41</v>
      </c>
      <c r="K260" s="2" t="s">
        <v>257</v>
      </c>
      <c r="L260" s="2" t="s">
        <v>30</v>
      </c>
      <c r="M260" s="2" t="s">
        <v>31</v>
      </c>
      <c r="N260" s="2">
        <v>250</v>
      </c>
      <c r="O260" s="2">
        <v>5</v>
      </c>
      <c r="P260" s="3"/>
      <c r="Q260" s="4" t="s">
        <v>463</v>
      </c>
      <c r="R260" s="4" t="s">
        <v>464</v>
      </c>
      <c r="S260" s="3"/>
      <c r="T260" s="3"/>
      <c r="U260" s="2" t="s">
        <v>185</v>
      </c>
      <c r="V260" s="2" t="str">
        <f>IFERROR(VLOOKUP(K260, rubric[], 2, FALSE), "NA")</f>
        <v>Pengakuan</v>
      </c>
      <c r="W260" s="5" t="str">
        <f t="shared" si="4"/>
        <v>Narasumber / Pemateri Acara Seminar / Workshop / Pemakalah|Internal Sekolah / Universitas|Individual</v>
      </c>
      <c r="X260" s="6">
        <f>IF(K260 = "Penulis kedua (bukan korespondensi) dst karya ilmiah di journal yg bereputasi dan diakui|External National|Team", IFERROR((INDEX(rubric[Score], MATCH(W260, rubric[Criteria], 0)))/N260, 0), IFERROR(INDEX(rubric[Score], MATCH(W260, rubric[Criteria], 0)), 0))</f>
        <v>0</v>
      </c>
    </row>
    <row r="261" spans="1:24" ht="14.25" customHeight="1" x14ac:dyDescent="0.35">
      <c r="A261" s="2" t="s">
        <v>1119</v>
      </c>
      <c r="B261" s="2" t="s">
        <v>1120</v>
      </c>
      <c r="C261" s="2" t="s">
        <v>23</v>
      </c>
      <c r="D261" s="2">
        <v>2021</v>
      </c>
      <c r="E261" s="2" t="s">
        <v>1110</v>
      </c>
      <c r="F261" s="2" t="s">
        <v>588</v>
      </c>
      <c r="G261" s="2" t="s">
        <v>588</v>
      </c>
      <c r="H261" s="2">
        <v>20231</v>
      </c>
      <c r="I261" s="2" t="s">
        <v>1121</v>
      </c>
      <c r="J261" s="2" t="s">
        <v>41</v>
      </c>
      <c r="K261" s="2" t="s">
        <v>29</v>
      </c>
      <c r="L261" s="2" t="s">
        <v>123</v>
      </c>
      <c r="M261" s="2" t="s">
        <v>31</v>
      </c>
      <c r="N261" s="2">
        <v>40</v>
      </c>
      <c r="O261" s="2">
        <v>12</v>
      </c>
      <c r="P261" s="3"/>
      <c r="Q261" s="3"/>
      <c r="R261" s="4" t="s">
        <v>1122</v>
      </c>
      <c r="S261" s="4" t="s">
        <v>1123</v>
      </c>
      <c r="T261" s="3"/>
      <c r="U261" s="2" t="s">
        <v>1124</v>
      </c>
      <c r="V261" s="2" t="str">
        <f>IFERROR(VLOOKUP(K261, rubric[], 2, FALSE), "NA")</f>
        <v>Pemberdayaan atau Aksi Kemanusiaan</v>
      </c>
      <c r="W261" s="5" t="str">
        <f t="shared" si="4"/>
        <v>Pengabdian kepada Masyarakat|External National|Individual</v>
      </c>
      <c r="X261" s="6">
        <f>IF(K261 = "Penulis kedua (bukan korespondensi) dst karya ilmiah di journal yg bereputasi dan diakui|External National|Team", IFERROR((INDEX(rubric[Score], MATCH(W261, rubric[Criteria], 0)))/N261, 0), IFERROR(INDEX(rubric[Score], MATCH(W261, rubric[Criteria], 0)), 0))</f>
        <v>10</v>
      </c>
    </row>
    <row r="262" spans="1:24" ht="14.25" customHeight="1" x14ac:dyDescent="0.35">
      <c r="A262" s="2" t="s">
        <v>1119</v>
      </c>
      <c r="B262" s="2" t="s">
        <v>1120</v>
      </c>
      <c r="C262" s="2" t="s">
        <v>23</v>
      </c>
      <c r="D262" s="2">
        <v>2021</v>
      </c>
      <c r="E262" s="2" t="s">
        <v>1110</v>
      </c>
      <c r="F262" s="2" t="s">
        <v>588</v>
      </c>
      <c r="G262" s="2" t="s">
        <v>588</v>
      </c>
      <c r="H262" s="2">
        <v>20231</v>
      </c>
      <c r="I262" s="2" t="s">
        <v>1125</v>
      </c>
      <c r="J262" s="2" t="s">
        <v>41</v>
      </c>
      <c r="K262" s="2" t="s">
        <v>29</v>
      </c>
      <c r="L262" s="2" t="s">
        <v>49</v>
      </c>
      <c r="M262" s="2" t="s">
        <v>31</v>
      </c>
      <c r="N262" s="2">
        <v>40</v>
      </c>
      <c r="O262" s="2">
        <v>2</v>
      </c>
      <c r="P262" s="3"/>
      <c r="Q262" s="3"/>
      <c r="R262" s="4" t="s">
        <v>1126</v>
      </c>
      <c r="S262" s="4" t="s">
        <v>1127</v>
      </c>
      <c r="T262" s="3"/>
      <c r="U262" s="2" t="s">
        <v>1124</v>
      </c>
      <c r="V262" s="2" t="str">
        <f>IFERROR(VLOOKUP(K262, rubric[], 2, FALSE), "NA")</f>
        <v>Pemberdayaan atau Aksi Kemanusiaan</v>
      </c>
      <c r="W262" s="5" t="str">
        <f t="shared" si="4"/>
        <v>Pengabdian kepada Masyarakat|External Regional|Individual</v>
      </c>
      <c r="X262" s="6">
        <f>IF(K262 = "Penulis kedua (bukan korespondensi) dst karya ilmiah di journal yg bereputasi dan diakui|External National|Team", IFERROR((INDEX(rubric[Score], MATCH(W262, rubric[Criteria], 0)))/N262, 0), IFERROR(INDEX(rubric[Score], MATCH(W262, rubric[Criteria], 0)), 0))</f>
        <v>15</v>
      </c>
    </row>
    <row r="263" spans="1:24" ht="14.25" customHeight="1" x14ac:dyDescent="0.35">
      <c r="A263" s="2" t="s">
        <v>1128</v>
      </c>
      <c r="B263" s="2" t="s">
        <v>1129</v>
      </c>
      <c r="C263" s="2" t="s">
        <v>23</v>
      </c>
      <c r="D263" s="2">
        <v>2021</v>
      </c>
      <c r="E263" s="2" t="s">
        <v>1130</v>
      </c>
      <c r="F263" s="2" t="s">
        <v>1131</v>
      </c>
      <c r="G263" s="2" t="s">
        <v>1132</v>
      </c>
      <c r="H263" s="2">
        <v>20211</v>
      </c>
      <c r="I263" s="2" t="s">
        <v>1130</v>
      </c>
      <c r="J263" s="2" t="s">
        <v>41</v>
      </c>
      <c r="K263" s="2" t="s">
        <v>199</v>
      </c>
      <c r="L263" s="2" t="s">
        <v>30</v>
      </c>
      <c r="M263" s="2" t="s">
        <v>31</v>
      </c>
      <c r="N263" s="2">
        <v>3</v>
      </c>
      <c r="O263" s="2">
        <v>5</v>
      </c>
      <c r="P263" s="3"/>
      <c r="Q263" s="4" t="s">
        <v>1133</v>
      </c>
      <c r="R263" s="3"/>
      <c r="S263" s="3"/>
      <c r="T263" s="3"/>
      <c r="U263" s="2" t="s">
        <v>61</v>
      </c>
      <c r="V263" s="2" t="str">
        <f>IFERROR(VLOOKUP(K263, rubric[], 2, FALSE), "NA")</f>
        <v>Kompetisi</v>
      </c>
      <c r="W263" s="5" t="str">
        <f t="shared" si="4"/>
        <v>Juara 3 Lomba/Kompetisi|Internal Sekolah / Universitas|Individual</v>
      </c>
      <c r="X263" s="6">
        <f>IF(K263 = "Penulis kedua (bukan korespondensi) dst karya ilmiah di journal yg bereputasi dan diakui|External National|Team", IFERROR((INDEX(rubric[Score], MATCH(W263, rubric[Criteria], 0)))/N263, 0), IFERROR(INDEX(rubric[Score], MATCH(W263, rubric[Criteria], 0)), 0))</f>
        <v>0</v>
      </c>
    </row>
    <row r="264" spans="1:24" ht="14.25" customHeight="1" x14ac:dyDescent="0.35">
      <c r="A264" s="2" t="s">
        <v>1134</v>
      </c>
      <c r="B264" s="2" t="s">
        <v>1135</v>
      </c>
      <c r="C264" s="2" t="s">
        <v>23</v>
      </c>
      <c r="D264" s="2">
        <v>2021</v>
      </c>
      <c r="E264" s="2" t="s">
        <v>1136</v>
      </c>
      <c r="F264" s="2" t="s">
        <v>1137</v>
      </c>
      <c r="G264" s="2" t="s">
        <v>1138</v>
      </c>
      <c r="H264" s="2">
        <v>20212</v>
      </c>
      <c r="I264" s="2" t="s">
        <v>1136</v>
      </c>
      <c r="J264" s="2" t="s">
        <v>41</v>
      </c>
      <c r="K264" s="2" t="s">
        <v>29</v>
      </c>
      <c r="L264" s="2" t="s">
        <v>123</v>
      </c>
      <c r="M264" s="2" t="s">
        <v>31</v>
      </c>
      <c r="N264" s="2">
        <v>1000</v>
      </c>
      <c r="O264" s="2">
        <v>16</v>
      </c>
      <c r="P264" s="3"/>
      <c r="Q264" s="3"/>
      <c r="R264" s="4" t="s">
        <v>1139</v>
      </c>
      <c r="S264" s="4" t="s">
        <v>1140</v>
      </c>
      <c r="T264" s="3"/>
      <c r="U264" s="2" t="s">
        <v>1141</v>
      </c>
      <c r="V264" s="2" t="str">
        <f>IFERROR(VLOOKUP(K264, rubric[], 2, FALSE), "NA")</f>
        <v>Pemberdayaan atau Aksi Kemanusiaan</v>
      </c>
      <c r="W264" s="5" t="str">
        <f t="shared" si="4"/>
        <v>Pengabdian kepada Masyarakat|External National|Individual</v>
      </c>
      <c r="X264" s="6">
        <f>IF(K264 = "Penulis kedua (bukan korespondensi) dst karya ilmiah di journal yg bereputasi dan diakui|External National|Team", IFERROR((INDEX(rubric[Score], MATCH(W264, rubric[Criteria], 0)))/N264, 0), IFERROR(INDEX(rubric[Score], MATCH(W264, rubric[Criteria], 0)), 0))</f>
        <v>10</v>
      </c>
    </row>
    <row r="265" spans="1:24" ht="14.25" customHeight="1" x14ac:dyDescent="0.35">
      <c r="A265" s="2" t="s">
        <v>1134</v>
      </c>
      <c r="B265" s="2" t="s">
        <v>1135</v>
      </c>
      <c r="C265" s="2" t="s">
        <v>23</v>
      </c>
      <c r="D265" s="2">
        <v>2021</v>
      </c>
      <c r="E265" s="2" t="s">
        <v>1142</v>
      </c>
      <c r="F265" s="2" t="s">
        <v>1143</v>
      </c>
      <c r="G265" s="2" t="s">
        <v>1144</v>
      </c>
      <c r="H265" s="2">
        <v>20221</v>
      </c>
      <c r="I265" s="2" t="s">
        <v>1142</v>
      </c>
      <c r="J265" s="2" t="s">
        <v>41</v>
      </c>
      <c r="K265" s="2" t="s">
        <v>66</v>
      </c>
      <c r="L265" s="2" t="s">
        <v>123</v>
      </c>
      <c r="M265" s="2" t="s">
        <v>50</v>
      </c>
      <c r="N265" s="2">
        <v>1000</v>
      </c>
      <c r="O265" s="2">
        <v>25</v>
      </c>
      <c r="P265" s="3"/>
      <c r="Q265" s="4" t="s">
        <v>1145</v>
      </c>
      <c r="R265" s="4" t="s">
        <v>1146</v>
      </c>
      <c r="S265" s="3"/>
      <c r="T265" s="4" t="s">
        <v>1147</v>
      </c>
      <c r="U265" s="2" t="s">
        <v>1148</v>
      </c>
      <c r="V265" s="2" t="str">
        <f>IFERROR(VLOOKUP(K265, rubric[], 2, FALSE), "NA")</f>
        <v>Kompetisi</v>
      </c>
      <c r="W265" s="5" t="str">
        <f t="shared" si="4"/>
        <v>Juara I Lomba/Kompetisi|External National|Team</v>
      </c>
      <c r="X265" s="6">
        <f>IF(K265 = "Penulis kedua (bukan korespondensi) dst karya ilmiah di journal yg bereputasi dan diakui|External National|Team", IFERROR((INDEX(rubric[Score], MATCH(W265, rubric[Criteria], 0)))/N265, 0), IFERROR(INDEX(rubric[Score], MATCH(W265, rubric[Criteria], 0)), 0))</f>
        <v>15</v>
      </c>
    </row>
    <row r="266" spans="1:24" ht="14.25" customHeight="1" x14ac:dyDescent="0.35">
      <c r="A266" s="2" t="s">
        <v>1149</v>
      </c>
      <c r="B266" s="2" t="s">
        <v>1150</v>
      </c>
      <c r="C266" s="2" t="s">
        <v>23</v>
      </c>
      <c r="D266" s="2">
        <v>2021</v>
      </c>
      <c r="E266" s="2" t="s">
        <v>497</v>
      </c>
      <c r="F266" s="2" t="s">
        <v>498</v>
      </c>
      <c r="G266" s="2" t="s">
        <v>392</v>
      </c>
      <c r="H266" s="2">
        <v>20212</v>
      </c>
      <c r="I266" s="2" t="s">
        <v>499</v>
      </c>
      <c r="J266" s="2" t="s">
        <v>41</v>
      </c>
      <c r="K266" s="2" t="s">
        <v>66</v>
      </c>
      <c r="L266" s="2" t="s">
        <v>30</v>
      </c>
      <c r="M266" s="2" t="s">
        <v>31</v>
      </c>
      <c r="N266" s="2">
        <v>500</v>
      </c>
      <c r="O266" s="2">
        <v>8</v>
      </c>
      <c r="P266" s="3"/>
      <c r="Q266" s="4" t="s">
        <v>500</v>
      </c>
      <c r="R266" s="3"/>
      <c r="S266" s="3"/>
      <c r="T266" s="3"/>
      <c r="U266" s="2" t="s">
        <v>395</v>
      </c>
      <c r="V266" s="2" t="str">
        <f>IFERROR(VLOOKUP(K266, rubric[], 2, FALSE), "NA")</f>
        <v>Kompetisi</v>
      </c>
      <c r="W266" s="5" t="str">
        <f t="shared" si="4"/>
        <v>Juara I Lomba/Kompetisi|Internal Sekolah / Universitas|Individual</v>
      </c>
      <c r="X266" s="6">
        <f>IF(K266 = "Penulis kedua (bukan korespondensi) dst karya ilmiah di journal yg bereputasi dan diakui|External National|Team", IFERROR((INDEX(rubric[Score], MATCH(W266, rubric[Criteria], 0)))/N266, 0), IFERROR(INDEX(rubric[Score], MATCH(W266, rubric[Criteria], 0)), 0))</f>
        <v>0</v>
      </c>
    </row>
    <row r="267" spans="1:24" ht="14.25" customHeight="1" x14ac:dyDescent="0.35">
      <c r="A267" s="2" t="s">
        <v>1151</v>
      </c>
      <c r="B267" s="2" t="s">
        <v>1152</v>
      </c>
      <c r="C267" s="2" t="s">
        <v>23</v>
      </c>
      <c r="D267" s="2">
        <v>2021</v>
      </c>
      <c r="E267" s="2" t="s">
        <v>604</v>
      </c>
      <c r="F267" s="2" t="s">
        <v>533</v>
      </c>
      <c r="G267" s="2" t="s">
        <v>533</v>
      </c>
      <c r="H267" s="2">
        <v>20221</v>
      </c>
      <c r="I267" s="2" t="s">
        <v>1153</v>
      </c>
      <c r="J267" s="2" t="s">
        <v>41</v>
      </c>
      <c r="K267" s="2" t="s">
        <v>29</v>
      </c>
      <c r="L267" s="2" t="s">
        <v>49</v>
      </c>
      <c r="M267" s="2" t="s">
        <v>31</v>
      </c>
      <c r="N267" s="2">
        <v>80</v>
      </c>
      <c r="O267" s="2">
        <v>4</v>
      </c>
      <c r="P267" s="3"/>
      <c r="Q267" s="3"/>
      <c r="R267" s="3"/>
      <c r="S267" s="4" t="s">
        <v>1154</v>
      </c>
      <c r="T267" s="3"/>
      <c r="U267" s="2" t="s">
        <v>45</v>
      </c>
      <c r="V267" s="2" t="str">
        <f>IFERROR(VLOOKUP(K267, rubric[], 2, FALSE), "NA")</f>
        <v>Pemberdayaan atau Aksi Kemanusiaan</v>
      </c>
      <c r="W267" s="5" t="str">
        <f t="shared" si="4"/>
        <v>Pengabdian kepada Masyarakat|External Regional|Individual</v>
      </c>
      <c r="X267" s="6">
        <f>IF(K267 = "Penulis kedua (bukan korespondensi) dst karya ilmiah di journal yg bereputasi dan diakui|External National|Team", IFERROR((INDEX(rubric[Score], MATCH(W267, rubric[Criteria], 0)))/N267, 0), IFERROR(INDEX(rubric[Score], MATCH(W267, rubric[Criteria], 0)), 0))</f>
        <v>15</v>
      </c>
    </row>
    <row r="268" spans="1:24" ht="14.25" customHeight="1" x14ac:dyDescent="0.35">
      <c r="A268" s="2" t="s">
        <v>1151</v>
      </c>
      <c r="B268" s="2" t="s">
        <v>1152</v>
      </c>
      <c r="C268" s="2" t="s">
        <v>23</v>
      </c>
      <c r="D268" s="2">
        <v>2021</v>
      </c>
      <c r="E268" s="2" t="s">
        <v>587</v>
      </c>
      <c r="F268" s="2" t="s">
        <v>588</v>
      </c>
      <c r="G268" s="2" t="s">
        <v>589</v>
      </c>
      <c r="H268" s="2">
        <v>20231</v>
      </c>
      <c r="I268" s="2" t="s">
        <v>1155</v>
      </c>
      <c r="J268" s="2" t="s">
        <v>41</v>
      </c>
      <c r="K268" s="2" t="s">
        <v>29</v>
      </c>
      <c r="L268" s="2" t="s">
        <v>49</v>
      </c>
      <c r="M268" s="2" t="s">
        <v>31</v>
      </c>
      <c r="N268" s="2">
        <v>51</v>
      </c>
      <c r="O268" s="2">
        <v>2</v>
      </c>
      <c r="P268" s="3"/>
      <c r="Q268" s="3"/>
      <c r="R268" s="4" t="s">
        <v>1156</v>
      </c>
      <c r="S268" s="4" t="s">
        <v>1157</v>
      </c>
      <c r="T268" s="3"/>
      <c r="U268" s="2" t="s">
        <v>411</v>
      </c>
      <c r="V268" s="2" t="str">
        <f>IFERROR(VLOOKUP(K268, rubric[], 2, FALSE), "NA")</f>
        <v>Pemberdayaan atau Aksi Kemanusiaan</v>
      </c>
      <c r="W268" s="5" t="str">
        <f t="shared" si="4"/>
        <v>Pengabdian kepada Masyarakat|External Regional|Individual</v>
      </c>
      <c r="X268" s="6">
        <f>IF(K268 = "Penulis kedua (bukan korespondensi) dst karya ilmiah di journal yg bereputasi dan diakui|External National|Team", IFERROR((INDEX(rubric[Score], MATCH(W268, rubric[Criteria], 0)))/N268, 0), IFERROR(INDEX(rubric[Score], MATCH(W268, rubric[Criteria], 0)), 0))</f>
        <v>15</v>
      </c>
    </row>
    <row r="269" spans="1:24" ht="14.25" customHeight="1" x14ac:dyDescent="0.35">
      <c r="A269" s="2" t="s">
        <v>1151</v>
      </c>
      <c r="B269" s="2" t="s">
        <v>1152</v>
      </c>
      <c r="C269" s="2" t="s">
        <v>23</v>
      </c>
      <c r="D269" s="2">
        <v>2021</v>
      </c>
      <c r="E269" s="2" t="s">
        <v>1158</v>
      </c>
      <c r="F269" s="2" t="s">
        <v>588</v>
      </c>
      <c r="G269" s="2" t="s">
        <v>589</v>
      </c>
      <c r="H269" s="2">
        <v>20231</v>
      </c>
      <c r="I269" s="2" t="s">
        <v>1159</v>
      </c>
      <c r="J269" s="2" t="s">
        <v>41</v>
      </c>
      <c r="K269" s="2" t="s">
        <v>29</v>
      </c>
      <c r="L269" s="2" t="s">
        <v>30</v>
      </c>
      <c r="M269" s="2" t="s">
        <v>31</v>
      </c>
      <c r="N269" s="2">
        <v>51</v>
      </c>
      <c r="O269" s="2">
        <v>2</v>
      </c>
      <c r="P269" s="3"/>
      <c r="Q269" s="3"/>
      <c r="R269" s="4" t="s">
        <v>1160</v>
      </c>
      <c r="S269" s="4" t="s">
        <v>1161</v>
      </c>
      <c r="T269" s="3"/>
      <c r="U269" s="2" t="s">
        <v>411</v>
      </c>
      <c r="V269" s="2" t="str">
        <f>IFERROR(VLOOKUP(K269, rubric[], 2, FALSE), "NA")</f>
        <v>Pemberdayaan atau Aksi Kemanusiaan</v>
      </c>
      <c r="W269" s="5" t="str">
        <f t="shared" si="4"/>
        <v>Pengabdian kepada Masyarakat|Internal Sekolah / Universitas|Individual</v>
      </c>
      <c r="X269" s="6">
        <f>IF(K269 = "Penulis kedua (bukan korespondensi) dst karya ilmiah di journal yg bereputasi dan diakui|External National|Team", IFERROR((INDEX(rubric[Score], MATCH(W269, rubric[Criteria], 0)))/N269, 0), IFERROR(INDEX(rubric[Score], MATCH(W269, rubric[Criteria], 0)), 0))</f>
        <v>0</v>
      </c>
    </row>
    <row r="270" spans="1:24" ht="14.25" customHeight="1" x14ac:dyDescent="0.35">
      <c r="A270" s="2" t="s">
        <v>1151</v>
      </c>
      <c r="B270" s="2" t="s">
        <v>1152</v>
      </c>
      <c r="C270" s="2" t="s">
        <v>23</v>
      </c>
      <c r="D270" s="2">
        <v>2021</v>
      </c>
      <c r="E270" s="2" t="s">
        <v>253</v>
      </c>
      <c r="F270" s="2" t="s">
        <v>254</v>
      </c>
      <c r="G270" s="2" t="s">
        <v>255</v>
      </c>
      <c r="H270" s="2">
        <v>20231</v>
      </c>
      <c r="I270" s="2" t="s">
        <v>256</v>
      </c>
      <c r="J270" s="2" t="s">
        <v>41</v>
      </c>
      <c r="K270" s="2" t="s">
        <v>257</v>
      </c>
      <c r="L270" s="2" t="s">
        <v>159</v>
      </c>
      <c r="M270" s="2" t="s">
        <v>31</v>
      </c>
      <c r="N270" s="2">
        <v>500</v>
      </c>
      <c r="O270" s="2">
        <v>10</v>
      </c>
      <c r="P270" s="4" t="s">
        <v>258</v>
      </c>
      <c r="Q270" s="4" t="s">
        <v>259</v>
      </c>
      <c r="R270" s="4" t="s">
        <v>260</v>
      </c>
      <c r="S270" s="3"/>
      <c r="T270" s="3"/>
      <c r="U270" s="2" t="s">
        <v>261</v>
      </c>
      <c r="V270" s="2" t="str">
        <f>IFERROR(VLOOKUP(K270, rubric[], 2, FALSE), "NA")</f>
        <v>Pengakuan</v>
      </c>
      <c r="W270" s="5" t="str">
        <f t="shared" si="4"/>
        <v>Narasumber / Pemateri Acara Seminar / Workshop / Pemakalah|External International|Individual</v>
      </c>
      <c r="X270" s="6">
        <f>IF(K270 = "Penulis kedua (bukan korespondensi) dst karya ilmiah di journal yg bereputasi dan diakui|External National|Team", IFERROR((INDEX(rubric[Score], MATCH(W270, rubric[Criteria], 0)))/N270, 0), IFERROR(INDEX(rubric[Score], MATCH(W270, rubric[Criteria], 0)), 0))</f>
        <v>25</v>
      </c>
    </row>
    <row r="271" spans="1:24" ht="14.25" customHeight="1" x14ac:dyDescent="0.35">
      <c r="A271" s="2" t="s">
        <v>1151</v>
      </c>
      <c r="B271" s="2" t="s">
        <v>1152</v>
      </c>
      <c r="C271" s="2" t="s">
        <v>23</v>
      </c>
      <c r="D271" s="2">
        <v>2021</v>
      </c>
      <c r="E271" s="2" t="s">
        <v>1162</v>
      </c>
      <c r="F271" s="2" t="s">
        <v>1163</v>
      </c>
      <c r="G271" s="2" t="s">
        <v>1164</v>
      </c>
      <c r="H271" s="2">
        <v>20232</v>
      </c>
      <c r="I271" s="2" t="s">
        <v>1165</v>
      </c>
      <c r="J271" s="2" t="s">
        <v>41</v>
      </c>
      <c r="K271" s="2" t="s">
        <v>199</v>
      </c>
      <c r="L271" s="2" t="s">
        <v>42</v>
      </c>
      <c r="M271" s="2" t="s">
        <v>31</v>
      </c>
      <c r="N271" s="2">
        <v>50</v>
      </c>
      <c r="O271" s="2">
        <v>5</v>
      </c>
      <c r="P271" s="3"/>
      <c r="Q271" s="4" t="s">
        <v>1166</v>
      </c>
      <c r="R271" s="3"/>
      <c r="S271" s="3"/>
      <c r="T271" s="3"/>
      <c r="U271" s="2" t="s">
        <v>1167</v>
      </c>
      <c r="V271" s="2" t="str">
        <f>IFERROR(VLOOKUP(K271, rubric[], 2, FALSE), "NA")</f>
        <v>Kompetisi</v>
      </c>
      <c r="W271" s="5" t="str">
        <f t="shared" si="4"/>
        <v>Juara 3 Lomba/Kompetisi|Internal Jurusan|Individual</v>
      </c>
      <c r="X271" s="6">
        <f>IF(K271 = "Penulis kedua (bukan korespondensi) dst karya ilmiah di journal yg bereputasi dan diakui|External National|Team", IFERROR((INDEX(rubric[Score], MATCH(W271, rubric[Criteria], 0)))/N271, 0), IFERROR(INDEX(rubric[Score], MATCH(W271, rubric[Criteria], 0)), 0))</f>
        <v>0</v>
      </c>
    </row>
    <row r="272" spans="1:24" ht="14.25" customHeight="1" x14ac:dyDescent="0.35">
      <c r="A272" s="2" t="s">
        <v>1151</v>
      </c>
      <c r="B272" s="2" t="s">
        <v>1152</v>
      </c>
      <c r="C272" s="2" t="s">
        <v>23</v>
      </c>
      <c r="D272" s="2">
        <v>2021</v>
      </c>
      <c r="E272" s="2" t="s">
        <v>1168</v>
      </c>
      <c r="F272" s="2" t="s">
        <v>1164</v>
      </c>
      <c r="G272" s="2" t="s">
        <v>1164</v>
      </c>
      <c r="H272" s="2">
        <v>20232</v>
      </c>
      <c r="I272" s="2" t="s">
        <v>1169</v>
      </c>
      <c r="J272" s="2" t="s">
        <v>41</v>
      </c>
      <c r="K272" s="2" t="s">
        <v>66</v>
      </c>
      <c r="L272" s="2" t="s">
        <v>42</v>
      </c>
      <c r="M272" s="2" t="s">
        <v>50</v>
      </c>
      <c r="N272" s="2">
        <v>50</v>
      </c>
      <c r="O272" s="2">
        <v>7</v>
      </c>
      <c r="P272" s="3"/>
      <c r="Q272" s="4" t="s">
        <v>1170</v>
      </c>
      <c r="R272" s="3"/>
      <c r="S272" s="3"/>
      <c r="T272" s="3"/>
      <c r="U272" s="2" t="s">
        <v>1167</v>
      </c>
      <c r="V272" s="2" t="str">
        <f>IFERROR(VLOOKUP(K272, rubric[], 2, FALSE), "NA")</f>
        <v>Kompetisi</v>
      </c>
      <c r="W272" s="5" t="str">
        <f t="shared" si="4"/>
        <v>Juara I Lomba/Kompetisi|Internal Jurusan|Team</v>
      </c>
      <c r="X272" s="6">
        <f>IF(K272 = "Penulis kedua (bukan korespondensi) dst karya ilmiah di journal yg bereputasi dan diakui|External National|Team", IFERROR((INDEX(rubric[Score], MATCH(W272, rubric[Criteria], 0)))/N272, 0), IFERROR(INDEX(rubric[Score], MATCH(W272, rubric[Criteria], 0)), 0))</f>
        <v>0</v>
      </c>
    </row>
    <row r="273" spans="1:24" ht="14.25" customHeight="1" x14ac:dyDescent="0.35">
      <c r="A273" s="2" t="s">
        <v>1171</v>
      </c>
      <c r="B273" s="2" t="s">
        <v>1172</v>
      </c>
      <c r="C273" s="2" t="s">
        <v>23</v>
      </c>
      <c r="D273" s="2">
        <v>2021</v>
      </c>
      <c r="E273" s="2" t="s">
        <v>1173</v>
      </c>
      <c r="F273" s="2" t="s">
        <v>1174</v>
      </c>
      <c r="G273" s="2" t="s">
        <v>1174</v>
      </c>
      <c r="H273" s="2">
        <v>20222</v>
      </c>
      <c r="I273" s="2" t="s">
        <v>1175</v>
      </c>
      <c r="J273" s="2" t="s">
        <v>41</v>
      </c>
      <c r="K273" s="2" t="s">
        <v>88</v>
      </c>
      <c r="L273" s="2" t="s">
        <v>30</v>
      </c>
      <c r="M273" s="2" t="s">
        <v>50</v>
      </c>
      <c r="N273" s="2">
        <v>5</v>
      </c>
      <c r="O273" s="2">
        <v>7</v>
      </c>
      <c r="P273" s="4" t="s">
        <v>1176</v>
      </c>
      <c r="Q273" s="4" t="s">
        <v>1177</v>
      </c>
      <c r="R273" s="3"/>
      <c r="S273" s="3"/>
      <c r="T273" s="3"/>
      <c r="U273" s="2" t="s">
        <v>1178</v>
      </c>
      <c r="V273" s="2" t="str">
        <f>IFERROR(VLOOKUP(K273, rubric[], 2, FALSE), "NA")</f>
        <v>Kompetisi</v>
      </c>
      <c r="W273" s="5" t="str">
        <f t="shared" si="4"/>
        <v>Juara 2 Lomba/Kompetisi|Internal Sekolah / Universitas|Team</v>
      </c>
      <c r="X273" s="6">
        <f>IF(K273 = "Penulis kedua (bukan korespondensi) dst karya ilmiah di journal yg bereputasi dan diakui|External National|Team", IFERROR((INDEX(rubric[Score], MATCH(W273, rubric[Criteria], 0)))/N273, 0), IFERROR(INDEX(rubric[Score], MATCH(W273, rubric[Criteria], 0)), 0))</f>
        <v>0</v>
      </c>
    </row>
    <row r="274" spans="1:24" ht="14.25" customHeight="1" x14ac:dyDescent="0.35">
      <c r="A274" s="2" t="s">
        <v>1171</v>
      </c>
      <c r="B274" s="2" t="s">
        <v>1172</v>
      </c>
      <c r="C274" s="2" t="s">
        <v>23</v>
      </c>
      <c r="D274" s="2">
        <v>2021</v>
      </c>
      <c r="E274" s="2" t="s">
        <v>1179</v>
      </c>
      <c r="F274" s="2" t="s">
        <v>1164</v>
      </c>
      <c r="G274" s="2" t="s">
        <v>1164</v>
      </c>
      <c r="H274" s="2">
        <v>20232</v>
      </c>
      <c r="I274" s="2" t="s">
        <v>1180</v>
      </c>
      <c r="J274" s="2" t="s">
        <v>41</v>
      </c>
      <c r="K274" s="2" t="s">
        <v>66</v>
      </c>
      <c r="L274" s="2" t="s">
        <v>30</v>
      </c>
      <c r="M274" s="2" t="s">
        <v>50</v>
      </c>
      <c r="N274" s="2">
        <v>5</v>
      </c>
      <c r="O274" s="2">
        <v>8</v>
      </c>
      <c r="P274" s="4" t="s">
        <v>1176</v>
      </c>
      <c r="Q274" s="4" t="s">
        <v>1181</v>
      </c>
      <c r="R274" s="3"/>
      <c r="S274" s="3"/>
      <c r="T274" s="3"/>
      <c r="U274" s="2" t="s">
        <v>1182</v>
      </c>
      <c r="V274" s="2" t="str">
        <f>IFERROR(VLOOKUP(K274, rubric[], 2, FALSE), "NA")</f>
        <v>Kompetisi</v>
      </c>
      <c r="W274" s="5" t="str">
        <f t="shared" si="4"/>
        <v>Juara I Lomba/Kompetisi|Internal Sekolah / Universitas|Team</v>
      </c>
      <c r="X274" s="6">
        <f>IF(K274 = "Penulis kedua (bukan korespondensi) dst karya ilmiah di journal yg bereputasi dan diakui|External National|Team", IFERROR((INDEX(rubric[Score], MATCH(W274, rubric[Criteria], 0)))/N274, 0), IFERROR(INDEX(rubric[Score], MATCH(W274, rubric[Criteria], 0)), 0))</f>
        <v>0</v>
      </c>
    </row>
    <row r="275" spans="1:24" ht="14.25" customHeight="1" x14ac:dyDescent="0.35">
      <c r="A275" s="2" t="s">
        <v>1171</v>
      </c>
      <c r="B275" s="2" t="s">
        <v>1172</v>
      </c>
      <c r="C275" s="2" t="s">
        <v>23</v>
      </c>
      <c r="D275" s="2">
        <v>2021</v>
      </c>
      <c r="E275" s="2" t="s">
        <v>1183</v>
      </c>
      <c r="F275" s="2" t="s">
        <v>1164</v>
      </c>
      <c r="G275" s="2" t="s">
        <v>1164</v>
      </c>
      <c r="H275" s="2">
        <v>20232</v>
      </c>
      <c r="I275" s="2" t="s">
        <v>1184</v>
      </c>
      <c r="J275" s="2" t="s">
        <v>41</v>
      </c>
      <c r="K275" s="2" t="s">
        <v>88</v>
      </c>
      <c r="L275" s="2" t="s">
        <v>30</v>
      </c>
      <c r="M275" s="2" t="s">
        <v>50</v>
      </c>
      <c r="N275" s="2">
        <v>5</v>
      </c>
      <c r="O275" s="2">
        <v>7</v>
      </c>
      <c r="P275" s="4" t="s">
        <v>1176</v>
      </c>
      <c r="Q275" s="4" t="s">
        <v>1185</v>
      </c>
      <c r="R275" s="3"/>
      <c r="S275" s="3"/>
      <c r="T275" s="3"/>
      <c r="U275" s="2" t="s">
        <v>1182</v>
      </c>
      <c r="V275" s="2" t="str">
        <f>IFERROR(VLOOKUP(K275, rubric[], 2, FALSE), "NA")</f>
        <v>Kompetisi</v>
      </c>
      <c r="W275" s="5" t="str">
        <f t="shared" si="4"/>
        <v>Juara 2 Lomba/Kompetisi|Internal Sekolah / Universitas|Team</v>
      </c>
      <c r="X275" s="6">
        <f>IF(K275 = "Penulis kedua (bukan korespondensi) dst karya ilmiah di journal yg bereputasi dan diakui|External National|Team", IFERROR((INDEX(rubric[Score], MATCH(W275, rubric[Criteria], 0)))/N275, 0), IFERROR(INDEX(rubric[Score], MATCH(W275, rubric[Criteria], 0)), 0))</f>
        <v>0</v>
      </c>
    </row>
    <row r="276" spans="1:24" ht="14.25" customHeight="1" x14ac:dyDescent="0.35">
      <c r="A276" s="2" t="s">
        <v>1171</v>
      </c>
      <c r="B276" s="2" t="s">
        <v>1172</v>
      </c>
      <c r="C276" s="2" t="s">
        <v>23</v>
      </c>
      <c r="D276" s="2">
        <v>2021</v>
      </c>
      <c r="E276" s="2" t="s">
        <v>1183</v>
      </c>
      <c r="F276" s="2" t="s">
        <v>1164</v>
      </c>
      <c r="G276" s="2" t="s">
        <v>1164</v>
      </c>
      <c r="H276" s="2">
        <v>20232</v>
      </c>
      <c r="I276" s="2" t="s">
        <v>1186</v>
      </c>
      <c r="J276" s="2" t="s">
        <v>41</v>
      </c>
      <c r="K276" s="2" t="s">
        <v>66</v>
      </c>
      <c r="L276" s="2" t="s">
        <v>30</v>
      </c>
      <c r="M276" s="2" t="s">
        <v>50</v>
      </c>
      <c r="N276" s="2">
        <v>5</v>
      </c>
      <c r="O276" s="2">
        <v>8</v>
      </c>
      <c r="P276" s="4" t="s">
        <v>1176</v>
      </c>
      <c r="Q276" s="4" t="s">
        <v>1187</v>
      </c>
      <c r="R276" s="3"/>
      <c r="S276" s="3"/>
      <c r="T276" s="3"/>
      <c r="U276" s="2" t="s">
        <v>1182</v>
      </c>
      <c r="V276" s="2" t="str">
        <f>IFERROR(VLOOKUP(K276, rubric[], 2, FALSE), "NA")</f>
        <v>Kompetisi</v>
      </c>
      <c r="W276" s="5" t="str">
        <f t="shared" si="4"/>
        <v>Juara I Lomba/Kompetisi|Internal Sekolah / Universitas|Team</v>
      </c>
      <c r="X276" s="6">
        <f>IF(K276 = "Penulis kedua (bukan korespondensi) dst karya ilmiah di journal yg bereputasi dan diakui|External National|Team", IFERROR((INDEX(rubric[Score], MATCH(W276, rubric[Criteria], 0)))/N276, 0), IFERROR(INDEX(rubric[Score], MATCH(W276, rubric[Criteria], 0)), 0))</f>
        <v>0</v>
      </c>
    </row>
    <row r="277" spans="1:24" ht="14.25" customHeight="1" x14ac:dyDescent="0.35">
      <c r="A277" s="2" t="s">
        <v>1188</v>
      </c>
      <c r="B277" s="2" t="s">
        <v>1189</v>
      </c>
      <c r="C277" s="2" t="s">
        <v>23</v>
      </c>
      <c r="D277" s="2">
        <v>2021</v>
      </c>
      <c r="E277" s="2" t="s">
        <v>641</v>
      </c>
      <c r="F277" s="2" t="s">
        <v>1027</v>
      </c>
      <c r="G277" s="2" t="s">
        <v>1027</v>
      </c>
      <c r="H277" s="2">
        <v>20221</v>
      </c>
      <c r="I277" s="2" t="s">
        <v>1190</v>
      </c>
      <c r="J277" s="2" t="s">
        <v>41</v>
      </c>
      <c r="K277" s="2" t="s">
        <v>88</v>
      </c>
      <c r="L277" s="2" t="s">
        <v>30</v>
      </c>
      <c r="M277" s="2" t="s">
        <v>50</v>
      </c>
      <c r="N277" s="2">
        <v>5</v>
      </c>
      <c r="O277" s="2">
        <v>6</v>
      </c>
      <c r="P277" s="3"/>
      <c r="Q277" s="4" t="s">
        <v>1191</v>
      </c>
      <c r="R277" s="3"/>
      <c r="S277" s="3"/>
      <c r="T277" s="3"/>
      <c r="U277" s="2" t="s">
        <v>1192</v>
      </c>
      <c r="V277" s="2" t="str">
        <f>IFERROR(VLOOKUP(K277, rubric[], 2, FALSE), "NA")</f>
        <v>Kompetisi</v>
      </c>
      <c r="W277" s="5" t="str">
        <f t="shared" si="4"/>
        <v>Juara 2 Lomba/Kompetisi|Internal Sekolah / Universitas|Team</v>
      </c>
      <c r="X277" s="6">
        <f>IF(K277 = "Penulis kedua (bukan korespondensi) dst karya ilmiah di journal yg bereputasi dan diakui|External National|Team", IFERROR((INDEX(rubric[Score], MATCH(W277, rubric[Criteria], 0)))/N277, 0), IFERROR(INDEX(rubric[Score], MATCH(W277, rubric[Criteria], 0)), 0))</f>
        <v>0</v>
      </c>
    </row>
    <row r="278" spans="1:24" ht="14.25" customHeight="1" x14ac:dyDescent="0.35">
      <c r="A278" s="2" t="s">
        <v>1188</v>
      </c>
      <c r="B278" s="2" t="s">
        <v>1189</v>
      </c>
      <c r="C278" s="2" t="s">
        <v>23</v>
      </c>
      <c r="D278" s="2">
        <v>2021</v>
      </c>
      <c r="E278" s="2" t="s">
        <v>131</v>
      </c>
      <c r="F278" s="2" t="s">
        <v>77</v>
      </c>
      <c r="G278" s="2" t="s">
        <v>132</v>
      </c>
      <c r="H278" s="2">
        <v>20222</v>
      </c>
      <c r="I278" s="3"/>
      <c r="J278" s="2" t="s">
        <v>41</v>
      </c>
      <c r="K278" s="2" t="s">
        <v>29</v>
      </c>
      <c r="L278" s="2" t="s">
        <v>30</v>
      </c>
      <c r="M278" s="2" t="s">
        <v>31</v>
      </c>
      <c r="N278" s="2">
        <v>250</v>
      </c>
      <c r="O278" s="2">
        <v>6</v>
      </c>
      <c r="P278" s="3"/>
      <c r="Q278" s="3"/>
      <c r="R278" s="4" t="s">
        <v>133</v>
      </c>
      <c r="S278" s="4" t="s">
        <v>134</v>
      </c>
      <c r="T278" s="3"/>
      <c r="U278" s="2" t="s">
        <v>45</v>
      </c>
      <c r="V278" s="2" t="str">
        <f>IFERROR(VLOOKUP(K278, rubric[], 2, FALSE), "NA")</f>
        <v>Pemberdayaan atau Aksi Kemanusiaan</v>
      </c>
      <c r="W278" s="5" t="str">
        <f t="shared" si="4"/>
        <v>Pengabdian kepada Masyarakat|Internal Sekolah / Universitas|Individual</v>
      </c>
      <c r="X278" s="6">
        <f>IF(K278 = "Penulis kedua (bukan korespondensi) dst karya ilmiah di journal yg bereputasi dan diakui|External National|Team", IFERROR((INDEX(rubric[Score], MATCH(W278, rubric[Criteria], 0)))/N278, 0), IFERROR(INDEX(rubric[Score], MATCH(W278, rubric[Criteria], 0)), 0))</f>
        <v>0</v>
      </c>
    </row>
    <row r="279" spans="1:24" ht="14.25" customHeight="1" x14ac:dyDescent="0.35">
      <c r="A279" s="2" t="s">
        <v>1188</v>
      </c>
      <c r="B279" s="2" t="s">
        <v>1189</v>
      </c>
      <c r="C279" s="2" t="s">
        <v>23</v>
      </c>
      <c r="D279" s="2">
        <v>2021</v>
      </c>
      <c r="E279" s="2" t="s">
        <v>1193</v>
      </c>
      <c r="F279" s="2" t="s">
        <v>1164</v>
      </c>
      <c r="G279" s="2" t="s">
        <v>1164</v>
      </c>
      <c r="H279" s="2">
        <v>20232</v>
      </c>
      <c r="I279" s="2" t="s">
        <v>1194</v>
      </c>
      <c r="J279" s="2" t="s">
        <v>41</v>
      </c>
      <c r="K279" s="2" t="s">
        <v>88</v>
      </c>
      <c r="L279" s="2" t="s">
        <v>30</v>
      </c>
      <c r="M279" s="2" t="s">
        <v>50</v>
      </c>
      <c r="N279" s="2">
        <v>5</v>
      </c>
      <c r="O279" s="2">
        <v>7</v>
      </c>
      <c r="P279" s="3"/>
      <c r="Q279" s="4" t="s">
        <v>1195</v>
      </c>
      <c r="R279" s="3"/>
      <c r="S279" s="3"/>
      <c r="T279" s="3"/>
      <c r="U279" s="2" t="s">
        <v>1196</v>
      </c>
      <c r="V279" s="2" t="str">
        <f>IFERROR(VLOOKUP(K279, rubric[], 2, FALSE), "NA")</f>
        <v>Kompetisi</v>
      </c>
      <c r="W279" s="5" t="str">
        <f t="shared" si="4"/>
        <v>Juara 2 Lomba/Kompetisi|Internal Sekolah / Universitas|Team</v>
      </c>
      <c r="X279" s="6">
        <f>IF(K279 = "Penulis kedua (bukan korespondensi) dst karya ilmiah di journal yg bereputasi dan diakui|External National|Team", IFERROR((INDEX(rubric[Score], MATCH(W279, rubric[Criteria], 0)))/N279, 0), IFERROR(INDEX(rubric[Score], MATCH(W279, rubric[Criteria], 0)), 0))</f>
        <v>0</v>
      </c>
    </row>
    <row r="280" spans="1:24" ht="14.25" customHeight="1" x14ac:dyDescent="0.35">
      <c r="A280" s="2" t="s">
        <v>1188</v>
      </c>
      <c r="B280" s="2" t="s">
        <v>1189</v>
      </c>
      <c r="C280" s="2" t="s">
        <v>23</v>
      </c>
      <c r="D280" s="2">
        <v>2021</v>
      </c>
      <c r="E280" s="2" t="s">
        <v>1193</v>
      </c>
      <c r="F280" s="2" t="s">
        <v>1164</v>
      </c>
      <c r="G280" s="2" t="s">
        <v>1164</v>
      </c>
      <c r="H280" s="2">
        <v>20232</v>
      </c>
      <c r="I280" s="2" t="s">
        <v>1197</v>
      </c>
      <c r="J280" s="2" t="s">
        <v>41</v>
      </c>
      <c r="K280" s="2" t="s">
        <v>66</v>
      </c>
      <c r="L280" s="2" t="s">
        <v>30</v>
      </c>
      <c r="M280" s="2" t="s">
        <v>50</v>
      </c>
      <c r="N280" s="2">
        <v>5</v>
      </c>
      <c r="O280" s="2">
        <v>8</v>
      </c>
      <c r="P280" s="3"/>
      <c r="Q280" s="4" t="s">
        <v>1198</v>
      </c>
      <c r="R280" s="3"/>
      <c r="S280" s="3"/>
      <c r="T280" s="3"/>
      <c r="U280" s="2" t="s">
        <v>1196</v>
      </c>
      <c r="V280" s="2" t="str">
        <f>IFERROR(VLOOKUP(K280, rubric[], 2, FALSE), "NA")</f>
        <v>Kompetisi</v>
      </c>
      <c r="W280" s="5" t="str">
        <f t="shared" si="4"/>
        <v>Juara I Lomba/Kompetisi|Internal Sekolah / Universitas|Team</v>
      </c>
      <c r="X280" s="6">
        <f>IF(K280 = "Penulis kedua (bukan korespondensi) dst karya ilmiah di journal yg bereputasi dan diakui|External National|Team", IFERROR((INDEX(rubric[Score], MATCH(W280, rubric[Criteria], 0)))/N280, 0), IFERROR(INDEX(rubric[Score], MATCH(W280, rubric[Criteria], 0)), 0))</f>
        <v>0</v>
      </c>
    </row>
    <row r="281" spans="1:24" ht="14.25" customHeight="1" x14ac:dyDescent="0.35">
      <c r="A281" s="2" t="s">
        <v>1188</v>
      </c>
      <c r="B281" s="2" t="s">
        <v>1189</v>
      </c>
      <c r="C281" s="2" t="s">
        <v>23</v>
      </c>
      <c r="D281" s="2">
        <v>2021</v>
      </c>
      <c r="E281" s="2" t="s">
        <v>1193</v>
      </c>
      <c r="F281" s="2" t="s">
        <v>1164</v>
      </c>
      <c r="G281" s="2" t="s">
        <v>1164</v>
      </c>
      <c r="H281" s="2">
        <v>20232</v>
      </c>
      <c r="I281" s="2" t="s">
        <v>1199</v>
      </c>
      <c r="J281" s="2" t="s">
        <v>41</v>
      </c>
      <c r="K281" s="2" t="s">
        <v>66</v>
      </c>
      <c r="L281" s="2" t="s">
        <v>30</v>
      </c>
      <c r="M281" s="2" t="s">
        <v>50</v>
      </c>
      <c r="N281" s="2">
        <v>5</v>
      </c>
      <c r="O281" s="2">
        <v>8</v>
      </c>
      <c r="P281" s="3"/>
      <c r="Q281" s="4" t="s">
        <v>1200</v>
      </c>
      <c r="R281" s="3"/>
      <c r="S281" s="3"/>
      <c r="T281" s="3"/>
      <c r="U281" s="2" t="s">
        <v>1196</v>
      </c>
      <c r="V281" s="2" t="str">
        <f>IFERROR(VLOOKUP(K281, rubric[], 2, FALSE), "NA")</f>
        <v>Kompetisi</v>
      </c>
      <c r="W281" s="5" t="str">
        <f t="shared" si="4"/>
        <v>Juara I Lomba/Kompetisi|Internal Sekolah / Universitas|Team</v>
      </c>
      <c r="X281" s="6">
        <f>IF(K281 = "Penulis kedua (bukan korespondensi) dst karya ilmiah di journal yg bereputasi dan diakui|External National|Team", IFERROR((INDEX(rubric[Score], MATCH(W281, rubric[Criteria], 0)))/N281, 0), IFERROR(INDEX(rubric[Score], MATCH(W281, rubric[Criteria], 0)), 0))</f>
        <v>0</v>
      </c>
    </row>
    <row r="282" spans="1:24" ht="14.25" customHeight="1" x14ac:dyDescent="0.35">
      <c r="A282" s="2" t="s">
        <v>1201</v>
      </c>
      <c r="B282" s="2" t="s">
        <v>1202</v>
      </c>
      <c r="C282" s="2" t="s">
        <v>23</v>
      </c>
      <c r="D282" s="2">
        <v>2021</v>
      </c>
      <c r="E282" s="2" t="s">
        <v>1203</v>
      </c>
      <c r="F282" s="2" t="s">
        <v>1204</v>
      </c>
      <c r="G282" s="2" t="s">
        <v>1205</v>
      </c>
      <c r="H282" s="2">
        <v>20222</v>
      </c>
      <c r="I282" s="2" t="s">
        <v>1206</v>
      </c>
      <c r="J282" s="2" t="s">
        <v>41</v>
      </c>
      <c r="K282" s="2" t="s">
        <v>88</v>
      </c>
      <c r="L282" s="2" t="s">
        <v>42</v>
      </c>
      <c r="M282" s="2" t="s">
        <v>50</v>
      </c>
      <c r="N282" s="2">
        <v>50</v>
      </c>
      <c r="O282" s="2">
        <v>6</v>
      </c>
      <c r="P282" s="3"/>
      <c r="Q282" s="4" t="s">
        <v>1207</v>
      </c>
      <c r="R282" s="3"/>
      <c r="S282" s="3"/>
      <c r="T282" s="3"/>
      <c r="U282" s="2" t="s">
        <v>1167</v>
      </c>
      <c r="V282" s="2" t="str">
        <f>IFERROR(VLOOKUP(K282, rubric[], 2, FALSE), "NA")</f>
        <v>Kompetisi</v>
      </c>
      <c r="W282" s="5" t="str">
        <f t="shared" si="4"/>
        <v>Juara 2 Lomba/Kompetisi|Internal Jurusan|Team</v>
      </c>
      <c r="X282" s="6">
        <f>IF(K282 = "Penulis kedua (bukan korespondensi) dst karya ilmiah di journal yg bereputasi dan diakui|External National|Team", IFERROR((INDEX(rubric[Score], MATCH(W282, rubric[Criteria], 0)))/N282, 0), IFERROR(INDEX(rubric[Score], MATCH(W282, rubric[Criteria], 0)), 0))</f>
        <v>0</v>
      </c>
    </row>
    <row r="283" spans="1:24" ht="14.25" customHeight="1" x14ac:dyDescent="0.35">
      <c r="A283" s="2" t="s">
        <v>1201</v>
      </c>
      <c r="B283" s="2" t="s">
        <v>1202</v>
      </c>
      <c r="C283" s="2" t="s">
        <v>23</v>
      </c>
      <c r="D283" s="2">
        <v>2021</v>
      </c>
      <c r="E283" s="2" t="s">
        <v>1208</v>
      </c>
      <c r="F283" s="2" t="s">
        <v>1163</v>
      </c>
      <c r="G283" s="2" t="s">
        <v>1164</v>
      </c>
      <c r="H283" s="2">
        <v>20232</v>
      </c>
      <c r="I283" s="2" t="s">
        <v>1209</v>
      </c>
      <c r="J283" s="2" t="s">
        <v>41</v>
      </c>
      <c r="K283" s="2" t="s">
        <v>66</v>
      </c>
      <c r="L283" s="2" t="s">
        <v>42</v>
      </c>
      <c r="M283" s="2" t="s">
        <v>50</v>
      </c>
      <c r="N283" s="2">
        <v>50</v>
      </c>
      <c r="O283" s="2">
        <v>7</v>
      </c>
      <c r="P283" s="3"/>
      <c r="Q283" s="4" t="s">
        <v>1210</v>
      </c>
      <c r="R283" s="3"/>
      <c r="S283" s="3"/>
      <c r="T283" s="3"/>
      <c r="U283" s="2" t="s">
        <v>1211</v>
      </c>
      <c r="V283" s="2" t="str">
        <f>IFERROR(VLOOKUP(K283, rubric[], 2, FALSE), "NA")</f>
        <v>Kompetisi</v>
      </c>
      <c r="W283" s="5" t="str">
        <f t="shared" si="4"/>
        <v>Juara I Lomba/Kompetisi|Internal Jurusan|Team</v>
      </c>
      <c r="X283" s="6">
        <f>IF(K283 = "Penulis kedua (bukan korespondensi) dst karya ilmiah di journal yg bereputasi dan diakui|External National|Team", IFERROR((INDEX(rubric[Score], MATCH(W283, rubric[Criteria], 0)))/N283, 0), IFERROR(INDEX(rubric[Score], MATCH(W283, rubric[Criteria], 0)), 0))</f>
        <v>0</v>
      </c>
    </row>
    <row r="284" spans="1:24" ht="14.25" customHeight="1" x14ac:dyDescent="0.35">
      <c r="A284" s="2" t="s">
        <v>1201</v>
      </c>
      <c r="B284" s="2" t="s">
        <v>1202</v>
      </c>
      <c r="C284" s="2" t="s">
        <v>23</v>
      </c>
      <c r="D284" s="2">
        <v>2021</v>
      </c>
      <c r="E284" s="2" t="s">
        <v>1212</v>
      </c>
      <c r="F284" s="2" t="s">
        <v>1213</v>
      </c>
      <c r="G284" s="2" t="s">
        <v>1164</v>
      </c>
      <c r="H284" s="2">
        <v>20232</v>
      </c>
      <c r="I284" s="2" t="s">
        <v>1214</v>
      </c>
      <c r="J284" s="2" t="s">
        <v>41</v>
      </c>
      <c r="K284" s="2" t="s">
        <v>66</v>
      </c>
      <c r="L284" s="2" t="s">
        <v>42</v>
      </c>
      <c r="M284" s="2" t="s">
        <v>50</v>
      </c>
      <c r="N284" s="2">
        <v>50</v>
      </c>
      <c r="O284" s="2">
        <v>7</v>
      </c>
      <c r="P284" s="3"/>
      <c r="Q284" s="4" t="s">
        <v>1215</v>
      </c>
      <c r="R284" s="3"/>
      <c r="S284" s="3"/>
      <c r="T284" s="3"/>
      <c r="U284" s="2" t="s">
        <v>1216</v>
      </c>
      <c r="V284" s="2" t="str">
        <f>IFERROR(VLOOKUP(K284, rubric[], 2, FALSE), "NA")</f>
        <v>Kompetisi</v>
      </c>
      <c r="W284" s="5" t="str">
        <f t="shared" si="4"/>
        <v>Juara I Lomba/Kompetisi|Internal Jurusan|Team</v>
      </c>
      <c r="X284" s="6">
        <f>IF(K284 = "Penulis kedua (bukan korespondensi) dst karya ilmiah di journal yg bereputasi dan diakui|External National|Team", IFERROR((INDEX(rubric[Score], MATCH(W284, rubric[Criteria], 0)))/N284, 0), IFERROR(INDEX(rubric[Score], MATCH(W284, rubric[Criteria], 0)), 0))</f>
        <v>0</v>
      </c>
    </row>
    <row r="285" spans="1:24" ht="14.25" customHeight="1" x14ac:dyDescent="0.35">
      <c r="A285" s="2" t="s">
        <v>1201</v>
      </c>
      <c r="B285" s="2" t="s">
        <v>1202</v>
      </c>
      <c r="C285" s="2" t="s">
        <v>23</v>
      </c>
      <c r="D285" s="2">
        <v>2021</v>
      </c>
      <c r="E285" s="2" t="s">
        <v>1217</v>
      </c>
      <c r="F285" s="2" t="s">
        <v>589</v>
      </c>
      <c r="G285" s="2" t="s">
        <v>1164</v>
      </c>
      <c r="H285" s="2">
        <v>20232</v>
      </c>
      <c r="I285" s="2" t="s">
        <v>1218</v>
      </c>
      <c r="J285" s="2" t="s">
        <v>41</v>
      </c>
      <c r="K285" s="2" t="s">
        <v>88</v>
      </c>
      <c r="L285" s="2" t="s">
        <v>42</v>
      </c>
      <c r="M285" s="2" t="s">
        <v>50</v>
      </c>
      <c r="N285" s="2">
        <v>50</v>
      </c>
      <c r="O285" s="2">
        <v>7</v>
      </c>
      <c r="P285" s="3"/>
      <c r="Q285" s="4" t="s">
        <v>1219</v>
      </c>
      <c r="R285" s="3"/>
      <c r="S285" s="3"/>
      <c r="T285" s="3"/>
      <c r="U285" s="2" t="s">
        <v>1167</v>
      </c>
      <c r="V285" s="2" t="str">
        <f>IFERROR(VLOOKUP(K285, rubric[], 2, FALSE), "NA")</f>
        <v>Kompetisi</v>
      </c>
      <c r="W285" s="5" t="str">
        <f t="shared" si="4"/>
        <v>Juara 2 Lomba/Kompetisi|Internal Jurusan|Team</v>
      </c>
      <c r="X285" s="6">
        <f>IF(K285 = "Penulis kedua (bukan korespondensi) dst karya ilmiah di journal yg bereputasi dan diakui|External National|Team", IFERROR((INDEX(rubric[Score], MATCH(W285, rubric[Criteria], 0)))/N285, 0), IFERROR(INDEX(rubric[Score], MATCH(W285, rubric[Criteria], 0)), 0))</f>
        <v>0</v>
      </c>
    </row>
    <row r="286" spans="1:24" ht="14.25" customHeight="1" x14ac:dyDescent="0.35">
      <c r="A286" s="2" t="s">
        <v>1220</v>
      </c>
      <c r="B286" s="2" t="s">
        <v>1221</v>
      </c>
      <c r="C286" s="2" t="s">
        <v>23</v>
      </c>
      <c r="D286" s="2">
        <v>2021</v>
      </c>
      <c r="E286" s="2" t="s">
        <v>1222</v>
      </c>
      <c r="F286" s="2" t="s">
        <v>1027</v>
      </c>
      <c r="G286" s="2" t="s">
        <v>1027</v>
      </c>
      <c r="H286" s="2">
        <v>20221</v>
      </c>
      <c r="I286" s="2" t="s">
        <v>1223</v>
      </c>
      <c r="J286" s="2" t="s">
        <v>41</v>
      </c>
      <c r="K286" s="2" t="s">
        <v>88</v>
      </c>
      <c r="L286" s="2" t="s">
        <v>30</v>
      </c>
      <c r="M286" s="2" t="s">
        <v>50</v>
      </c>
      <c r="N286" s="2">
        <v>5</v>
      </c>
      <c r="O286" s="2">
        <v>7</v>
      </c>
      <c r="P286" s="3"/>
      <c r="Q286" s="4" t="s">
        <v>1224</v>
      </c>
      <c r="R286" s="3"/>
      <c r="S286" s="3"/>
      <c r="T286" s="3"/>
      <c r="U286" s="2" t="s">
        <v>1178</v>
      </c>
      <c r="V286" s="2" t="str">
        <f>IFERROR(VLOOKUP(K286, rubric[], 2, FALSE), "NA")</f>
        <v>Kompetisi</v>
      </c>
      <c r="W286" s="5" t="str">
        <f t="shared" si="4"/>
        <v>Juara 2 Lomba/Kompetisi|Internal Sekolah / Universitas|Team</v>
      </c>
      <c r="X286" s="6">
        <f>IF(K286 = "Penulis kedua (bukan korespondensi) dst karya ilmiah di journal yg bereputasi dan diakui|External National|Team", IFERROR((INDEX(rubric[Score], MATCH(W286, rubric[Criteria], 0)))/N286, 0), IFERROR(INDEX(rubric[Score], MATCH(W286, rubric[Criteria], 0)), 0))</f>
        <v>0</v>
      </c>
    </row>
    <row r="287" spans="1:24" ht="14.25" customHeight="1" x14ac:dyDescent="0.35">
      <c r="A287" s="2" t="s">
        <v>1220</v>
      </c>
      <c r="B287" s="2" t="s">
        <v>1221</v>
      </c>
      <c r="C287" s="2" t="s">
        <v>23</v>
      </c>
      <c r="D287" s="2">
        <v>2021</v>
      </c>
      <c r="E287" s="2" t="s">
        <v>1179</v>
      </c>
      <c r="F287" s="2" t="s">
        <v>1164</v>
      </c>
      <c r="G287" s="2" t="s">
        <v>1164</v>
      </c>
      <c r="H287" s="2">
        <v>20232</v>
      </c>
      <c r="I287" s="2" t="s">
        <v>1225</v>
      </c>
      <c r="J287" s="2" t="s">
        <v>41</v>
      </c>
      <c r="K287" s="2" t="s">
        <v>66</v>
      </c>
      <c r="L287" s="2" t="s">
        <v>30</v>
      </c>
      <c r="M287" s="2" t="s">
        <v>50</v>
      </c>
      <c r="N287" s="2">
        <v>5</v>
      </c>
      <c r="O287" s="2">
        <v>7</v>
      </c>
      <c r="P287" s="3"/>
      <c r="Q287" s="4" t="s">
        <v>1226</v>
      </c>
      <c r="R287" s="3"/>
      <c r="S287" s="3"/>
      <c r="T287" s="3"/>
      <c r="U287" s="2" t="s">
        <v>1182</v>
      </c>
      <c r="V287" s="2" t="str">
        <f>IFERROR(VLOOKUP(K287, rubric[], 2, FALSE), "NA")</f>
        <v>Kompetisi</v>
      </c>
      <c r="W287" s="5" t="str">
        <f t="shared" si="4"/>
        <v>Juara I Lomba/Kompetisi|Internal Sekolah / Universitas|Team</v>
      </c>
      <c r="X287" s="6">
        <f>IF(K287 = "Penulis kedua (bukan korespondensi) dst karya ilmiah di journal yg bereputasi dan diakui|External National|Team", IFERROR((INDEX(rubric[Score], MATCH(W287, rubric[Criteria], 0)))/N287, 0), IFERROR(INDEX(rubric[Score], MATCH(W287, rubric[Criteria], 0)), 0))</f>
        <v>0</v>
      </c>
    </row>
    <row r="288" spans="1:24" ht="14.25" customHeight="1" x14ac:dyDescent="0.35">
      <c r="A288" s="2" t="s">
        <v>1220</v>
      </c>
      <c r="B288" s="2" t="s">
        <v>1221</v>
      </c>
      <c r="C288" s="2" t="s">
        <v>23</v>
      </c>
      <c r="D288" s="2">
        <v>2021</v>
      </c>
      <c r="E288" s="2" t="s">
        <v>1179</v>
      </c>
      <c r="F288" s="2" t="s">
        <v>1164</v>
      </c>
      <c r="G288" s="2" t="s">
        <v>1164</v>
      </c>
      <c r="H288" s="2">
        <v>20232</v>
      </c>
      <c r="I288" s="2" t="s">
        <v>1227</v>
      </c>
      <c r="J288" s="2" t="s">
        <v>41</v>
      </c>
      <c r="K288" s="2" t="s">
        <v>88</v>
      </c>
      <c r="L288" s="2" t="s">
        <v>30</v>
      </c>
      <c r="M288" s="2" t="s">
        <v>50</v>
      </c>
      <c r="N288" s="2">
        <v>5</v>
      </c>
      <c r="O288" s="2">
        <v>7</v>
      </c>
      <c r="P288" s="3"/>
      <c r="Q288" s="4" t="s">
        <v>1228</v>
      </c>
      <c r="R288" s="3"/>
      <c r="S288" s="3"/>
      <c r="T288" s="3"/>
      <c r="U288" s="2" t="s">
        <v>1182</v>
      </c>
      <c r="V288" s="2" t="str">
        <f>IFERROR(VLOOKUP(K288, rubric[], 2, FALSE), "NA")</f>
        <v>Kompetisi</v>
      </c>
      <c r="W288" s="5" t="str">
        <f t="shared" si="4"/>
        <v>Juara 2 Lomba/Kompetisi|Internal Sekolah / Universitas|Team</v>
      </c>
      <c r="X288" s="6">
        <f>IF(K288 = "Penulis kedua (bukan korespondensi) dst karya ilmiah di journal yg bereputasi dan diakui|External National|Team", IFERROR((INDEX(rubric[Score], MATCH(W288, rubric[Criteria], 0)))/N288, 0), IFERROR(INDEX(rubric[Score], MATCH(W288, rubric[Criteria], 0)), 0))</f>
        <v>0</v>
      </c>
    </row>
    <row r="289" spans="1:24" ht="14.25" customHeight="1" x14ac:dyDescent="0.35">
      <c r="A289" s="2" t="s">
        <v>1220</v>
      </c>
      <c r="B289" s="2" t="s">
        <v>1221</v>
      </c>
      <c r="C289" s="2" t="s">
        <v>23</v>
      </c>
      <c r="D289" s="2">
        <v>2021</v>
      </c>
      <c r="E289" s="2" t="s">
        <v>1179</v>
      </c>
      <c r="F289" s="2" t="s">
        <v>1164</v>
      </c>
      <c r="G289" s="2" t="s">
        <v>1229</v>
      </c>
      <c r="H289" s="2">
        <v>20232</v>
      </c>
      <c r="I289" s="2" t="s">
        <v>1230</v>
      </c>
      <c r="J289" s="2" t="s">
        <v>41</v>
      </c>
      <c r="K289" s="2" t="s">
        <v>66</v>
      </c>
      <c r="L289" s="2" t="s">
        <v>30</v>
      </c>
      <c r="M289" s="2" t="s">
        <v>50</v>
      </c>
      <c r="N289" s="2">
        <v>5</v>
      </c>
      <c r="O289" s="2">
        <v>8</v>
      </c>
      <c r="P289" s="3"/>
      <c r="Q289" s="4" t="s">
        <v>1231</v>
      </c>
      <c r="R289" s="3"/>
      <c r="S289" s="3"/>
      <c r="T289" s="3"/>
      <c r="U289" s="2" t="s">
        <v>1182</v>
      </c>
      <c r="V289" s="2" t="str">
        <f>IFERROR(VLOOKUP(K289, rubric[], 2, FALSE), "NA")</f>
        <v>Kompetisi</v>
      </c>
      <c r="W289" s="5" t="str">
        <f t="shared" si="4"/>
        <v>Juara I Lomba/Kompetisi|Internal Sekolah / Universitas|Team</v>
      </c>
      <c r="X289" s="6">
        <f>IF(K289 = "Penulis kedua (bukan korespondensi) dst karya ilmiah di journal yg bereputasi dan diakui|External National|Team", IFERROR((INDEX(rubric[Score], MATCH(W289, rubric[Criteria], 0)))/N289, 0), IFERROR(INDEX(rubric[Score], MATCH(W289, rubric[Criteria], 0)), 0))</f>
        <v>0</v>
      </c>
    </row>
    <row r="290" spans="1:24" ht="14.25" customHeight="1" x14ac:dyDescent="0.35">
      <c r="A290" s="2" t="s">
        <v>1232</v>
      </c>
      <c r="B290" s="2" t="s">
        <v>1233</v>
      </c>
      <c r="C290" s="2" t="s">
        <v>23</v>
      </c>
      <c r="D290" s="2">
        <v>2021</v>
      </c>
      <c r="E290" s="2" t="s">
        <v>1234</v>
      </c>
      <c r="F290" s="2" t="s">
        <v>588</v>
      </c>
      <c r="G290" s="2" t="s">
        <v>589</v>
      </c>
      <c r="H290" s="2">
        <v>20231</v>
      </c>
      <c r="I290" s="2" t="s">
        <v>1235</v>
      </c>
      <c r="J290" s="2" t="s">
        <v>41</v>
      </c>
      <c r="K290" s="2" t="s">
        <v>141</v>
      </c>
      <c r="L290" s="2" t="s">
        <v>123</v>
      </c>
      <c r="M290" s="2" t="s">
        <v>31</v>
      </c>
      <c r="N290" s="2">
        <v>51</v>
      </c>
      <c r="O290" s="2">
        <v>2</v>
      </c>
      <c r="P290" s="3"/>
      <c r="Q290" s="3"/>
      <c r="R290" s="4" t="s">
        <v>1236</v>
      </c>
      <c r="S290" s="4" t="s">
        <v>1237</v>
      </c>
      <c r="T290" s="3"/>
      <c r="U290" s="2" t="s">
        <v>1238</v>
      </c>
      <c r="V290" s="2" t="str">
        <f>IFERROR(VLOOKUP(K290, rubric[], 2, FALSE), "NA")</f>
        <v>Hasil Karya</v>
      </c>
      <c r="W290" s="5" t="str">
        <f t="shared" si="4"/>
        <v>Hak Kekayaan Intelektual (HKI) non paten (Hak Cipta)|External National|Individual</v>
      </c>
      <c r="X290" s="6">
        <f>IF(K290 = "Penulis kedua (bukan korespondensi) dst karya ilmiah di journal yg bereputasi dan diakui|External National|Team", IFERROR((INDEX(rubric[Score], MATCH(W290, rubric[Criteria], 0)))/N290, 0), IFERROR(INDEX(rubric[Score], MATCH(W290, rubric[Criteria], 0)), 0))</f>
        <v>20</v>
      </c>
    </row>
    <row r="291" spans="1:24" ht="14.25" customHeight="1" x14ac:dyDescent="0.35">
      <c r="A291" s="2" t="s">
        <v>1232</v>
      </c>
      <c r="B291" s="2" t="s">
        <v>1233</v>
      </c>
      <c r="C291" s="2" t="s">
        <v>23</v>
      </c>
      <c r="D291" s="2">
        <v>2021</v>
      </c>
      <c r="E291" s="2" t="s">
        <v>1239</v>
      </c>
      <c r="F291" s="2" t="s">
        <v>629</v>
      </c>
      <c r="G291" s="2" t="s">
        <v>629</v>
      </c>
      <c r="H291" s="2">
        <v>20231</v>
      </c>
      <c r="I291" s="2" t="s">
        <v>1240</v>
      </c>
      <c r="J291" s="2" t="s">
        <v>41</v>
      </c>
      <c r="K291" s="2" t="s">
        <v>88</v>
      </c>
      <c r="L291" s="2" t="s">
        <v>42</v>
      </c>
      <c r="M291" s="2" t="s">
        <v>50</v>
      </c>
      <c r="N291" s="2">
        <v>5</v>
      </c>
      <c r="O291" s="2">
        <v>6</v>
      </c>
      <c r="P291" s="3"/>
      <c r="Q291" s="4" t="s">
        <v>1241</v>
      </c>
      <c r="R291" s="3"/>
      <c r="S291" s="3"/>
      <c r="T291" s="3"/>
      <c r="U291" s="2" t="s">
        <v>1242</v>
      </c>
      <c r="V291" s="2" t="str">
        <f>IFERROR(VLOOKUP(K291, rubric[], 2, FALSE), "NA")</f>
        <v>Kompetisi</v>
      </c>
      <c r="W291" s="5" t="str">
        <f t="shared" si="4"/>
        <v>Juara 2 Lomba/Kompetisi|Internal Jurusan|Team</v>
      </c>
      <c r="X291" s="6">
        <f>IF(K291 = "Penulis kedua (bukan korespondensi) dst karya ilmiah di journal yg bereputasi dan diakui|External National|Team", IFERROR((INDEX(rubric[Score], MATCH(W291, rubric[Criteria], 0)))/N291, 0), IFERROR(INDEX(rubric[Score], MATCH(W291, rubric[Criteria], 0)), 0))</f>
        <v>0</v>
      </c>
    </row>
    <row r="292" spans="1:24" ht="14.25" customHeight="1" x14ac:dyDescent="0.35">
      <c r="A292" s="2" t="s">
        <v>1232</v>
      </c>
      <c r="B292" s="2" t="s">
        <v>1233</v>
      </c>
      <c r="C292" s="2" t="s">
        <v>23</v>
      </c>
      <c r="D292" s="2">
        <v>2021</v>
      </c>
      <c r="E292" s="2" t="s">
        <v>1239</v>
      </c>
      <c r="F292" s="2" t="s">
        <v>629</v>
      </c>
      <c r="G292" s="2" t="s">
        <v>629</v>
      </c>
      <c r="H292" s="2">
        <v>20231</v>
      </c>
      <c r="I292" s="2" t="s">
        <v>1243</v>
      </c>
      <c r="J292" s="2" t="s">
        <v>41</v>
      </c>
      <c r="K292" s="2" t="s">
        <v>199</v>
      </c>
      <c r="L292" s="2" t="s">
        <v>42</v>
      </c>
      <c r="M292" s="2" t="s">
        <v>31</v>
      </c>
      <c r="N292" s="2">
        <v>5</v>
      </c>
      <c r="O292" s="2">
        <v>6</v>
      </c>
      <c r="P292" s="3"/>
      <c r="Q292" s="4" t="s">
        <v>1244</v>
      </c>
      <c r="R292" s="3"/>
      <c r="S292" s="3"/>
      <c r="T292" s="3"/>
      <c r="U292" s="2" t="s">
        <v>1242</v>
      </c>
      <c r="V292" s="2" t="str">
        <f>IFERROR(VLOOKUP(K292, rubric[], 2, FALSE), "NA")</f>
        <v>Kompetisi</v>
      </c>
      <c r="W292" s="5" t="str">
        <f t="shared" si="4"/>
        <v>Juara 3 Lomba/Kompetisi|Internal Jurusan|Individual</v>
      </c>
      <c r="X292" s="6">
        <f>IF(K292 = "Penulis kedua (bukan korespondensi) dst karya ilmiah di journal yg bereputasi dan diakui|External National|Team", IFERROR((INDEX(rubric[Score], MATCH(W292, rubric[Criteria], 0)))/N292, 0), IFERROR(INDEX(rubric[Score], MATCH(W292, rubric[Criteria], 0)), 0))</f>
        <v>0</v>
      </c>
    </row>
    <row r="293" spans="1:24" ht="14.25" customHeight="1" x14ac:dyDescent="0.35">
      <c r="A293" s="2" t="s">
        <v>1232</v>
      </c>
      <c r="B293" s="2" t="s">
        <v>1233</v>
      </c>
      <c r="C293" s="2" t="s">
        <v>23</v>
      </c>
      <c r="D293" s="2">
        <v>2021</v>
      </c>
      <c r="E293" s="2" t="s">
        <v>1245</v>
      </c>
      <c r="F293" s="2" t="s">
        <v>1164</v>
      </c>
      <c r="G293" s="2" t="s">
        <v>1164</v>
      </c>
      <c r="H293" s="2">
        <v>20232</v>
      </c>
      <c r="I293" s="2" t="s">
        <v>1246</v>
      </c>
      <c r="J293" s="2" t="s">
        <v>41</v>
      </c>
      <c r="K293" s="2" t="s">
        <v>88</v>
      </c>
      <c r="L293" s="2" t="s">
        <v>42</v>
      </c>
      <c r="M293" s="2" t="s">
        <v>50</v>
      </c>
      <c r="N293" s="2">
        <v>5</v>
      </c>
      <c r="O293" s="2">
        <v>7</v>
      </c>
      <c r="P293" s="3"/>
      <c r="Q293" s="4" t="s">
        <v>1247</v>
      </c>
      <c r="R293" s="3"/>
      <c r="S293" s="3"/>
      <c r="T293" s="3"/>
      <c r="U293" s="2" t="s">
        <v>1248</v>
      </c>
      <c r="V293" s="2" t="str">
        <f>IFERROR(VLOOKUP(K293, rubric[], 2, FALSE), "NA")</f>
        <v>Kompetisi</v>
      </c>
      <c r="W293" s="5" t="str">
        <f t="shared" si="4"/>
        <v>Juara 2 Lomba/Kompetisi|Internal Jurusan|Team</v>
      </c>
      <c r="X293" s="6">
        <f>IF(K293 = "Penulis kedua (bukan korespondensi) dst karya ilmiah di journal yg bereputasi dan diakui|External National|Team", IFERROR((INDEX(rubric[Score], MATCH(W293, rubric[Criteria], 0)))/N293, 0), IFERROR(INDEX(rubric[Score], MATCH(W293, rubric[Criteria], 0)), 0))</f>
        <v>0</v>
      </c>
    </row>
    <row r="294" spans="1:24" ht="14.25" customHeight="1" x14ac:dyDescent="0.35">
      <c r="A294" s="2" t="s">
        <v>1249</v>
      </c>
      <c r="B294" s="2" t="s">
        <v>1250</v>
      </c>
      <c r="C294" s="2" t="s">
        <v>23</v>
      </c>
      <c r="D294" s="2">
        <v>2021</v>
      </c>
      <c r="E294" s="2" t="s">
        <v>1251</v>
      </c>
      <c r="F294" s="2" t="s">
        <v>468</v>
      </c>
      <c r="G294" s="2" t="s">
        <v>469</v>
      </c>
      <c r="H294" s="2">
        <v>20221</v>
      </c>
      <c r="I294" s="3"/>
      <c r="J294" s="2" t="s">
        <v>28</v>
      </c>
      <c r="K294" s="2" t="s">
        <v>357</v>
      </c>
      <c r="L294" s="2" t="s">
        <v>30</v>
      </c>
      <c r="M294" s="2" t="s">
        <v>31</v>
      </c>
      <c r="N294" s="3"/>
      <c r="O294" s="2">
        <v>13</v>
      </c>
      <c r="P294" s="3"/>
      <c r="Q294" s="3"/>
      <c r="R294" s="3"/>
      <c r="S294" s="3"/>
      <c r="T294" s="3"/>
      <c r="U294" s="2" t="s">
        <v>1252</v>
      </c>
      <c r="V294" s="2" t="str">
        <f>IFERROR(VLOOKUP(K294, rubric[], 2, FALSE), "NA")</f>
        <v>NA</v>
      </c>
      <c r="W294" s="5" t="str">
        <f t="shared" si="4"/>
        <v>Sekretaris UKM|Internal Sekolah / Universitas|Individual</v>
      </c>
      <c r="X294" s="6">
        <f>IF(K294 = "Penulis kedua (bukan korespondensi) dst karya ilmiah di journal yg bereputasi dan diakui|External National|Team", IFERROR((INDEX(rubric[Score], MATCH(W294, rubric[Criteria], 0)))/N294, 0), IFERROR(INDEX(rubric[Score], MATCH(W294, rubric[Criteria], 0)), 0))</f>
        <v>0</v>
      </c>
    </row>
    <row r="295" spans="1:24" ht="14.25" customHeight="1" x14ac:dyDescent="0.35">
      <c r="A295" s="2" t="s">
        <v>1249</v>
      </c>
      <c r="B295" s="2" t="s">
        <v>1250</v>
      </c>
      <c r="C295" s="2" t="s">
        <v>23</v>
      </c>
      <c r="D295" s="2">
        <v>2021</v>
      </c>
      <c r="E295" s="2" t="s">
        <v>1253</v>
      </c>
      <c r="F295" s="2" t="s">
        <v>473</v>
      </c>
      <c r="G295" s="2" t="s">
        <v>474</v>
      </c>
      <c r="H295" s="2">
        <v>20222</v>
      </c>
      <c r="I295" s="3"/>
      <c r="J295" s="2" t="s">
        <v>28</v>
      </c>
      <c r="K295" s="2" t="s">
        <v>357</v>
      </c>
      <c r="L295" s="2" t="s">
        <v>30</v>
      </c>
      <c r="M295" s="2" t="s">
        <v>31</v>
      </c>
      <c r="N295" s="3"/>
      <c r="O295" s="2">
        <v>18</v>
      </c>
      <c r="P295" s="3"/>
      <c r="Q295" s="3"/>
      <c r="R295" s="3"/>
      <c r="S295" s="3"/>
      <c r="T295" s="3"/>
      <c r="U295" s="2" t="s">
        <v>1252</v>
      </c>
      <c r="V295" s="2" t="str">
        <f>IFERROR(VLOOKUP(K295, rubric[], 2, FALSE), "NA")</f>
        <v>NA</v>
      </c>
      <c r="W295" s="5" t="str">
        <f t="shared" si="4"/>
        <v>Sekretaris UKM|Internal Sekolah / Universitas|Individual</v>
      </c>
      <c r="X295" s="6">
        <f>IF(K295 = "Penulis kedua (bukan korespondensi) dst karya ilmiah di journal yg bereputasi dan diakui|External National|Team", IFERROR((INDEX(rubric[Score], MATCH(W295, rubric[Criteria], 0)))/N295, 0), IFERROR(INDEX(rubric[Score], MATCH(W295, rubric[Criteria], 0)), 0))</f>
        <v>0</v>
      </c>
    </row>
    <row r="296" spans="1:24" ht="14.25" customHeight="1" x14ac:dyDescent="0.35">
      <c r="A296" s="2" t="s">
        <v>1249</v>
      </c>
      <c r="B296" s="2" t="s">
        <v>1250</v>
      </c>
      <c r="C296" s="2" t="s">
        <v>23</v>
      </c>
      <c r="D296" s="2">
        <v>2021</v>
      </c>
      <c r="E296" s="2" t="s">
        <v>1254</v>
      </c>
      <c r="F296" s="2" t="s">
        <v>588</v>
      </c>
      <c r="G296" s="2" t="s">
        <v>589</v>
      </c>
      <c r="H296" s="2">
        <v>20231</v>
      </c>
      <c r="I296" s="2" t="s">
        <v>1255</v>
      </c>
      <c r="J296" s="2" t="s">
        <v>41</v>
      </c>
      <c r="K296" s="2" t="s">
        <v>29</v>
      </c>
      <c r="L296" s="2" t="s">
        <v>49</v>
      </c>
      <c r="M296" s="2" t="s">
        <v>50</v>
      </c>
      <c r="N296" s="2">
        <v>28</v>
      </c>
      <c r="O296" s="2">
        <v>1</v>
      </c>
      <c r="P296" s="3"/>
      <c r="Q296" s="3"/>
      <c r="R296" s="4" t="s">
        <v>1256</v>
      </c>
      <c r="S296" s="4" t="s">
        <v>1257</v>
      </c>
      <c r="T296" s="3"/>
      <c r="U296" s="2" t="s">
        <v>1258</v>
      </c>
      <c r="V296" s="2" t="str">
        <f>IFERROR(VLOOKUP(K296, rubric[], 2, FALSE), "NA")</f>
        <v>Pemberdayaan atau Aksi Kemanusiaan</v>
      </c>
      <c r="W296" s="5" t="str">
        <f t="shared" si="4"/>
        <v>Pengabdian kepada Masyarakat|External Regional|Team</v>
      </c>
      <c r="X296" s="6">
        <f>IF(K296 = "Penulis kedua (bukan korespondensi) dst karya ilmiah di journal yg bereputasi dan diakui|External National|Team", IFERROR((INDEX(rubric[Score], MATCH(W296, rubric[Criteria], 0)))/N296, 0), IFERROR(INDEX(rubric[Score], MATCH(W296, rubric[Criteria], 0)), 0))</f>
        <v>15</v>
      </c>
    </row>
    <row r="297" spans="1:24" ht="14.25" customHeight="1" x14ac:dyDescent="0.35">
      <c r="A297" s="2" t="s">
        <v>1249</v>
      </c>
      <c r="B297" s="2" t="s">
        <v>1250</v>
      </c>
      <c r="C297" s="2" t="s">
        <v>23</v>
      </c>
      <c r="D297" s="2">
        <v>2021</v>
      </c>
      <c r="E297" s="2" t="s">
        <v>1259</v>
      </c>
      <c r="F297" s="2" t="s">
        <v>1260</v>
      </c>
      <c r="G297" s="2" t="s">
        <v>1260</v>
      </c>
      <c r="H297" s="2">
        <v>20231</v>
      </c>
      <c r="I297" s="2" t="s">
        <v>1261</v>
      </c>
      <c r="J297" s="2" t="s">
        <v>41</v>
      </c>
      <c r="K297" s="2" t="s">
        <v>29</v>
      </c>
      <c r="L297" s="2" t="s">
        <v>49</v>
      </c>
      <c r="M297" s="2" t="s">
        <v>50</v>
      </c>
      <c r="N297" s="2">
        <v>4</v>
      </c>
      <c r="O297" s="2">
        <v>15</v>
      </c>
      <c r="P297" s="3"/>
      <c r="Q297" s="3"/>
      <c r="R297" s="4" t="s">
        <v>1262</v>
      </c>
      <c r="S297" s="4" t="s">
        <v>1263</v>
      </c>
      <c r="T297" s="3"/>
      <c r="U297" s="2" t="s">
        <v>1264</v>
      </c>
      <c r="V297" s="2" t="str">
        <f>IFERROR(VLOOKUP(K297, rubric[], 2, FALSE), "NA")</f>
        <v>Pemberdayaan atau Aksi Kemanusiaan</v>
      </c>
      <c r="W297" s="5" t="str">
        <f t="shared" si="4"/>
        <v>Pengabdian kepada Masyarakat|External Regional|Team</v>
      </c>
      <c r="X297" s="6">
        <f>IF(K297 = "Penulis kedua (bukan korespondensi) dst karya ilmiah di journal yg bereputasi dan diakui|External National|Team", IFERROR((INDEX(rubric[Score], MATCH(W297, rubric[Criteria], 0)))/N297, 0), IFERROR(INDEX(rubric[Score], MATCH(W297, rubric[Criteria], 0)), 0))</f>
        <v>15</v>
      </c>
    </row>
    <row r="298" spans="1:24" ht="14.25" customHeight="1" x14ac:dyDescent="0.35">
      <c r="A298" s="2" t="s">
        <v>1249</v>
      </c>
      <c r="B298" s="2" t="s">
        <v>1250</v>
      </c>
      <c r="C298" s="2" t="s">
        <v>23</v>
      </c>
      <c r="D298" s="2">
        <v>2021</v>
      </c>
      <c r="E298" s="2" t="s">
        <v>949</v>
      </c>
      <c r="F298" s="2" t="s">
        <v>950</v>
      </c>
      <c r="G298" s="2" t="s">
        <v>950</v>
      </c>
      <c r="H298" s="2">
        <v>20232</v>
      </c>
      <c r="I298" s="2" t="s">
        <v>951</v>
      </c>
      <c r="J298" s="2" t="s">
        <v>41</v>
      </c>
      <c r="K298" s="2" t="s">
        <v>655</v>
      </c>
      <c r="L298" s="2" t="s">
        <v>123</v>
      </c>
      <c r="M298" s="2" t="s">
        <v>31</v>
      </c>
      <c r="N298" s="2">
        <v>100</v>
      </c>
      <c r="O298" s="2">
        <v>25</v>
      </c>
      <c r="P298" s="3"/>
      <c r="Q298" s="4" t="s">
        <v>1089</v>
      </c>
      <c r="R298" s="3"/>
      <c r="S298" s="3"/>
      <c r="T298" s="3"/>
      <c r="U298" s="2" t="s">
        <v>953</v>
      </c>
      <c r="V298" s="2" t="str">
        <f>IFERROR(VLOOKUP(K298, rubric[], 2, FALSE), "NA")</f>
        <v>Karir Organisasi</v>
      </c>
      <c r="W298" s="5" t="str">
        <f t="shared" si="4"/>
        <v>Sekretaris|External National|Individual</v>
      </c>
      <c r="X298" s="6">
        <f>IF(K298 = "Penulis kedua (bukan korespondensi) dst karya ilmiah di journal yg bereputasi dan diakui|External National|Team", IFERROR((INDEX(rubric[Score], MATCH(W298, rubric[Criteria], 0)))/N298, 0), IFERROR(INDEX(rubric[Score], MATCH(W298, rubric[Criteria], 0)), 0))</f>
        <v>20</v>
      </c>
    </row>
    <row r="299" spans="1:24" ht="14.25" customHeight="1" x14ac:dyDescent="0.35">
      <c r="A299" s="2" t="s">
        <v>1265</v>
      </c>
      <c r="B299" s="2" t="s">
        <v>1266</v>
      </c>
      <c r="C299" s="2" t="s">
        <v>23</v>
      </c>
      <c r="D299" s="2">
        <v>2021</v>
      </c>
      <c r="E299" s="2" t="s">
        <v>1267</v>
      </c>
      <c r="F299" s="2" t="s">
        <v>1268</v>
      </c>
      <c r="G299" s="2" t="s">
        <v>1268</v>
      </c>
      <c r="H299" s="2">
        <v>20211</v>
      </c>
      <c r="I299" s="2" t="s">
        <v>1269</v>
      </c>
      <c r="J299" s="2" t="s">
        <v>41</v>
      </c>
      <c r="K299" s="2" t="s">
        <v>199</v>
      </c>
      <c r="L299" s="2" t="s">
        <v>123</v>
      </c>
      <c r="M299" s="2" t="s">
        <v>31</v>
      </c>
      <c r="N299" s="2">
        <v>1</v>
      </c>
      <c r="O299" s="2">
        <v>15</v>
      </c>
      <c r="P299" s="2" t="s">
        <v>1270</v>
      </c>
      <c r="Q299" s="4" t="s">
        <v>1271</v>
      </c>
      <c r="R299" s="3"/>
      <c r="S299" s="3"/>
      <c r="T299" s="3"/>
      <c r="U299" s="2" t="s">
        <v>1272</v>
      </c>
      <c r="V299" s="2" t="str">
        <f>IFERROR(VLOOKUP(K299, rubric[], 2, FALSE), "NA")</f>
        <v>Kompetisi</v>
      </c>
      <c r="W299" s="5" t="str">
        <f t="shared" si="4"/>
        <v>Juara 3 Lomba/Kompetisi|External National|Individual</v>
      </c>
      <c r="X299" s="6">
        <f>IF(K299 = "Penulis kedua (bukan korespondensi) dst karya ilmiah di journal yg bereputasi dan diakui|External National|Team", IFERROR((INDEX(rubric[Score], MATCH(W299, rubric[Criteria], 0)))/N299, 0), IFERROR(INDEX(rubric[Score], MATCH(W299, rubric[Criteria], 0)), 0))</f>
        <v>15</v>
      </c>
    </row>
    <row r="300" spans="1:24" ht="14.25" customHeight="1" x14ac:dyDescent="0.35">
      <c r="A300" s="2" t="s">
        <v>1265</v>
      </c>
      <c r="B300" s="2" t="s">
        <v>1266</v>
      </c>
      <c r="C300" s="2" t="s">
        <v>23</v>
      </c>
      <c r="D300" s="2">
        <v>2021</v>
      </c>
      <c r="E300" s="2" t="s">
        <v>1273</v>
      </c>
      <c r="F300" s="2" t="s">
        <v>1274</v>
      </c>
      <c r="G300" s="2" t="s">
        <v>1275</v>
      </c>
      <c r="H300" s="2">
        <v>20211</v>
      </c>
      <c r="I300" s="2" t="s">
        <v>1276</v>
      </c>
      <c r="J300" s="2" t="s">
        <v>41</v>
      </c>
      <c r="K300" s="2" t="s">
        <v>88</v>
      </c>
      <c r="L300" s="2" t="s">
        <v>123</v>
      </c>
      <c r="M300" s="2" t="s">
        <v>50</v>
      </c>
      <c r="N300" s="2">
        <v>3</v>
      </c>
      <c r="O300" s="2">
        <v>20</v>
      </c>
      <c r="P300" s="2" t="s">
        <v>1277</v>
      </c>
      <c r="Q300" s="4" t="s">
        <v>1278</v>
      </c>
      <c r="R300" s="3"/>
      <c r="S300" s="3"/>
      <c r="T300" s="3"/>
      <c r="U300" s="2" t="s">
        <v>731</v>
      </c>
      <c r="V300" s="2" t="str">
        <f>IFERROR(VLOOKUP(K300, rubric[], 2, FALSE), "NA")</f>
        <v>Kompetisi</v>
      </c>
      <c r="W300" s="5" t="str">
        <f t="shared" si="4"/>
        <v>Juara 2 Lomba/Kompetisi|External National|Team</v>
      </c>
      <c r="X300" s="6">
        <f>IF(K300 = "Penulis kedua (bukan korespondensi) dst karya ilmiah di journal yg bereputasi dan diakui|External National|Team", IFERROR((INDEX(rubric[Score], MATCH(W300, rubric[Criteria], 0)))/N300, 0), IFERROR(INDEX(rubric[Score], MATCH(W300, rubric[Criteria], 0)), 0))</f>
        <v>11</v>
      </c>
    </row>
    <row r="301" spans="1:24" ht="14.25" customHeight="1" x14ac:dyDescent="0.35">
      <c r="A301" s="2" t="s">
        <v>1265</v>
      </c>
      <c r="B301" s="2" t="s">
        <v>1266</v>
      </c>
      <c r="C301" s="2" t="s">
        <v>23</v>
      </c>
      <c r="D301" s="2">
        <v>2021</v>
      </c>
      <c r="E301" s="2" t="s">
        <v>75</v>
      </c>
      <c r="F301" s="2" t="s">
        <v>245</v>
      </c>
      <c r="G301" s="2" t="s">
        <v>344</v>
      </c>
      <c r="H301" s="2">
        <v>20212</v>
      </c>
      <c r="I301" s="2" t="s">
        <v>345</v>
      </c>
      <c r="J301" s="2" t="s">
        <v>28</v>
      </c>
      <c r="K301" s="2" t="s">
        <v>346</v>
      </c>
      <c r="L301" s="2" t="s">
        <v>42</v>
      </c>
      <c r="M301" s="7" t="s">
        <v>50</v>
      </c>
      <c r="N301" s="2">
        <v>50</v>
      </c>
      <c r="O301" s="2">
        <v>40</v>
      </c>
      <c r="P301" s="3"/>
      <c r="Q301" s="4" t="s">
        <v>347</v>
      </c>
      <c r="R301" s="3"/>
      <c r="S301" s="3"/>
      <c r="T301" s="3"/>
      <c r="U301" s="2" t="s">
        <v>348</v>
      </c>
      <c r="V301" s="2" t="str">
        <f>IFERROR(VLOOKUP(K301, rubric[], 2, FALSE), "NA")</f>
        <v>NA</v>
      </c>
      <c r="W301" s="5" t="str">
        <f t="shared" si="4"/>
        <v>Sekretaris/Bendahara/Kabid Organisasi Kemahasiswaan|Internal Jurusan|Team</v>
      </c>
      <c r="X301" s="6">
        <f>IF(K301 = "Penulis kedua (bukan korespondensi) dst karya ilmiah di journal yg bereputasi dan diakui|External National|Team", IFERROR((INDEX(rubric[Score], MATCH(W301, rubric[Criteria], 0)))/N301, 0), IFERROR(INDEX(rubric[Score], MATCH(W301, rubric[Criteria], 0)), 0))</f>
        <v>0</v>
      </c>
    </row>
    <row r="302" spans="1:24" ht="14.25" customHeight="1" x14ac:dyDescent="0.35">
      <c r="A302" s="2" t="s">
        <v>1265</v>
      </c>
      <c r="B302" s="2" t="s">
        <v>1266</v>
      </c>
      <c r="C302" s="2" t="s">
        <v>23</v>
      </c>
      <c r="D302" s="2">
        <v>2021</v>
      </c>
      <c r="E302" s="2" t="s">
        <v>69</v>
      </c>
      <c r="F302" s="2" t="s">
        <v>70</v>
      </c>
      <c r="G302" s="2" t="s">
        <v>71</v>
      </c>
      <c r="H302" s="2">
        <v>20221</v>
      </c>
      <c r="I302" s="2" t="s">
        <v>72</v>
      </c>
      <c r="J302" s="2" t="s">
        <v>41</v>
      </c>
      <c r="K302" s="2" t="s">
        <v>29</v>
      </c>
      <c r="L302" s="2" t="s">
        <v>49</v>
      </c>
      <c r="M302" s="2" t="s">
        <v>31</v>
      </c>
      <c r="N302" s="2">
        <v>34</v>
      </c>
      <c r="O302" s="2">
        <v>8</v>
      </c>
      <c r="P302" s="3"/>
      <c r="Q302" s="3"/>
      <c r="R302" s="4" t="s">
        <v>73</v>
      </c>
      <c r="S302" s="4" t="s">
        <v>74</v>
      </c>
      <c r="T302" s="3"/>
      <c r="U302" s="2" t="s">
        <v>75</v>
      </c>
      <c r="V302" s="2" t="str">
        <f>IFERROR(VLOOKUP(K302, rubric[], 2, FALSE), "NA")</f>
        <v>Pemberdayaan atau Aksi Kemanusiaan</v>
      </c>
      <c r="W302" s="5" t="str">
        <f t="shared" si="4"/>
        <v>Pengabdian kepada Masyarakat|External Regional|Individual</v>
      </c>
      <c r="X302" s="6">
        <f>IF(K302 = "Penulis kedua (bukan korespondensi) dst karya ilmiah di journal yg bereputasi dan diakui|External National|Team", IFERROR((INDEX(rubric[Score], MATCH(W302, rubric[Criteria], 0)))/N302, 0), IFERROR(INDEX(rubric[Score], MATCH(W302, rubric[Criteria], 0)), 0))</f>
        <v>15</v>
      </c>
    </row>
    <row r="303" spans="1:24" ht="14.25" customHeight="1" x14ac:dyDescent="0.35">
      <c r="A303" s="2" t="s">
        <v>1265</v>
      </c>
      <c r="B303" s="2" t="s">
        <v>1266</v>
      </c>
      <c r="C303" s="2" t="s">
        <v>23</v>
      </c>
      <c r="D303" s="2">
        <v>2021</v>
      </c>
      <c r="E303" s="2" t="s">
        <v>37</v>
      </c>
      <c r="F303" s="2" t="s">
        <v>38</v>
      </c>
      <c r="G303" s="2" t="s">
        <v>39</v>
      </c>
      <c r="H303" s="2">
        <v>20221</v>
      </c>
      <c r="I303" s="2" t="s">
        <v>40</v>
      </c>
      <c r="J303" s="2" t="s">
        <v>41</v>
      </c>
      <c r="K303" s="2" t="s">
        <v>29</v>
      </c>
      <c r="L303" s="2" t="s">
        <v>42</v>
      </c>
      <c r="M303" s="2" t="s">
        <v>31</v>
      </c>
      <c r="N303" s="2">
        <v>50</v>
      </c>
      <c r="O303" s="2">
        <v>5</v>
      </c>
      <c r="P303" s="3"/>
      <c r="Q303" s="3"/>
      <c r="R303" s="4" t="s">
        <v>43</v>
      </c>
      <c r="S303" s="4" t="s">
        <v>44</v>
      </c>
      <c r="T303" s="3"/>
      <c r="U303" s="2" t="s">
        <v>45</v>
      </c>
      <c r="V303" s="2" t="str">
        <f>IFERROR(VLOOKUP(K303, rubric[], 2, FALSE), "NA")</f>
        <v>Pemberdayaan atau Aksi Kemanusiaan</v>
      </c>
      <c r="W303" s="5" t="str">
        <f t="shared" si="4"/>
        <v>Pengabdian kepada Masyarakat|Internal Jurusan|Individual</v>
      </c>
      <c r="X303" s="6">
        <f>IF(K303 = "Penulis kedua (bukan korespondensi) dst karya ilmiah di journal yg bereputasi dan diakui|External National|Team", IFERROR((INDEX(rubric[Score], MATCH(W303, rubric[Criteria], 0)))/N303, 0), IFERROR(INDEX(rubric[Score], MATCH(W303, rubric[Criteria], 0)), 0))</f>
        <v>0</v>
      </c>
    </row>
    <row r="304" spans="1:24" ht="14.25" customHeight="1" x14ac:dyDescent="0.35">
      <c r="A304" s="2" t="s">
        <v>1265</v>
      </c>
      <c r="B304" s="2" t="s">
        <v>1266</v>
      </c>
      <c r="C304" s="2" t="s">
        <v>23</v>
      </c>
      <c r="D304" s="2">
        <v>2021</v>
      </c>
      <c r="E304" s="2" t="s">
        <v>131</v>
      </c>
      <c r="F304" s="2" t="s">
        <v>1279</v>
      </c>
      <c r="G304" s="2" t="s">
        <v>1279</v>
      </c>
      <c r="H304" s="2">
        <v>20221</v>
      </c>
      <c r="I304" s="2" t="s">
        <v>1280</v>
      </c>
      <c r="J304" s="2" t="s">
        <v>41</v>
      </c>
      <c r="K304" s="2" t="s">
        <v>257</v>
      </c>
      <c r="L304" s="2" t="s">
        <v>30</v>
      </c>
      <c r="M304" s="2" t="s">
        <v>31</v>
      </c>
      <c r="N304" s="2">
        <v>1</v>
      </c>
      <c r="O304" s="2">
        <v>5</v>
      </c>
      <c r="P304" s="2" t="s">
        <v>1281</v>
      </c>
      <c r="Q304" s="4" t="s">
        <v>1282</v>
      </c>
      <c r="R304" s="4" t="s">
        <v>1283</v>
      </c>
      <c r="S304" s="3"/>
      <c r="T304" s="3"/>
      <c r="U304" s="2" t="s">
        <v>53</v>
      </c>
      <c r="V304" s="2" t="str">
        <f>IFERROR(VLOOKUP(K304, rubric[], 2, FALSE), "NA")</f>
        <v>Pengakuan</v>
      </c>
      <c r="W304" s="5" t="str">
        <f t="shared" si="4"/>
        <v>Narasumber / Pemateri Acara Seminar / Workshop / Pemakalah|Internal Sekolah / Universitas|Individual</v>
      </c>
      <c r="X304" s="6">
        <f>IF(K304 = "Penulis kedua (bukan korespondensi) dst karya ilmiah di journal yg bereputasi dan diakui|External National|Team", IFERROR((INDEX(rubric[Score], MATCH(W304, rubric[Criteria], 0)))/N304, 0), IFERROR(INDEX(rubric[Score], MATCH(W304, rubric[Criteria], 0)), 0))</f>
        <v>0</v>
      </c>
    </row>
    <row r="305" spans="1:24" ht="14.25" customHeight="1" x14ac:dyDescent="0.35">
      <c r="A305" s="2" t="s">
        <v>1265</v>
      </c>
      <c r="B305" s="2" t="s">
        <v>1266</v>
      </c>
      <c r="C305" s="2" t="s">
        <v>23</v>
      </c>
      <c r="D305" s="2">
        <v>2021</v>
      </c>
      <c r="E305" s="2" t="s">
        <v>46</v>
      </c>
      <c r="F305" s="2" t="s">
        <v>47</v>
      </c>
      <c r="G305" s="2" t="s">
        <v>48</v>
      </c>
      <c r="H305" s="2">
        <v>20222</v>
      </c>
      <c r="I305" s="2" t="s">
        <v>46</v>
      </c>
      <c r="J305" s="2" t="s">
        <v>41</v>
      </c>
      <c r="K305" s="2" t="s">
        <v>29</v>
      </c>
      <c r="L305" s="2" t="s">
        <v>49</v>
      </c>
      <c r="M305" s="2" t="s">
        <v>50</v>
      </c>
      <c r="N305" s="2">
        <v>70</v>
      </c>
      <c r="O305" s="2">
        <v>1</v>
      </c>
      <c r="P305" s="3"/>
      <c r="Q305" s="3"/>
      <c r="R305" s="4" t="s">
        <v>51</v>
      </c>
      <c r="S305" s="4" t="s">
        <v>52</v>
      </c>
      <c r="T305" s="3"/>
      <c r="U305" s="2" t="s">
        <v>53</v>
      </c>
      <c r="V305" s="2" t="str">
        <f>IFERROR(VLOOKUP(K305, rubric[], 2, FALSE), "NA")</f>
        <v>Pemberdayaan atau Aksi Kemanusiaan</v>
      </c>
      <c r="W305" s="5" t="str">
        <f t="shared" si="4"/>
        <v>Pengabdian kepada Masyarakat|External Regional|Team</v>
      </c>
      <c r="X305" s="6">
        <f>IF(K305 = "Penulis kedua (bukan korespondensi) dst karya ilmiah di journal yg bereputasi dan diakui|External National|Team", IFERROR((INDEX(rubric[Score], MATCH(W305, rubric[Criteria], 0)))/N305, 0), IFERROR(INDEX(rubric[Score], MATCH(W305, rubric[Criteria], 0)), 0))</f>
        <v>15</v>
      </c>
    </row>
    <row r="306" spans="1:24" ht="14.25" customHeight="1" x14ac:dyDescent="0.35">
      <c r="A306" s="2" t="s">
        <v>1284</v>
      </c>
      <c r="B306" s="2" t="s">
        <v>1285</v>
      </c>
      <c r="C306" s="2" t="s">
        <v>23</v>
      </c>
      <c r="D306" s="2">
        <v>2021</v>
      </c>
      <c r="E306" s="2" t="s">
        <v>144</v>
      </c>
      <c r="F306" s="2" t="s">
        <v>25</v>
      </c>
      <c r="G306" s="2" t="s">
        <v>26</v>
      </c>
      <c r="H306" s="2">
        <v>20221</v>
      </c>
      <c r="I306" s="2" t="s">
        <v>145</v>
      </c>
      <c r="J306" s="2" t="s">
        <v>28</v>
      </c>
      <c r="K306" s="2" t="s">
        <v>29</v>
      </c>
      <c r="L306" s="2" t="s">
        <v>30</v>
      </c>
      <c r="M306" s="2" t="s">
        <v>31</v>
      </c>
      <c r="N306" s="2">
        <v>90</v>
      </c>
      <c r="O306" s="2">
        <v>7</v>
      </c>
      <c r="P306" s="3"/>
      <c r="Q306" s="3"/>
      <c r="R306" s="4" t="s">
        <v>146</v>
      </c>
      <c r="S306" s="4" t="s">
        <v>147</v>
      </c>
      <c r="T306" s="3"/>
      <c r="U306" s="2" t="s">
        <v>34</v>
      </c>
      <c r="V306" s="2" t="str">
        <f>IFERROR(VLOOKUP(K306, rubric[], 2, FALSE), "NA")</f>
        <v>Pemberdayaan atau Aksi Kemanusiaan</v>
      </c>
      <c r="W306" s="5" t="str">
        <f t="shared" si="4"/>
        <v>Pengabdian kepada Masyarakat|Internal Sekolah / Universitas|Individual</v>
      </c>
      <c r="X306" s="6">
        <f>IF(K306 = "Penulis kedua (bukan korespondensi) dst karya ilmiah di journal yg bereputasi dan diakui|External National|Team", IFERROR((INDEX(rubric[Score], MATCH(W306, rubric[Criteria], 0)))/N306, 0), IFERROR(INDEX(rubric[Score], MATCH(W306, rubric[Criteria], 0)), 0))</f>
        <v>0</v>
      </c>
    </row>
    <row r="307" spans="1:24" ht="14.25" customHeight="1" x14ac:dyDescent="0.35">
      <c r="A307" s="2" t="s">
        <v>1286</v>
      </c>
      <c r="B307" s="2" t="s">
        <v>1287</v>
      </c>
      <c r="C307" s="2" t="s">
        <v>23</v>
      </c>
      <c r="D307" s="2">
        <v>2021</v>
      </c>
      <c r="E307" s="2" t="s">
        <v>1288</v>
      </c>
      <c r="F307" s="2" t="s">
        <v>1268</v>
      </c>
      <c r="G307" s="2" t="s">
        <v>1268</v>
      </c>
      <c r="H307" s="2">
        <v>20211</v>
      </c>
      <c r="I307" s="2" t="s">
        <v>1289</v>
      </c>
      <c r="J307" s="2" t="s">
        <v>41</v>
      </c>
      <c r="K307" s="2" t="s">
        <v>66</v>
      </c>
      <c r="L307" s="2" t="s">
        <v>123</v>
      </c>
      <c r="M307" s="2" t="s">
        <v>31</v>
      </c>
      <c r="N307" s="2">
        <v>667</v>
      </c>
      <c r="O307" s="2">
        <v>25</v>
      </c>
      <c r="P307" s="4" t="s">
        <v>1290</v>
      </c>
      <c r="Q307" s="4" t="s">
        <v>1291</v>
      </c>
      <c r="R307" s="3"/>
      <c r="S307" s="3"/>
      <c r="T307" s="3"/>
      <c r="U307" s="2" t="s">
        <v>1292</v>
      </c>
      <c r="V307" s="2" t="str">
        <f>IFERROR(VLOOKUP(K307, rubric[], 2, FALSE), "NA")</f>
        <v>Kompetisi</v>
      </c>
      <c r="W307" s="5" t="str">
        <f t="shared" si="4"/>
        <v>Juara I Lomba/Kompetisi|External National|Individual</v>
      </c>
      <c r="X307" s="6">
        <f>IF(K307 = "Penulis kedua (bukan korespondensi) dst karya ilmiah di journal yg bereputasi dan diakui|External National|Team", IFERROR((INDEX(rubric[Score], MATCH(W307, rubric[Criteria], 0)))/N307, 0), IFERROR(INDEX(rubric[Score], MATCH(W307, rubric[Criteria], 0)), 0))</f>
        <v>25</v>
      </c>
    </row>
    <row r="308" spans="1:24" ht="14.25" customHeight="1" x14ac:dyDescent="0.35">
      <c r="A308" s="2" t="s">
        <v>1293</v>
      </c>
      <c r="B308" s="2" t="s">
        <v>1294</v>
      </c>
      <c r="C308" s="2" t="s">
        <v>23</v>
      </c>
      <c r="D308" s="2">
        <v>2021</v>
      </c>
      <c r="E308" s="2" t="s">
        <v>1295</v>
      </c>
      <c r="F308" s="2" t="s">
        <v>588</v>
      </c>
      <c r="G308" s="2" t="s">
        <v>589</v>
      </c>
      <c r="H308" s="2">
        <v>20231</v>
      </c>
      <c r="I308" s="2" t="s">
        <v>1296</v>
      </c>
      <c r="J308" s="2" t="s">
        <v>41</v>
      </c>
      <c r="K308" s="2" t="s">
        <v>29</v>
      </c>
      <c r="L308" s="2" t="s">
        <v>49</v>
      </c>
      <c r="M308" s="2" t="s">
        <v>50</v>
      </c>
      <c r="N308" s="2">
        <v>19</v>
      </c>
      <c r="O308" s="2">
        <v>3</v>
      </c>
      <c r="P308" s="2" t="s">
        <v>734</v>
      </c>
      <c r="Q308" s="3"/>
      <c r="R308" s="4" t="s">
        <v>1297</v>
      </c>
      <c r="S308" s="4" t="s">
        <v>1298</v>
      </c>
      <c r="T308" s="3"/>
      <c r="U308" s="2" t="s">
        <v>734</v>
      </c>
      <c r="V308" s="2" t="str">
        <f>IFERROR(VLOOKUP(K308, rubric[], 2, FALSE), "NA")</f>
        <v>Pemberdayaan atau Aksi Kemanusiaan</v>
      </c>
      <c r="W308" s="5" t="str">
        <f t="shared" si="4"/>
        <v>Pengabdian kepada Masyarakat|External Regional|Team</v>
      </c>
      <c r="X308" s="6">
        <f>IF(K308 = "Penulis kedua (bukan korespondensi) dst karya ilmiah di journal yg bereputasi dan diakui|External National|Team", IFERROR((INDEX(rubric[Score], MATCH(W308, rubric[Criteria], 0)))/N308, 0), IFERROR(INDEX(rubric[Score], MATCH(W308, rubric[Criteria], 0)), 0))</f>
        <v>15</v>
      </c>
    </row>
    <row r="309" spans="1:24" ht="14.25" customHeight="1" x14ac:dyDescent="0.35">
      <c r="A309" s="2" t="s">
        <v>1299</v>
      </c>
      <c r="B309" s="2" t="s">
        <v>1300</v>
      </c>
      <c r="C309" s="2" t="s">
        <v>23</v>
      </c>
      <c r="D309" s="2">
        <v>2021</v>
      </c>
      <c r="E309" s="2" t="s">
        <v>1301</v>
      </c>
      <c r="F309" s="2" t="s">
        <v>1302</v>
      </c>
      <c r="G309" s="2" t="s">
        <v>1303</v>
      </c>
      <c r="H309" s="2">
        <v>20212</v>
      </c>
      <c r="I309" s="2" t="s">
        <v>1304</v>
      </c>
      <c r="J309" s="2" t="s">
        <v>41</v>
      </c>
      <c r="K309" s="2" t="s">
        <v>66</v>
      </c>
      <c r="L309" s="2" t="s">
        <v>123</v>
      </c>
      <c r="M309" s="2" t="s">
        <v>50</v>
      </c>
      <c r="N309" s="2">
        <v>50</v>
      </c>
      <c r="O309" s="2">
        <v>25</v>
      </c>
      <c r="P309" s="3"/>
      <c r="Q309" s="4" t="s">
        <v>1305</v>
      </c>
      <c r="R309" s="4" t="s">
        <v>1306</v>
      </c>
      <c r="S309" s="3"/>
      <c r="T309" s="4" t="s">
        <v>1307</v>
      </c>
      <c r="U309" s="2" t="s">
        <v>1308</v>
      </c>
      <c r="V309" s="2" t="str">
        <f>IFERROR(VLOOKUP(K309, rubric[], 2, FALSE), "NA")</f>
        <v>Kompetisi</v>
      </c>
      <c r="W309" s="5" t="str">
        <f t="shared" si="4"/>
        <v>Juara I Lomba/Kompetisi|External National|Team</v>
      </c>
      <c r="X309" s="6">
        <f>IF(K309 = "Penulis kedua (bukan korespondensi) dst karya ilmiah di journal yg bereputasi dan diakui|External National|Team", IFERROR((INDEX(rubric[Score], MATCH(W309, rubric[Criteria], 0)))/N309, 0), IFERROR(INDEX(rubric[Score], MATCH(W309, rubric[Criteria], 0)), 0))</f>
        <v>15</v>
      </c>
    </row>
    <row r="310" spans="1:24" ht="14.25" customHeight="1" x14ac:dyDescent="0.35">
      <c r="A310" s="2" t="s">
        <v>1299</v>
      </c>
      <c r="B310" s="2" t="s">
        <v>1300</v>
      </c>
      <c r="C310" s="2" t="s">
        <v>23</v>
      </c>
      <c r="D310" s="2">
        <v>2021</v>
      </c>
      <c r="E310" s="2" t="s">
        <v>131</v>
      </c>
      <c r="F310" s="2" t="s">
        <v>77</v>
      </c>
      <c r="G310" s="2" t="s">
        <v>132</v>
      </c>
      <c r="H310" s="2">
        <v>20222</v>
      </c>
      <c r="I310" s="3"/>
      <c r="J310" s="2" t="s">
        <v>41</v>
      </c>
      <c r="K310" s="2" t="s">
        <v>29</v>
      </c>
      <c r="L310" s="2" t="s">
        <v>30</v>
      </c>
      <c r="M310" s="2" t="s">
        <v>31</v>
      </c>
      <c r="N310" s="2">
        <v>250</v>
      </c>
      <c r="O310" s="2">
        <v>6</v>
      </c>
      <c r="P310" s="3"/>
      <c r="Q310" s="3"/>
      <c r="R310" s="4" t="s">
        <v>133</v>
      </c>
      <c r="S310" s="4" t="s">
        <v>134</v>
      </c>
      <c r="T310" s="3"/>
      <c r="U310" s="2" t="s">
        <v>45</v>
      </c>
      <c r="V310" s="2" t="str">
        <f>IFERROR(VLOOKUP(K310, rubric[], 2, FALSE), "NA")</f>
        <v>Pemberdayaan atau Aksi Kemanusiaan</v>
      </c>
      <c r="W310" s="5" t="str">
        <f t="shared" si="4"/>
        <v>Pengabdian kepada Masyarakat|Internal Sekolah / Universitas|Individual</v>
      </c>
      <c r="X310" s="6">
        <f>IF(K310 = "Penulis kedua (bukan korespondensi) dst karya ilmiah di journal yg bereputasi dan diakui|External National|Team", IFERROR((INDEX(rubric[Score], MATCH(W310, rubric[Criteria], 0)))/N310, 0), IFERROR(INDEX(rubric[Score], MATCH(W310, rubric[Criteria], 0)), 0))</f>
        <v>0</v>
      </c>
    </row>
    <row r="311" spans="1:24" ht="14.25" customHeight="1" x14ac:dyDescent="0.35">
      <c r="A311" s="2" t="s">
        <v>1309</v>
      </c>
      <c r="B311" s="2" t="s">
        <v>1310</v>
      </c>
      <c r="C311" s="2" t="s">
        <v>23</v>
      </c>
      <c r="D311" s="2">
        <v>2021</v>
      </c>
      <c r="E311" s="2" t="s">
        <v>180</v>
      </c>
      <c r="F311" s="2" t="s">
        <v>397</v>
      </c>
      <c r="G311" s="2" t="s">
        <v>461</v>
      </c>
      <c r="H311" s="2">
        <v>20222</v>
      </c>
      <c r="I311" s="2" t="s">
        <v>462</v>
      </c>
      <c r="J311" s="2" t="s">
        <v>41</v>
      </c>
      <c r="K311" s="2" t="s">
        <v>257</v>
      </c>
      <c r="L311" s="2" t="s">
        <v>30</v>
      </c>
      <c r="M311" s="2" t="s">
        <v>31</v>
      </c>
      <c r="N311" s="2">
        <v>250</v>
      </c>
      <c r="O311" s="2">
        <v>5</v>
      </c>
      <c r="P311" s="3"/>
      <c r="Q311" s="4" t="s">
        <v>463</v>
      </c>
      <c r="R311" s="4" t="s">
        <v>464</v>
      </c>
      <c r="S311" s="3"/>
      <c r="T311" s="3"/>
      <c r="U311" s="2" t="s">
        <v>185</v>
      </c>
      <c r="V311" s="2" t="str">
        <f>IFERROR(VLOOKUP(K311, rubric[], 2, FALSE), "NA")</f>
        <v>Pengakuan</v>
      </c>
      <c r="W311" s="5" t="str">
        <f t="shared" si="4"/>
        <v>Narasumber / Pemateri Acara Seminar / Workshop / Pemakalah|Internal Sekolah / Universitas|Individual</v>
      </c>
      <c r="X311" s="6">
        <f>IF(K311 = "Penulis kedua (bukan korespondensi) dst karya ilmiah di journal yg bereputasi dan diakui|External National|Team", IFERROR((INDEX(rubric[Score], MATCH(W311, rubric[Criteria], 0)))/N311, 0), IFERROR(INDEX(rubric[Score], MATCH(W311, rubric[Criteria], 0)), 0))</f>
        <v>0</v>
      </c>
    </row>
    <row r="312" spans="1:24" ht="14.25" customHeight="1" x14ac:dyDescent="0.35">
      <c r="A312" s="2" t="s">
        <v>1311</v>
      </c>
      <c r="B312" s="2" t="s">
        <v>1312</v>
      </c>
      <c r="C312" s="2" t="s">
        <v>23</v>
      </c>
      <c r="D312" s="2">
        <v>2021</v>
      </c>
      <c r="E312" s="2" t="s">
        <v>1313</v>
      </c>
      <c r="F312" s="2" t="s">
        <v>1314</v>
      </c>
      <c r="G312" s="2" t="s">
        <v>1314</v>
      </c>
      <c r="H312" s="2">
        <v>20211</v>
      </c>
      <c r="I312" s="2" t="s">
        <v>1315</v>
      </c>
      <c r="J312" s="2" t="s">
        <v>41</v>
      </c>
      <c r="K312" s="2" t="s">
        <v>199</v>
      </c>
      <c r="L312" s="2" t="s">
        <v>123</v>
      </c>
      <c r="M312" s="2" t="s">
        <v>50</v>
      </c>
      <c r="N312" s="2">
        <v>60</v>
      </c>
      <c r="O312" s="2">
        <v>15</v>
      </c>
      <c r="P312" s="4" t="s">
        <v>1316</v>
      </c>
      <c r="Q312" s="4" t="s">
        <v>1317</v>
      </c>
      <c r="R312" s="3"/>
      <c r="S312" s="3"/>
      <c r="T312" s="3"/>
      <c r="U312" s="2" t="s">
        <v>1318</v>
      </c>
      <c r="V312" s="2" t="str">
        <f>IFERROR(VLOOKUP(K312, rubric[], 2, FALSE), "NA")</f>
        <v>Kompetisi</v>
      </c>
      <c r="W312" s="5" t="str">
        <f t="shared" si="4"/>
        <v>Juara 3 Lomba/Kompetisi|External National|Team</v>
      </c>
      <c r="X312" s="6">
        <f>IF(K312 = "Penulis kedua (bukan korespondensi) dst karya ilmiah di journal yg bereputasi dan diakui|External National|Team", IFERROR((INDEX(rubric[Score], MATCH(W312, rubric[Criteria], 0)))/N312, 0), IFERROR(INDEX(rubric[Score], MATCH(W312, rubric[Criteria], 0)), 0))</f>
        <v>8</v>
      </c>
    </row>
    <row r="313" spans="1:24" ht="14.25" customHeight="1" x14ac:dyDescent="0.35">
      <c r="A313" s="2" t="s">
        <v>1311</v>
      </c>
      <c r="B313" s="2" t="s">
        <v>1312</v>
      </c>
      <c r="C313" s="2" t="s">
        <v>23</v>
      </c>
      <c r="D313" s="2">
        <v>2021</v>
      </c>
      <c r="E313" s="2" t="s">
        <v>1319</v>
      </c>
      <c r="F313" s="2" t="s">
        <v>1320</v>
      </c>
      <c r="G313" s="2" t="s">
        <v>1321</v>
      </c>
      <c r="H313" s="2">
        <v>20221</v>
      </c>
      <c r="I313" s="2" t="s">
        <v>1322</v>
      </c>
      <c r="J313" s="2" t="s">
        <v>41</v>
      </c>
      <c r="K313" s="2" t="s">
        <v>183</v>
      </c>
      <c r="L313" s="2" t="s">
        <v>30</v>
      </c>
      <c r="M313" s="2" t="s">
        <v>31</v>
      </c>
      <c r="N313" s="2">
        <v>250</v>
      </c>
      <c r="O313" s="2">
        <v>15</v>
      </c>
      <c r="P313" s="3"/>
      <c r="Q313" s="4" t="s">
        <v>1323</v>
      </c>
      <c r="R313" s="3"/>
      <c r="S313" s="3"/>
      <c r="T313" s="3"/>
      <c r="U313" s="2" t="s">
        <v>185</v>
      </c>
      <c r="V313" s="2" t="str">
        <f>IFERROR(VLOOKUP(K313, rubric[], 2, FALSE), "NA")</f>
        <v>NA</v>
      </c>
      <c r="W313" s="5" t="str">
        <f t="shared" si="4"/>
        <v>Ka Bidang / Sekretaris / Bendahara O-Week|Internal Sekolah / Universitas|Individual</v>
      </c>
      <c r="X313" s="6">
        <f>IF(K313 = "Penulis kedua (bukan korespondensi) dst karya ilmiah di journal yg bereputasi dan diakui|External National|Team", IFERROR((INDEX(rubric[Score], MATCH(W313, rubric[Criteria], 0)))/N313, 0), IFERROR(INDEX(rubric[Score], MATCH(W313, rubric[Criteria], 0)), 0))</f>
        <v>0</v>
      </c>
    </row>
    <row r="314" spans="1:24" ht="14.25" customHeight="1" x14ac:dyDescent="0.35">
      <c r="A314" s="2" t="s">
        <v>1311</v>
      </c>
      <c r="B314" s="2" t="s">
        <v>1312</v>
      </c>
      <c r="C314" s="2" t="s">
        <v>23</v>
      </c>
      <c r="D314" s="2">
        <v>2021</v>
      </c>
      <c r="E314" s="2" t="s">
        <v>1324</v>
      </c>
      <c r="F314" s="2" t="s">
        <v>38</v>
      </c>
      <c r="G314" s="2" t="s">
        <v>181</v>
      </c>
      <c r="H314" s="2">
        <v>20221</v>
      </c>
      <c r="I314" s="2" t="s">
        <v>1325</v>
      </c>
      <c r="J314" s="2" t="s">
        <v>41</v>
      </c>
      <c r="K314" s="2" t="s">
        <v>183</v>
      </c>
      <c r="L314" s="2" t="s">
        <v>30</v>
      </c>
      <c r="M314" s="2" t="s">
        <v>31</v>
      </c>
      <c r="N314" s="2">
        <v>500</v>
      </c>
      <c r="O314" s="2">
        <v>25</v>
      </c>
      <c r="P314" s="3"/>
      <c r="Q314" s="4" t="s">
        <v>1326</v>
      </c>
      <c r="R314" s="3"/>
      <c r="S314" s="3"/>
      <c r="T314" s="3"/>
      <c r="U314" s="2" t="s">
        <v>185</v>
      </c>
      <c r="V314" s="2" t="str">
        <f>IFERROR(VLOOKUP(K314, rubric[], 2, FALSE), "NA")</f>
        <v>NA</v>
      </c>
      <c r="W314" s="5" t="str">
        <f t="shared" si="4"/>
        <v>Ka Bidang / Sekretaris / Bendahara O-Week|Internal Sekolah / Universitas|Individual</v>
      </c>
      <c r="X314" s="6">
        <f>IF(K314 = "Penulis kedua (bukan korespondensi) dst karya ilmiah di journal yg bereputasi dan diakui|External National|Team", IFERROR((INDEX(rubric[Score], MATCH(W314, rubric[Criteria], 0)))/N314, 0), IFERROR(INDEX(rubric[Score], MATCH(W314, rubric[Criteria], 0)), 0))</f>
        <v>0</v>
      </c>
    </row>
    <row r="315" spans="1:24" ht="14.25" customHeight="1" x14ac:dyDescent="0.35">
      <c r="A315" s="2" t="s">
        <v>1311</v>
      </c>
      <c r="B315" s="2" t="s">
        <v>1312</v>
      </c>
      <c r="C315" s="2" t="s">
        <v>23</v>
      </c>
      <c r="D315" s="2">
        <v>2021</v>
      </c>
      <c r="E315" s="2" t="s">
        <v>37</v>
      </c>
      <c r="F315" s="2" t="s">
        <v>38</v>
      </c>
      <c r="G315" s="2" t="s">
        <v>39</v>
      </c>
      <c r="H315" s="2">
        <v>20221</v>
      </c>
      <c r="I315" s="2" t="s">
        <v>40</v>
      </c>
      <c r="J315" s="2" t="s">
        <v>41</v>
      </c>
      <c r="K315" s="2" t="s">
        <v>29</v>
      </c>
      <c r="L315" s="2" t="s">
        <v>42</v>
      </c>
      <c r="M315" s="2" t="s">
        <v>31</v>
      </c>
      <c r="N315" s="2">
        <v>50</v>
      </c>
      <c r="O315" s="2">
        <v>5</v>
      </c>
      <c r="P315" s="3"/>
      <c r="Q315" s="3"/>
      <c r="R315" s="4" t="s">
        <v>43</v>
      </c>
      <c r="S315" s="4" t="s">
        <v>44</v>
      </c>
      <c r="T315" s="3"/>
      <c r="U315" s="2" t="s">
        <v>45</v>
      </c>
      <c r="V315" s="2" t="str">
        <f>IFERROR(VLOOKUP(K315, rubric[], 2, FALSE), "NA")</f>
        <v>Pemberdayaan atau Aksi Kemanusiaan</v>
      </c>
      <c r="W315" s="5" t="str">
        <f t="shared" si="4"/>
        <v>Pengabdian kepada Masyarakat|Internal Jurusan|Individual</v>
      </c>
      <c r="X315" s="6">
        <f>IF(K315 = "Penulis kedua (bukan korespondensi) dst karya ilmiah di journal yg bereputasi dan diakui|External National|Team", IFERROR((INDEX(rubric[Score], MATCH(W315, rubric[Criteria], 0)))/N315, 0), IFERROR(INDEX(rubric[Score], MATCH(W315, rubric[Criteria], 0)), 0))</f>
        <v>0</v>
      </c>
    </row>
    <row r="316" spans="1:24" ht="14.25" customHeight="1" x14ac:dyDescent="0.35">
      <c r="A316" s="2" t="s">
        <v>1311</v>
      </c>
      <c r="B316" s="2" t="s">
        <v>1312</v>
      </c>
      <c r="C316" s="2" t="s">
        <v>23</v>
      </c>
      <c r="D316" s="2">
        <v>2021</v>
      </c>
      <c r="E316" s="2" t="s">
        <v>46</v>
      </c>
      <c r="F316" s="2" t="s">
        <v>47</v>
      </c>
      <c r="G316" s="2" t="s">
        <v>48</v>
      </c>
      <c r="H316" s="2">
        <v>20222</v>
      </c>
      <c r="I316" s="2" t="s">
        <v>46</v>
      </c>
      <c r="J316" s="2" t="s">
        <v>41</v>
      </c>
      <c r="K316" s="2" t="s">
        <v>29</v>
      </c>
      <c r="L316" s="2" t="s">
        <v>49</v>
      </c>
      <c r="M316" s="2" t="s">
        <v>50</v>
      </c>
      <c r="N316" s="2">
        <v>70</v>
      </c>
      <c r="O316" s="2">
        <v>1</v>
      </c>
      <c r="P316" s="3"/>
      <c r="Q316" s="3"/>
      <c r="R316" s="4" t="s">
        <v>51</v>
      </c>
      <c r="S316" s="4" t="s">
        <v>52</v>
      </c>
      <c r="T316" s="3"/>
      <c r="U316" s="2" t="s">
        <v>53</v>
      </c>
      <c r="V316" s="2" t="str">
        <f>IFERROR(VLOOKUP(K316, rubric[], 2, FALSE), "NA")</f>
        <v>Pemberdayaan atau Aksi Kemanusiaan</v>
      </c>
      <c r="W316" s="5" t="str">
        <f t="shared" si="4"/>
        <v>Pengabdian kepada Masyarakat|External Regional|Team</v>
      </c>
      <c r="X316" s="6">
        <f>IF(K316 = "Penulis kedua (bukan korespondensi) dst karya ilmiah di journal yg bereputasi dan diakui|External National|Team", IFERROR((INDEX(rubric[Score], MATCH(W316, rubric[Criteria], 0)))/N316, 0), IFERROR(INDEX(rubric[Score], MATCH(W316, rubric[Criteria], 0)), 0))</f>
        <v>15</v>
      </c>
    </row>
    <row r="317" spans="1:24" ht="14.25" customHeight="1" x14ac:dyDescent="0.35">
      <c r="A317" s="2" t="s">
        <v>1327</v>
      </c>
      <c r="B317" s="2" t="s">
        <v>1328</v>
      </c>
      <c r="C317" s="2" t="s">
        <v>23</v>
      </c>
      <c r="D317" s="2">
        <v>2021</v>
      </c>
      <c r="E317" s="2" t="s">
        <v>1329</v>
      </c>
      <c r="F317" s="2" t="s">
        <v>216</v>
      </c>
      <c r="G317" s="2" t="s">
        <v>217</v>
      </c>
      <c r="H317" s="2">
        <v>20222</v>
      </c>
      <c r="I317" s="2" t="s">
        <v>1330</v>
      </c>
      <c r="J317" s="2" t="s">
        <v>41</v>
      </c>
      <c r="K317" s="2" t="s">
        <v>29</v>
      </c>
      <c r="L317" s="2" t="s">
        <v>49</v>
      </c>
      <c r="M317" s="2" t="s">
        <v>31</v>
      </c>
      <c r="N317" s="2">
        <v>50</v>
      </c>
      <c r="O317" s="2">
        <v>3</v>
      </c>
      <c r="P317" s="3"/>
      <c r="Q317" s="3"/>
      <c r="R317" s="4" t="s">
        <v>1331</v>
      </c>
      <c r="S317" s="4" t="s">
        <v>1332</v>
      </c>
      <c r="T317" s="3"/>
      <c r="U317" s="2" t="s">
        <v>1333</v>
      </c>
      <c r="V317" s="2" t="str">
        <f>IFERROR(VLOOKUP(K317, rubric[], 2, FALSE), "NA")</f>
        <v>Pemberdayaan atau Aksi Kemanusiaan</v>
      </c>
      <c r="W317" s="5" t="str">
        <f t="shared" si="4"/>
        <v>Pengabdian kepada Masyarakat|External Regional|Individual</v>
      </c>
      <c r="X317" s="6">
        <f>IF(K317 = "Penulis kedua (bukan korespondensi) dst karya ilmiah di journal yg bereputasi dan diakui|External National|Team", IFERROR((INDEX(rubric[Score], MATCH(W317, rubric[Criteria], 0)))/N317, 0), IFERROR(INDEX(rubric[Score], MATCH(W317, rubric[Criteria], 0)), 0))</f>
        <v>15</v>
      </c>
    </row>
    <row r="318" spans="1:24" ht="14.25" customHeight="1" x14ac:dyDescent="0.35">
      <c r="A318" s="2" t="s">
        <v>1334</v>
      </c>
      <c r="B318" s="2" t="s">
        <v>1335</v>
      </c>
      <c r="C318" s="2" t="s">
        <v>23</v>
      </c>
      <c r="D318" s="2">
        <v>2021</v>
      </c>
      <c r="E318" s="2" t="s">
        <v>1336</v>
      </c>
      <c r="F318" s="2" t="s">
        <v>1314</v>
      </c>
      <c r="G318" s="2" t="s">
        <v>1314</v>
      </c>
      <c r="H318" s="2">
        <v>20211</v>
      </c>
      <c r="I318" s="2" t="s">
        <v>1337</v>
      </c>
      <c r="J318" s="2" t="s">
        <v>41</v>
      </c>
      <c r="K318" s="2" t="s">
        <v>199</v>
      </c>
      <c r="L318" s="2" t="s">
        <v>123</v>
      </c>
      <c r="M318" s="2" t="s">
        <v>50</v>
      </c>
      <c r="N318" s="2">
        <v>60</v>
      </c>
      <c r="O318" s="2">
        <v>15</v>
      </c>
      <c r="P318" s="4" t="s">
        <v>1316</v>
      </c>
      <c r="Q318" s="4" t="s">
        <v>1338</v>
      </c>
      <c r="R318" s="3"/>
      <c r="S318" s="3"/>
      <c r="T318" s="3"/>
      <c r="U318" s="2" t="s">
        <v>1318</v>
      </c>
      <c r="V318" s="2" t="str">
        <f>IFERROR(VLOOKUP(K318, rubric[], 2, FALSE), "NA")</f>
        <v>Kompetisi</v>
      </c>
      <c r="W318" s="5" t="str">
        <f t="shared" si="4"/>
        <v>Juara 3 Lomba/Kompetisi|External National|Team</v>
      </c>
      <c r="X318" s="6">
        <f>IF(K318 = "Penulis kedua (bukan korespondensi) dst karya ilmiah di journal yg bereputasi dan diakui|External National|Team", IFERROR((INDEX(rubric[Score], MATCH(W318, rubric[Criteria], 0)))/N318, 0), IFERROR(INDEX(rubric[Score], MATCH(W318, rubric[Criteria], 0)), 0))</f>
        <v>8</v>
      </c>
    </row>
    <row r="319" spans="1:24" ht="14.25" customHeight="1" x14ac:dyDescent="0.35">
      <c r="A319" s="2" t="s">
        <v>1339</v>
      </c>
      <c r="B319" s="2" t="s">
        <v>1340</v>
      </c>
      <c r="C319" s="2" t="s">
        <v>23</v>
      </c>
      <c r="D319" s="2">
        <v>2021</v>
      </c>
      <c r="E319" s="2" t="s">
        <v>37</v>
      </c>
      <c r="F319" s="2" t="s">
        <v>38</v>
      </c>
      <c r="G319" s="2" t="s">
        <v>39</v>
      </c>
      <c r="H319" s="2">
        <v>20221</v>
      </c>
      <c r="I319" s="2" t="s">
        <v>40</v>
      </c>
      <c r="J319" s="2" t="s">
        <v>41</v>
      </c>
      <c r="K319" s="2" t="s">
        <v>29</v>
      </c>
      <c r="L319" s="2" t="s">
        <v>42</v>
      </c>
      <c r="M319" s="2" t="s">
        <v>31</v>
      </c>
      <c r="N319" s="2">
        <v>50</v>
      </c>
      <c r="O319" s="2">
        <v>5</v>
      </c>
      <c r="P319" s="3"/>
      <c r="Q319" s="3"/>
      <c r="R319" s="4" t="s">
        <v>43</v>
      </c>
      <c r="S319" s="4" t="s">
        <v>44</v>
      </c>
      <c r="T319" s="3"/>
      <c r="U319" s="2" t="s">
        <v>45</v>
      </c>
      <c r="V319" s="2" t="str">
        <f>IFERROR(VLOOKUP(K319, rubric[], 2, FALSE), "NA")</f>
        <v>Pemberdayaan atau Aksi Kemanusiaan</v>
      </c>
      <c r="W319" s="5" t="str">
        <f t="shared" si="4"/>
        <v>Pengabdian kepada Masyarakat|Internal Jurusan|Individual</v>
      </c>
      <c r="X319" s="6">
        <f>IF(K319 = "Penulis kedua (bukan korespondensi) dst karya ilmiah di journal yg bereputasi dan diakui|External National|Team", IFERROR((INDEX(rubric[Score], MATCH(W319, rubric[Criteria], 0)))/N319, 0), IFERROR(INDEX(rubric[Score], MATCH(W319, rubric[Criteria], 0)), 0))</f>
        <v>0</v>
      </c>
    </row>
    <row r="320" spans="1:24" ht="14.25" customHeight="1" x14ac:dyDescent="0.35">
      <c r="A320" s="2" t="s">
        <v>1339</v>
      </c>
      <c r="B320" s="2" t="s">
        <v>1340</v>
      </c>
      <c r="C320" s="2" t="s">
        <v>23</v>
      </c>
      <c r="D320" s="2">
        <v>2021</v>
      </c>
      <c r="E320" s="2" t="s">
        <v>46</v>
      </c>
      <c r="F320" s="2" t="s">
        <v>47</v>
      </c>
      <c r="G320" s="2" t="s">
        <v>48</v>
      </c>
      <c r="H320" s="2">
        <v>20222</v>
      </c>
      <c r="I320" s="2" t="s">
        <v>46</v>
      </c>
      <c r="J320" s="2" t="s">
        <v>41</v>
      </c>
      <c r="K320" s="2" t="s">
        <v>29</v>
      </c>
      <c r="L320" s="2" t="s">
        <v>49</v>
      </c>
      <c r="M320" s="2" t="s">
        <v>50</v>
      </c>
      <c r="N320" s="2">
        <v>70</v>
      </c>
      <c r="O320" s="2">
        <v>1</v>
      </c>
      <c r="P320" s="3"/>
      <c r="Q320" s="3"/>
      <c r="R320" s="4" t="s">
        <v>51</v>
      </c>
      <c r="S320" s="4" t="s">
        <v>52</v>
      </c>
      <c r="T320" s="3"/>
      <c r="U320" s="2" t="s">
        <v>53</v>
      </c>
      <c r="V320" s="2" t="str">
        <f>IFERROR(VLOOKUP(K320, rubric[], 2, FALSE), "NA")</f>
        <v>Pemberdayaan atau Aksi Kemanusiaan</v>
      </c>
      <c r="W320" s="5" t="str">
        <f t="shared" si="4"/>
        <v>Pengabdian kepada Masyarakat|External Regional|Team</v>
      </c>
      <c r="X320" s="6">
        <f>IF(K320 = "Penulis kedua (bukan korespondensi) dst karya ilmiah di journal yg bereputasi dan diakui|External National|Team", IFERROR((INDEX(rubric[Score], MATCH(W320, rubric[Criteria], 0)))/N320, 0), IFERROR(INDEX(rubric[Score], MATCH(W320, rubric[Criteria], 0)), 0))</f>
        <v>15</v>
      </c>
    </row>
    <row r="321" spans="1:24" ht="14.25" customHeight="1" x14ac:dyDescent="0.35">
      <c r="A321" s="2" t="s">
        <v>1341</v>
      </c>
      <c r="B321" s="2" t="s">
        <v>1342</v>
      </c>
      <c r="C321" s="2" t="s">
        <v>23</v>
      </c>
      <c r="D321" s="2">
        <v>2021</v>
      </c>
      <c r="E321" s="2" t="s">
        <v>1343</v>
      </c>
      <c r="F321" s="2" t="s">
        <v>317</v>
      </c>
      <c r="G321" s="2" t="s">
        <v>317</v>
      </c>
      <c r="H321" s="2">
        <v>20221</v>
      </c>
      <c r="I321" s="2" t="s">
        <v>1343</v>
      </c>
      <c r="J321" s="2" t="s">
        <v>41</v>
      </c>
      <c r="K321" s="2" t="s">
        <v>257</v>
      </c>
      <c r="L321" s="2" t="s">
        <v>123</v>
      </c>
      <c r="M321" s="2" t="s">
        <v>50</v>
      </c>
      <c r="N321" s="2">
        <v>6</v>
      </c>
      <c r="O321" s="2">
        <v>15</v>
      </c>
      <c r="P321" s="3"/>
      <c r="Q321" s="4" t="s">
        <v>1344</v>
      </c>
      <c r="R321" s="3"/>
      <c r="S321" s="3"/>
      <c r="T321" s="3"/>
      <c r="U321" s="2" t="s">
        <v>1345</v>
      </c>
      <c r="V321" s="2" t="str">
        <f>IFERROR(VLOOKUP(K321, rubric[], 2, FALSE), "NA")</f>
        <v>Pengakuan</v>
      </c>
      <c r="W321" s="5" t="str">
        <f t="shared" si="4"/>
        <v>Narasumber / Pemateri Acara Seminar / Workshop / Pemakalah|External National|Team</v>
      </c>
      <c r="X321" s="6">
        <f>IF(K321 = "Penulis kedua (bukan korespondensi) dst karya ilmiah di journal yg bereputasi dan diakui|External National|Team", IFERROR((INDEX(rubric[Score], MATCH(W321, rubric[Criteria], 0)))/N321, 0), IFERROR(INDEX(rubric[Score], MATCH(W321, rubric[Criteria], 0)), 0))</f>
        <v>15</v>
      </c>
    </row>
    <row r="322" spans="1:24" ht="14.25" customHeight="1" x14ac:dyDescent="0.35">
      <c r="A322" s="2" t="s">
        <v>1341</v>
      </c>
      <c r="B322" s="2" t="s">
        <v>1342</v>
      </c>
      <c r="C322" s="2" t="s">
        <v>23</v>
      </c>
      <c r="D322" s="2">
        <v>2021</v>
      </c>
      <c r="E322" s="2" t="s">
        <v>69</v>
      </c>
      <c r="F322" s="2" t="s">
        <v>70</v>
      </c>
      <c r="G322" s="2" t="s">
        <v>71</v>
      </c>
      <c r="H322" s="2">
        <v>20221</v>
      </c>
      <c r="I322" s="2" t="s">
        <v>210</v>
      </c>
      <c r="J322" s="2" t="s">
        <v>41</v>
      </c>
      <c r="K322" s="2" t="s">
        <v>29</v>
      </c>
      <c r="L322" s="2" t="s">
        <v>49</v>
      </c>
      <c r="M322" s="2" t="s">
        <v>31</v>
      </c>
      <c r="N322" s="2">
        <v>34</v>
      </c>
      <c r="O322" s="2">
        <v>6</v>
      </c>
      <c r="P322" s="3"/>
      <c r="Q322" s="3"/>
      <c r="R322" s="4" t="s">
        <v>211</v>
      </c>
      <c r="S322" s="4" t="s">
        <v>212</v>
      </c>
      <c r="T322" s="3"/>
      <c r="U322" s="2" t="s">
        <v>75</v>
      </c>
      <c r="V322" s="2" t="str">
        <f>IFERROR(VLOOKUP(K322, rubric[], 2, FALSE), "NA")</f>
        <v>Pemberdayaan atau Aksi Kemanusiaan</v>
      </c>
      <c r="W322" s="5" t="str">
        <f t="shared" si="4"/>
        <v>Pengabdian kepada Masyarakat|External Regional|Individual</v>
      </c>
      <c r="X322" s="6">
        <f>IF(K322 = "Penulis kedua (bukan korespondensi) dst karya ilmiah di journal yg bereputasi dan diakui|External National|Team", IFERROR((INDEX(rubric[Score], MATCH(W322, rubric[Criteria], 0)))/N322, 0), IFERROR(INDEX(rubric[Score], MATCH(W322, rubric[Criteria], 0)), 0))</f>
        <v>15</v>
      </c>
    </row>
    <row r="323" spans="1:24" ht="14.25" customHeight="1" x14ac:dyDescent="0.35">
      <c r="A323" s="2" t="s">
        <v>1341</v>
      </c>
      <c r="B323" s="2" t="s">
        <v>1342</v>
      </c>
      <c r="C323" s="2" t="s">
        <v>23</v>
      </c>
      <c r="D323" s="2">
        <v>2021</v>
      </c>
      <c r="E323" s="2" t="s">
        <v>37</v>
      </c>
      <c r="F323" s="2" t="s">
        <v>38</v>
      </c>
      <c r="G323" s="2" t="s">
        <v>39</v>
      </c>
      <c r="H323" s="2">
        <v>20221</v>
      </c>
      <c r="I323" s="2" t="s">
        <v>40</v>
      </c>
      <c r="J323" s="2" t="s">
        <v>41</v>
      </c>
      <c r="K323" s="2" t="s">
        <v>29</v>
      </c>
      <c r="L323" s="2" t="s">
        <v>42</v>
      </c>
      <c r="M323" s="2" t="s">
        <v>31</v>
      </c>
      <c r="N323" s="2">
        <v>50</v>
      </c>
      <c r="O323" s="2">
        <v>5</v>
      </c>
      <c r="P323" s="3"/>
      <c r="Q323" s="3"/>
      <c r="R323" s="4" t="s">
        <v>43</v>
      </c>
      <c r="S323" s="4" t="s">
        <v>44</v>
      </c>
      <c r="T323" s="3"/>
      <c r="U323" s="2" t="s">
        <v>45</v>
      </c>
      <c r="V323" s="2" t="str">
        <f>IFERROR(VLOOKUP(K323, rubric[], 2, FALSE), "NA")</f>
        <v>Pemberdayaan atau Aksi Kemanusiaan</v>
      </c>
      <c r="W323" s="5" t="str">
        <f t="shared" ref="W323:W386" si="5">CLEAN(TRIM(K323 &amp;  "|" &amp; L323 &amp; "|" &amp; M323))</f>
        <v>Pengabdian kepada Masyarakat|Internal Jurusan|Individual</v>
      </c>
      <c r="X323" s="6">
        <f>IF(K323 = "Penulis kedua (bukan korespondensi) dst karya ilmiah di journal yg bereputasi dan diakui|External National|Team", IFERROR((INDEX(rubric[Score], MATCH(W323, rubric[Criteria], 0)))/N323, 0), IFERROR(INDEX(rubric[Score], MATCH(W323, rubric[Criteria], 0)), 0))</f>
        <v>0</v>
      </c>
    </row>
    <row r="324" spans="1:24" ht="14.25" customHeight="1" x14ac:dyDescent="0.35">
      <c r="A324" s="2" t="s">
        <v>1341</v>
      </c>
      <c r="B324" s="2" t="s">
        <v>1342</v>
      </c>
      <c r="C324" s="2" t="s">
        <v>23</v>
      </c>
      <c r="D324" s="2">
        <v>2021</v>
      </c>
      <c r="E324" s="2" t="s">
        <v>46</v>
      </c>
      <c r="F324" s="2" t="s">
        <v>47</v>
      </c>
      <c r="G324" s="2" t="s">
        <v>48</v>
      </c>
      <c r="H324" s="2">
        <v>20222</v>
      </c>
      <c r="I324" s="2" t="s">
        <v>46</v>
      </c>
      <c r="J324" s="2" t="s">
        <v>41</v>
      </c>
      <c r="K324" s="2" t="s">
        <v>29</v>
      </c>
      <c r="L324" s="2" t="s">
        <v>49</v>
      </c>
      <c r="M324" s="2" t="s">
        <v>50</v>
      </c>
      <c r="N324" s="2">
        <v>70</v>
      </c>
      <c r="O324" s="2">
        <v>1</v>
      </c>
      <c r="P324" s="3"/>
      <c r="Q324" s="3"/>
      <c r="R324" s="4" t="s">
        <v>51</v>
      </c>
      <c r="S324" s="4" t="s">
        <v>52</v>
      </c>
      <c r="T324" s="3"/>
      <c r="U324" s="2" t="s">
        <v>53</v>
      </c>
      <c r="V324" s="2" t="str">
        <f>IFERROR(VLOOKUP(K324, rubric[], 2, FALSE), "NA")</f>
        <v>Pemberdayaan atau Aksi Kemanusiaan</v>
      </c>
      <c r="W324" s="5" t="str">
        <f t="shared" si="5"/>
        <v>Pengabdian kepada Masyarakat|External Regional|Team</v>
      </c>
      <c r="X324" s="6">
        <f>IF(K324 = "Penulis kedua (bukan korespondensi) dst karya ilmiah di journal yg bereputasi dan diakui|External National|Team", IFERROR((INDEX(rubric[Score], MATCH(W324, rubric[Criteria], 0)))/N324, 0), IFERROR(INDEX(rubric[Score], MATCH(W324, rubric[Criteria], 0)), 0))</f>
        <v>15</v>
      </c>
    </row>
    <row r="325" spans="1:24" ht="14.25" customHeight="1" x14ac:dyDescent="0.35">
      <c r="A325" s="2" t="s">
        <v>1346</v>
      </c>
      <c r="B325" s="2" t="s">
        <v>1347</v>
      </c>
      <c r="C325" s="2" t="s">
        <v>23</v>
      </c>
      <c r="D325" s="2">
        <v>2021</v>
      </c>
      <c r="E325" s="2" t="s">
        <v>1348</v>
      </c>
      <c r="F325" s="2" t="s">
        <v>790</v>
      </c>
      <c r="G325" s="2" t="s">
        <v>317</v>
      </c>
      <c r="H325" s="2">
        <v>20221</v>
      </c>
      <c r="I325" s="2" t="s">
        <v>1348</v>
      </c>
      <c r="J325" s="2" t="s">
        <v>41</v>
      </c>
      <c r="K325" s="2" t="s">
        <v>257</v>
      </c>
      <c r="L325" s="2" t="s">
        <v>123</v>
      </c>
      <c r="M325" s="2" t="s">
        <v>50</v>
      </c>
      <c r="N325" s="2">
        <v>5</v>
      </c>
      <c r="O325" s="2">
        <v>15</v>
      </c>
      <c r="P325" s="3"/>
      <c r="Q325" s="4" t="s">
        <v>1349</v>
      </c>
      <c r="R325" s="4" t="s">
        <v>1350</v>
      </c>
      <c r="S325" s="3"/>
      <c r="T325" s="3"/>
      <c r="U325" s="2" t="s">
        <v>1351</v>
      </c>
      <c r="V325" s="2" t="str">
        <f>IFERROR(VLOOKUP(K325, rubric[], 2, FALSE), "NA")</f>
        <v>Pengakuan</v>
      </c>
      <c r="W325" s="5" t="str">
        <f t="shared" si="5"/>
        <v>Narasumber / Pemateri Acara Seminar / Workshop / Pemakalah|External National|Team</v>
      </c>
      <c r="X325" s="6">
        <f>IF(K325 = "Penulis kedua (bukan korespondensi) dst karya ilmiah di journal yg bereputasi dan diakui|External National|Team", IFERROR((INDEX(rubric[Score], MATCH(W325, rubric[Criteria], 0)))/N325, 0), IFERROR(INDEX(rubric[Score], MATCH(W325, rubric[Criteria], 0)), 0))</f>
        <v>15</v>
      </c>
    </row>
    <row r="326" spans="1:24" ht="14.25" customHeight="1" x14ac:dyDescent="0.35">
      <c r="A326" s="2" t="s">
        <v>1346</v>
      </c>
      <c r="B326" s="2" t="s">
        <v>1347</v>
      </c>
      <c r="C326" s="2" t="s">
        <v>23</v>
      </c>
      <c r="D326" s="2">
        <v>2021</v>
      </c>
      <c r="E326" s="2" t="s">
        <v>69</v>
      </c>
      <c r="F326" s="2" t="s">
        <v>70</v>
      </c>
      <c r="G326" s="2" t="s">
        <v>71</v>
      </c>
      <c r="H326" s="2">
        <v>20221</v>
      </c>
      <c r="I326" s="2" t="s">
        <v>746</v>
      </c>
      <c r="J326" s="2" t="s">
        <v>41</v>
      </c>
      <c r="K326" s="2" t="s">
        <v>29</v>
      </c>
      <c r="L326" s="2" t="s">
        <v>49</v>
      </c>
      <c r="M326" s="2" t="s">
        <v>31</v>
      </c>
      <c r="N326" s="2">
        <v>34</v>
      </c>
      <c r="O326" s="2">
        <v>12</v>
      </c>
      <c r="P326" s="3"/>
      <c r="Q326" s="3"/>
      <c r="R326" s="4" t="s">
        <v>747</v>
      </c>
      <c r="S326" s="4" t="s">
        <v>748</v>
      </c>
      <c r="T326" s="3"/>
      <c r="U326" s="2" t="s">
        <v>75</v>
      </c>
      <c r="V326" s="2" t="str">
        <f>IFERROR(VLOOKUP(K326, rubric[], 2, FALSE), "NA")</f>
        <v>Pemberdayaan atau Aksi Kemanusiaan</v>
      </c>
      <c r="W326" s="5" t="str">
        <f t="shared" si="5"/>
        <v>Pengabdian kepada Masyarakat|External Regional|Individual</v>
      </c>
      <c r="X326" s="6">
        <f>IF(K326 = "Penulis kedua (bukan korespondensi) dst karya ilmiah di journal yg bereputasi dan diakui|External National|Team", IFERROR((INDEX(rubric[Score], MATCH(W326, rubric[Criteria], 0)))/N326, 0), IFERROR(INDEX(rubric[Score], MATCH(W326, rubric[Criteria], 0)), 0))</f>
        <v>15</v>
      </c>
    </row>
    <row r="327" spans="1:24" ht="14.25" customHeight="1" x14ac:dyDescent="0.35">
      <c r="A327" s="2" t="s">
        <v>1346</v>
      </c>
      <c r="B327" s="2" t="s">
        <v>1347</v>
      </c>
      <c r="C327" s="2" t="s">
        <v>23</v>
      </c>
      <c r="D327" s="2">
        <v>2021</v>
      </c>
      <c r="E327" s="2" t="s">
        <v>37</v>
      </c>
      <c r="F327" s="2" t="s">
        <v>38</v>
      </c>
      <c r="G327" s="2" t="s">
        <v>39</v>
      </c>
      <c r="H327" s="2">
        <v>20221</v>
      </c>
      <c r="I327" s="2" t="s">
        <v>40</v>
      </c>
      <c r="J327" s="2" t="s">
        <v>41</v>
      </c>
      <c r="K327" s="2" t="s">
        <v>29</v>
      </c>
      <c r="L327" s="2" t="s">
        <v>42</v>
      </c>
      <c r="M327" s="2" t="s">
        <v>31</v>
      </c>
      <c r="N327" s="2">
        <v>50</v>
      </c>
      <c r="O327" s="2">
        <v>5</v>
      </c>
      <c r="P327" s="3"/>
      <c r="Q327" s="3"/>
      <c r="R327" s="4" t="s">
        <v>43</v>
      </c>
      <c r="S327" s="4" t="s">
        <v>44</v>
      </c>
      <c r="T327" s="3"/>
      <c r="U327" s="2" t="s">
        <v>45</v>
      </c>
      <c r="V327" s="2" t="str">
        <f>IFERROR(VLOOKUP(K327, rubric[], 2, FALSE), "NA")</f>
        <v>Pemberdayaan atau Aksi Kemanusiaan</v>
      </c>
      <c r="W327" s="5" t="str">
        <f t="shared" si="5"/>
        <v>Pengabdian kepada Masyarakat|Internal Jurusan|Individual</v>
      </c>
      <c r="X327" s="6">
        <f>IF(K327 = "Penulis kedua (bukan korespondensi) dst karya ilmiah di journal yg bereputasi dan diakui|External National|Team", IFERROR((INDEX(rubric[Score], MATCH(W327, rubric[Criteria], 0)))/N327, 0), IFERROR(INDEX(rubric[Score], MATCH(W327, rubric[Criteria], 0)), 0))</f>
        <v>0</v>
      </c>
    </row>
    <row r="328" spans="1:24" ht="14.25" customHeight="1" x14ac:dyDescent="0.35">
      <c r="A328" s="2" t="s">
        <v>1346</v>
      </c>
      <c r="B328" s="2" t="s">
        <v>1347</v>
      </c>
      <c r="C328" s="2" t="s">
        <v>23</v>
      </c>
      <c r="D328" s="2">
        <v>2021</v>
      </c>
      <c r="E328" s="2" t="s">
        <v>46</v>
      </c>
      <c r="F328" s="2" t="s">
        <v>47</v>
      </c>
      <c r="G328" s="2" t="s">
        <v>48</v>
      </c>
      <c r="H328" s="2">
        <v>20222</v>
      </c>
      <c r="I328" s="2" t="s">
        <v>46</v>
      </c>
      <c r="J328" s="2" t="s">
        <v>41</v>
      </c>
      <c r="K328" s="2" t="s">
        <v>29</v>
      </c>
      <c r="L328" s="2" t="s">
        <v>49</v>
      </c>
      <c r="M328" s="2" t="s">
        <v>50</v>
      </c>
      <c r="N328" s="2">
        <v>70</v>
      </c>
      <c r="O328" s="2">
        <v>1</v>
      </c>
      <c r="P328" s="3"/>
      <c r="Q328" s="3"/>
      <c r="R328" s="4" t="s">
        <v>51</v>
      </c>
      <c r="S328" s="4" t="s">
        <v>52</v>
      </c>
      <c r="T328" s="3"/>
      <c r="U328" s="2" t="s">
        <v>53</v>
      </c>
      <c r="V328" s="2" t="str">
        <f>IFERROR(VLOOKUP(K328, rubric[], 2, FALSE), "NA")</f>
        <v>Pemberdayaan atau Aksi Kemanusiaan</v>
      </c>
      <c r="W328" s="5" t="str">
        <f t="shared" si="5"/>
        <v>Pengabdian kepada Masyarakat|External Regional|Team</v>
      </c>
      <c r="X328" s="6">
        <f>IF(K328 = "Penulis kedua (bukan korespondensi) dst karya ilmiah di journal yg bereputasi dan diakui|External National|Team", IFERROR((INDEX(rubric[Score], MATCH(W328, rubric[Criteria], 0)))/N328, 0), IFERROR(INDEX(rubric[Score], MATCH(W328, rubric[Criteria], 0)), 0))</f>
        <v>15</v>
      </c>
    </row>
    <row r="329" spans="1:24" ht="14.25" customHeight="1" x14ac:dyDescent="0.35">
      <c r="A329" s="2" t="s">
        <v>1346</v>
      </c>
      <c r="B329" s="2" t="s">
        <v>1347</v>
      </c>
      <c r="C329" s="2" t="s">
        <v>23</v>
      </c>
      <c r="D329" s="2">
        <v>2021</v>
      </c>
      <c r="E329" s="2" t="s">
        <v>1352</v>
      </c>
      <c r="F329" s="2" t="s">
        <v>158</v>
      </c>
      <c r="G329" s="2" t="s">
        <v>1353</v>
      </c>
      <c r="H329" s="2">
        <v>20222</v>
      </c>
      <c r="I329" s="2" t="s">
        <v>1354</v>
      </c>
      <c r="J329" s="2" t="s">
        <v>41</v>
      </c>
      <c r="K329" s="2" t="s">
        <v>141</v>
      </c>
      <c r="L329" s="2" t="s">
        <v>123</v>
      </c>
      <c r="M329" s="2" t="s">
        <v>31</v>
      </c>
      <c r="N329" s="2">
        <v>3</v>
      </c>
      <c r="O329" s="2">
        <v>6</v>
      </c>
      <c r="P329" s="3"/>
      <c r="Q329" s="3"/>
      <c r="R329" s="3"/>
      <c r="S329" s="4" t="s">
        <v>1355</v>
      </c>
      <c r="T329" s="3"/>
      <c r="U329" s="2" t="s">
        <v>793</v>
      </c>
      <c r="V329" s="2" t="str">
        <f>IFERROR(VLOOKUP(K329, rubric[], 2, FALSE), "NA")</f>
        <v>Hasil Karya</v>
      </c>
      <c r="W329" s="5" t="str">
        <f t="shared" si="5"/>
        <v>Hak Kekayaan Intelektual (HKI) non paten (Hak Cipta)|External National|Individual</v>
      </c>
      <c r="X329" s="6">
        <f>IF(K329 = "Penulis kedua (bukan korespondensi) dst karya ilmiah di journal yg bereputasi dan diakui|External National|Team", IFERROR((INDEX(rubric[Score], MATCH(W329, rubric[Criteria], 0)))/N329, 0), IFERROR(INDEX(rubric[Score], MATCH(W329, rubric[Criteria], 0)), 0))</f>
        <v>20</v>
      </c>
    </row>
    <row r="330" spans="1:24" ht="14.25" customHeight="1" x14ac:dyDescent="0.35">
      <c r="A330" s="2" t="s">
        <v>1346</v>
      </c>
      <c r="B330" s="2" t="s">
        <v>1347</v>
      </c>
      <c r="C330" s="2" t="s">
        <v>23</v>
      </c>
      <c r="D330" s="2">
        <v>2021</v>
      </c>
      <c r="E330" s="2" t="s">
        <v>131</v>
      </c>
      <c r="F330" s="2" t="s">
        <v>77</v>
      </c>
      <c r="G330" s="2" t="s">
        <v>132</v>
      </c>
      <c r="H330" s="2">
        <v>20222</v>
      </c>
      <c r="I330" s="3"/>
      <c r="J330" s="2" t="s">
        <v>41</v>
      </c>
      <c r="K330" s="2" t="s">
        <v>29</v>
      </c>
      <c r="L330" s="2" t="s">
        <v>30</v>
      </c>
      <c r="M330" s="2" t="s">
        <v>31</v>
      </c>
      <c r="N330" s="2">
        <v>250</v>
      </c>
      <c r="O330" s="2">
        <v>8</v>
      </c>
      <c r="P330" s="3"/>
      <c r="Q330" s="3"/>
      <c r="R330" s="4" t="s">
        <v>133</v>
      </c>
      <c r="S330" s="4" t="s">
        <v>134</v>
      </c>
      <c r="T330" s="3"/>
      <c r="U330" s="2" t="s">
        <v>45</v>
      </c>
      <c r="V330" s="2" t="str">
        <f>IFERROR(VLOOKUP(K330, rubric[], 2, FALSE), "NA")</f>
        <v>Pemberdayaan atau Aksi Kemanusiaan</v>
      </c>
      <c r="W330" s="5" t="str">
        <f t="shared" si="5"/>
        <v>Pengabdian kepada Masyarakat|Internal Sekolah / Universitas|Individual</v>
      </c>
      <c r="X330" s="6">
        <f>IF(K330 = "Penulis kedua (bukan korespondensi) dst karya ilmiah di journal yg bereputasi dan diakui|External National|Team", IFERROR((INDEX(rubric[Score], MATCH(W330, rubric[Criteria], 0)))/N330, 0), IFERROR(INDEX(rubric[Score], MATCH(W330, rubric[Criteria], 0)), 0))</f>
        <v>0</v>
      </c>
    </row>
    <row r="331" spans="1:24" ht="14.25" customHeight="1" x14ac:dyDescent="0.35">
      <c r="A331" s="2" t="s">
        <v>1346</v>
      </c>
      <c r="B331" s="2" t="s">
        <v>1347</v>
      </c>
      <c r="C331" s="2" t="s">
        <v>23</v>
      </c>
      <c r="D331" s="2">
        <v>2021</v>
      </c>
      <c r="E331" s="2" t="s">
        <v>180</v>
      </c>
      <c r="F331" s="2" t="s">
        <v>397</v>
      </c>
      <c r="G331" s="2" t="s">
        <v>461</v>
      </c>
      <c r="H331" s="2">
        <v>20222</v>
      </c>
      <c r="I331" s="2" t="s">
        <v>462</v>
      </c>
      <c r="J331" s="2" t="s">
        <v>41</v>
      </c>
      <c r="K331" s="2" t="s">
        <v>257</v>
      </c>
      <c r="L331" s="2" t="s">
        <v>30</v>
      </c>
      <c r="M331" s="2" t="s">
        <v>31</v>
      </c>
      <c r="N331" s="2">
        <v>250</v>
      </c>
      <c r="O331" s="2">
        <v>5</v>
      </c>
      <c r="P331" s="3"/>
      <c r="Q331" s="4" t="s">
        <v>463</v>
      </c>
      <c r="R331" s="4" t="s">
        <v>464</v>
      </c>
      <c r="S331" s="3"/>
      <c r="T331" s="3"/>
      <c r="U331" s="2" t="s">
        <v>185</v>
      </c>
      <c r="V331" s="2" t="str">
        <f>IFERROR(VLOOKUP(K331, rubric[], 2, FALSE), "NA")</f>
        <v>Pengakuan</v>
      </c>
      <c r="W331" s="5" t="str">
        <f t="shared" si="5"/>
        <v>Narasumber / Pemateri Acara Seminar / Workshop / Pemakalah|Internal Sekolah / Universitas|Individual</v>
      </c>
      <c r="X331" s="6">
        <f>IF(K331 = "Penulis kedua (bukan korespondensi) dst karya ilmiah di journal yg bereputasi dan diakui|External National|Team", IFERROR((INDEX(rubric[Score], MATCH(W331, rubric[Criteria], 0)))/N331, 0), IFERROR(INDEX(rubric[Score], MATCH(W331, rubric[Criteria], 0)), 0))</f>
        <v>0</v>
      </c>
    </row>
    <row r="332" spans="1:24" ht="14.25" customHeight="1" x14ac:dyDescent="0.35">
      <c r="A332" s="2" t="s">
        <v>1356</v>
      </c>
      <c r="B332" s="2" t="s">
        <v>1357</v>
      </c>
      <c r="C332" s="2" t="s">
        <v>23</v>
      </c>
      <c r="D332" s="2">
        <v>2021</v>
      </c>
      <c r="E332" s="2" t="s">
        <v>1358</v>
      </c>
      <c r="F332" s="2" t="s">
        <v>1359</v>
      </c>
      <c r="G332" s="2" t="s">
        <v>1360</v>
      </c>
      <c r="H332" s="2">
        <v>20212</v>
      </c>
      <c r="I332" s="2" t="s">
        <v>1361</v>
      </c>
      <c r="J332" s="2" t="s">
        <v>41</v>
      </c>
      <c r="K332" s="2" t="s">
        <v>66</v>
      </c>
      <c r="L332" s="2" t="s">
        <v>49</v>
      </c>
      <c r="M332" s="2" t="s">
        <v>31</v>
      </c>
      <c r="N332" s="2">
        <v>0</v>
      </c>
      <c r="O332" s="2">
        <v>20</v>
      </c>
      <c r="P332" s="3"/>
      <c r="Q332" s="4" t="s">
        <v>1362</v>
      </c>
      <c r="R332" s="3"/>
      <c r="S332" s="3"/>
      <c r="T332" s="4" t="s">
        <v>1363</v>
      </c>
      <c r="U332" s="2" t="s">
        <v>1364</v>
      </c>
      <c r="V332" s="2" t="str">
        <f>IFERROR(VLOOKUP(K332, rubric[], 2, FALSE), "NA")</f>
        <v>Kompetisi</v>
      </c>
      <c r="W332" s="5" t="str">
        <f t="shared" si="5"/>
        <v>Juara I Lomba/Kompetisi|External Regional|Individual</v>
      </c>
      <c r="X332" s="6">
        <f>IF(K332 = "Penulis kedua (bukan korespondensi) dst karya ilmiah di journal yg bereputasi dan diakui|External National|Team", IFERROR((INDEX(rubric[Score], MATCH(W332, rubric[Criteria], 0)))/N332, 0), IFERROR(INDEX(rubric[Score], MATCH(W332, rubric[Criteria], 0)), 0))</f>
        <v>35</v>
      </c>
    </row>
    <row r="333" spans="1:24" ht="14.25" customHeight="1" x14ac:dyDescent="0.35">
      <c r="A333" s="2" t="s">
        <v>1365</v>
      </c>
      <c r="B333" s="2" t="s">
        <v>1366</v>
      </c>
      <c r="C333" s="2" t="s">
        <v>23</v>
      </c>
      <c r="D333" s="2">
        <v>2021</v>
      </c>
      <c r="E333" s="2" t="s">
        <v>1367</v>
      </c>
      <c r="F333" s="2" t="s">
        <v>1279</v>
      </c>
      <c r="G333" s="2" t="s">
        <v>1279</v>
      </c>
      <c r="H333" s="2">
        <v>20221</v>
      </c>
      <c r="I333" s="2" t="s">
        <v>1368</v>
      </c>
      <c r="J333" s="2" t="s">
        <v>41</v>
      </c>
      <c r="K333" s="2" t="s">
        <v>199</v>
      </c>
      <c r="L333" s="2" t="s">
        <v>123</v>
      </c>
      <c r="M333" s="2" t="s">
        <v>31</v>
      </c>
      <c r="N333" s="2">
        <v>250</v>
      </c>
      <c r="O333" s="2">
        <v>15</v>
      </c>
      <c r="P333" s="4" t="s">
        <v>1369</v>
      </c>
      <c r="Q333" s="4" t="s">
        <v>1370</v>
      </c>
      <c r="R333" s="4" t="s">
        <v>1371</v>
      </c>
      <c r="S333" s="3"/>
      <c r="T333" s="4" t="s">
        <v>1372</v>
      </c>
      <c r="U333" s="2" t="s">
        <v>1373</v>
      </c>
      <c r="V333" s="2" t="str">
        <f>IFERROR(VLOOKUP(K333, rubric[], 2, FALSE), "NA")</f>
        <v>Kompetisi</v>
      </c>
      <c r="W333" s="5" t="str">
        <f t="shared" si="5"/>
        <v>Juara 3 Lomba/Kompetisi|External National|Individual</v>
      </c>
      <c r="X333" s="6">
        <f>IF(K333 = "Penulis kedua (bukan korespondensi) dst karya ilmiah di journal yg bereputasi dan diakui|External National|Team", IFERROR((INDEX(rubric[Score], MATCH(W333, rubric[Criteria], 0)))/N333, 0), IFERROR(INDEX(rubric[Score], MATCH(W333, rubric[Criteria], 0)), 0))</f>
        <v>15</v>
      </c>
    </row>
    <row r="334" spans="1:24" ht="14.25" customHeight="1" x14ac:dyDescent="0.35">
      <c r="A334" s="2" t="s">
        <v>1374</v>
      </c>
      <c r="B334" s="2" t="s">
        <v>1375</v>
      </c>
      <c r="C334" s="2" t="s">
        <v>23</v>
      </c>
      <c r="D334" s="2">
        <v>2021</v>
      </c>
      <c r="E334" s="2" t="s">
        <v>1376</v>
      </c>
      <c r="F334" s="2" t="s">
        <v>1377</v>
      </c>
      <c r="G334" s="2" t="s">
        <v>1378</v>
      </c>
      <c r="H334" s="2">
        <v>20211</v>
      </c>
      <c r="I334" s="2" t="s">
        <v>1379</v>
      </c>
      <c r="J334" s="2" t="s">
        <v>41</v>
      </c>
      <c r="K334" s="2" t="s">
        <v>290</v>
      </c>
      <c r="L334" s="2" t="s">
        <v>123</v>
      </c>
      <c r="M334" s="2" t="s">
        <v>50</v>
      </c>
      <c r="N334" s="2">
        <v>30</v>
      </c>
      <c r="O334" s="2">
        <v>18</v>
      </c>
      <c r="P334" s="3"/>
      <c r="Q334" s="3"/>
      <c r="R334" s="4" t="s">
        <v>1380</v>
      </c>
      <c r="S334" s="4" t="s">
        <v>1381</v>
      </c>
      <c r="T334" s="3"/>
      <c r="U334" s="2" t="s">
        <v>1382</v>
      </c>
      <c r="V334" s="2" t="str">
        <f>IFERROR(VLOOKUP(K334, rubric[], 2, FALSE), "NA")</f>
        <v>Hasil Karya</v>
      </c>
      <c r="W334" s="5" t="str">
        <f t="shared" si="5"/>
        <v>Jurnal terindeks sinta 3-4 |External National|Team</v>
      </c>
      <c r="X334" s="6">
        <f>IF(K334 = "Penulis kedua (bukan korespondensi) dst karya ilmiah di journal yg bereputasi dan diakui|External National|Team", IFERROR((INDEX(rubric[Score], MATCH(W334, rubric[Criteria], 0)))/N334, 0), IFERROR(INDEX(rubric[Score], MATCH(W334, rubric[Criteria], 0)), 0))</f>
        <v>20</v>
      </c>
    </row>
    <row r="335" spans="1:24" ht="14.25" customHeight="1" x14ac:dyDescent="0.35">
      <c r="A335" s="2" t="s">
        <v>1383</v>
      </c>
      <c r="B335" s="2" t="s">
        <v>1384</v>
      </c>
      <c r="C335" s="2" t="s">
        <v>23</v>
      </c>
      <c r="D335" s="2">
        <v>2021</v>
      </c>
      <c r="E335" s="2" t="s">
        <v>1259</v>
      </c>
      <c r="F335" s="2" t="s">
        <v>1260</v>
      </c>
      <c r="G335" s="2" t="s">
        <v>1260</v>
      </c>
      <c r="H335" s="2">
        <v>20231</v>
      </c>
      <c r="I335" s="2" t="s">
        <v>1385</v>
      </c>
      <c r="J335" s="2" t="s">
        <v>41</v>
      </c>
      <c r="K335" s="2" t="s">
        <v>29</v>
      </c>
      <c r="L335" s="2" t="s">
        <v>49</v>
      </c>
      <c r="M335" s="2" t="s">
        <v>50</v>
      </c>
      <c r="N335" s="2">
        <v>30</v>
      </c>
      <c r="O335" s="2">
        <v>15</v>
      </c>
      <c r="P335" s="3"/>
      <c r="Q335" s="3"/>
      <c r="R335" s="4" t="s">
        <v>1386</v>
      </c>
      <c r="S335" s="3"/>
      <c r="T335" s="3"/>
      <c r="U335" s="2" t="s">
        <v>1387</v>
      </c>
      <c r="V335" s="2" t="str">
        <f>IFERROR(VLOOKUP(K335, rubric[], 2, FALSE), "NA")</f>
        <v>Pemberdayaan atau Aksi Kemanusiaan</v>
      </c>
      <c r="W335" s="5" t="str">
        <f t="shared" si="5"/>
        <v>Pengabdian kepada Masyarakat|External Regional|Team</v>
      </c>
      <c r="X335" s="6">
        <f>IF(K335 = "Penulis kedua (bukan korespondensi) dst karya ilmiah di journal yg bereputasi dan diakui|External National|Team", IFERROR((INDEX(rubric[Score], MATCH(W335, rubric[Criteria], 0)))/N335, 0), IFERROR(INDEX(rubric[Score], MATCH(W335, rubric[Criteria], 0)), 0))</f>
        <v>15</v>
      </c>
    </row>
    <row r="336" spans="1:24" ht="14.25" customHeight="1" x14ac:dyDescent="0.35">
      <c r="A336" s="2" t="s">
        <v>1388</v>
      </c>
      <c r="B336" s="2" t="s">
        <v>1389</v>
      </c>
      <c r="C336" s="2" t="s">
        <v>23</v>
      </c>
      <c r="D336" s="2">
        <v>2021</v>
      </c>
      <c r="E336" s="2" t="s">
        <v>1390</v>
      </c>
      <c r="F336" s="2" t="s">
        <v>790</v>
      </c>
      <c r="G336" s="2" t="s">
        <v>317</v>
      </c>
      <c r="H336" s="2">
        <v>20221</v>
      </c>
      <c r="I336" s="2" t="s">
        <v>1391</v>
      </c>
      <c r="J336" s="2" t="s">
        <v>41</v>
      </c>
      <c r="K336" s="2" t="s">
        <v>257</v>
      </c>
      <c r="L336" s="2" t="s">
        <v>123</v>
      </c>
      <c r="M336" s="2" t="s">
        <v>50</v>
      </c>
      <c r="N336" s="2">
        <v>5</v>
      </c>
      <c r="O336" s="2">
        <v>15</v>
      </c>
      <c r="P336" s="3"/>
      <c r="Q336" s="4" t="s">
        <v>1392</v>
      </c>
      <c r="R336" s="4" t="s">
        <v>1393</v>
      </c>
      <c r="S336" s="3"/>
      <c r="T336" s="3"/>
      <c r="U336" s="2" t="s">
        <v>793</v>
      </c>
      <c r="V336" s="2" t="str">
        <f>IFERROR(VLOOKUP(K336, rubric[], 2, FALSE), "NA")</f>
        <v>Pengakuan</v>
      </c>
      <c r="W336" s="5" t="str">
        <f t="shared" si="5"/>
        <v>Narasumber / Pemateri Acara Seminar / Workshop / Pemakalah|External National|Team</v>
      </c>
      <c r="X336" s="6">
        <f>IF(K336 = "Penulis kedua (bukan korespondensi) dst karya ilmiah di journal yg bereputasi dan diakui|External National|Team", IFERROR((INDEX(rubric[Score], MATCH(W336, rubric[Criteria], 0)))/N336, 0), IFERROR(INDEX(rubric[Score], MATCH(W336, rubric[Criteria], 0)), 0))</f>
        <v>15</v>
      </c>
    </row>
    <row r="337" spans="1:24" ht="14.25" customHeight="1" x14ac:dyDescent="0.35">
      <c r="A337" s="2" t="s">
        <v>1388</v>
      </c>
      <c r="B337" s="2" t="s">
        <v>1389</v>
      </c>
      <c r="C337" s="2" t="s">
        <v>23</v>
      </c>
      <c r="D337" s="2">
        <v>2021</v>
      </c>
      <c r="E337" s="2" t="s">
        <v>69</v>
      </c>
      <c r="F337" s="2" t="s">
        <v>70</v>
      </c>
      <c r="G337" s="2" t="s">
        <v>71</v>
      </c>
      <c r="H337" s="2">
        <v>20221</v>
      </c>
      <c r="I337" s="2" t="s">
        <v>72</v>
      </c>
      <c r="J337" s="2" t="s">
        <v>41</v>
      </c>
      <c r="K337" s="2" t="s">
        <v>29</v>
      </c>
      <c r="L337" s="2" t="s">
        <v>49</v>
      </c>
      <c r="M337" s="2" t="s">
        <v>31</v>
      </c>
      <c r="N337" s="2">
        <v>34</v>
      </c>
      <c r="O337" s="2">
        <v>8</v>
      </c>
      <c r="P337" s="3"/>
      <c r="Q337" s="3"/>
      <c r="R337" s="4" t="s">
        <v>73</v>
      </c>
      <c r="S337" s="4" t="s">
        <v>74</v>
      </c>
      <c r="T337" s="3"/>
      <c r="U337" s="2" t="s">
        <v>75</v>
      </c>
      <c r="V337" s="2" t="str">
        <f>IFERROR(VLOOKUP(K337, rubric[], 2, FALSE), "NA")</f>
        <v>Pemberdayaan atau Aksi Kemanusiaan</v>
      </c>
      <c r="W337" s="5" t="str">
        <f t="shared" si="5"/>
        <v>Pengabdian kepada Masyarakat|External Regional|Individual</v>
      </c>
      <c r="X337" s="6">
        <f>IF(K337 = "Penulis kedua (bukan korespondensi) dst karya ilmiah di journal yg bereputasi dan diakui|External National|Team", IFERROR((INDEX(rubric[Score], MATCH(W337, rubric[Criteria], 0)))/N337, 0), IFERROR(INDEX(rubric[Score], MATCH(W337, rubric[Criteria], 0)), 0))</f>
        <v>15</v>
      </c>
    </row>
    <row r="338" spans="1:24" ht="14.25" customHeight="1" x14ac:dyDescent="0.35">
      <c r="A338" s="2" t="s">
        <v>1388</v>
      </c>
      <c r="B338" s="2" t="s">
        <v>1389</v>
      </c>
      <c r="C338" s="2" t="s">
        <v>23</v>
      </c>
      <c r="D338" s="2">
        <v>2021</v>
      </c>
      <c r="E338" s="2" t="s">
        <v>37</v>
      </c>
      <c r="F338" s="2" t="s">
        <v>38</v>
      </c>
      <c r="G338" s="2" t="s">
        <v>39</v>
      </c>
      <c r="H338" s="2">
        <v>20221</v>
      </c>
      <c r="I338" s="2" t="s">
        <v>40</v>
      </c>
      <c r="J338" s="2" t="s">
        <v>41</v>
      </c>
      <c r="K338" s="2" t="s">
        <v>29</v>
      </c>
      <c r="L338" s="2" t="s">
        <v>42</v>
      </c>
      <c r="M338" s="2" t="s">
        <v>31</v>
      </c>
      <c r="N338" s="2">
        <v>50</v>
      </c>
      <c r="O338" s="2">
        <v>5</v>
      </c>
      <c r="P338" s="3"/>
      <c r="Q338" s="3"/>
      <c r="R338" s="4" t="s">
        <v>43</v>
      </c>
      <c r="S338" s="4" t="s">
        <v>44</v>
      </c>
      <c r="T338" s="3"/>
      <c r="U338" s="2" t="s">
        <v>45</v>
      </c>
      <c r="V338" s="2" t="str">
        <f>IFERROR(VLOOKUP(K338, rubric[], 2, FALSE), "NA")</f>
        <v>Pemberdayaan atau Aksi Kemanusiaan</v>
      </c>
      <c r="W338" s="5" t="str">
        <f t="shared" si="5"/>
        <v>Pengabdian kepada Masyarakat|Internal Jurusan|Individual</v>
      </c>
      <c r="X338" s="6">
        <f>IF(K338 = "Penulis kedua (bukan korespondensi) dst karya ilmiah di journal yg bereputasi dan diakui|External National|Team", IFERROR((INDEX(rubric[Score], MATCH(W338, rubric[Criteria], 0)))/N338, 0), IFERROR(INDEX(rubric[Score], MATCH(W338, rubric[Criteria], 0)), 0))</f>
        <v>0</v>
      </c>
    </row>
    <row r="339" spans="1:24" ht="14.25" customHeight="1" x14ac:dyDescent="0.35">
      <c r="A339" s="2" t="s">
        <v>1388</v>
      </c>
      <c r="B339" s="2" t="s">
        <v>1389</v>
      </c>
      <c r="C339" s="2" t="s">
        <v>23</v>
      </c>
      <c r="D339" s="2">
        <v>2021</v>
      </c>
      <c r="E339" s="2" t="s">
        <v>46</v>
      </c>
      <c r="F339" s="2" t="s">
        <v>47</v>
      </c>
      <c r="G339" s="2" t="s">
        <v>48</v>
      </c>
      <c r="H339" s="2">
        <v>20222</v>
      </c>
      <c r="I339" s="2" t="s">
        <v>46</v>
      </c>
      <c r="J339" s="2" t="s">
        <v>41</v>
      </c>
      <c r="K339" s="2" t="s">
        <v>29</v>
      </c>
      <c r="L339" s="2" t="s">
        <v>49</v>
      </c>
      <c r="M339" s="2" t="s">
        <v>50</v>
      </c>
      <c r="N339" s="2">
        <v>70</v>
      </c>
      <c r="O339" s="2">
        <v>1</v>
      </c>
      <c r="P339" s="3"/>
      <c r="Q339" s="3"/>
      <c r="R339" s="4" t="s">
        <v>51</v>
      </c>
      <c r="S339" s="4" t="s">
        <v>52</v>
      </c>
      <c r="T339" s="3"/>
      <c r="U339" s="2" t="s">
        <v>53</v>
      </c>
      <c r="V339" s="2" t="str">
        <f>IFERROR(VLOOKUP(K339, rubric[], 2, FALSE), "NA")</f>
        <v>Pemberdayaan atau Aksi Kemanusiaan</v>
      </c>
      <c r="W339" s="5" t="str">
        <f t="shared" si="5"/>
        <v>Pengabdian kepada Masyarakat|External Regional|Team</v>
      </c>
      <c r="X339" s="6">
        <f>IF(K339 = "Penulis kedua (bukan korespondensi) dst karya ilmiah di journal yg bereputasi dan diakui|External National|Team", IFERROR((INDEX(rubric[Score], MATCH(W339, rubric[Criteria], 0)))/N339, 0), IFERROR(INDEX(rubric[Score], MATCH(W339, rubric[Criteria], 0)), 0))</f>
        <v>15</v>
      </c>
    </row>
    <row r="340" spans="1:24" ht="14.25" customHeight="1" x14ac:dyDescent="0.35">
      <c r="A340" s="2" t="s">
        <v>1388</v>
      </c>
      <c r="B340" s="2" t="s">
        <v>1389</v>
      </c>
      <c r="C340" s="2" t="s">
        <v>23</v>
      </c>
      <c r="D340" s="2">
        <v>2021</v>
      </c>
      <c r="E340" s="2" t="s">
        <v>1394</v>
      </c>
      <c r="F340" s="2" t="s">
        <v>1395</v>
      </c>
      <c r="G340" s="2" t="s">
        <v>1396</v>
      </c>
      <c r="H340" s="2">
        <v>20222</v>
      </c>
      <c r="I340" s="2" t="s">
        <v>1397</v>
      </c>
      <c r="J340" s="2" t="s">
        <v>41</v>
      </c>
      <c r="K340" s="2" t="s">
        <v>88</v>
      </c>
      <c r="L340" s="2" t="s">
        <v>123</v>
      </c>
      <c r="M340" s="2" t="s">
        <v>50</v>
      </c>
      <c r="N340" s="2">
        <v>27</v>
      </c>
      <c r="O340" s="2">
        <v>20</v>
      </c>
      <c r="P340" s="3"/>
      <c r="Q340" s="4" t="s">
        <v>1398</v>
      </c>
      <c r="R340" s="4" t="s">
        <v>1399</v>
      </c>
      <c r="S340" s="3"/>
      <c r="T340" s="4" t="s">
        <v>1400</v>
      </c>
      <c r="U340" s="2" t="s">
        <v>1401</v>
      </c>
      <c r="V340" s="2" t="str">
        <f>IFERROR(VLOOKUP(K340, rubric[], 2, FALSE), "NA")</f>
        <v>Kompetisi</v>
      </c>
      <c r="W340" s="5" t="str">
        <f t="shared" si="5"/>
        <v>Juara 2 Lomba/Kompetisi|External National|Team</v>
      </c>
      <c r="X340" s="6">
        <f>IF(K340 = "Penulis kedua (bukan korespondensi) dst karya ilmiah di journal yg bereputasi dan diakui|External National|Team", IFERROR((INDEX(rubric[Score], MATCH(W340, rubric[Criteria], 0)))/N340, 0), IFERROR(INDEX(rubric[Score], MATCH(W340, rubric[Criteria], 0)), 0))</f>
        <v>11</v>
      </c>
    </row>
    <row r="341" spans="1:24" ht="14.25" customHeight="1" x14ac:dyDescent="0.35">
      <c r="A341" s="2" t="s">
        <v>1402</v>
      </c>
      <c r="B341" s="2" t="s">
        <v>1403</v>
      </c>
      <c r="C341" s="2" t="s">
        <v>23</v>
      </c>
      <c r="D341" s="2">
        <v>2021</v>
      </c>
      <c r="E341" s="2" t="s">
        <v>1404</v>
      </c>
      <c r="F341" s="2" t="s">
        <v>468</v>
      </c>
      <c r="G341" s="2" t="s">
        <v>469</v>
      </c>
      <c r="H341" s="2">
        <v>20221</v>
      </c>
      <c r="I341" s="3"/>
      <c r="J341" s="2" t="s">
        <v>28</v>
      </c>
      <c r="K341" s="2" t="s">
        <v>470</v>
      </c>
      <c r="L341" s="2" t="s">
        <v>30</v>
      </c>
      <c r="M341" s="2" t="s">
        <v>31</v>
      </c>
      <c r="N341" s="3"/>
      <c r="O341" s="2">
        <v>17</v>
      </c>
      <c r="P341" s="3"/>
      <c r="Q341" s="3"/>
      <c r="R341" s="3"/>
      <c r="S341" s="3"/>
      <c r="T341" s="3"/>
      <c r="U341" s="2" t="s">
        <v>765</v>
      </c>
      <c r="V341" s="2" t="str">
        <f>IFERROR(VLOOKUP(K341, rubric[], 2, FALSE), "NA")</f>
        <v>NA</v>
      </c>
      <c r="W341" s="5" t="str">
        <f t="shared" si="5"/>
        <v>Ketua UKM|Internal Sekolah / Universitas|Individual</v>
      </c>
      <c r="X341" s="6">
        <f>IF(K341 = "Penulis kedua (bukan korespondensi) dst karya ilmiah di journal yg bereputasi dan diakui|External National|Team", IFERROR((INDEX(rubric[Score], MATCH(W341, rubric[Criteria], 0)))/N341, 0), IFERROR(INDEX(rubric[Score], MATCH(W341, rubric[Criteria], 0)), 0))</f>
        <v>0</v>
      </c>
    </row>
    <row r="342" spans="1:24" ht="14.25" customHeight="1" x14ac:dyDescent="0.35">
      <c r="A342" s="2" t="s">
        <v>1402</v>
      </c>
      <c r="B342" s="2" t="s">
        <v>1403</v>
      </c>
      <c r="C342" s="2" t="s">
        <v>23</v>
      </c>
      <c r="D342" s="2">
        <v>2021</v>
      </c>
      <c r="E342" s="2" t="s">
        <v>1405</v>
      </c>
      <c r="F342" s="2" t="s">
        <v>1406</v>
      </c>
      <c r="G342" s="2" t="s">
        <v>1407</v>
      </c>
      <c r="H342" s="2">
        <v>20221</v>
      </c>
      <c r="I342" s="2" t="s">
        <v>1408</v>
      </c>
      <c r="J342" s="2" t="s">
        <v>41</v>
      </c>
      <c r="K342" s="2" t="s">
        <v>88</v>
      </c>
      <c r="L342" s="2" t="s">
        <v>123</v>
      </c>
      <c r="M342" s="2" t="s">
        <v>31</v>
      </c>
      <c r="N342" s="2">
        <v>30</v>
      </c>
      <c r="O342" s="2">
        <v>20</v>
      </c>
      <c r="P342" s="3"/>
      <c r="Q342" s="4" t="s">
        <v>1409</v>
      </c>
      <c r="R342" s="4" t="s">
        <v>1410</v>
      </c>
      <c r="S342" s="3"/>
      <c r="T342" s="4" t="s">
        <v>1411</v>
      </c>
      <c r="U342" s="2" t="s">
        <v>1412</v>
      </c>
      <c r="V342" s="2" t="str">
        <f>IFERROR(VLOOKUP(K342, rubric[], 2, FALSE), "NA")</f>
        <v>Kompetisi</v>
      </c>
      <c r="W342" s="5" t="str">
        <f t="shared" si="5"/>
        <v>Juara 2 Lomba/Kompetisi|External National|Individual</v>
      </c>
      <c r="X342" s="6">
        <f>IF(K342 = "Penulis kedua (bukan korespondensi) dst karya ilmiah di journal yg bereputasi dan diakui|External National|Team", IFERROR((INDEX(rubric[Score], MATCH(W342, rubric[Criteria], 0)))/N342, 0), IFERROR(INDEX(rubric[Score], MATCH(W342, rubric[Criteria], 0)), 0))</f>
        <v>20</v>
      </c>
    </row>
    <row r="343" spans="1:24" ht="14.25" customHeight="1" x14ac:dyDescent="0.35">
      <c r="A343" s="2" t="s">
        <v>1402</v>
      </c>
      <c r="B343" s="2" t="s">
        <v>1403</v>
      </c>
      <c r="C343" s="2" t="s">
        <v>23</v>
      </c>
      <c r="D343" s="2">
        <v>2021</v>
      </c>
      <c r="E343" s="2" t="s">
        <v>1413</v>
      </c>
      <c r="F343" s="2" t="s">
        <v>473</v>
      </c>
      <c r="G343" s="2" t="s">
        <v>474</v>
      </c>
      <c r="H343" s="2">
        <v>20222</v>
      </c>
      <c r="I343" s="3"/>
      <c r="J343" s="2" t="s">
        <v>28</v>
      </c>
      <c r="K343" s="2" t="s">
        <v>470</v>
      </c>
      <c r="L343" s="2" t="s">
        <v>30</v>
      </c>
      <c r="M343" s="2" t="s">
        <v>31</v>
      </c>
      <c r="N343" s="3"/>
      <c r="O343" s="2">
        <v>13</v>
      </c>
      <c r="P343" s="3"/>
      <c r="Q343" s="3"/>
      <c r="R343" s="3"/>
      <c r="S343" s="3"/>
      <c r="T343" s="3"/>
      <c r="U343" s="2" t="s">
        <v>765</v>
      </c>
      <c r="V343" s="2" t="str">
        <f>IFERROR(VLOOKUP(K343, rubric[], 2, FALSE), "NA")</f>
        <v>NA</v>
      </c>
      <c r="W343" s="5" t="str">
        <f t="shared" si="5"/>
        <v>Ketua UKM|Internal Sekolah / Universitas|Individual</v>
      </c>
      <c r="X343" s="6">
        <f>IF(K343 = "Penulis kedua (bukan korespondensi) dst karya ilmiah di journal yg bereputasi dan diakui|External National|Team", IFERROR((INDEX(rubric[Score], MATCH(W343, rubric[Criteria], 0)))/N343, 0), IFERROR(INDEX(rubric[Score], MATCH(W343, rubric[Criteria], 0)), 0))</f>
        <v>0</v>
      </c>
    </row>
    <row r="344" spans="1:24" ht="14.25" customHeight="1" x14ac:dyDescent="0.35">
      <c r="A344" s="2" t="s">
        <v>1402</v>
      </c>
      <c r="B344" s="2" t="s">
        <v>1403</v>
      </c>
      <c r="C344" s="2" t="s">
        <v>23</v>
      </c>
      <c r="D344" s="2">
        <v>2021</v>
      </c>
      <c r="E344" s="2" t="s">
        <v>1394</v>
      </c>
      <c r="F344" s="2" t="s">
        <v>1414</v>
      </c>
      <c r="G344" s="2" t="s">
        <v>1415</v>
      </c>
      <c r="H344" s="2">
        <v>20222</v>
      </c>
      <c r="I344" s="2" t="s">
        <v>1416</v>
      </c>
      <c r="J344" s="2" t="s">
        <v>41</v>
      </c>
      <c r="K344" s="2" t="s">
        <v>88</v>
      </c>
      <c r="L344" s="2" t="s">
        <v>123</v>
      </c>
      <c r="M344" s="2" t="s">
        <v>50</v>
      </c>
      <c r="N344" s="2">
        <v>27</v>
      </c>
      <c r="O344" s="2">
        <v>20</v>
      </c>
      <c r="P344" s="3"/>
      <c r="Q344" s="4" t="s">
        <v>1417</v>
      </c>
      <c r="R344" s="4" t="s">
        <v>1418</v>
      </c>
      <c r="S344" s="3"/>
      <c r="T344" s="4" t="s">
        <v>1419</v>
      </c>
      <c r="U344" s="2" t="s">
        <v>1420</v>
      </c>
      <c r="V344" s="2" t="str">
        <f>IFERROR(VLOOKUP(K344, rubric[], 2, FALSE), "NA")</f>
        <v>Kompetisi</v>
      </c>
      <c r="W344" s="5" t="str">
        <f t="shared" si="5"/>
        <v>Juara 2 Lomba/Kompetisi|External National|Team</v>
      </c>
      <c r="X344" s="6">
        <f>IF(K344 = "Penulis kedua (bukan korespondensi) dst karya ilmiah di journal yg bereputasi dan diakui|External National|Team", IFERROR((INDEX(rubric[Score], MATCH(W344, rubric[Criteria], 0)))/N344, 0), IFERROR(INDEX(rubric[Score], MATCH(W344, rubric[Criteria], 0)), 0))</f>
        <v>11</v>
      </c>
    </row>
    <row r="345" spans="1:24" ht="14.25" customHeight="1" x14ac:dyDescent="0.35">
      <c r="A345" s="2" t="s">
        <v>1402</v>
      </c>
      <c r="B345" s="2" t="s">
        <v>1403</v>
      </c>
      <c r="C345" s="2" t="s">
        <v>23</v>
      </c>
      <c r="D345" s="2">
        <v>2021</v>
      </c>
      <c r="E345" s="2" t="s">
        <v>1421</v>
      </c>
      <c r="F345" s="2" t="s">
        <v>1353</v>
      </c>
      <c r="G345" s="2" t="s">
        <v>1422</v>
      </c>
      <c r="H345" s="2">
        <v>20222</v>
      </c>
      <c r="I345" s="2" t="s">
        <v>1423</v>
      </c>
      <c r="J345" s="2" t="s">
        <v>41</v>
      </c>
      <c r="K345" s="2" t="s">
        <v>199</v>
      </c>
      <c r="L345" s="2" t="s">
        <v>123</v>
      </c>
      <c r="M345" s="2" t="s">
        <v>50</v>
      </c>
      <c r="N345" s="2">
        <v>20</v>
      </c>
      <c r="O345" s="2">
        <v>15</v>
      </c>
      <c r="P345" s="4" t="s">
        <v>1424</v>
      </c>
      <c r="Q345" s="4" t="s">
        <v>1425</v>
      </c>
      <c r="R345" s="4" t="s">
        <v>1426</v>
      </c>
      <c r="S345" s="3"/>
      <c r="T345" s="4" t="s">
        <v>1427</v>
      </c>
      <c r="U345" s="2" t="s">
        <v>1428</v>
      </c>
      <c r="V345" s="2" t="str">
        <f>IFERROR(VLOOKUP(K345, rubric[], 2, FALSE), "NA")</f>
        <v>Kompetisi</v>
      </c>
      <c r="W345" s="5" t="str">
        <f t="shared" si="5"/>
        <v>Juara 3 Lomba/Kompetisi|External National|Team</v>
      </c>
      <c r="X345" s="6">
        <f>IF(K345 = "Penulis kedua (bukan korespondensi) dst karya ilmiah di journal yg bereputasi dan diakui|External National|Team", IFERROR((INDEX(rubric[Score], MATCH(W345, rubric[Criteria], 0)))/N345, 0), IFERROR(INDEX(rubric[Score], MATCH(W345, rubric[Criteria], 0)), 0))</f>
        <v>8</v>
      </c>
    </row>
    <row r="346" spans="1:24" ht="14.25" customHeight="1" x14ac:dyDescent="0.35">
      <c r="A346" s="2" t="s">
        <v>1402</v>
      </c>
      <c r="B346" s="2" t="s">
        <v>1403</v>
      </c>
      <c r="C346" s="2" t="s">
        <v>23</v>
      </c>
      <c r="D346" s="2">
        <v>2021</v>
      </c>
      <c r="E346" s="2" t="s">
        <v>1429</v>
      </c>
      <c r="F346" s="2" t="s">
        <v>1430</v>
      </c>
      <c r="G346" s="2" t="s">
        <v>1430</v>
      </c>
      <c r="H346" s="2">
        <v>20231</v>
      </c>
      <c r="I346" s="2" t="s">
        <v>1429</v>
      </c>
      <c r="J346" s="2" t="s">
        <v>41</v>
      </c>
      <c r="K346" s="2" t="s">
        <v>199</v>
      </c>
      <c r="L346" s="2" t="s">
        <v>123</v>
      </c>
      <c r="M346" s="2" t="s">
        <v>50</v>
      </c>
      <c r="N346" s="3"/>
      <c r="O346" s="2">
        <v>15</v>
      </c>
      <c r="P346" s="4" t="s">
        <v>1431</v>
      </c>
      <c r="Q346" s="4" t="s">
        <v>1432</v>
      </c>
      <c r="R346" s="4" t="s">
        <v>1433</v>
      </c>
      <c r="S346" s="3"/>
      <c r="T346" s="4" t="s">
        <v>1434</v>
      </c>
      <c r="U346" s="2" t="s">
        <v>1435</v>
      </c>
      <c r="V346" s="2" t="str">
        <f>IFERROR(VLOOKUP(K346, rubric[], 2, FALSE), "NA")</f>
        <v>Kompetisi</v>
      </c>
      <c r="W346" s="5" t="str">
        <f t="shared" si="5"/>
        <v>Juara 3 Lomba/Kompetisi|External National|Team</v>
      </c>
      <c r="X346" s="6">
        <f>IF(K346 = "Penulis kedua (bukan korespondensi) dst karya ilmiah di journal yg bereputasi dan diakui|External National|Team", IFERROR((INDEX(rubric[Score], MATCH(W346, rubric[Criteria], 0)))/N346, 0), IFERROR(INDEX(rubric[Score], MATCH(W346, rubric[Criteria], 0)), 0))</f>
        <v>8</v>
      </c>
    </row>
    <row r="347" spans="1:24" ht="14.25" customHeight="1" x14ac:dyDescent="0.35">
      <c r="A347" s="2" t="s">
        <v>1402</v>
      </c>
      <c r="B347" s="2" t="s">
        <v>1403</v>
      </c>
      <c r="C347" s="2" t="s">
        <v>23</v>
      </c>
      <c r="D347" s="2">
        <v>2021</v>
      </c>
      <c r="E347" s="2" t="s">
        <v>1436</v>
      </c>
      <c r="F347" s="2" t="s">
        <v>1437</v>
      </c>
      <c r="G347" s="2" t="s">
        <v>629</v>
      </c>
      <c r="H347" s="2">
        <v>20231</v>
      </c>
      <c r="I347" s="2" t="s">
        <v>1436</v>
      </c>
      <c r="J347" s="2" t="s">
        <v>41</v>
      </c>
      <c r="K347" s="2" t="s">
        <v>66</v>
      </c>
      <c r="L347" s="2" t="s">
        <v>123</v>
      </c>
      <c r="M347" s="2" t="s">
        <v>50</v>
      </c>
      <c r="N347" s="3"/>
      <c r="O347" s="2">
        <v>25</v>
      </c>
      <c r="P347" s="4" t="s">
        <v>1438</v>
      </c>
      <c r="Q347" s="4" t="s">
        <v>1439</v>
      </c>
      <c r="R347" s="4" t="s">
        <v>1440</v>
      </c>
      <c r="S347" s="3"/>
      <c r="T347" s="4" t="s">
        <v>1441</v>
      </c>
      <c r="U347" s="2" t="s">
        <v>1442</v>
      </c>
      <c r="V347" s="2" t="str">
        <f>IFERROR(VLOOKUP(K347, rubric[], 2, FALSE), "NA")</f>
        <v>Kompetisi</v>
      </c>
      <c r="W347" s="5" t="str">
        <f t="shared" si="5"/>
        <v>Juara I Lomba/Kompetisi|External National|Team</v>
      </c>
      <c r="X347" s="6">
        <f>IF(K347 = "Penulis kedua (bukan korespondensi) dst karya ilmiah di journal yg bereputasi dan diakui|External National|Team", IFERROR((INDEX(rubric[Score], MATCH(W347, rubric[Criteria], 0)))/N347, 0), IFERROR(INDEX(rubric[Score], MATCH(W347, rubric[Criteria], 0)), 0))</f>
        <v>15</v>
      </c>
    </row>
    <row r="348" spans="1:24" ht="14.25" customHeight="1" x14ac:dyDescent="0.35">
      <c r="A348" s="2" t="s">
        <v>1402</v>
      </c>
      <c r="B348" s="2" t="s">
        <v>1403</v>
      </c>
      <c r="C348" s="2" t="s">
        <v>23</v>
      </c>
      <c r="D348" s="2">
        <v>2021</v>
      </c>
      <c r="E348" s="2" t="s">
        <v>1443</v>
      </c>
      <c r="F348" s="2" t="s">
        <v>1444</v>
      </c>
      <c r="G348" s="2" t="s">
        <v>1445</v>
      </c>
      <c r="H348" s="2">
        <v>20232</v>
      </c>
      <c r="I348" s="2" t="s">
        <v>1443</v>
      </c>
      <c r="J348" s="2" t="s">
        <v>41</v>
      </c>
      <c r="K348" s="2" t="s">
        <v>66</v>
      </c>
      <c r="L348" s="2" t="s">
        <v>123</v>
      </c>
      <c r="M348" s="2" t="s">
        <v>50</v>
      </c>
      <c r="N348" s="3"/>
      <c r="O348" s="2">
        <v>25</v>
      </c>
      <c r="P348" s="4" t="s">
        <v>1446</v>
      </c>
      <c r="Q348" s="4" t="s">
        <v>1447</v>
      </c>
      <c r="R348" s="4" t="s">
        <v>1448</v>
      </c>
      <c r="S348" s="3"/>
      <c r="T348" s="4" t="s">
        <v>1449</v>
      </c>
      <c r="U348" s="2" t="s">
        <v>1450</v>
      </c>
      <c r="V348" s="2" t="str">
        <f>IFERROR(VLOOKUP(K348, rubric[], 2, FALSE), "NA")</f>
        <v>Kompetisi</v>
      </c>
      <c r="W348" s="5" t="str">
        <f t="shared" si="5"/>
        <v>Juara I Lomba/Kompetisi|External National|Team</v>
      </c>
      <c r="X348" s="6">
        <f>IF(K348 = "Penulis kedua (bukan korespondensi) dst karya ilmiah di journal yg bereputasi dan diakui|External National|Team", IFERROR((INDEX(rubric[Score], MATCH(W348, rubric[Criteria], 0)))/N348, 0), IFERROR(INDEX(rubric[Score], MATCH(W348, rubric[Criteria], 0)), 0))</f>
        <v>15</v>
      </c>
    </row>
    <row r="349" spans="1:24" ht="14.25" customHeight="1" x14ac:dyDescent="0.35">
      <c r="A349" s="2" t="s">
        <v>1402</v>
      </c>
      <c r="B349" s="2" t="s">
        <v>1403</v>
      </c>
      <c r="C349" s="2" t="s">
        <v>23</v>
      </c>
      <c r="D349" s="2">
        <v>2021</v>
      </c>
      <c r="E349" s="2" t="s">
        <v>1451</v>
      </c>
      <c r="F349" s="2" t="s">
        <v>1452</v>
      </c>
      <c r="G349" s="2" t="s">
        <v>1452</v>
      </c>
      <c r="H349" s="2">
        <v>20232</v>
      </c>
      <c r="I349" s="2" t="s">
        <v>1453</v>
      </c>
      <c r="J349" s="2" t="s">
        <v>41</v>
      </c>
      <c r="K349" s="2" t="s">
        <v>141</v>
      </c>
      <c r="L349" s="2" t="s">
        <v>123</v>
      </c>
      <c r="M349" s="2" t="s">
        <v>31</v>
      </c>
      <c r="N349" s="2">
        <v>30</v>
      </c>
      <c r="O349" s="2">
        <v>5</v>
      </c>
      <c r="P349" s="3"/>
      <c r="Q349" s="3"/>
      <c r="R349" s="3"/>
      <c r="S349" s="4" t="s">
        <v>1454</v>
      </c>
      <c r="T349" s="3"/>
      <c r="U349" s="2" t="s">
        <v>1455</v>
      </c>
      <c r="V349" s="2" t="str">
        <f>IFERROR(VLOOKUP(K349, rubric[], 2, FALSE), "NA")</f>
        <v>Hasil Karya</v>
      </c>
      <c r="W349" s="5" t="str">
        <f t="shared" si="5"/>
        <v>Hak Kekayaan Intelektual (HKI) non paten (Hak Cipta)|External National|Individual</v>
      </c>
      <c r="X349" s="6">
        <f>IF(K349 = "Penulis kedua (bukan korespondensi) dst karya ilmiah di journal yg bereputasi dan diakui|External National|Team", IFERROR((INDEX(rubric[Score], MATCH(W349, rubric[Criteria], 0)))/N349, 0), IFERROR(INDEX(rubric[Score], MATCH(W349, rubric[Criteria], 0)), 0))</f>
        <v>20</v>
      </c>
    </row>
    <row r="350" spans="1:24" ht="14.25" customHeight="1" x14ac:dyDescent="0.35">
      <c r="A350" s="2" t="s">
        <v>1456</v>
      </c>
      <c r="B350" s="2" t="s">
        <v>1457</v>
      </c>
      <c r="C350" s="2" t="s">
        <v>23</v>
      </c>
      <c r="D350" s="2">
        <v>2021</v>
      </c>
      <c r="E350" s="2" t="s">
        <v>1458</v>
      </c>
      <c r="F350" s="2" t="s">
        <v>355</v>
      </c>
      <c r="G350" s="2" t="s">
        <v>356</v>
      </c>
      <c r="H350" s="2">
        <v>20231</v>
      </c>
      <c r="I350" s="3"/>
      <c r="J350" s="2" t="s">
        <v>28</v>
      </c>
      <c r="K350" s="2" t="s">
        <v>357</v>
      </c>
      <c r="L350" s="2" t="s">
        <v>30</v>
      </c>
      <c r="M350" s="2" t="s">
        <v>31</v>
      </c>
      <c r="N350" s="3"/>
      <c r="O350" s="2">
        <v>9</v>
      </c>
      <c r="P350" s="3"/>
      <c r="Q350" s="3"/>
      <c r="R350" s="3"/>
      <c r="S350" s="3"/>
      <c r="T350" s="3"/>
      <c r="U350" s="2" t="s">
        <v>1459</v>
      </c>
      <c r="V350" s="2" t="str">
        <f>IFERROR(VLOOKUP(K350, rubric[], 2, FALSE), "NA")</f>
        <v>NA</v>
      </c>
      <c r="W350" s="5" t="str">
        <f t="shared" si="5"/>
        <v>Sekretaris UKM|Internal Sekolah / Universitas|Individual</v>
      </c>
      <c r="X350" s="6">
        <f>IF(K350 = "Penulis kedua (bukan korespondensi) dst karya ilmiah di journal yg bereputasi dan diakui|External National|Team", IFERROR((INDEX(rubric[Score], MATCH(W350, rubric[Criteria], 0)))/N350, 0), IFERROR(INDEX(rubric[Score], MATCH(W350, rubric[Criteria], 0)), 0))</f>
        <v>0</v>
      </c>
    </row>
    <row r="351" spans="1:24" ht="14.25" customHeight="1" x14ac:dyDescent="0.35">
      <c r="A351" s="2" t="s">
        <v>1456</v>
      </c>
      <c r="B351" s="2" t="s">
        <v>1457</v>
      </c>
      <c r="C351" s="2" t="s">
        <v>23</v>
      </c>
      <c r="D351" s="2">
        <v>2021</v>
      </c>
      <c r="E351" s="2" t="s">
        <v>1460</v>
      </c>
      <c r="F351" s="2" t="s">
        <v>360</v>
      </c>
      <c r="G351" s="2" t="s">
        <v>361</v>
      </c>
      <c r="H351" s="2">
        <v>20232</v>
      </c>
      <c r="I351" s="3"/>
      <c r="J351" s="2" t="s">
        <v>28</v>
      </c>
      <c r="K351" s="2" t="s">
        <v>357</v>
      </c>
      <c r="L351" s="2" t="s">
        <v>30</v>
      </c>
      <c r="M351" s="2" t="s">
        <v>31</v>
      </c>
      <c r="N351" s="3"/>
      <c r="O351" s="2">
        <v>3</v>
      </c>
      <c r="P351" s="3"/>
      <c r="Q351" s="3"/>
      <c r="R351" s="3"/>
      <c r="S351" s="3"/>
      <c r="T351" s="3"/>
      <c r="U351" s="2" t="s">
        <v>1459</v>
      </c>
      <c r="V351" s="2" t="str">
        <f>IFERROR(VLOOKUP(K351, rubric[], 2, FALSE), "NA")</f>
        <v>NA</v>
      </c>
      <c r="W351" s="5" t="str">
        <f t="shared" si="5"/>
        <v>Sekretaris UKM|Internal Sekolah / Universitas|Individual</v>
      </c>
      <c r="X351" s="6">
        <f>IF(K351 = "Penulis kedua (bukan korespondensi) dst karya ilmiah di journal yg bereputasi dan diakui|External National|Team", IFERROR((INDEX(rubric[Score], MATCH(W351, rubric[Criteria], 0)))/N351, 0), IFERROR(INDEX(rubric[Score], MATCH(W351, rubric[Criteria], 0)), 0))</f>
        <v>0</v>
      </c>
    </row>
    <row r="352" spans="1:24" ht="14.25" customHeight="1" x14ac:dyDescent="0.35">
      <c r="A352" s="2" t="s">
        <v>1461</v>
      </c>
      <c r="B352" s="2" t="s">
        <v>1462</v>
      </c>
      <c r="C352" s="2" t="s">
        <v>23</v>
      </c>
      <c r="D352" s="2">
        <v>2021</v>
      </c>
      <c r="E352" s="2" t="s">
        <v>1463</v>
      </c>
      <c r="F352" s="2" t="s">
        <v>473</v>
      </c>
      <c r="G352" s="2" t="s">
        <v>474</v>
      </c>
      <c r="H352" s="2">
        <v>20222</v>
      </c>
      <c r="I352" s="3"/>
      <c r="J352" s="2" t="s">
        <v>28</v>
      </c>
      <c r="K352" s="2" t="s">
        <v>489</v>
      </c>
      <c r="L352" s="2" t="s">
        <v>30</v>
      </c>
      <c r="M352" s="2" t="s">
        <v>31</v>
      </c>
      <c r="N352" s="3"/>
      <c r="O352" s="2">
        <v>14</v>
      </c>
      <c r="P352" s="3"/>
      <c r="Q352" s="3"/>
      <c r="R352" s="3"/>
      <c r="S352" s="3"/>
      <c r="T352" s="3"/>
      <c r="U352" s="2" t="s">
        <v>570</v>
      </c>
      <c r="V352" s="2" t="str">
        <f>IFERROR(VLOOKUP(K352, rubric[], 2, FALSE), "NA")</f>
        <v>NA</v>
      </c>
      <c r="W352" s="5" t="str">
        <f t="shared" si="5"/>
        <v>Sekretaris/Bendahara UKM|Internal Sekolah / Universitas|Individual</v>
      </c>
      <c r="X352" s="6">
        <f>IF(K352 = "Penulis kedua (bukan korespondensi) dst karya ilmiah di journal yg bereputasi dan diakui|External National|Team", IFERROR((INDEX(rubric[Score], MATCH(W352, rubric[Criteria], 0)))/N352, 0), IFERROR(INDEX(rubric[Score], MATCH(W352, rubric[Criteria], 0)), 0))</f>
        <v>0</v>
      </c>
    </row>
    <row r="353" spans="1:24" ht="14.25" customHeight="1" x14ac:dyDescent="0.35">
      <c r="A353" s="2" t="s">
        <v>1461</v>
      </c>
      <c r="B353" s="2" t="s">
        <v>1462</v>
      </c>
      <c r="C353" s="2" t="s">
        <v>23</v>
      </c>
      <c r="D353" s="2">
        <v>2021</v>
      </c>
      <c r="E353" s="2" t="s">
        <v>1464</v>
      </c>
      <c r="F353" s="2" t="s">
        <v>355</v>
      </c>
      <c r="G353" s="2" t="s">
        <v>356</v>
      </c>
      <c r="H353" s="2">
        <v>20231</v>
      </c>
      <c r="I353" s="3"/>
      <c r="J353" s="2" t="s">
        <v>28</v>
      </c>
      <c r="K353" s="2" t="s">
        <v>470</v>
      </c>
      <c r="L353" s="2" t="s">
        <v>30</v>
      </c>
      <c r="M353" s="2" t="s">
        <v>31</v>
      </c>
      <c r="N353" s="3"/>
      <c r="O353" s="2">
        <v>20</v>
      </c>
      <c r="P353" s="3"/>
      <c r="Q353" s="3"/>
      <c r="R353" s="3"/>
      <c r="S353" s="3"/>
      <c r="T353" s="3"/>
      <c r="U353" s="2" t="s">
        <v>570</v>
      </c>
      <c r="V353" s="2" t="str">
        <f>IFERROR(VLOOKUP(K353, rubric[], 2, FALSE), "NA")</f>
        <v>NA</v>
      </c>
      <c r="W353" s="5" t="str">
        <f t="shared" si="5"/>
        <v>Ketua UKM|Internal Sekolah / Universitas|Individual</v>
      </c>
      <c r="X353" s="6">
        <f>IF(K353 = "Penulis kedua (bukan korespondensi) dst karya ilmiah di journal yg bereputasi dan diakui|External National|Team", IFERROR((INDEX(rubric[Score], MATCH(W353, rubric[Criteria], 0)))/N353, 0), IFERROR(INDEX(rubric[Score], MATCH(W353, rubric[Criteria], 0)), 0))</f>
        <v>0</v>
      </c>
    </row>
    <row r="354" spans="1:24" ht="14.25" customHeight="1" x14ac:dyDescent="0.35">
      <c r="A354" s="2" t="s">
        <v>1461</v>
      </c>
      <c r="B354" s="2" t="s">
        <v>1462</v>
      </c>
      <c r="C354" s="2" t="s">
        <v>23</v>
      </c>
      <c r="D354" s="2">
        <v>2021</v>
      </c>
      <c r="E354" s="2" t="s">
        <v>1465</v>
      </c>
      <c r="F354" s="2" t="s">
        <v>360</v>
      </c>
      <c r="G354" s="2" t="s">
        <v>361</v>
      </c>
      <c r="H354" s="2">
        <v>20232</v>
      </c>
      <c r="I354" s="3"/>
      <c r="J354" s="2" t="s">
        <v>28</v>
      </c>
      <c r="K354" s="2" t="s">
        <v>470</v>
      </c>
      <c r="L354" s="2" t="s">
        <v>30</v>
      </c>
      <c r="M354" s="2" t="s">
        <v>31</v>
      </c>
      <c r="N354" s="3"/>
      <c r="O354" s="2">
        <v>13</v>
      </c>
      <c r="P354" s="3"/>
      <c r="Q354" s="3"/>
      <c r="R354" s="3"/>
      <c r="S354" s="3"/>
      <c r="T354" s="3"/>
      <c r="U354" s="2" t="s">
        <v>570</v>
      </c>
      <c r="V354" s="2" t="str">
        <f>IFERROR(VLOOKUP(K354, rubric[], 2, FALSE), "NA")</f>
        <v>NA</v>
      </c>
      <c r="W354" s="5" t="str">
        <f t="shared" si="5"/>
        <v>Ketua UKM|Internal Sekolah / Universitas|Individual</v>
      </c>
      <c r="X354" s="6">
        <f>IF(K354 = "Penulis kedua (bukan korespondensi) dst karya ilmiah di journal yg bereputasi dan diakui|External National|Team", IFERROR((INDEX(rubric[Score], MATCH(W354, rubric[Criteria], 0)))/N354, 0), IFERROR(INDEX(rubric[Score], MATCH(W354, rubric[Criteria], 0)), 0))</f>
        <v>0</v>
      </c>
    </row>
    <row r="355" spans="1:24" ht="14.25" customHeight="1" x14ac:dyDescent="0.35">
      <c r="A355" s="2" t="s">
        <v>1466</v>
      </c>
      <c r="B355" s="2" t="s">
        <v>1467</v>
      </c>
      <c r="C355" s="2" t="s">
        <v>23</v>
      </c>
      <c r="D355" s="2">
        <v>2021</v>
      </c>
      <c r="E355" s="2" t="s">
        <v>1468</v>
      </c>
      <c r="F355" s="2" t="s">
        <v>1268</v>
      </c>
      <c r="G355" s="2" t="s">
        <v>1268</v>
      </c>
      <c r="H355" s="2">
        <v>20211</v>
      </c>
      <c r="I355" s="2" t="s">
        <v>1469</v>
      </c>
      <c r="J355" s="2" t="s">
        <v>41</v>
      </c>
      <c r="K355" s="2" t="s">
        <v>66</v>
      </c>
      <c r="L355" s="2" t="s">
        <v>123</v>
      </c>
      <c r="M355" s="2" t="s">
        <v>31</v>
      </c>
      <c r="N355" s="2">
        <v>667</v>
      </c>
      <c r="O355" s="2">
        <v>25</v>
      </c>
      <c r="P355" s="4" t="s">
        <v>1470</v>
      </c>
      <c r="Q355" s="4" t="s">
        <v>1471</v>
      </c>
      <c r="R355" s="3"/>
      <c r="S355" s="3"/>
      <c r="T355" s="3"/>
      <c r="U355" s="2" t="s">
        <v>1272</v>
      </c>
      <c r="V355" s="2" t="str">
        <f>IFERROR(VLOOKUP(K355, rubric[], 2, FALSE), "NA")</f>
        <v>Kompetisi</v>
      </c>
      <c r="W355" s="5" t="str">
        <f t="shared" si="5"/>
        <v>Juara I Lomba/Kompetisi|External National|Individual</v>
      </c>
      <c r="X355" s="6">
        <f>IF(K355 = "Penulis kedua (bukan korespondensi) dst karya ilmiah di journal yg bereputasi dan diakui|External National|Team", IFERROR((INDEX(rubric[Score], MATCH(W355, rubric[Criteria], 0)))/N355, 0), IFERROR(INDEX(rubric[Score], MATCH(W355, rubric[Criteria], 0)), 0))</f>
        <v>25</v>
      </c>
    </row>
    <row r="356" spans="1:24" ht="14.25" customHeight="1" x14ac:dyDescent="0.35">
      <c r="A356" s="2" t="s">
        <v>1466</v>
      </c>
      <c r="B356" s="2" t="s">
        <v>1467</v>
      </c>
      <c r="C356" s="2" t="s">
        <v>23</v>
      </c>
      <c r="D356" s="2">
        <v>2021</v>
      </c>
      <c r="E356" s="2" t="s">
        <v>1472</v>
      </c>
      <c r="F356" s="2" t="s">
        <v>1473</v>
      </c>
      <c r="G356" s="2" t="s">
        <v>755</v>
      </c>
      <c r="H356" s="2">
        <v>20222</v>
      </c>
      <c r="I356" s="2" t="s">
        <v>1474</v>
      </c>
      <c r="J356" s="2" t="s">
        <v>41</v>
      </c>
      <c r="K356" s="2" t="s">
        <v>29</v>
      </c>
      <c r="L356" s="2" t="s">
        <v>49</v>
      </c>
      <c r="M356" s="2" t="s">
        <v>31</v>
      </c>
      <c r="N356" s="2">
        <v>28</v>
      </c>
      <c r="O356" s="2">
        <v>15</v>
      </c>
      <c r="P356" s="3"/>
      <c r="Q356" s="3"/>
      <c r="R356" s="4" t="s">
        <v>1475</v>
      </c>
      <c r="S356" s="4" t="s">
        <v>1476</v>
      </c>
      <c r="T356" s="3"/>
      <c r="U356" s="2" t="s">
        <v>185</v>
      </c>
      <c r="V356" s="2" t="str">
        <f>IFERROR(VLOOKUP(K356, rubric[], 2, FALSE), "NA")</f>
        <v>Pemberdayaan atau Aksi Kemanusiaan</v>
      </c>
      <c r="W356" s="5" t="str">
        <f t="shared" si="5"/>
        <v>Pengabdian kepada Masyarakat|External Regional|Individual</v>
      </c>
      <c r="X356" s="6">
        <f>IF(K356 = "Penulis kedua (bukan korespondensi) dst karya ilmiah di journal yg bereputasi dan diakui|External National|Team", IFERROR((INDEX(rubric[Score], MATCH(W356, rubric[Criteria], 0)))/N356, 0), IFERROR(INDEX(rubric[Score], MATCH(W356, rubric[Criteria], 0)), 0))</f>
        <v>15</v>
      </c>
    </row>
    <row r="357" spans="1:24" ht="14.25" customHeight="1" x14ac:dyDescent="0.35">
      <c r="A357" s="2" t="s">
        <v>1466</v>
      </c>
      <c r="B357" s="2" t="s">
        <v>1467</v>
      </c>
      <c r="C357" s="2" t="s">
        <v>23</v>
      </c>
      <c r="D357" s="2">
        <v>2021</v>
      </c>
      <c r="E357" s="2" t="s">
        <v>1472</v>
      </c>
      <c r="F357" s="2" t="s">
        <v>1477</v>
      </c>
      <c r="G357" s="2" t="s">
        <v>755</v>
      </c>
      <c r="H357" s="2">
        <v>20222</v>
      </c>
      <c r="I357" s="2" t="s">
        <v>1478</v>
      </c>
      <c r="J357" s="2" t="s">
        <v>41</v>
      </c>
      <c r="K357" s="2" t="s">
        <v>29</v>
      </c>
      <c r="L357" s="2" t="s">
        <v>159</v>
      </c>
      <c r="M357" s="2" t="s">
        <v>31</v>
      </c>
      <c r="N357" s="2">
        <v>28</v>
      </c>
      <c r="O357" s="2">
        <v>20</v>
      </c>
      <c r="P357" s="3"/>
      <c r="Q357" s="3"/>
      <c r="R357" s="4" t="s">
        <v>1479</v>
      </c>
      <c r="S357" s="4" t="s">
        <v>1480</v>
      </c>
      <c r="T357" s="3"/>
      <c r="U357" s="2" t="s">
        <v>185</v>
      </c>
      <c r="V357" s="2" t="str">
        <f>IFERROR(VLOOKUP(K357, rubric[], 2, FALSE), "NA")</f>
        <v>Pemberdayaan atau Aksi Kemanusiaan</v>
      </c>
      <c r="W357" s="5" t="str">
        <f t="shared" si="5"/>
        <v>Pengabdian kepada Masyarakat|External International|Individual</v>
      </c>
      <c r="X357" s="6">
        <f>IF(K357 = "Penulis kedua (bukan korespondensi) dst karya ilmiah di journal yg bereputasi dan diakui|External National|Team", IFERROR((INDEX(rubric[Score], MATCH(W357, rubric[Criteria], 0)))/N357, 0), IFERROR(INDEX(rubric[Score], MATCH(W357, rubric[Criteria], 0)), 0))</f>
        <v>25</v>
      </c>
    </row>
    <row r="358" spans="1:24" ht="14.25" customHeight="1" x14ac:dyDescent="0.35">
      <c r="A358" s="2" t="s">
        <v>1466</v>
      </c>
      <c r="B358" s="2" t="s">
        <v>1467</v>
      </c>
      <c r="C358" s="2" t="s">
        <v>23</v>
      </c>
      <c r="D358" s="2">
        <v>2021</v>
      </c>
      <c r="E358" s="2" t="s">
        <v>1472</v>
      </c>
      <c r="F358" s="2" t="s">
        <v>1477</v>
      </c>
      <c r="G358" s="2" t="s">
        <v>1481</v>
      </c>
      <c r="H358" s="2">
        <v>20222</v>
      </c>
      <c r="I358" s="2" t="s">
        <v>1482</v>
      </c>
      <c r="J358" s="2" t="s">
        <v>41</v>
      </c>
      <c r="K358" s="2" t="s">
        <v>29</v>
      </c>
      <c r="L358" s="2" t="s">
        <v>123</v>
      </c>
      <c r="M358" s="2" t="s">
        <v>31</v>
      </c>
      <c r="N358" s="2">
        <v>28</v>
      </c>
      <c r="O358" s="2">
        <v>8</v>
      </c>
      <c r="P358" s="3"/>
      <c r="Q358" s="3"/>
      <c r="R358" s="4" t="s">
        <v>1483</v>
      </c>
      <c r="S358" s="4" t="s">
        <v>1484</v>
      </c>
      <c r="T358" s="3"/>
      <c r="U358" s="2" t="s">
        <v>185</v>
      </c>
      <c r="V358" s="2" t="str">
        <f>IFERROR(VLOOKUP(K358, rubric[], 2, FALSE), "NA")</f>
        <v>Pemberdayaan atau Aksi Kemanusiaan</v>
      </c>
      <c r="W358" s="5" t="str">
        <f t="shared" si="5"/>
        <v>Pengabdian kepada Masyarakat|External National|Individual</v>
      </c>
      <c r="X358" s="6">
        <f>IF(K358 = "Penulis kedua (bukan korespondensi) dst karya ilmiah di journal yg bereputasi dan diakui|External National|Team", IFERROR((INDEX(rubric[Score], MATCH(W358, rubric[Criteria], 0)))/N358, 0), IFERROR(INDEX(rubric[Score], MATCH(W358, rubric[Criteria], 0)), 0))</f>
        <v>10</v>
      </c>
    </row>
    <row r="359" spans="1:24" ht="14.25" customHeight="1" x14ac:dyDescent="0.35">
      <c r="A359" s="2" t="s">
        <v>1485</v>
      </c>
      <c r="B359" s="2" t="s">
        <v>1486</v>
      </c>
      <c r="C359" s="2" t="s">
        <v>23</v>
      </c>
      <c r="D359" s="2">
        <v>2021</v>
      </c>
      <c r="E359" s="2" t="s">
        <v>1487</v>
      </c>
      <c r="F359" s="2" t="s">
        <v>557</v>
      </c>
      <c r="G359" s="2" t="s">
        <v>1488</v>
      </c>
      <c r="H359" s="2">
        <v>20231</v>
      </c>
      <c r="I359" s="2" t="s">
        <v>1487</v>
      </c>
      <c r="J359" s="2" t="s">
        <v>41</v>
      </c>
      <c r="K359" s="2" t="s">
        <v>66</v>
      </c>
      <c r="L359" s="2" t="s">
        <v>49</v>
      </c>
      <c r="M359" s="2" t="s">
        <v>31</v>
      </c>
      <c r="N359" s="3"/>
      <c r="O359" s="2">
        <v>20</v>
      </c>
      <c r="P359" s="4" t="s">
        <v>1489</v>
      </c>
      <c r="Q359" s="4" t="s">
        <v>1490</v>
      </c>
      <c r="R359" s="4" t="s">
        <v>1491</v>
      </c>
      <c r="S359" s="3"/>
      <c r="T359" s="4" t="s">
        <v>1492</v>
      </c>
      <c r="U359" s="2" t="s">
        <v>1493</v>
      </c>
      <c r="V359" s="2" t="str">
        <f>IFERROR(VLOOKUP(K359, rubric[], 2, FALSE), "NA")</f>
        <v>Kompetisi</v>
      </c>
      <c r="W359" s="5" t="str">
        <f t="shared" si="5"/>
        <v>Juara I Lomba/Kompetisi|External Regional|Individual</v>
      </c>
      <c r="X359" s="6">
        <f>IF(K359 = "Penulis kedua (bukan korespondensi) dst karya ilmiah di journal yg bereputasi dan diakui|External National|Team", IFERROR((INDEX(rubric[Score], MATCH(W359, rubric[Criteria], 0)))/N359, 0), IFERROR(INDEX(rubric[Score], MATCH(W359, rubric[Criteria], 0)), 0))</f>
        <v>35</v>
      </c>
    </row>
    <row r="360" spans="1:24" ht="14.25" customHeight="1" x14ac:dyDescent="0.35">
      <c r="A360" s="2" t="s">
        <v>1494</v>
      </c>
      <c r="B360" s="2" t="s">
        <v>1495</v>
      </c>
      <c r="C360" s="2" t="s">
        <v>23</v>
      </c>
      <c r="D360" s="2">
        <v>2021</v>
      </c>
      <c r="E360" s="2" t="s">
        <v>1496</v>
      </c>
      <c r="F360" s="2" t="s">
        <v>1497</v>
      </c>
      <c r="G360" s="2" t="s">
        <v>58</v>
      </c>
      <c r="H360" s="2">
        <v>20211</v>
      </c>
      <c r="I360" s="2" t="s">
        <v>1498</v>
      </c>
      <c r="J360" s="2" t="s">
        <v>41</v>
      </c>
      <c r="K360" s="2" t="s">
        <v>88</v>
      </c>
      <c r="L360" s="2" t="s">
        <v>123</v>
      </c>
      <c r="M360" s="2" t="s">
        <v>50</v>
      </c>
      <c r="N360" s="2">
        <v>25</v>
      </c>
      <c r="O360" s="2">
        <v>20</v>
      </c>
      <c r="P360" s="4" t="s">
        <v>1499</v>
      </c>
      <c r="Q360" s="4" t="s">
        <v>1500</v>
      </c>
      <c r="R360" s="3"/>
      <c r="S360" s="3"/>
      <c r="T360" s="3"/>
      <c r="U360" s="2" t="s">
        <v>1501</v>
      </c>
      <c r="V360" s="2" t="str">
        <f>IFERROR(VLOOKUP(K360, rubric[], 2, FALSE), "NA")</f>
        <v>Kompetisi</v>
      </c>
      <c r="W360" s="5" t="str">
        <f t="shared" si="5"/>
        <v>Juara 2 Lomba/Kompetisi|External National|Team</v>
      </c>
      <c r="X360" s="6">
        <f>IF(K360 = "Penulis kedua (bukan korespondensi) dst karya ilmiah di journal yg bereputasi dan diakui|External National|Team", IFERROR((INDEX(rubric[Score], MATCH(W360, rubric[Criteria], 0)))/N360, 0), IFERROR(INDEX(rubric[Score], MATCH(W360, rubric[Criteria], 0)), 0))</f>
        <v>11</v>
      </c>
    </row>
    <row r="361" spans="1:24" ht="14.25" customHeight="1" x14ac:dyDescent="0.35">
      <c r="A361" s="2" t="s">
        <v>1494</v>
      </c>
      <c r="B361" s="2" t="s">
        <v>1495</v>
      </c>
      <c r="C361" s="2" t="s">
        <v>23</v>
      </c>
      <c r="D361" s="2">
        <v>2021</v>
      </c>
      <c r="E361" s="2" t="s">
        <v>1130</v>
      </c>
      <c r="F361" s="2" t="s">
        <v>1131</v>
      </c>
      <c r="G361" s="2" t="s">
        <v>1132</v>
      </c>
      <c r="H361" s="2">
        <v>20211</v>
      </c>
      <c r="I361" s="2" t="s">
        <v>1130</v>
      </c>
      <c r="J361" s="2" t="s">
        <v>41</v>
      </c>
      <c r="K361" s="2" t="s">
        <v>199</v>
      </c>
      <c r="L361" s="2" t="s">
        <v>30</v>
      </c>
      <c r="M361" s="2" t="s">
        <v>31</v>
      </c>
      <c r="N361" s="2">
        <v>3</v>
      </c>
      <c r="O361" s="2">
        <v>5</v>
      </c>
      <c r="P361" s="3"/>
      <c r="Q361" s="4" t="s">
        <v>1133</v>
      </c>
      <c r="R361" s="3"/>
      <c r="S361" s="3"/>
      <c r="T361" s="3"/>
      <c r="U361" s="2" t="s">
        <v>61</v>
      </c>
      <c r="V361" s="2" t="str">
        <f>IFERROR(VLOOKUP(K361, rubric[], 2, FALSE), "NA")</f>
        <v>Kompetisi</v>
      </c>
      <c r="W361" s="5" t="str">
        <f t="shared" si="5"/>
        <v>Juara 3 Lomba/Kompetisi|Internal Sekolah / Universitas|Individual</v>
      </c>
      <c r="X361" s="6">
        <f>IF(K361 = "Penulis kedua (bukan korespondensi) dst karya ilmiah di journal yg bereputasi dan diakui|External National|Team", IFERROR((INDEX(rubric[Score], MATCH(W361, rubric[Criteria], 0)))/N361, 0), IFERROR(INDEX(rubric[Score], MATCH(W361, rubric[Criteria], 0)), 0))</f>
        <v>0</v>
      </c>
    </row>
    <row r="362" spans="1:24" ht="14.25" customHeight="1" x14ac:dyDescent="0.35">
      <c r="A362" s="2" t="s">
        <v>1494</v>
      </c>
      <c r="B362" s="2" t="s">
        <v>1495</v>
      </c>
      <c r="C362" s="2" t="s">
        <v>23</v>
      </c>
      <c r="D362" s="2">
        <v>2021</v>
      </c>
      <c r="E362" s="2" t="s">
        <v>1502</v>
      </c>
      <c r="F362" s="2" t="s">
        <v>120</v>
      </c>
      <c r="G362" s="2" t="s">
        <v>121</v>
      </c>
      <c r="H362" s="2">
        <v>20221</v>
      </c>
      <c r="I362" s="2" t="s">
        <v>1503</v>
      </c>
      <c r="J362" s="2" t="s">
        <v>41</v>
      </c>
      <c r="K362" s="2" t="s">
        <v>66</v>
      </c>
      <c r="L362" s="2" t="s">
        <v>123</v>
      </c>
      <c r="M362" s="2" t="s">
        <v>50</v>
      </c>
      <c r="N362" s="2">
        <v>50</v>
      </c>
      <c r="O362" s="2">
        <v>25</v>
      </c>
      <c r="P362" s="4" t="s">
        <v>1504</v>
      </c>
      <c r="Q362" s="2" t="s">
        <v>1505</v>
      </c>
      <c r="R362" s="4" t="s">
        <v>1506</v>
      </c>
      <c r="S362" s="3"/>
      <c r="T362" s="3"/>
      <c r="U362" s="2" t="s">
        <v>128</v>
      </c>
      <c r="V362" s="2" t="str">
        <f>IFERROR(VLOOKUP(K362, rubric[], 2, FALSE), "NA")</f>
        <v>Kompetisi</v>
      </c>
      <c r="W362" s="5" t="str">
        <f t="shared" si="5"/>
        <v>Juara I Lomba/Kompetisi|External National|Team</v>
      </c>
      <c r="X362" s="6">
        <f>IF(K362 = "Penulis kedua (bukan korespondensi) dst karya ilmiah di journal yg bereputasi dan diakui|External National|Team", IFERROR((INDEX(rubric[Score], MATCH(W362, rubric[Criteria], 0)))/N362, 0), IFERROR(INDEX(rubric[Score], MATCH(W362, rubric[Criteria], 0)), 0))</f>
        <v>15</v>
      </c>
    </row>
    <row r="363" spans="1:24" ht="14.25" customHeight="1" x14ac:dyDescent="0.35">
      <c r="A363" s="2" t="s">
        <v>1494</v>
      </c>
      <c r="B363" s="2" t="s">
        <v>1495</v>
      </c>
      <c r="C363" s="2" t="s">
        <v>23</v>
      </c>
      <c r="D363" s="2">
        <v>2021</v>
      </c>
      <c r="E363" s="2" t="s">
        <v>1507</v>
      </c>
      <c r="F363" s="2" t="s">
        <v>355</v>
      </c>
      <c r="G363" s="2" t="s">
        <v>356</v>
      </c>
      <c r="H363" s="2">
        <v>20231</v>
      </c>
      <c r="I363" s="3"/>
      <c r="J363" s="2" t="s">
        <v>28</v>
      </c>
      <c r="K363" s="2" t="s">
        <v>635</v>
      </c>
      <c r="L363" s="2" t="s">
        <v>30</v>
      </c>
      <c r="M363" s="2" t="s">
        <v>31</v>
      </c>
      <c r="N363" s="3"/>
      <c r="O363" s="2">
        <v>13</v>
      </c>
      <c r="P363" s="3"/>
      <c r="Q363" s="3"/>
      <c r="R363" s="3"/>
      <c r="S363" s="3"/>
      <c r="T363" s="3"/>
      <c r="U363" s="2" t="s">
        <v>1508</v>
      </c>
      <c r="V363" s="2" t="str">
        <f>IFERROR(VLOOKUP(K363, rubric[], 2, FALSE), "NA")</f>
        <v>NA</v>
      </c>
      <c r="W363" s="5" t="str">
        <f t="shared" si="5"/>
        <v>Wakil Ketua UKM|Internal Sekolah / Universitas|Individual</v>
      </c>
      <c r="X363" s="6">
        <f>IF(K363 = "Penulis kedua (bukan korespondensi) dst karya ilmiah di journal yg bereputasi dan diakui|External National|Team", IFERROR((INDEX(rubric[Score], MATCH(W363, rubric[Criteria], 0)))/N363, 0), IFERROR(INDEX(rubric[Score], MATCH(W363, rubric[Criteria], 0)), 0))</f>
        <v>0</v>
      </c>
    </row>
    <row r="364" spans="1:24" ht="14.25" customHeight="1" x14ac:dyDescent="0.35">
      <c r="A364" s="2" t="s">
        <v>1494</v>
      </c>
      <c r="B364" s="2" t="s">
        <v>1495</v>
      </c>
      <c r="C364" s="2" t="s">
        <v>23</v>
      </c>
      <c r="D364" s="2">
        <v>2021</v>
      </c>
      <c r="E364" s="2" t="s">
        <v>1509</v>
      </c>
      <c r="F364" s="2" t="s">
        <v>1510</v>
      </c>
      <c r="G364" s="2" t="s">
        <v>589</v>
      </c>
      <c r="H364" s="2">
        <v>20231</v>
      </c>
      <c r="I364" s="2" t="s">
        <v>1511</v>
      </c>
      <c r="J364" s="2" t="s">
        <v>41</v>
      </c>
      <c r="K364" s="2" t="s">
        <v>1512</v>
      </c>
      <c r="L364" s="2" t="s">
        <v>30</v>
      </c>
      <c r="M364" s="2" t="s">
        <v>31</v>
      </c>
      <c r="N364" s="2">
        <v>1</v>
      </c>
      <c r="O364" s="2">
        <v>13</v>
      </c>
      <c r="P364" s="3"/>
      <c r="Q364" s="4" t="s">
        <v>1513</v>
      </c>
      <c r="R364" s="3"/>
      <c r="S364" s="3"/>
      <c r="T364" s="3"/>
      <c r="U364" s="2" t="s">
        <v>521</v>
      </c>
      <c r="V364" s="2" t="str">
        <f>IFERROR(VLOOKUP(K364, rubric[], 2, FALSE), "NA")</f>
        <v>NA</v>
      </c>
      <c r="W364" s="5" t="str">
        <f t="shared" si="5"/>
        <v>Wakil Ketua Panitia Ad Hoc|Internal Sekolah / Universitas|Individual</v>
      </c>
      <c r="X364" s="6">
        <f>IF(K364 = "Penulis kedua (bukan korespondensi) dst karya ilmiah di journal yg bereputasi dan diakui|External National|Team", IFERROR((INDEX(rubric[Score], MATCH(W364, rubric[Criteria], 0)))/N364, 0), IFERROR(INDEX(rubric[Score], MATCH(W364, rubric[Criteria], 0)), 0))</f>
        <v>0</v>
      </c>
    </row>
    <row r="365" spans="1:24" ht="14.25" customHeight="1" x14ac:dyDescent="0.35">
      <c r="A365" s="2" t="s">
        <v>1514</v>
      </c>
      <c r="B365" s="2" t="s">
        <v>1515</v>
      </c>
      <c r="C365" s="2" t="s">
        <v>23</v>
      </c>
      <c r="D365" s="2">
        <v>2021</v>
      </c>
      <c r="E365" s="2" t="s">
        <v>119</v>
      </c>
      <c r="F365" s="2" t="s">
        <v>1516</v>
      </c>
      <c r="G365" s="2" t="s">
        <v>1516</v>
      </c>
      <c r="H365" s="2">
        <v>20222</v>
      </c>
      <c r="I365" s="2" t="s">
        <v>1517</v>
      </c>
      <c r="J365" s="2" t="s">
        <v>41</v>
      </c>
      <c r="K365" s="2" t="s">
        <v>66</v>
      </c>
      <c r="L365" s="2" t="s">
        <v>123</v>
      </c>
      <c r="M365" s="2" t="s">
        <v>50</v>
      </c>
      <c r="N365" s="2">
        <v>50</v>
      </c>
      <c r="O365" s="2">
        <v>25</v>
      </c>
      <c r="P365" s="4" t="s">
        <v>563</v>
      </c>
      <c r="Q365" s="4" t="s">
        <v>1518</v>
      </c>
      <c r="R365" s="4" t="s">
        <v>1519</v>
      </c>
      <c r="S365" s="3"/>
      <c r="T365" s="4" t="s">
        <v>1520</v>
      </c>
      <c r="U365" s="2" t="s">
        <v>128</v>
      </c>
      <c r="V365" s="2" t="str">
        <f>IFERROR(VLOOKUP(K365, rubric[], 2, FALSE), "NA")</f>
        <v>Kompetisi</v>
      </c>
      <c r="W365" s="5" t="str">
        <f t="shared" si="5"/>
        <v>Juara I Lomba/Kompetisi|External National|Team</v>
      </c>
      <c r="X365" s="6">
        <f>IF(K365 = "Penulis kedua (bukan korespondensi) dst karya ilmiah di journal yg bereputasi dan diakui|External National|Team", IFERROR((INDEX(rubric[Score], MATCH(W365, rubric[Criteria], 0)))/N365, 0), IFERROR(INDEX(rubric[Score], MATCH(W365, rubric[Criteria], 0)), 0))</f>
        <v>15</v>
      </c>
    </row>
    <row r="366" spans="1:24" ht="14.25" customHeight="1" x14ac:dyDescent="0.35">
      <c r="A366" s="2" t="s">
        <v>1521</v>
      </c>
      <c r="B366" s="2" t="s">
        <v>1522</v>
      </c>
      <c r="C366" s="2" t="s">
        <v>23</v>
      </c>
      <c r="D366" s="2">
        <v>2021</v>
      </c>
      <c r="E366" s="2" t="s">
        <v>1523</v>
      </c>
      <c r="F366" s="2" t="s">
        <v>468</v>
      </c>
      <c r="G366" s="2" t="s">
        <v>469</v>
      </c>
      <c r="H366" s="2">
        <v>20221</v>
      </c>
      <c r="I366" s="3"/>
      <c r="J366" s="2" t="s">
        <v>28</v>
      </c>
      <c r="K366" s="2" t="s">
        <v>470</v>
      </c>
      <c r="L366" s="2" t="s">
        <v>30</v>
      </c>
      <c r="M366" s="2" t="s">
        <v>31</v>
      </c>
      <c r="N366" s="3"/>
      <c r="O366" s="2">
        <v>20</v>
      </c>
      <c r="P366" s="3"/>
      <c r="Q366" s="3"/>
      <c r="R366" s="3"/>
      <c r="S366" s="3"/>
      <c r="T366" s="3"/>
      <c r="U366" s="2" t="s">
        <v>1524</v>
      </c>
      <c r="V366" s="2" t="str">
        <f>IFERROR(VLOOKUP(K366, rubric[], 2, FALSE), "NA")</f>
        <v>NA</v>
      </c>
      <c r="W366" s="5" t="str">
        <f t="shared" si="5"/>
        <v>Ketua UKM|Internal Sekolah / Universitas|Individual</v>
      </c>
      <c r="X366" s="6">
        <f>IF(K366 = "Penulis kedua (bukan korespondensi) dst karya ilmiah di journal yg bereputasi dan diakui|External National|Team", IFERROR((INDEX(rubric[Score], MATCH(W366, rubric[Criteria], 0)))/N366, 0), IFERROR(INDEX(rubric[Score], MATCH(W366, rubric[Criteria], 0)), 0))</f>
        <v>0</v>
      </c>
    </row>
    <row r="367" spans="1:24" ht="14.25" customHeight="1" x14ac:dyDescent="0.35">
      <c r="A367" s="2" t="s">
        <v>1521</v>
      </c>
      <c r="B367" s="2" t="s">
        <v>1522</v>
      </c>
      <c r="C367" s="2" t="s">
        <v>23</v>
      </c>
      <c r="D367" s="2">
        <v>2021</v>
      </c>
      <c r="E367" s="2" t="s">
        <v>1525</v>
      </c>
      <c r="F367" s="2" t="s">
        <v>473</v>
      </c>
      <c r="G367" s="2" t="s">
        <v>474</v>
      </c>
      <c r="H367" s="2">
        <v>20222</v>
      </c>
      <c r="I367" s="3"/>
      <c r="J367" s="2" t="s">
        <v>28</v>
      </c>
      <c r="K367" s="2" t="s">
        <v>470</v>
      </c>
      <c r="L367" s="2" t="s">
        <v>30</v>
      </c>
      <c r="M367" s="2" t="s">
        <v>31</v>
      </c>
      <c r="N367" s="3"/>
      <c r="O367" s="2">
        <v>17</v>
      </c>
      <c r="P367" s="3"/>
      <c r="Q367" s="3"/>
      <c r="R367" s="3"/>
      <c r="S367" s="3"/>
      <c r="T367" s="3"/>
      <c r="U367" s="2" t="s">
        <v>1524</v>
      </c>
      <c r="V367" s="2" t="str">
        <f>IFERROR(VLOOKUP(K367, rubric[], 2, FALSE), "NA")</f>
        <v>NA</v>
      </c>
      <c r="W367" s="5" t="str">
        <f t="shared" si="5"/>
        <v>Ketua UKM|Internal Sekolah / Universitas|Individual</v>
      </c>
      <c r="X367" s="6">
        <f>IF(K367 = "Penulis kedua (bukan korespondensi) dst karya ilmiah di journal yg bereputasi dan diakui|External National|Team", IFERROR((INDEX(rubric[Score], MATCH(W367, rubric[Criteria], 0)))/N367, 0), IFERROR(INDEX(rubric[Score], MATCH(W367, rubric[Criteria], 0)), 0))</f>
        <v>0</v>
      </c>
    </row>
    <row r="368" spans="1:24" ht="14.25" customHeight="1" x14ac:dyDescent="0.35">
      <c r="A368" s="2" t="s">
        <v>1526</v>
      </c>
      <c r="B368" s="2" t="s">
        <v>1527</v>
      </c>
      <c r="C368" s="2" t="s">
        <v>23</v>
      </c>
      <c r="D368" s="2">
        <v>2021</v>
      </c>
      <c r="E368" s="2" t="s">
        <v>875</v>
      </c>
      <c r="F368" s="2" t="s">
        <v>876</v>
      </c>
      <c r="G368" s="2" t="s">
        <v>876</v>
      </c>
      <c r="H368" s="2">
        <v>20212</v>
      </c>
      <c r="I368" s="3"/>
      <c r="J368" s="2" t="s">
        <v>28</v>
      </c>
      <c r="K368" s="2" t="s">
        <v>29</v>
      </c>
      <c r="L368" s="2" t="s">
        <v>49</v>
      </c>
      <c r="M368" s="2" t="s">
        <v>31</v>
      </c>
      <c r="N368" s="2">
        <v>65</v>
      </c>
      <c r="O368" s="2">
        <v>5</v>
      </c>
      <c r="P368" s="3"/>
      <c r="Q368" s="3"/>
      <c r="R368" s="4" t="s">
        <v>877</v>
      </c>
      <c r="S368" s="4" t="s">
        <v>878</v>
      </c>
      <c r="T368" s="3"/>
      <c r="U368" s="2" t="s">
        <v>875</v>
      </c>
      <c r="V368" s="2" t="str">
        <f>IFERROR(VLOOKUP(K368, rubric[], 2, FALSE), "NA")</f>
        <v>Pemberdayaan atau Aksi Kemanusiaan</v>
      </c>
      <c r="W368" s="5" t="str">
        <f t="shared" si="5"/>
        <v>Pengabdian kepada Masyarakat|External Regional|Individual</v>
      </c>
      <c r="X368" s="6">
        <f>IF(K368 = "Penulis kedua (bukan korespondensi) dst karya ilmiah di journal yg bereputasi dan diakui|External National|Team", IFERROR((INDEX(rubric[Score], MATCH(W368, rubric[Criteria], 0)))/N368, 0), IFERROR(INDEX(rubric[Score], MATCH(W368, rubric[Criteria], 0)), 0))</f>
        <v>15</v>
      </c>
    </row>
    <row r="369" spans="1:24" ht="14.25" customHeight="1" x14ac:dyDescent="0.35">
      <c r="A369" s="2" t="s">
        <v>1526</v>
      </c>
      <c r="B369" s="2" t="s">
        <v>1527</v>
      </c>
      <c r="C369" s="2" t="s">
        <v>23</v>
      </c>
      <c r="D369" s="2">
        <v>2021</v>
      </c>
      <c r="E369" s="2" t="s">
        <v>131</v>
      </c>
      <c r="F369" s="2" t="s">
        <v>77</v>
      </c>
      <c r="G369" s="2" t="s">
        <v>132</v>
      </c>
      <c r="H369" s="2">
        <v>20222</v>
      </c>
      <c r="I369" s="3"/>
      <c r="J369" s="2" t="s">
        <v>41</v>
      </c>
      <c r="K369" s="2" t="s">
        <v>29</v>
      </c>
      <c r="L369" s="2" t="s">
        <v>30</v>
      </c>
      <c r="M369" s="2" t="s">
        <v>31</v>
      </c>
      <c r="N369" s="2">
        <v>250</v>
      </c>
      <c r="O369" s="2">
        <v>6</v>
      </c>
      <c r="P369" s="3"/>
      <c r="Q369" s="3"/>
      <c r="R369" s="4" t="s">
        <v>133</v>
      </c>
      <c r="S369" s="4" t="s">
        <v>134</v>
      </c>
      <c r="T369" s="3"/>
      <c r="U369" s="2" t="s">
        <v>45</v>
      </c>
      <c r="V369" s="2" t="str">
        <f>IFERROR(VLOOKUP(K369, rubric[], 2, FALSE), "NA")</f>
        <v>Pemberdayaan atau Aksi Kemanusiaan</v>
      </c>
      <c r="W369" s="5" t="str">
        <f t="shared" si="5"/>
        <v>Pengabdian kepada Masyarakat|Internal Sekolah / Universitas|Individual</v>
      </c>
      <c r="X369" s="6">
        <f>IF(K369 = "Penulis kedua (bukan korespondensi) dst karya ilmiah di journal yg bereputasi dan diakui|External National|Team", IFERROR((INDEX(rubric[Score], MATCH(W369, rubric[Criteria], 0)))/N369, 0), IFERROR(INDEX(rubric[Score], MATCH(W369, rubric[Criteria], 0)), 0))</f>
        <v>0</v>
      </c>
    </row>
    <row r="370" spans="1:24" ht="14.25" customHeight="1" x14ac:dyDescent="0.35">
      <c r="A370" s="2" t="s">
        <v>1526</v>
      </c>
      <c r="B370" s="2" t="s">
        <v>1527</v>
      </c>
      <c r="C370" s="2" t="s">
        <v>23</v>
      </c>
      <c r="D370" s="2">
        <v>2021</v>
      </c>
      <c r="E370" s="2" t="s">
        <v>1528</v>
      </c>
      <c r="F370" s="2" t="s">
        <v>588</v>
      </c>
      <c r="G370" s="2" t="s">
        <v>589</v>
      </c>
      <c r="H370" s="2">
        <v>20231</v>
      </c>
      <c r="I370" s="2" t="s">
        <v>1529</v>
      </c>
      <c r="J370" s="2" t="s">
        <v>41</v>
      </c>
      <c r="K370" s="2" t="s">
        <v>29</v>
      </c>
      <c r="L370" s="2" t="s">
        <v>49</v>
      </c>
      <c r="M370" s="2" t="s">
        <v>31</v>
      </c>
      <c r="N370" s="2">
        <v>16</v>
      </c>
      <c r="O370" s="2">
        <v>2</v>
      </c>
      <c r="P370" s="3"/>
      <c r="Q370" s="3"/>
      <c r="R370" s="4" t="s">
        <v>1530</v>
      </c>
      <c r="S370" s="4" t="s">
        <v>1531</v>
      </c>
      <c r="T370" s="3"/>
      <c r="U370" s="2" t="s">
        <v>1532</v>
      </c>
      <c r="V370" s="2" t="str">
        <f>IFERROR(VLOOKUP(K370, rubric[], 2, FALSE), "NA")</f>
        <v>Pemberdayaan atau Aksi Kemanusiaan</v>
      </c>
      <c r="W370" s="5" t="str">
        <f t="shared" si="5"/>
        <v>Pengabdian kepada Masyarakat|External Regional|Individual</v>
      </c>
      <c r="X370" s="6">
        <f>IF(K370 = "Penulis kedua (bukan korespondensi) dst karya ilmiah di journal yg bereputasi dan diakui|External National|Team", IFERROR((INDEX(rubric[Score], MATCH(W370, rubric[Criteria], 0)))/N370, 0), IFERROR(INDEX(rubric[Score], MATCH(W370, rubric[Criteria], 0)), 0))</f>
        <v>15</v>
      </c>
    </row>
    <row r="371" spans="1:24" ht="14.25" customHeight="1" x14ac:dyDescent="0.35">
      <c r="A371" s="2" t="s">
        <v>1526</v>
      </c>
      <c r="B371" s="2" t="s">
        <v>1527</v>
      </c>
      <c r="C371" s="2" t="s">
        <v>23</v>
      </c>
      <c r="D371" s="2">
        <v>2021</v>
      </c>
      <c r="E371" s="2" t="s">
        <v>1533</v>
      </c>
      <c r="F371" s="2" t="s">
        <v>163</v>
      </c>
      <c r="G371" s="2" t="s">
        <v>1534</v>
      </c>
      <c r="H371" s="2">
        <v>20231</v>
      </c>
      <c r="I371" s="3"/>
      <c r="J371" s="2" t="s">
        <v>41</v>
      </c>
      <c r="K371" s="2" t="s">
        <v>540</v>
      </c>
      <c r="L371" s="2" t="s">
        <v>30</v>
      </c>
      <c r="M371" s="2" t="s">
        <v>31</v>
      </c>
      <c r="N371" s="2">
        <v>145</v>
      </c>
      <c r="O371" s="2">
        <v>8</v>
      </c>
      <c r="P371" s="3"/>
      <c r="Q371" s="4" t="s">
        <v>1535</v>
      </c>
      <c r="R371" s="3"/>
      <c r="S371" s="3"/>
      <c r="T371" s="3"/>
      <c r="U371" s="2" t="s">
        <v>1536</v>
      </c>
      <c r="V371" s="2" t="str">
        <f>IFERROR(VLOOKUP(K371, rubric[], 2, FALSE), "NA")</f>
        <v>NA</v>
      </c>
      <c r="W371" s="5" t="str">
        <f t="shared" si="5"/>
        <v>Ketua Panitia Ad Hoc|Internal Sekolah / Universitas|Individual</v>
      </c>
      <c r="X371" s="6">
        <f>IF(K371 = "Penulis kedua (bukan korespondensi) dst karya ilmiah di journal yg bereputasi dan diakui|External National|Team", IFERROR((INDEX(rubric[Score], MATCH(W371, rubric[Criteria], 0)))/N371, 0), IFERROR(INDEX(rubric[Score], MATCH(W371, rubric[Criteria], 0)), 0))</f>
        <v>0</v>
      </c>
    </row>
    <row r="372" spans="1:24" ht="14.25" customHeight="1" x14ac:dyDescent="0.35">
      <c r="A372" s="2" t="s">
        <v>1526</v>
      </c>
      <c r="B372" s="2" t="s">
        <v>1527</v>
      </c>
      <c r="C372" s="2" t="s">
        <v>23</v>
      </c>
      <c r="D372" s="2">
        <v>2021</v>
      </c>
      <c r="E372" s="2" t="s">
        <v>1537</v>
      </c>
      <c r="F372" s="2" t="s">
        <v>163</v>
      </c>
      <c r="G372" s="2" t="s">
        <v>1534</v>
      </c>
      <c r="H372" s="2">
        <v>20231</v>
      </c>
      <c r="I372" s="2" t="s">
        <v>1538</v>
      </c>
      <c r="J372" s="2" t="s">
        <v>41</v>
      </c>
      <c r="K372" s="2" t="s">
        <v>540</v>
      </c>
      <c r="L372" s="2" t="s">
        <v>30</v>
      </c>
      <c r="M372" s="2" t="s">
        <v>31</v>
      </c>
      <c r="N372" s="2">
        <v>145</v>
      </c>
      <c r="O372" s="2">
        <v>8</v>
      </c>
      <c r="P372" s="3"/>
      <c r="Q372" s="4" t="s">
        <v>1539</v>
      </c>
      <c r="R372" s="3"/>
      <c r="S372" s="3"/>
      <c r="T372" s="3"/>
      <c r="U372" s="2" t="s">
        <v>1536</v>
      </c>
      <c r="V372" s="2" t="str">
        <f>IFERROR(VLOOKUP(K372, rubric[], 2, FALSE), "NA")</f>
        <v>NA</v>
      </c>
      <c r="W372" s="5" t="str">
        <f t="shared" si="5"/>
        <v>Ketua Panitia Ad Hoc|Internal Sekolah / Universitas|Individual</v>
      </c>
      <c r="X372" s="6">
        <f>IF(K372 = "Penulis kedua (bukan korespondensi) dst karya ilmiah di journal yg bereputasi dan diakui|External National|Team", IFERROR((INDEX(rubric[Score], MATCH(W372, rubric[Criteria], 0)))/N372, 0), IFERROR(INDEX(rubric[Score], MATCH(W372, rubric[Criteria], 0)), 0))</f>
        <v>0</v>
      </c>
    </row>
    <row r="373" spans="1:24" ht="14.25" customHeight="1" x14ac:dyDescent="0.35">
      <c r="A373" s="2" t="s">
        <v>1526</v>
      </c>
      <c r="B373" s="2" t="s">
        <v>1527</v>
      </c>
      <c r="C373" s="2" t="s">
        <v>23</v>
      </c>
      <c r="D373" s="2">
        <v>2021</v>
      </c>
      <c r="E373" s="2" t="s">
        <v>1540</v>
      </c>
      <c r="F373" s="2" t="s">
        <v>1541</v>
      </c>
      <c r="G373" s="2" t="s">
        <v>1541</v>
      </c>
      <c r="H373" s="2">
        <v>20241</v>
      </c>
      <c r="I373" s="2" t="s">
        <v>1542</v>
      </c>
      <c r="J373" s="2" t="s">
        <v>41</v>
      </c>
      <c r="K373" s="2" t="s">
        <v>141</v>
      </c>
      <c r="L373" s="2" t="s">
        <v>123</v>
      </c>
      <c r="M373" s="2" t="s">
        <v>31</v>
      </c>
      <c r="N373" s="2">
        <v>24</v>
      </c>
      <c r="O373" s="2">
        <v>8</v>
      </c>
      <c r="P373" s="3"/>
      <c r="Q373" s="3"/>
      <c r="R373" s="4" t="s">
        <v>1543</v>
      </c>
      <c r="S373" s="4" t="s">
        <v>1544</v>
      </c>
      <c r="T373" s="3"/>
      <c r="U373" s="2" t="s">
        <v>804</v>
      </c>
      <c r="V373" s="2" t="str">
        <f>IFERROR(VLOOKUP(K373, rubric[], 2, FALSE), "NA")</f>
        <v>Hasil Karya</v>
      </c>
      <c r="W373" s="5" t="str">
        <f t="shared" si="5"/>
        <v>Hak Kekayaan Intelektual (HKI) non paten (Hak Cipta)|External National|Individual</v>
      </c>
      <c r="X373" s="6">
        <f>IF(K373 = "Penulis kedua (bukan korespondensi) dst karya ilmiah di journal yg bereputasi dan diakui|External National|Team", IFERROR((INDEX(rubric[Score], MATCH(W373, rubric[Criteria], 0)))/N373, 0), IFERROR(INDEX(rubric[Score], MATCH(W373, rubric[Criteria], 0)), 0))</f>
        <v>20</v>
      </c>
    </row>
    <row r="374" spans="1:24" ht="14.25" customHeight="1" x14ac:dyDescent="0.35">
      <c r="A374" s="2" t="s">
        <v>1545</v>
      </c>
      <c r="B374" s="2" t="s">
        <v>1546</v>
      </c>
      <c r="C374" s="2" t="s">
        <v>23</v>
      </c>
      <c r="D374" s="2">
        <v>2021</v>
      </c>
      <c r="E374" s="2" t="s">
        <v>875</v>
      </c>
      <c r="F374" s="2" t="s">
        <v>876</v>
      </c>
      <c r="G374" s="2" t="s">
        <v>876</v>
      </c>
      <c r="H374" s="2">
        <v>20212</v>
      </c>
      <c r="I374" s="3"/>
      <c r="J374" s="2" t="s">
        <v>28</v>
      </c>
      <c r="K374" s="2" t="s">
        <v>29</v>
      </c>
      <c r="L374" s="2" t="s">
        <v>49</v>
      </c>
      <c r="M374" s="2" t="s">
        <v>31</v>
      </c>
      <c r="N374" s="2">
        <v>65</v>
      </c>
      <c r="O374" s="2">
        <v>6</v>
      </c>
      <c r="P374" s="3"/>
      <c r="Q374" s="3"/>
      <c r="R374" s="4" t="s">
        <v>877</v>
      </c>
      <c r="S374" s="4" t="s">
        <v>878</v>
      </c>
      <c r="T374" s="3"/>
      <c r="U374" s="2" t="s">
        <v>875</v>
      </c>
      <c r="V374" s="2" t="str">
        <f>IFERROR(VLOOKUP(K374, rubric[], 2, FALSE), "NA")</f>
        <v>Pemberdayaan atau Aksi Kemanusiaan</v>
      </c>
      <c r="W374" s="5" t="str">
        <f t="shared" si="5"/>
        <v>Pengabdian kepada Masyarakat|External Regional|Individual</v>
      </c>
      <c r="X374" s="6">
        <f>IF(K374 = "Penulis kedua (bukan korespondensi) dst karya ilmiah di journal yg bereputasi dan diakui|External National|Team", IFERROR((INDEX(rubric[Score], MATCH(W374, rubric[Criteria], 0)))/N374, 0), IFERROR(INDEX(rubric[Score], MATCH(W374, rubric[Criteria], 0)), 0))</f>
        <v>15</v>
      </c>
    </row>
    <row r="375" spans="1:24" ht="14.25" customHeight="1" x14ac:dyDescent="0.35">
      <c r="A375" s="2" t="s">
        <v>1545</v>
      </c>
      <c r="B375" s="2" t="s">
        <v>1546</v>
      </c>
      <c r="C375" s="2" t="s">
        <v>23</v>
      </c>
      <c r="D375" s="2">
        <v>2021</v>
      </c>
      <c r="E375" s="2" t="s">
        <v>24</v>
      </c>
      <c r="F375" s="2" t="s">
        <v>25</v>
      </c>
      <c r="G375" s="2" t="s">
        <v>26</v>
      </c>
      <c r="H375" s="2">
        <v>20221</v>
      </c>
      <c r="I375" s="2" t="s">
        <v>27</v>
      </c>
      <c r="J375" s="2" t="s">
        <v>28</v>
      </c>
      <c r="K375" s="2" t="s">
        <v>29</v>
      </c>
      <c r="L375" s="2" t="s">
        <v>30</v>
      </c>
      <c r="M375" s="2" t="s">
        <v>31</v>
      </c>
      <c r="N375" s="2">
        <v>90</v>
      </c>
      <c r="O375" s="2">
        <v>15</v>
      </c>
      <c r="P375" s="3"/>
      <c r="Q375" s="3"/>
      <c r="R375" s="4" t="s">
        <v>32</v>
      </c>
      <c r="S375" s="4" t="s">
        <v>33</v>
      </c>
      <c r="T375" s="3"/>
      <c r="U375" s="2" t="s">
        <v>34</v>
      </c>
      <c r="V375" s="2" t="str">
        <f>IFERROR(VLOOKUP(K375, rubric[], 2, FALSE), "NA")</f>
        <v>Pemberdayaan atau Aksi Kemanusiaan</v>
      </c>
      <c r="W375" s="5" t="str">
        <f t="shared" si="5"/>
        <v>Pengabdian kepada Masyarakat|Internal Sekolah / Universitas|Individual</v>
      </c>
      <c r="X375" s="6">
        <f>IF(K375 = "Penulis kedua (bukan korespondensi) dst karya ilmiah di journal yg bereputasi dan diakui|External National|Team", IFERROR((INDEX(rubric[Score], MATCH(W375, rubric[Criteria], 0)))/N375, 0), IFERROR(INDEX(rubric[Score], MATCH(W375, rubric[Criteria], 0)), 0))</f>
        <v>0</v>
      </c>
    </row>
    <row r="376" spans="1:24" ht="14.25" customHeight="1" x14ac:dyDescent="0.35">
      <c r="A376" s="2" t="s">
        <v>1547</v>
      </c>
      <c r="B376" s="2" t="s">
        <v>1548</v>
      </c>
      <c r="C376" s="2" t="s">
        <v>23</v>
      </c>
      <c r="D376" s="2">
        <v>2021</v>
      </c>
      <c r="E376" s="2" t="s">
        <v>1549</v>
      </c>
      <c r="F376" s="2" t="s">
        <v>422</v>
      </c>
      <c r="G376" s="2" t="s">
        <v>423</v>
      </c>
      <c r="H376" s="2">
        <v>20211</v>
      </c>
      <c r="I376" s="2" t="s">
        <v>1550</v>
      </c>
      <c r="J376" s="2" t="s">
        <v>41</v>
      </c>
      <c r="K376" s="2" t="s">
        <v>29</v>
      </c>
      <c r="L376" s="2" t="s">
        <v>49</v>
      </c>
      <c r="M376" s="2" t="s">
        <v>31</v>
      </c>
      <c r="N376" s="2">
        <v>15</v>
      </c>
      <c r="O376" s="2">
        <v>15</v>
      </c>
      <c r="P376" s="2" t="s">
        <v>734</v>
      </c>
      <c r="Q376" s="4" t="s">
        <v>1551</v>
      </c>
      <c r="R376" s="4" t="s">
        <v>1552</v>
      </c>
      <c r="S376" s="4" t="s">
        <v>1553</v>
      </c>
      <c r="T376" s="3"/>
      <c r="U376" s="2" t="s">
        <v>1554</v>
      </c>
      <c r="V376" s="2" t="str">
        <f>IFERROR(VLOOKUP(K376, rubric[], 2, FALSE), "NA")</f>
        <v>Pemberdayaan atau Aksi Kemanusiaan</v>
      </c>
      <c r="W376" s="5" t="str">
        <f t="shared" si="5"/>
        <v>Pengabdian kepada Masyarakat|External Regional|Individual</v>
      </c>
      <c r="X376" s="6">
        <f>IF(K376 = "Penulis kedua (bukan korespondensi) dst karya ilmiah di journal yg bereputasi dan diakui|External National|Team", IFERROR((INDEX(rubric[Score], MATCH(W376, rubric[Criteria], 0)))/N376, 0), IFERROR(INDEX(rubric[Score], MATCH(W376, rubric[Criteria], 0)), 0))</f>
        <v>15</v>
      </c>
    </row>
    <row r="377" spans="1:24" ht="14.25" customHeight="1" x14ac:dyDescent="0.35">
      <c r="A377" s="2" t="s">
        <v>1547</v>
      </c>
      <c r="B377" s="2" t="s">
        <v>1548</v>
      </c>
      <c r="C377" s="2" t="s">
        <v>23</v>
      </c>
      <c r="D377" s="2">
        <v>2021</v>
      </c>
      <c r="E377" s="2" t="s">
        <v>1555</v>
      </c>
      <c r="F377" s="2" t="s">
        <v>355</v>
      </c>
      <c r="G377" s="2" t="s">
        <v>356</v>
      </c>
      <c r="H377" s="2">
        <v>20231</v>
      </c>
      <c r="I377" s="3"/>
      <c r="J377" s="2" t="s">
        <v>28</v>
      </c>
      <c r="K377" s="2" t="s">
        <v>635</v>
      </c>
      <c r="L377" s="2" t="s">
        <v>30</v>
      </c>
      <c r="M377" s="2" t="s">
        <v>31</v>
      </c>
      <c r="N377" s="3"/>
      <c r="O377" s="2">
        <v>16</v>
      </c>
      <c r="P377" s="3"/>
      <c r="Q377" s="3"/>
      <c r="R377" s="3"/>
      <c r="S377" s="3"/>
      <c r="T377" s="3"/>
      <c r="U377" s="2" t="s">
        <v>1459</v>
      </c>
      <c r="V377" s="2" t="str">
        <f>IFERROR(VLOOKUP(K377, rubric[], 2, FALSE), "NA")</f>
        <v>NA</v>
      </c>
      <c r="W377" s="5" t="str">
        <f t="shared" si="5"/>
        <v>Wakil Ketua UKM|Internal Sekolah / Universitas|Individual</v>
      </c>
      <c r="X377" s="6">
        <f>IF(K377 = "Penulis kedua (bukan korespondensi) dst karya ilmiah di journal yg bereputasi dan diakui|External National|Team", IFERROR((INDEX(rubric[Score], MATCH(W377, rubric[Criteria], 0)))/N377, 0), IFERROR(INDEX(rubric[Score], MATCH(W377, rubric[Criteria], 0)), 0))</f>
        <v>0</v>
      </c>
    </row>
    <row r="378" spans="1:24" ht="14.25" customHeight="1" x14ac:dyDescent="0.35">
      <c r="A378" s="2" t="s">
        <v>1556</v>
      </c>
      <c r="B378" s="2" t="s">
        <v>1557</v>
      </c>
      <c r="C378" s="2" t="s">
        <v>23</v>
      </c>
      <c r="D378" s="2">
        <v>2021</v>
      </c>
      <c r="E378" s="2" t="s">
        <v>1558</v>
      </c>
      <c r="F378" s="2" t="s">
        <v>1559</v>
      </c>
      <c r="G378" s="2" t="s">
        <v>1560</v>
      </c>
      <c r="H378" s="2">
        <v>20211</v>
      </c>
      <c r="I378" s="2" t="s">
        <v>1561</v>
      </c>
      <c r="J378" s="2" t="s">
        <v>41</v>
      </c>
      <c r="K378" s="2" t="s">
        <v>88</v>
      </c>
      <c r="L378" s="2" t="s">
        <v>49</v>
      </c>
      <c r="M378" s="2" t="s">
        <v>50</v>
      </c>
      <c r="N378" s="2">
        <v>3</v>
      </c>
      <c r="O378" s="2">
        <v>15</v>
      </c>
      <c r="P378" s="4" t="s">
        <v>1562</v>
      </c>
      <c r="Q378" s="4" t="s">
        <v>1563</v>
      </c>
      <c r="R378" s="3"/>
      <c r="S378" s="3"/>
      <c r="T378" s="3"/>
      <c r="U378" s="2" t="s">
        <v>1564</v>
      </c>
      <c r="V378" s="2" t="str">
        <f>IFERROR(VLOOKUP(K378, rubric[], 2, FALSE), "NA")</f>
        <v>Kompetisi</v>
      </c>
      <c r="W378" s="5" t="str">
        <f t="shared" si="5"/>
        <v>Juara 2 Lomba/Kompetisi|External Regional|Team</v>
      </c>
      <c r="X378" s="6">
        <f>IF(K378 = "Penulis kedua (bukan korespondensi) dst karya ilmiah di journal yg bereputasi dan diakui|External National|Team", IFERROR((INDEX(rubric[Score], MATCH(W378, rubric[Criteria], 0)))/N378, 0), IFERROR(INDEX(rubric[Score], MATCH(W378, rubric[Criteria], 0)), 0))</f>
        <v>20</v>
      </c>
    </row>
    <row r="379" spans="1:24" ht="14.25" customHeight="1" x14ac:dyDescent="0.35">
      <c r="A379" s="2" t="s">
        <v>1556</v>
      </c>
      <c r="B379" s="2" t="s">
        <v>1557</v>
      </c>
      <c r="C379" s="2" t="s">
        <v>23</v>
      </c>
      <c r="D379" s="2">
        <v>2021</v>
      </c>
      <c r="E379" s="2" t="s">
        <v>1558</v>
      </c>
      <c r="F379" s="2" t="s">
        <v>1559</v>
      </c>
      <c r="G379" s="2" t="s">
        <v>1565</v>
      </c>
      <c r="H379" s="2">
        <v>20211</v>
      </c>
      <c r="I379" s="2" t="s">
        <v>1566</v>
      </c>
      <c r="J379" s="2" t="s">
        <v>41</v>
      </c>
      <c r="K379" s="2" t="s">
        <v>66</v>
      </c>
      <c r="L379" s="2" t="s">
        <v>49</v>
      </c>
      <c r="M379" s="2" t="s">
        <v>50</v>
      </c>
      <c r="N379" s="2">
        <v>3</v>
      </c>
      <c r="O379" s="2">
        <v>20</v>
      </c>
      <c r="P379" s="4" t="s">
        <v>1562</v>
      </c>
      <c r="Q379" s="4" t="s">
        <v>1567</v>
      </c>
      <c r="R379" s="3"/>
      <c r="S379" s="3"/>
      <c r="T379" s="3"/>
      <c r="U379" s="2" t="s">
        <v>1564</v>
      </c>
      <c r="V379" s="2" t="str">
        <f>IFERROR(VLOOKUP(K379, rubric[], 2, FALSE), "NA")</f>
        <v>Kompetisi</v>
      </c>
      <c r="W379" s="5" t="str">
        <f t="shared" si="5"/>
        <v>Juara I Lomba/Kompetisi|External Regional|Team</v>
      </c>
      <c r="X379" s="6">
        <f>IF(K379 = "Penulis kedua (bukan korespondensi) dst karya ilmiah di journal yg bereputasi dan diakui|External National|Team", IFERROR((INDEX(rubric[Score], MATCH(W379, rubric[Criteria], 0)))/N379, 0), IFERROR(INDEX(rubric[Score], MATCH(W379, rubric[Criteria], 0)), 0))</f>
        <v>25</v>
      </c>
    </row>
    <row r="380" spans="1:24" ht="14.25" customHeight="1" x14ac:dyDescent="0.35">
      <c r="A380" s="2" t="s">
        <v>1556</v>
      </c>
      <c r="B380" s="2" t="s">
        <v>1557</v>
      </c>
      <c r="C380" s="2" t="s">
        <v>23</v>
      </c>
      <c r="D380" s="2">
        <v>2021</v>
      </c>
      <c r="E380" s="2" t="s">
        <v>1568</v>
      </c>
      <c r="F380" s="2" t="s">
        <v>1569</v>
      </c>
      <c r="G380" s="2" t="s">
        <v>447</v>
      </c>
      <c r="H380" s="2">
        <v>20221</v>
      </c>
      <c r="I380" s="2" t="s">
        <v>1570</v>
      </c>
      <c r="J380" s="2" t="s">
        <v>41</v>
      </c>
      <c r="K380" s="2" t="s">
        <v>88</v>
      </c>
      <c r="L380" s="2" t="s">
        <v>123</v>
      </c>
      <c r="M380" s="2" t="s">
        <v>50</v>
      </c>
      <c r="N380" s="2">
        <v>9</v>
      </c>
      <c r="O380" s="2">
        <v>20</v>
      </c>
      <c r="P380" s="4" t="s">
        <v>1571</v>
      </c>
      <c r="Q380" s="4" t="s">
        <v>1572</v>
      </c>
      <c r="R380" s="4" t="s">
        <v>1573</v>
      </c>
      <c r="S380" s="3"/>
      <c r="T380" s="4" t="s">
        <v>1574</v>
      </c>
      <c r="U380" s="2" t="s">
        <v>1575</v>
      </c>
      <c r="V380" s="2" t="str">
        <f>IFERROR(VLOOKUP(K380, rubric[], 2, FALSE), "NA")</f>
        <v>Kompetisi</v>
      </c>
      <c r="W380" s="5" t="str">
        <f t="shared" si="5"/>
        <v>Juara 2 Lomba/Kompetisi|External National|Team</v>
      </c>
      <c r="X380" s="6">
        <f>IF(K380 = "Penulis kedua (bukan korespondensi) dst karya ilmiah di journal yg bereputasi dan diakui|External National|Team", IFERROR((INDEX(rubric[Score], MATCH(W380, rubric[Criteria], 0)))/N380, 0), IFERROR(INDEX(rubric[Score], MATCH(W380, rubric[Criteria], 0)), 0))</f>
        <v>11</v>
      </c>
    </row>
    <row r="381" spans="1:24" ht="14.25" customHeight="1" x14ac:dyDescent="0.35">
      <c r="A381" s="2" t="s">
        <v>1556</v>
      </c>
      <c r="B381" s="2" t="s">
        <v>1557</v>
      </c>
      <c r="C381" s="2" t="s">
        <v>23</v>
      </c>
      <c r="D381" s="2">
        <v>2021</v>
      </c>
      <c r="E381" s="2" t="s">
        <v>1472</v>
      </c>
      <c r="F381" s="2" t="s">
        <v>1473</v>
      </c>
      <c r="G381" s="2" t="s">
        <v>755</v>
      </c>
      <c r="H381" s="2">
        <v>20222</v>
      </c>
      <c r="I381" s="2" t="s">
        <v>1576</v>
      </c>
      <c r="J381" s="2" t="s">
        <v>41</v>
      </c>
      <c r="K381" s="2" t="s">
        <v>29</v>
      </c>
      <c r="L381" s="2" t="s">
        <v>49</v>
      </c>
      <c r="M381" s="2" t="s">
        <v>31</v>
      </c>
      <c r="N381" s="2">
        <v>28</v>
      </c>
      <c r="O381" s="2">
        <v>10</v>
      </c>
      <c r="P381" s="3"/>
      <c r="Q381" s="3"/>
      <c r="R381" s="4" t="s">
        <v>1577</v>
      </c>
      <c r="S381" s="4" t="s">
        <v>1578</v>
      </c>
      <c r="T381" s="3"/>
      <c r="U381" s="2" t="s">
        <v>185</v>
      </c>
      <c r="V381" s="2" t="str">
        <f>IFERROR(VLOOKUP(K381, rubric[], 2, FALSE), "NA")</f>
        <v>Pemberdayaan atau Aksi Kemanusiaan</v>
      </c>
      <c r="W381" s="5" t="str">
        <f t="shared" si="5"/>
        <v>Pengabdian kepada Masyarakat|External Regional|Individual</v>
      </c>
      <c r="X381" s="6">
        <f>IF(K381 = "Penulis kedua (bukan korespondensi) dst karya ilmiah di journal yg bereputasi dan diakui|External National|Team", IFERROR((INDEX(rubric[Score], MATCH(W381, rubric[Criteria], 0)))/N381, 0), IFERROR(INDEX(rubric[Score], MATCH(W381, rubric[Criteria], 0)), 0))</f>
        <v>15</v>
      </c>
    </row>
    <row r="382" spans="1:24" ht="14.25" customHeight="1" x14ac:dyDescent="0.35">
      <c r="A382" s="2" t="s">
        <v>1579</v>
      </c>
      <c r="B382" s="2" t="s">
        <v>1580</v>
      </c>
      <c r="C382" s="2" t="s">
        <v>23</v>
      </c>
      <c r="D382" s="2">
        <v>2021</v>
      </c>
      <c r="E382" s="2" t="s">
        <v>1472</v>
      </c>
      <c r="F382" s="2" t="s">
        <v>181</v>
      </c>
      <c r="G382" s="2" t="s">
        <v>181</v>
      </c>
      <c r="H382" s="2">
        <v>20231</v>
      </c>
      <c r="I382" s="2" t="s">
        <v>1581</v>
      </c>
      <c r="J382" s="2" t="s">
        <v>41</v>
      </c>
      <c r="K382" s="2" t="s">
        <v>29</v>
      </c>
      <c r="L382" s="2" t="s">
        <v>159</v>
      </c>
      <c r="M382" s="2" t="s">
        <v>31</v>
      </c>
      <c r="N382" s="2">
        <v>200</v>
      </c>
      <c r="O382" s="2">
        <v>16</v>
      </c>
      <c r="P382" s="3"/>
      <c r="Q382" s="4" t="s">
        <v>1582</v>
      </c>
      <c r="R382" s="4" t="s">
        <v>1583</v>
      </c>
      <c r="S382" s="4" t="s">
        <v>1584</v>
      </c>
      <c r="T382" s="3"/>
      <c r="U382" s="2" t="s">
        <v>1585</v>
      </c>
      <c r="V382" s="2" t="str">
        <f>IFERROR(VLOOKUP(K382, rubric[], 2, FALSE), "NA")</f>
        <v>Pemberdayaan atau Aksi Kemanusiaan</v>
      </c>
      <c r="W382" s="5" t="str">
        <f t="shared" si="5"/>
        <v>Pengabdian kepada Masyarakat|External International|Individual</v>
      </c>
      <c r="X382" s="6">
        <f>IF(K382 = "Penulis kedua (bukan korespondensi) dst karya ilmiah di journal yg bereputasi dan diakui|External National|Team", IFERROR((INDEX(rubric[Score], MATCH(W382, rubric[Criteria], 0)))/N382, 0), IFERROR(INDEX(rubric[Score], MATCH(W382, rubric[Criteria], 0)), 0))</f>
        <v>25</v>
      </c>
    </row>
    <row r="383" spans="1:24" ht="14.25" customHeight="1" x14ac:dyDescent="0.35">
      <c r="A383" s="2" t="s">
        <v>1586</v>
      </c>
      <c r="B383" s="2" t="s">
        <v>1587</v>
      </c>
      <c r="C383" s="2" t="s">
        <v>23</v>
      </c>
      <c r="D383" s="2">
        <v>2021</v>
      </c>
      <c r="E383" s="2" t="s">
        <v>1588</v>
      </c>
      <c r="F383" s="2" t="s">
        <v>1589</v>
      </c>
      <c r="G383" s="2" t="s">
        <v>650</v>
      </c>
      <c r="H383" s="2">
        <v>20221</v>
      </c>
      <c r="I383" s="2" t="s">
        <v>1590</v>
      </c>
      <c r="J383" s="2" t="s">
        <v>41</v>
      </c>
      <c r="K383" s="2" t="s">
        <v>66</v>
      </c>
      <c r="L383" s="2" t="s">
        <v>30</v>
      </c>
      <c r="M383" s="2" t="s">
        <v>31</v>
      </c>
      <c r="N383" s="2">
        <v>9</v>
      </c>
      <c r="O383" s="2">
        <v>10</v>
      </c>
      <c r="P383" s="4" t="s">
        <v>1591</v>
      </c>
      <c r="Q383" s="4" t="s">
        <v>1592</v>
      </c>
      <c r="R383" s="3"/>
      <c r="S383" s="3"/>
      <c r="T383" s="3"/>
      <c r="U383" s="2" t="s">
        <v>411</v>
      </c>
      <c r="V383" s="2" t="str">
        <f>IFERROR(VLOOKUP(K383, rubric[], 2, FALSE), "NA")</f>
        <v>Kompetisi</v>
      </c>
      <c r="W383" s="5" t="str">
        <f t="shared" si="5"/>
        <v>Juara I Lomba/Kompetisi|Internal Sekolah / Universitas|Individual</v>
      </c>
      <c r="X383" s="6">
        <f>IF(K383 = "Penulis kedua (bukan korespondensi) dst karya ilmiah di journal yg bereputasi dan diakui|External National|Team", IFERROR((INDEX(rubric[Score], MATCH(W383, rubric[Criteria], 0)))/N383, 0), IFERROR(INDEX(rubric[Score], MATCH(W383, rubric[Criteria], 0)), 0))</f>
        <v>0</v>
      </c>
    </row>
    <row r="384" spans="1:24" ht="14.25" customHeight="1" x14ac:dyDescent="0.35">
      <c r="A384" s="2" t="s">
        <v>1586</v>
      </c>
      <c r="B384" s="2" t="s">
        <v>1587</v>
      </c>
      <c r="C384" s="2" t="s">
        <v>23</v>
      </c>
      <c r="D384" s="2">
        <v>2021</v>
      </c>
      <c r="E384" s="2" t="s">
        <v>37</v>
      </c>
      <c r="F384" s="2" t="s">
        <v>38</v>
      </c>
      <c r="G384" s="2" t="s">
        <v>39</v>
      </c>
      <c r="H384" s="2">
        <v>20221</v>
      </c>
      <c r="I384" s="2" t="s">
        <v>40</v>
      </c>
      <c r="J384" s="2" t="s">
        <v>41</v>
      </c>
      <c r="K384" s="2" t="s">
        <v>29</v>
      </c>
      <c r="L384" s="2" t="s">
        <v>42</v>
      </c>
      <c r="M384" s="2" t="s">
        <v>31</v>
      </c>
      <c r="N384" s="2">
        <v>50</v>
      </c>
      <c r="O384" s="2">
        <v>5</v>
      </c>
      <c r="P384" s="3"/>
      <c r="Q384" s="3"/>
      <c r="R384" s="4" t="s">
        <v>43</v>
      </c>
      <c r="S384" s="4" t="s">
        <v>44</v>
      </c>
      <c r="T384" s="3"/>
      <c r="U384" s="2" t="s">
        <v>45</v>
      </c>
      <c r="V384" s="2" t="str">
        <f>IFERROR(VLOOKUP(K384, rubric[], 2, FALSE), "NA")</f>
        <v>Pemberdayaan atau Aksi Kemanusiaan</v>
      </c>
      <c r="W384" s="5" t="str">
        <f t="shared" si="5"/>
        <v>Pengabdian kepada Masyarakat|Internal Jurusan|Individual</v>
      </c>
      <c r="X384" s="6">
        <f>IF(K384 = "Penulis kedua (bukan korespondensi) dst karya ilmiah di journal yg bereputasi dan diakui|External National|Team", IFERROR((INDEX(rubric[Score], MATCH(W384, rubric[Criteria], 0)))/N384, 0), IFERROR(INDEX(rubric[Score], MATCH(W384, rubric[Criteria], 0)), 0))</f>
        <v>0</v>
      </c>
    </row>
    <row r="385" spans="1:24" ht="14.25" customHeight="1" x14ac:dyDescent="0.35">
      <c r="A385" s="2" t="s">
        <v>1586</v>
      </c>
      <c r="B385" s="2" t="s">
        <v>1587</v>
      </c>
      <c r="C385" s="2" t="s">
        <v>23</v>
      </c>
      <c r="D385" s="2">
        <v>2021</v>
      </c>
      <c r="E385" s="2" t="s">
        <v>46</v>
      </c>
      <c r="F385" s="2" t="s">
        <v>47</v>
      </c>
      <c r="G385" s="2" t="s">
        <v>48</v>
      </c>
      <c r="H385" s="2">
        <v>20222</v>
      </c>
      <c r="I385" s="2" t="s">
        <v>46</v>
      </c>
      <c r="J385" s="2" t="s">
        <v>41</v>
      </c>
      <c r="K385" s="2" t="s">
        <v>29</v>
      </c>
      <c r="L385" s="2" t="s">
        <v>49</v>
      </c>
      <c r="M385" s="2" t="s">
        <v>50</v>
      </c>
      <c r="N385" s="2">
        <v>70</v>
      </c>
      <c r="O385" s="2">
        <v>1</v>
      </c>
      <c r="P385" s="3"/>
      <c r="Q385" s="3"/>
      <c r="R385" s="4" t="s">
        <v>51</v>
      </c>
      <c r="S385" s="4" t="s">
        <v>52</v>
      </c>
      <c r="T385" s="3"/>
      <c r="U385" s="2" t="s">
        <v>53</v>
      </c>
      <c r="V385" s="2" t="str">
        <f>IFERROR(VLOOKUP(K385, rubric[], 2, FALSE), "NA")</f>
        <v>Pemberdayaan atau Aksi Kemanusiaan</v>
      </c>
      <c r="W385" s="5" t="str">
        <f t="shared" si="5"/>
        <v>Pengabdian kepada Masyarakat|External Regional|Team</v>
      </c>
      <c r="X385" s="6">
        <f>IF(K385 = "Penulis kedua (bukan korespondensi) dst karya ilmiah di journal yg bereputasi dan diakui|External National|Team", IFERROR((INDEX(rubric[Score], MATCH(W385, rubric[Criteria], 0)))/N385, 0), IFERROR(INDEX(rubric[Score], MATCH(W385, rubric[Criteria], 0)), 0))</f>
        <v>15</v>
      </c>
    </row>
    <row r="386" spans="1:24" ht="14.25" customHeight="1" x14ac:dyDescent="0.35">
      <c r="A386" s="2" t="s">
        <v>1586</v>
      </c>
      <c r="B386" s="2" t="s">
        <v>1587</v>
      </c>
      <c r="C386" s="2" t="s">
        <v>23</v>
      </c>
      <c r="D386" s="2">
        <v>2021</v>
      </c>
      <c r="E386" s="2" t="s">
        <v>131</v>
      </c>
      <c r="F386" s="2" t="s">
        <v>77</v>
      </c>
      <c r="G386" s="2" t="s">
        <v>132</v>
      </c>
      <c r="H386" s="2">
        <v>20222</v>
      </c>
      <c r="I386" s="3"/>
      <c r="J386" s="2" t="s">
        <v>41</v>
      </c>
      <c r="K386" s="2" t="s">
        <v>29</v>
      </c>
      <c r="L386" s="2" t="s">
        <v>30</v>
      </c>
      <c r="M386" s="2" t="s">
        <v>31</v>
      </c>
      <c r="N386" s="2">
        <v>250</v>
      </c>
      <c r="O386" s="2">
        <v>6</v>
      </c>
      <c r="P386" s="3"/>
      <c r="Q386" s="3"/>
      <c r="R386" s="4" t="s">
        <v>133</v>
      </c>
      <c r="S386" s="4" t="s">
        <v>134</v>
      </c>
      <c r="T386" s="3"/>
      <c r="U386" s="2" t="s">
        <v>45</v>
      </c>
      <c r="V386" s="2" t="str">
        <f>IFERROR(VLOOKUP(K386, rubric[], 2, FALSE), "NA")</f>
        <v>Pemberdayaan atau Aksi Kemanusiaan</v>
      </c>
      <c r="W386" s="5" t="str">
        <f t="shared" si="5"/>
        <v>Pengabdian kepada Masyarakat|Internal Sekolah / Universitas|Individual</v>
      </c>
      <c r="X386" s="6">
        <f>IF(K386 = "Penulis kedua (bukan korespondensi) dst karya ilmiah di journal yg bereputasi dan diakui|External National|Team", IFERROR((INDEX(rubric[Score], MATCH(W386, rubric[Criteria], 0)))/N386, 0), IFERROR(INDEX(rubric[Score], MATCH(W386, rubric[Criteria], 0)), 0))</f>
        <v>0</v>
      </c>
    </row>
    <row r="387" spans="1:24" ht="14.25" customHeight="1" x14ac:dyDescent="0.35">
      <c r="A387" s="2" t="s">
        <v>1586</v>
      </c>
      <c r="B387" s="2" t="s">
        <v>1587</v>
      </c>
      <c r="C387" s="2" t="s">
        <v>23</v>
      </c>
      <c r="D387" s="2">
        <v>2021</v>
      </c>
      <c r="E387" s="2" t="s">
        <v>180</v>
      </c>
      <c r="F387" s="2" t="s">
        <v>397</v>
      </c>
      <c r="G387" s="2" t="s">
        <v>461</v>
      </c>
      <c r="H387" s="2">
        <v>20222</v>
      </c>
      <c r="I387" s="2" t="s">
        <v>462</v>
      </c>
      <c r="J387" s="2" t="s">
        <v>41</v>
      </c>
      <c r="K387" s="2" t="s">
        <v>257</v>
      </c>
      <c r="L387" s="2" t="s">
        <v>30</v>
      </c>
      <c r="M387" s="2" t="s">
        <v>31</v>
      </c>
      <c r="N387" s="2">
        <v>250</v>
      </c>
      <c r="O387" s="2">
        <v>5</v>
      </c>
      <c r="P387" s="3"/>
      <c r="Q387" s="4" t="s">
        <v>463</v>
      </c>
      <c r="R387" s="4" t="s">
        <v>464</v>
      </c>
      <c r="S387" s="3"/>
      <c r="T387" s="3"/>
      <c r="U387" s="2" t="s">
        <v>185</v>
      </c>
      <c r="V387" s="2" t="str">
        <f>IFERROR(VLOOKUP(K387, rubric[], 2, FALSE), "NA")</f>
        <v>Pengakuan</v>
      </c>
      <c r="W387" s="5" t="str">
        <f t="shared" ref="W387:W450" si="6">CLEAN(TRIM(K387 &amp;  "|" &amp; L387 &amp; "|" &amp; M387))</f>
        <v>Narasumber / Pemateri Acara Seminar / Workshop / Pemakalah|Internal Sekolah / Universitas|Individual</v>
      </c>
      <c r="X387" s="6">
        <f>IF(K387 = "Penulis kedua (bukan korespondensi) dst karya ilmiah di journal yg bereputasi dan diakui|External National|Team", IFERROR((INDEX(rubric[Score], MATCH(W387, rubric[Criteria], 0)))/N387, 0), IFERROR(INDEX(rubric[Score], MATCH(W387, rubric[Criteria], 0)), 0))</f>
        <v>0</v>
      </c>
    </row>
    <row r="388" spans="1:24" ht="14.25" customHeight="1" x14ac:dyDescent="0.35">
      <c r="A388" s="2" t="s">
        <v>1586</v>
      </c>
      <c r="B388" s="2" t="s">
        <v>1587</v>
      </c>
      <c r="C388" s="2" t="s">
        <v>23</v>
      </c>
      <c r="D388" s="2">
        <v>2021</v>
      </c>
      <c r="E388" s="2" t="s">
        <v>1593</v>
      </c>
      <c r="F388" s="2" t="s">
        <v>1594</v>
      </c>
      <c r="G388" s="2" t="s">
        <v>87</v>
      </c>
      <c r="H388" s="2">
        <v>20231</v>
      </c>
      <c r="I388" s="2" t="s">
        <v>1593</v>
      </c>
      <c r="J388" s="2" t="s">
        <v>41</v>
      </c>
      <c r="K388" s="2" t="s">
        <v>66</v>
      </c>
      <c r="L388" s="2" t="s">
        <v>123</v>
      </c>
      <c r="M388" s="2" t="s">
        <v>50</v>
      </c>
      <c r="N388" s="3"/>
      <c r="O388" s="2">
        <v>25</v>
      </c>
      <c r="P388" s="4" t="s">
        <v>1595</v>
      </c>
      <c r="Q388" s="4" t="s">
        <v>1596</v>
      </c>
      <c r="R388" s="4" t="s">
        <v>1597</v>
      </c>
      <c r="S388" s="3"/>
      <c r="T388" s="4" t="s">
        <v>1598</v>
      </c>
      <c r="U388" s="2" t="s">
        <v>1599</v>
      </c>
      <c r="V388" s="2" t="str">
        <f>IFERROR(VLOOKUP(K388, rubric[], 2, FALSE), "NA")</f>
        <v>Kompetisi</v>
      </c>
      <c r="W388" s="5" t="str">
        <f t="shared" si="6"/>
        <v>Juara I Lomba/Kompetisi|External National|Team</v>
      </c>
      <c r="X388" s="6">
        <f>IF(K388 = "Penulis kedua (bukan korespondensi) dst karya ilmiah di journal yg bereputasi dan diakui|External National|Team", IFERROR((INDEX(rubric[Score], MATCH(W388, rubric[Criteria], 0)))/N388, 0), IFERROR(INDEX(rubric[Score], MATCH(W388, rubric[Criteria], 0)), 0))</f>
        <v>15</v>
      </c>
    </row>
    <row r="389" spans="1:24" ht="14.25" customHeight="1" x14ac:dyDescent="0.35">
      <c r="A389" s="2" t="s">
        <v>1586</v>
      </c>
      <c r="B389" s="2" t="s">
        <v>1587</v>
      </c>
      <c r="C389" s="2" t="s">
        <v>23</v>
      </c>
      <c r="D389" s="2">
        <v>2021</v>
      </c>
      <c r="E389" s="2" t="s">
        <v>1600</v>
      </c>
      <c r="F389" s="2" t="s">
        <v>1601</v>
      </c>
      <c r="G389" s="2" t="s">
        <v>1601</v>
      </c>
      <c r="H389" s="2">
        <v>20232</v>
      </c>
      <c r="I389" s="2" t="s">
        <v>1602</v>
      </c>
      <c r="J389" s="2" t="s">
        <v>41</v>
      </c>
      <c r="K389" s="2" t="s">
        <v>141</v>
      </c>
      <c r="L389" s="2" t="s">
        <v>123</v>
      </c>
      <c r="M389" s="2" t="s">
        <v>50</v>
      </c>
      <c r="N389" s="2">
        <v>15</v>
      </c>
      <c r="O389" s="2">
        <v>6</v>
      </c>
      <c r="P389" s="3"/>
      <c r="Q389" s="3"/>
      <c r="R389" s="4" t="s">
        <v>1603</v>
      </c>
      <c r="S389" s="4" t="s">
        <v>1604</v>
      </c>
      <c r="T389" s="3"/>
      <c r="U389" s="2" t="s">
        <v>1605</v>
      </c>
      <c r="V389" s="2" t="str">
        <f>IFERROR(VLOOKUP(K389, rubric[], 2, FALSE), "NA")</f>
        <v>Hasil Karya</v>
      </c>
      <c r="W389" s="5" t="str">
        <f t="shared" si="6"/>
        <v>Hak Kekayaan Intelektual (HKI) non paten (Hak Cipta)|External National|Team</v>
      </c>
      <c r="X389" s="6">
        <f>IF(K389 = "Penulis kedua (bukan korespondensi) dst karya ilmiah di journal yg bereputasi dan diakui|External National|Team", IFERROR((INDEX(rubric[Score], MATCH(W389, rubric[Criteria], 0)))/N389, 0), IFERROR(INDEX(rubric[Score], MATCH(W389, rubric[Criteria], 0)), 0))</f>
        <v>20</v>
      </c>
    </row>
    <row r="390" spans="1:24" ht="14.25" customHeight="1" x14ac:dyDescent="0.35">
      <c r="A390" s="2" t="s">
        <v>1586</v>
      </c>
      <c r="B390" s="2" t="s">
        <v>1587</v>
      </c>
      <c r="C390" s="2" t="s">
        <v>23</v>
      </c>
      <c r="D390" s="2">
        <v>2021</v>
      </c>
      <c r="E390" s="2" t="s">
        <v>1606</v>
      </c>
      <c r="F390" s="2" t="s">
        <v>1452</v>
      </c>
      <c r="G390" s="2" t="s">
        <v>1452</v>
      </c>
      <c r="H390" s="2">
        <v>20232</v>
      </c>
      <c r="I390" s="2" t="s">
        <v>1607</v>
      </c>
      <c r="J390" s="2" t="s">
        <v>41</v>
      </c>
      <c r="K390" s="2" t="s">
        <v>141</v>
      </c>
      <c r="L390" s="2" t="s">
        <v>123</v>
      </c>
      <c r="M390" s="2" t="s">
        <v>50</v>
      </c>
      <c r="N390" s="2">
        <v>15</v>
      </c>
      <c r="O390" s="2">
        <v>5</v>
      </c>
      <c r="P390" s="3"/>
      <c r="Q390" s="3"/>
      <c r="R390" s="4" t="s">
        <v>1608</v>
      </c>
      <c r="S390" s="4" t="s">
        <v>1609</v>
      </c>
      <c r="T390" s="3"/>
      <c r="U390" s="2" t="s">
        <v>1605</v>
      </c>
      <c r="V390" s="2" t="str">
        <f>IFERROR(VLOOKUP(K390, rubric[], 2, FALSE), "NA")</f>
        <v>Hasil Karya</v>
      </c>
      <c r="W390" s="5" t="str">
        <f t="shared" si="6"/>
        <v>Hak Kekayaan Intelektual (HKI) non paten (Hak Cipta)|External National|Team</v>
      </c>
      <c r="X390" s="6">
        <f>IF(K390 = "Penulis kedua (bukan korespondensi) dst karya ilmiah di journal yg bereputasi dan diakui|External National|Team", IFERROR((INDEX(rubric[Score], MATCH(W390, rubric[Criteria], 0)))/N390, 0), IFERROR(INDEX(rubric[Score], MATCH(W390, rubric[Criteria], 0)), 0))</f>
        <v>20</v>
      </c>
    </row>
    <row r="391" spans="1:24" ht="14.25" customHeight="1" x14ac:dyDescent="0.35">
      <c r="A391" s="2" t="s">
        <v>1586</v>
      </c>
      <c r="B391" s="2" t="s">
        <v>1587</v>
      </c>
      <c r="C391" s="2" t="s">
        <v>23</v>
      </c>
      <c r="D391" s="2">
        <v>2021</v>
      </c>
      <c r="E391" s="2" t="s">
        <v>1610</v>
      </c>
      <c r="F391" s="2" t="s">
        <v>1611</v>
      </c>
      <c r="G391" s="2" t="s">
        <v>1611</v>
      </c>
      <c r="H391" s="2">
        <v>20232</v>
      </c>
      <c r="I391" s="2" t="s">
        <v>1612</v>
      </c>
      <c r="J391" s="2" t="s">
        <v>41</v>
      </c>
      <c r="K391" s="2" t="s">
        <v>141</v>
      </c>
      <c r="L391" s="2" t="s">
        <v>123</v>
      </c>
      <c r="M391" s="2" t="s">
        <v>50</v>
      </c>
      <c r="N391" s="2">
        <v>15</v>
      </c>
      <c r="O391" s="2">
        <v>4</v>
      </c>
      <c r="P391" s="3"/>
      <c r="Q391" s="3"/>
      <c r="R391" s="4" t="s">
        <v>1613</v>
      </c>
      <c r="S391" s="4" t="s">
        <v>1614</v>
      </c>
      <c r="T391" s="3"/>
      <c r="U391" s="2" t="s">
        <v>1605</v>
      </c>
      <c r="V391" s="2" t="str">
        <f>IFERROR(VLOOKUP(K391, rubric[], 2, FALSE), "NA")</f>
        <v>Hasil Karya</v>
      </c>
      <c r="W391" s="5" t="str">
        <f t="shared" si="6"/>
        <v>Hak Kekayaan Intelektual (HKI) non paten (Hak Cipta)|External National|Team</v>
      </c>
      <c r="X391" s="6">
        <f>IF(K391 = "Penulis kedua (bukan korespondensi) dst karya ilmiah di journal yg bereputasi dan diakui|External National|Team", IFERROR((INDEX(rubric[Score], MATCH(W391, rubric[Criteria], 0)))/N391, 0), IFERROR(INDEX(rubric[Score], MATCH(W391, rubric[Criteria], 0)), 0))</f>
        <v>20</v>
      </c>
    </row>
    <row r="392" spans="1:24" ht="14.25" customHeight="1" x14ac:dyDescent="0.35">
      <c r="A392" s="2" t="s">
        <v>1586</v>
      </c>
      <c r="B392" s="2" t="s">
        <v>1587</v>
      </c>
      <c r="C392" s="2" t="s">
        <v>23</v>
      </c>
      <c r="D392" s="2">
        <v>2021</v>
      </c>
      <c r="E392" s="2" t="s">
        <v>1615</v>
      </c>
      <c r="F392" s="2" t="s">
        <v>1616</v>
      </c>
      <c r="G392" s="2" t="s">
        <v>1616</v>
      </c>
      <c r="H392" s="2">
        <v>20232</v>
      </c>
      <c r="I392" s="2" t="s">
        <v>1617</v>
      </c>
      <c r="J392" s="2" t="s">
        <v>41</v>
      </c>
      <c r="K392" s="2" t="s">
        <v>141</v>
      </c>
      <c r="L392" s="2" t="s">
        <v>123</v>
      </c>
      <c r="M392" s="2" t="s">
        <v>50</v>
      </c>
      <c r="N392" s="2">
        <v>15</v>
      </c>
      <c r="O392" s="2">
        <v>5</v>
      </c>
      <c r="P392" s="3"/>
      <c r="Q392" s="3"/>
      <c r="R392" s="4" t="s">
        <v>1618</v>
      </c>
      <c r="S392" s="4" t="s">
        <v>1619</v>
      </c>
      <c r="T392" s="3"/>
      <c r="U392" s="2" t="s">
        <v>1605</v>
      </c>
      <c r="V392" s="2" t="str">
        <f>IFERROR(VLOOKUP(K392, rubric[], 2, FALSE), "NA")</f>
        <v>Hasil Karya</v>
      </c>
      <c r="W392" s="5" t="str">
        <f t="shared" si="6"/>
        <v>Hak Kekayaan Intelektual (HKI) non paten (Hak Cipta)|External National|Team</v>
      </c>
      <c r="X392" s="6">
        <f>IF(K392 = "Penulis kedua (bukan korespondensi) dst karya ilmiah di journal yg bereputasi dan diakui|External National|Team", IFERROR((INDEX(rubric[Score], MATCH(W392, rubric[Criteria], 0)))/N392, 0), IFERROR(INDEX(rubric[Score], MATCH(W392, rubric[Criteria], 0)), 0))</f>
        <v>20</v>
      </c>
    </row>
    <row r="393" spans="1:24" ht="14.25" customHeight="1" x14ac:dyDescent="0.35">
      <c r="A393" s="2" t="s">
        <v>1586</v>
      </c>
      <c r="B393" s="2" t="s">
        <v>1587</v>
      </c>
      <c r="C393" s="2" t="s">
        <v>23</v>
      </c>
      <c r="D393" s="2">
        <v>2021</v>
      </c>
      <c r="E393" s="2" t="s">
        <v>1620</v>
      </c>
      <c r="F393" s="2" t="s">
        <v>1621</v>
      </c>
      <c r="G393" s="2" t="s">
        <v>1621</v>
      </c>
      <c r="H393" s="2">
        <v>20232</v>
      </c>
      <c r="I393" s="2" t="s">
        <v>1622</v>
      </c>
      <c r="J393" s="2" t="s">
        <v>41</v>
      </c>
      <c r="K393" s="2" t="s">
        <v>141</v>
      </c>
      <c r="L393" s="2" t="s">
        <v>123</v>
      </c>
      <c r="M393" s="2" t="s">
        <v>50</v>
      </c>
      <c r="N393" s="2">
        <v>15</v>
      </c>
      <c r="O393" s="2">
        <v>5</v>
      </c>
      <c r="P393" s="3"/>
      <c r="Q393" s="3"/>
      <c r="R393" s="4" t="s">
        <v>1623</v>
      </c>
      <c r="S393" s="4" t="s">
        <v>1624</v>
      </c>
      <c r="T393" s="3"/>
      <c r="U393" s="2" t="s">
        <v>1605</v>
      </c>
      <c r="V393" s="2" t="str">
        <f>IFERROR(VLOOKUP(K393, rubric[], 2, FALSE), "NA")</f>
        <v>Hasil Karya</v>
      </c>
      <c r="W393" s="5" t="str">
        <f t="shared" si="6"/>
        <v>Hak Kekayaan Intelektual (HKI) non paten (Hak Cipta)|External National|Team</v>
      </c>
      <c r="X393" s="6">
        <f>IF(K393 = "Penulis kedua (bukan korespondensi) dst karya ilmiah di journal yg bereputasi dan diakui|External National|Team", IFERROR((INDEX(rubric[Score], MATCH(W393, rubric[Criteria], 0)))/N393, 0), IFERROR(INDEX(rubric[Score], MATCH(W393, rubric[Criteria], 0)), 0))</f>
        <v>20</v>
      </c>
    </row>
    <row r="394" spans="1:24" ht="14.25" customHeight="1" x14ac:dyDescent="0.35">
      <c r="A394" s="2" t="s">
        <v>1586</v>
      </c>
      <c r="B394" s="2" t="s">
        <v>1587</v>
      </c>
      <c r="C394" s="2" t="s">
        <v>23</v>
      </c>
      <c r="D394" s="2">
        <v>2021</v>
      </c>
      <c r="E394" s="2" t="s">
        <v>1625</v>
      </c>
      <c r="F394" s="2" t="s">
        <v>1626</v>
      </c>
      <c r="G394" s="2" t="s">
        <v>1626</v>
      </c>
      <c r="H394" s="2">
        <v>20232</v>
      </c>
      <c r="I394" s="2" t="s">
        <v>1627</v>
      </c>
      <c r="J394" s="2" t="s">
        <v>41</v>
      </c>
      <c r="K394" s="2" t="s">
        <v>141</v>
      </c>
      <c r="L394" s="2" t="s">
        <v>123</v>
      </c>
      <c r="M394" s="2" t="s">
        <v>50</v>
      </c>
      <c r="N394" s="2">
        <v>15</v>
      </c>
      <c r="O394" s="2">
        <v>5</v>
      </c>
      <c r="P394" s="3"/>
      <c r="Q394" s="3"/>
      <c r="R394" s="4" t="s">
        <v>1628</v>
      </c>
      <c r="S394" s="4" t="s">
        <v>1629</v>
      </c>
      <c r="T394" s="3"/>
      <c r="U394" s="2" t="s">
        <v>1605</v>
      </c>
      <c r="V394" s="2" t="str">
        <f>IFERROR(VLOOKUP(K394, rubric[], 2, FALSE), "NA")</f>
        <v>Hasil Karya</v>
      </c>
      <c r="W394" s="5" t="str">
        <f t="shared" si="6"/>
        <v>Hak Kekayaan Intelektual (HKI) non paten (Hak Cipta)|External National|Team</v>
      </c>
      <c r="X394" s="6">
        <f>IF(K394 = "Penulis kedua (bukan korespondensi) dst karya ilmiah di journal yg bereputasi dan diakui|External National|Team", IFERROR((INDEX(rubric[Score], MATCH(W394, rubric[Criteria], 0)))/N394, 0), IFERROR(INDEX(rubric[Score], MATCH(W394, rubric[Criteria], 0)), 0))</f>
        <v>20</v>
      </c>
    </row>
    <row r="395" spans="1:24" ht="14.25" customHeight="1" x14ac:dyDescent="0.35">
      <c r="A395" s="2" t="s">
        <v>1586</v>
      </c>
      <c r="B395" s="2" t="s">
        <v>1587</v>
      </c>
      <c r="C395" s="2" t="s">
        <v>23</v>
      </c>
      <c r="D395" s="2">
        <v>2021</v>
      </c>
      <c r="E395" s="2" t="s">
        <v>1630</v>
      </c>
      <c r="F395" s="2" t="s">
        <v>1631</v>
      </c>
      <c r="G395" s="2" t="s">
        <v>1631</v>
      </c>
      <c r="H395" s="2">
        <v>20232</v>
      </c>
      <c r="I395" s="2" t="s">
        <v>1632</v>
      </c>
      <c r="J395" s="2" t="s">
        <v>41</v>
      </c>
      <c r="K395" s="2" t="s">
        <v>141</v>
      </c>
      <c r="L395" s="2" t="s">
        <v>123</v>
      </c>
      <c r="M395" s="2" t="s">
        <v>50</v>
      </c>
      <c r="N395" s="2">
        <v>15</v>
      </c>
      <c r="O395" s="2">
        <v>5</v>
      </c>
      <c r="P395" s="3"/>
      <c r="Q395" s="3"/>
      <c r="R395" s="4" t="s">
        <v>1633</v>
      </c>
      <c r="S395" s="4" t="s">
        <v>1634</v>
      </c>
      <c r="T395" s="3"/>
      <c r="U395" s="2" t="s">
        <v>1605</v>
      </c>
      <c r="V395" s="2" t="str">
        <f>IFERROR(VLOOKUP(K395, rubric[], 2, FALSE), "NA")</f>
        <v>Hasil Karya</v>
      </c>
      <c r="W395" s="5" t="str">
        <f t="shared" si="6"/>
        <v>Hak Kekayaan Intelektual (HKI) non paten (Hak Cipta)|External National|Team</v>
      </c>
      <c r="X395" s="6">
        <f>IF(K395 = "Penulis kedua (bukan korespondensi) dst karya ilmiah di journal yg bereputasi dan diakui|External National|Team", IFERROR((INDEX(rubric[Score], MATCH(W395, rubric[Criteria], 0)))/N395, 0), IFERROR(INDEX(rubric[Score], MATCH(W395, rubric[Criteria], 0)), 0))</f>
        <v>20</v>
      </c>
    </row>
    <row r="396" spans="1:24" ht="14.25" customHeight="1" x14ac:dyDescent="0.35">
      <c r="A396" s="2" t="s">
        <v>1586</v>
      </c>
      <c r="B396" s="2" t="s">
        <v>1587</v>
      </c>
      <c r="C396" s="2" t="s">
        <v>23</v>
      </c>
      <c r="D396" s="2">
        <v>2021</v>
      </c>
      <c r="E396" s="2" t="s">
        <v>1635</v>
      </c>
      <c r="F396" s="2" t="s">
        <v>813</v>
      </c>
      <c r="G396" s="2" t="s">
        <v>813</v>
      </c>
      <c r="H396" s="2">
        <v>20241</v>
      </c>
      <c r="I396" s="2" t="s">
        <v>1636</v>
      </c>
      <c r="J396" s="2" t="s">
        <v>41</v>
      </c>
      <c r="K396" s="2" t="s">
        <v>290</v>
      </c>
      <c r="L396" s="2" t="s">
        <v>123</v>
      </c>
      <c r="M396" s="2" t="s">
        <v>50</v>
      </c>
      <c r="N396" s="2">
        <v>4</v>
      </c>
      <c r="O396" s="2">
        <v>24</v>
      </c>
      <c r="P396" s="4" t="s">
        <v>1637</v>
      </c>
      <c r="Q396" s="3"/>
      <c r="R396" s="4" t="s">
        <v>1638</v>
      </c>
      <c r="S396" s="4" t="s">
        <v>1639</v>
      </c>
      <c r="T396" s="3"/>
      <c r="U396" s="2" t="s">
        <v>1605</v>
      </c>
      <c r="V396" s="2" t="str">
        <f>IFERROR(VLOOKUP(K396, rubric[], 2, FALSE), "NA")</f>
        <v>Hasil Karya</v>
      </c>
      <c r="W396" s="5" t="str">
        <f t="shared" si="6"/>
        <v>Jurnal terindeks sinta 3-4 |External National|Team</v>
      </c>
      <c r="X396" s="6">
        <f>IF(K396 = "Penulis kedua (bukan korespondensi) dst karya ilmiah di journal yg bereputasi dan diakui|External National|Team", IFERROR((INDEX(rubric[Score], MATCH(W396, rubric[Criteria], 0)))/N396, 0), IFERROR(INDEX(rubric[Score], MATCH(W396, rubric[Criteria], 0)), 0))</f>
        <v>20</v>
      </c>
    </row>
    <row r="397" spans="1:24" ht="14.25" customHeight="1" x14ac:dyDescent="0.35">
      <c r="A397" s="2" t="s">
        <v>1586</v>
      </c>
      <c r="B397" s="2" t="s">
        <v>1587</v>
      </c>
      <c r="C397" s="2" t="s">
        <v>23</v>
      </c>
      <c r="D397" s="2">
        <v>2021</v>
      </c>
      <c r="E397" s="2" t="s">
        <v>1640</v>
      </c>
      <c r="F397" s="2" t="s">
        <v>1641</v>
      </c>
      <c r="G397" s="2" t="s">
        <v>1641</v>
      </c>
      <c r="H397" s="2">
        <v>20241</v>
      </c>
      <c r="I397" s="2" t="s">
        <v>1642</v>
      </c>
      <c r="J397" s="2" t="s">
        <v>41</v>
      </c>
      <c r="K397" s="2" t="s">
        <v>141</v>
      </c>
      <c r="L397" s="2" t="s">
        <v>123</v>
      </c>
      <c r="M397" s="2" t="s">
        <v>50</v>
      </c>
      <c r="N397" s="2">
        <v>15</v>
      </c>
      <c r="O397" s="2">
        <v>6</v>
      </c>
      <c r="P397" s="3"/>
      <c r="Q397" s="3"/>
      <c r="R397" s="4" t="s">
        <v>1643</v>
      </c>
      <c r="S397" s="4" t="s">
        <v>1644</v>
      </c>
      <c r="T397" s="3"/>
      <c r="U397" s="2" t="s">
        <v>1605</v>
      </c>
      <c r="V397" s="2" t="str">
        <f>IFERROR(VLOOKUP(K397, rubric[], 2, FALSE), "NA")</f>
        <v>Hasil Karya</v>
      </c>
      <c r="W397" s="5" t="str">
        <f t="shared" si="6"/>
        <v>Hak Kekayaan Intelektual (HKI) non paten (Hak Cipta)|External National|Team</v>
      </c>
      <c r="X397" s="6">
        <f>IF(K397 = "Penulis kedua (bukan korespondensi) dst karya ilmiah di journal yg bereputasi dan diakui|External National|Team", IFERROR((INDEX(rubric[Score], MATCH(W397, rubric[Criteria], 0)))/N397, 0), IFERROR(INDEX(rubric[Score], MATCH(W397, rubric[Criteria], 0)), 0))</f>
        <v>20</v>
      </c>
    </row>
    <row r="398" spans="1:24" ht="14.25" customHeight="1" x14ac:dyDescent="0.35">
      <c r="A398" s="2" t="s">
        <v>1586</v>
      </c>
      <c r="B398" s="2" t="s">
        <v>1587</v>
      </c>
      <c r="C398" s="2" t="s">
        <v>23</v>
      </c>
      <c r="D398" s="2">
        <v>2021</v>
      </c>
      <c r="E398" s="2" t="s">
        <v>1645</v>
      </c>
      <c r="F398" s="2" t="s">
        <v>1646</v>
      </c>
      <c r="G398" s="2" t="s">
        <v>1646</v>
      </c>
      <c r="H398" s="2">
        <v>20241</v>
      </c>
      <c r="I398" s="2" t="s">
        <v>1647</v>
      </c>
      <c r="J398" s="2" t="s">
        <v>41</v>
      </c>
      <c r="K398" s="2" t="s">
        <v>141</v>
      </c>
      <c r="L398" s="2" t="s">
        <v>123</v>
      </c>
      <c r="M398" s="2" t="s">
        <v>31</v>
      </c>
      <c r="N398" s="2">
        <v>15</v>
      </c>
      <c r="O398" s="2">
        <v>12</v>
      </c>
      <c r="P398" s="4" t="s">
        <v>1648</v>
      </c>
      <c r="Q398" s="3"/>
      <c r="R398" s="4" t="s">
        <v>1649</v>
      </c>
      <c r="S398" s="4" t="s">
        <v>1650</v>
      </c>
      <c r="T398" s="3"/>
      <c r="U398" s="2" t="s">
        <v>1605</v>
      </c>
      <c r="V398" s="2" t="str">
        <f>IFERROR(VLOOKUP(K398, rubric[], 2, FALSE), "NA")</f>
        <v>Hasil Karya</v>
      </c>
      <c r="W398" s="5" t="str">
        <f t="shared" si="6"/>
        <v>Hak Kekayaan Intelektual (HKI) non paten (Hak Cipta)|External National|Individual</v>
      </c>
      <c r="X398" s="6">
        <f>IF(K398 = "Penulis kedua (bukan korespondensi) dst karya ilmiah di journal yg bereputasi dan diakui|External National|Team", IFERROR((INDEX(rubric[Score], MATCH(W398, rubric[Criteria], 0)))/N398, 0), IFERROR(INDEX(rubric[Score], MATCH(W398, rubric[Criteria], 0)), 0))</f>
        <v>20</v>
      </c>
    </row>
    <row r="399" spans="1:24" ht="14.25" customHeight="1" x14ac:dyDescent="0.35">
      <c r="A399" s="2" t="s">
        <v>1586</v>
      </c>
      <c r="B399" s="2" t="s">
        <v>1587</v>
      </c>
      <c r="C399" s="2" t="s">
        <v>23</v>
      </c>
      <c r="D399" s="2">
        <v>2021</v>
      </c>
      <c r="E399" s="2" t="s">
        <v>1651</v>
      </c>
      <c r="F399" s="2" t="s">
        <v>1652</v>
      </c>
      <c r="G399" s="2" t="s">
        <v>1652</v>
      </c>
      <c r="H399" s="2">
        <v>20241</v>
      </c>
      <c r="I399" s="2" t="s">
        <v>1653</v>
      </c>
      <c r="J399" s="2" t="s">
        <v>41</v>
      </c>
      <c r="K399" s="2" t="s">
        <v>141</v>
      </c>
      <c r="L399" s="2" t="s">
        <v>123</v>
      </c>
      <c r="M399" s="2" t="s">
        <v>50</v>
      </c>
      <c r="N399" s="2">
        <v>15</v>
      </c>
      <c r="O399" s="2">
        <v>12</v>
      </c>
      <c r="P399" s="4" t="s">
        <v>1654</v>
      </c>
      <c r="Q399" s="3"/>
      <c r="R399" s="4" t="s">
        <v>1655</v>
      </c>
      <c r="S399" s="4" t="s">
        <v>1656</v>
      </c>
      <c r="T399" s="3"/>
      <c r="U399" s="2" t="s">
        <v>1605</v>
      </c>
      <c r="V399" s="2" t="str">
        <f>IFERROR(VLOOKUP(K399, rubric[], 2, FALSE), "NA")</f>
        <v>Hasil Karya</v>
      </c>
      <c r="W399" s="5" t="str">
        <f t="shared" si="6"/>
        <v>Hak Kekayaan Intelektual (HKI) non paten (Hak Cipta)|External National|Team</v>
      </c>
      <c r="X399" s="6">
        <f>IF(K399 = "Penulis kedua (bukan korespondensi) dst karya ilmiah di journal yg bereputasi dan diakui|External National|Team", IFERROR((INDEX(rubric[Score], MATCH(W399, rubric[Criteria], 0)))/N399, 0), IFERROR(INDEX(rubric[Score], MATCH(W399, rubric[Criteria], 0)), 0))</f>
        <v>20</v>
      </c>
    </row>
    <row r="400" spans="1:24" ht="14.25" customHeight="1" x14ac:dyDescent="0.35">
      <c r="A400" s="2" t="s">
        <v>1586</v>
      </c>
      <c r="B400" s="2" t="s">
        <v>1587</v>
      </c>
      <c r="C400" s="2" t="s">
        <v>23</v>
      </c>
      <c r="D400" s="2">
        <v>2021</v>
      </c>
      <c r="E400" s="2" t="s">
        <v>1657</v>
      </c>
      <c r="F400" s="2" t="s">
        <v>1658</v>
      </c>
      <c r="G400" s="2" t="s">
        <v>1659</v>
      </c>
      <c r="H400" s="2">
        <v>20241</v>
      </c>
      <c r="I400" s="3"/>
      <c r="J400" s="2" t="s">
        <v>41</v>
      </c>
      <c r="K400" s="2" t="s">
        <v>199</v>
      </c>
      <c r="L400" s="2" t="s">
        <v>123</v>
      </c>
      <c r="M400" s="2" t="s">
        <v>50</v>
      </c>
      <c r="N400" s="2">
        <v>1000</v>
      </c>
      <c r="O400" s="2">
        <v>15</v>
      </c>
      <c r="P400" s="3"/>
      <c r="Q400" s="4" t="s">
        <v>1660</v>
      </c>
      <c r="R400" s="4" t="s">
        <v>1661</v>
      </c>
      <c r="S400" s="3"/>
      <c r="T400" s="4" t="s">
        <v>1662</v>
      </c>
      <c r="U400" s="2" t="s">
        <v>1663</v>
      </c>
      <c r="V400" s="2" t="str">
        <f>IFERROR(VLOOKUP(K400, rubric[], 2, FALSE), "NA")</f>
        <v>Kompetisi</v>
      </c>
      <c r="W400" s="5" t="str">
        <f t="shared" si="6"/>
        <v>Juara 3 Lomba/Kompetisi|External National|Team</v>
      </c>
      <c r="X400" s="6">
        <f>IF(K400 = "Penulis kedua (bukan korespondensi) dst karya ilmiah di journal yg bereputasi dan diakui|External National|Team", IFERROR((INDEX(rubric[Score], MATCH(W400, rubric[Criteria], 0)))/N400, 0), IFERROR(INDEX(rubric[Score], MATCH(W400, rubric[Criteria], 0)), 0))</f>
        <v>8</v>
      </c>
    </row>
    <row r="401" spans="1:24" ht="14.25" customHeight="1" x14ac:dyDescent="0.35">
      <c r="A401" s="2" t="s">
        <v>1586</v>
      </c>
      <c r="B401" s="2" t="s">
        <v>1587</v>
      </c>
      <c r="C401" s="2" t="s">
        <v>23</v>
      </c>
      <c r="D401" s="2">
        <v>2021</v>
      </c>
      <c r="E401" s="2" t="s">
        <v>1664</v>
      </c>
      <c r="F401" s="2" t="s">
        <v>1658</v>
      </c>
      <c r="G401" s="2" t="s">
        <v>1659</v>
      </c>
      <c r="H401" s="2">
        <v>20241</v>
      </c>
      <c r="I401" s="3"/>
      <c r="J401" s="2" t="s">
        <v>41</v>
      </c>
      <c r="K401" s="2" t="s">
        <v>66</v>
      </c>
      <c r="L401" s="2" t="s">
        <v>123</v>
      </c>
      <c r="M401" s="2" t="s">
        <v>50</v>
      </c>
      <c r="N401" s="2">
        <v>1000</v>
      </c>
      <c r="O401" s="2">
        <v>25</v>
      </c>
      <c r="P401" s="3"/>
      <c r="Q401" s="4" t="s">
        <v>1665</v>
      </c>
      <c r="R401" s="4" t="s">
        <v>1666</v>
      </c>
      <c r="S401" s="3"/>
      <c r="T401" s="4" t="s">
        <v>1667</v>
      </c>
      <c r="U401" s="2" t="s">
        <v>1663</v>
      </c>
      <c r="V401" s="2" t="str">
        <f>IFERROR(VLOOKUP(K401, rubric[], 2, FALSE), "NA")</f>
        <v>Kompetisi</v>
      </c>
      <c r="W401" s="5" t="str">
        <f t="shared" si="6"/>
        <v>Juara I Lomba/Kompetisi|External National|Team</v>
      </c>
      <c r="X401" s="6">
        <f>IF(K401 = "Penulis kedua (bukan korespondensi) dst karya ilmiah di journal yg bereputasi dan diakui|External National|Team", IFERROR((INDEX(rubric[Score], MATCH(W401, rubric[Criteria], 0)))/N401, 0), IFERROR(INDEX(rubric[Score], MATCH(W401, rubric[Criteria], 0)), 0))</f>
        <v>15</v>
      </c>
    </row>
    <row r="402" spans="1:24" ht="14.25" customHeight="1" x14ac:dyDescent="0.35">
      <c r="A402" s="2" t="s">
        <v>1586</v>
      </c>
      <c r="B402" s="2" t="s">
        <v>1587</v>
      </c>
      <c r="C402" s="2" t="s">
        <v>23</v>
      </c>
      <c r="D402" s="2">
        <v>2021</v>
      </c>
      <c r="E402" s="2" t="s">
        <v>1668</v>
      </c>
      <c r="F402" s="2" t="s">
        <v>1541</v>
      </c>
      <c r="G402" s="2" t="s">
        <v>1669</v>
      </c>
      <c r="H402" s="2">
        <v>20241</v>
      </c>
      <c r="I402" s="2" t="s">
        <v>1670</v>
      </c>
      <c r="J402" s="2" t="s">
        <v>41</v>
      </c>
      <c r="K402" s="2" t="s">
        <v>141</v>
      </c>
      <c r="L402" s="2" t="s">
        <v>123</v>
      </c>
      <c r="M402" s="2" t="s">
        <v>50</v>
      </c>
      <c r="N402" s="2">
        <v>80</v>
      </c>
      <c r="O402" s="2">
        <v>6</v>
      </c>
      <c r="P402" s="3"/>
      <c r="Q402" s="3"/>
      <c r="R402" s="4" t="s">
        <v>1671</v>
      </c>
      <c r="S402" s="4" t="s">
        <v>1672</v>
      </c>
      <c r="T402" s="3"/>
      <c r="U402" s="2" t="s">
        <v>1673</v>
      </c>
      <c r="V402" s="2" t="str">
        <f>IFERROR(VLOOKUP(K402, rubric[], 2, FALSE), "NA")</f>
        <v>Hasil Karya</v>
      </c>
      <c r="W402" s="5" t="str">
        <f t="shared" si="6"/>
        <v>Hak Kekayaan Intelektual (HKI) non paten (Hak Cipta)|External National|Team</v>
      </c>
      <c r="X402" s="6">
        <f>IF(K402 = "Penulis kedua (bukan korespondensi) dst karya ilmiah di journal yg bereputasi dan diakui|External National|Team", IFERROR((INDEX(rubric[Score], MATCH(W402, rubric[Criteria], 0)))/N402, 0), IFERROR(INDEX(rubric[Score], MATCH(W402, rubric[Criteria], 0)), 0))</f>
        <v>20</v>
      </c>
    </row>
    <row r="403" spans="1:24" ht="14.25" customHeight="1" x14ac:dyDescent="0.35">
      <c r="A403" s="2" t="s">
        <v>1674</v>
      </c>
      <c r="B403" s="2" t="s">
        <v>1675</v>
      </c>
      <c r="C403" s="2" t="s">
        <v>23</v>
      </c>
      <c r="D403" s="2">
        <v>2021</v>
      </c>
      <c r="E403" s="2" t="s">
        <v>1676</v>
      </c>
      <c r="F403" s="2" t="s">
        <v>468</v>
      </c>
      <c r="G403" s="2" t="s">
        <v>469</v>
      </c>
      <c r="H403" s="2">
        <v>20221</v>
      </c>
      <c r="I403" s="3"/>
      <c r="J403" s="2" t="s">
        <v>28</v>
      </c>
      <c r="K403" s="2" t="s">
        <v>489</v>
      </c>
      <c r="L403" s="2" t="s">
        <v>30</v>
      </c>
      <c r="M403" s="2" t="s">
        <v>31</v>
      </c>
      <c r="N403" s="3"/>
      <c r="O403" s="2">
        <v>17</v>
      </c>
      <c r="P403" s="3"/>
      <c r="Q403" s="3"/>
      <c r="R403" s="3"/>
      <c r="S403" s="3"/>
      <c r="T403" s="3"/>
      <c r="U403" s="2" t="s">
        <v>471</v>
      </c>
      <c r="V403" s="2" t="str">
        <f>IFERROR(VLOOKUP(K403, rubric[], 2, FALSE), "NA")</f>
        <v>NA</v>
      </c>
      <c r="W403" s="5" t="str">
        <f t="shared" si="6"/>
        <v>Sekretaris/Bendahara UKM|Internal Sekolah / Universitas|Individual</v>
      </c>
      <c r="X403" s="6">
        <f>IF(K403 = "Penulis kedua (bukan korespondensi) dst karya ilmiah di journal yg bereputasi dan diakui|External National|Team", IFERROR((INDEX(rubric[Score], MATCH(W403, rubric[Criteria], 0)))/N403, 0), IFERROR(INDEX(rubric[Score], MATCH(W403, rubric[Criteria], 0)), 0))</f>
        <v>0</v>
      </c>
    </row>
    <row r="404" spans="1:24" ht="14.25" customHeight="1" x14ac:dyDescent="0.35">
      <c r="A404" s="2" t="s">
        <v>1674</v>
      </c>
      <c r="B404" s="2" t="s">
        <v>1675</v>
      </c>
      <c r="C404" s="2" t="s">
        <v>23</v>
      </c>
      <c r="D404" s="2">
        <v>2021</v>
      </c>
      <c r="E404" s="2" t="s">
        <v>1677</v>
      </c>
      <c r="F404" s="2" t="s">
        <v>533</v>
      </c>
      <c r="G404" s="2" t="s">
        <v>533</v>
      </c>
      <c r="H404" s="2">
        <v>20221</v>
      </c>
      <c r="I404" s="2" t="s">
        <v>1678</v>
      </c>
      <c r="J404" s="2" t="s">
        <v>41</v>
      </c>
      <c r="K404" s="2" t="s">
        <v>29</v>
      </c>
      <c r="L404" s="2" t="s">
        <v>49</v>
      </c>
      <c r="M404" s="2" t="s">
        <v>31</v>
      </c>
      <c r="N404" s="2">
        <v>28</v>
      </c>
      <c r="O404" s="2">
        <v>4</v>
      </c>
      <c r="P404" s="3"/>
      <c r="Q404" s="3"/>
      <c r="R404" s="4" t="s">
        <v>1679</v>
      </c>
      <c r="S404" s="4" t="s">
        <v>1680</v>
      </c>
      <c r="T404" s="3"/>
      <c r="U404" s="2" t="s">
        <v>1681</v>
      </c>
      <c r="V404" s="2" t="str">
        <f>IFERROR(VLOOKUP(K404, rubric[], 2, FALSE), "NA")</f>
        <v>Pemberdayaan atau Aksi Kemanusiaan</v>
      </c>
      <c r="W404" s="5" t="str">
        <f t="shared" si="6"/>
        <v>Pengabdian kepada Masyarakat|External Regional|Individual</v>
      </c>
      <c r="X404" s="6">
        <f>IF(K404 = "Penulis kedua (bukan korespondensi) dst karya ilmiah di journal yg bereputasi dan diakui|External National|Team", IFERROR((INDEX(rubric[Score], MATCH(W404, rubric[Criteria], 0)))/N404, 0), IFERROR(INDEX(rubric[Score], MATCH(W404, rubric[Criteria], 0)), 0))</f>
        <v>15</v>
      </c>
    </row>
    <row r="405" spans="1:24" ht="14.25" customHeight="1" x14ac:dyDescent="0.35">
      <c r="A405" s="2" t="s">
        <v>1674</v>
      </c>
      <c r="B405" s="2" t="s">
        <v>1675</v>
      </c>
      <c r="C405" s="2" t="s">
        <v>23</v>
      </c>
      <c r="D405" s="2">
        <v>2021</v>
      </c>
      <c r="E405" s="2" t="s">
        <v>37</v>
      </c>
      <c r="F405" s="2" t="s">
        <v>38</v>
      </c>
      <c r="G405" s="2" t="s">
        <v>39</v>
      </c>
      <c r="H405" s="2">
        <v>20221</v>
      </c>
      <c r="I405" s="2" t="s">
        <v>40</v>
      </c>
      <c r="J405" s="2" t="s">
        <v>41</v>
      </c>
      <c r="K405" s="2" t="s">
        <v>29</v>
      </c>
      <c r="L405" s="2" t="s">
        <v>42</v>
      </c>
      <c r="M405" s="2" t="s">
        <v>31</v>
      </c>
      <c r="N405" s="2">
        <v>50</v>
      </c>
      <c r="O405" s="2">
        <v>5</v>
      </c>
      <c r="P405" s="3"/>
      <c r="Q405" s="3"/>
      <c r="R405" s="4" t="s">
        <v>43</v>
      </c>
      <c r="S405" s="4" t="s">
        <v>44</v>
      </c>
      <c r="T405" s="3"/>
      <c r="U405" s="2" t="s">
        <v>45</v>
      </c>
      <c r="V405" s="2" t="str">
        <f>IFERROR(VLOOKUP(K405, rubric[], 2, FALSE), "NA")</f>
        <v>Pemberdayaan atau Aksi Kemanusiaan</v>
      </c>
      <c r="W405" s="5" t="str">
        <f t="shared" si="6"/>
        <v>Pengabdian kepada Masyarakat|Internal Jurusan|Individual</v>
      </c>
      <c r="X405" s="6">
        <f>IF(K405 = "Penulis kedua (bukan korespondensi) dst karya ilmiah di journal yg bereputasi dan diakui|External National|Team", IFERROR((INDEX(rubric[Score], MATCH(W405, rubric[Criteria], 0)))/N405, 0), IFERROR(INDEX(rubric[Score], MATCH(W405, rubric[Criteria], 0)), 0))</f>
        <v>0</v>
      </c>
    </row>
    <row r="406" spans="1:24" ht="14.25" customHeight="1" x14ac:dyDescent="0.35">
      <c r="A406" s="2" t="s">
        <v>1674</v>
      </c>
      <c r="B406" s="2" t="s">
        <v>1675</v>
      </c>
      <c r="C406" s="2" t="s">
        <v>23</v>
      </c>
      <c r="D406" s="2">
        <v>2021</v>
      </c>
      <c r="E406" s="2" t="s">
        <v>1682</v>
      </c>
      <c r="F406" s="2" t="s">
        <v>473</v>
      </c>
      <c r="G406" s="2" t="s">
        <v>474</v>
      </c>
      <c r="H406" s="2">
        <v>20222</v>
      </c>
      <c r="I406" s="3"/>
      <c r="J406" s="2" t="s">
        <v>28</v>
      </c>
      <c r="K406" s="2" t="s">
        <v>489</v>
      </c>
      <c r="L406" s="2" t="s">
        <v>30</v>
      </c>
      <c r="M406" s="2" t="s">
        <v>31</v>
      </c>
      <c r="N406" s="3"/>
      <c r="O406" s="2">
        <v>18</v>
      </c>
      <c r="P406" s="3"/>
      <c r="Q406" s="3"/>
      <c r="R406" s="3"/>
      <c r="S406" s="3"/>
      <c r="T406" s="3"/>
      <c r="U406" s="2" t="s">
        <v>471</v>
      </c>
      <c r="V406" s="2" t="str">
        <f>IFERROR(VLOOKUP(K406, rubric[], 2, FALSE), "NA")</f>
        <v>NA</v>
      </c>
      <c r="W406" s="5" t="str">
        <f t="shared" si="6"/>
        <v>Sekretaris/Bendahara UKM|Internal Sekolah / Universitas|Individual</v>
      </c>
      <c r="X406" s="6">
        <f>IF(K406 = "Penulis kedua (bukan korespondensi) dst karya ilmiah di journal yg bereputasi dan diakui|External National|Team", IFERROR((INDEX(rubric[Score], MATCH(W406, rubric[Criteria], 0)))/N406, 0), IFERROR(INDEX(rubric[Score], MATCH(W406, rubric[Criteria], 0)), 0))</f>
        <v>0</v>
      </c>
    </row>
    <row r="407" spans="1:24" ht="14.25" customHeight="1" x14ac:dyDescent="0.35">
      <c r="A407" s="2" t="s">
        <v>1674</v>
      </c>
      <c r="B407" s="2" t="s">
        <v>1675</v>
      </c>
      <c r="C407" s="2" t="s">
        <v>23</v>
      </c>
      <c r="D407" s="2">
        <v>2021</v>
      </c>
      <c r="E407" s="2" t="s">
        <v>46</v>
      </c>
      <c r="F407" s="2" t="s">
        <v>47</v>
      </c>
      <c r="G407" s="2" t="s">
        <v>48</v>
      </c>
      <c r="H407" s="2">
        <v>20222</v>
      </c>
      <c r="I407" s="2" t="s">
        <v>46</v>
      </c>
      <c r="J407" s="2" t="s">
        <v>41</v>
      </c>
      <c r="K407" s="2" t="s">
        <v>29</v>
      </c>
      <c r="L407" s="2" t="s">
        <v>49</v>
      </c>
      <c r="M407" s="2" t="s">
        <v>50</v>
      </c>
      <c r="N407" s="2">
        <v>70</v>
      </c>
      <c r="O407" s="2">
        <v>1</v>
      </c>
      <c r="P407" s="3"/>
      <c r="Q407" s="3"/>
      <c r="R407" s="4" t="s">
        <v>51</v>
      </c>
      <c r="S407" s="4" t="s">
        <v>52</v>
      </c>
      <c r="T407" s="3"/>
      <c r="U407" s="2" t="s">
        <v>53</v>
      </c>
      <c r="V407" s="2" t="str">
        <f>IFERROR(VLOOKUP(K407, rubric[], 2, FALSE), "NA")</f>
        <v>Pemberdayaan atau Aksi Kemanusiaan</v>
      </c>
      <c r="W407" s="5" t="str">
        <f t="shared" si="6"/>
        <v>Pengabdian kepada Masyarakat|External Regional|Team</v>
      </c>
      <c r="X407" s="6">
        <f>IF(K407 = "Penulis kedua (bukan korespondensi) dst karya ilmiah di journal yg bereputasi dan diakui|External National|Team", IFERROR((INDEX(rubric[Score], MATCH(W407, rubric[Criteria], 0)))/N407, 0), IFERROR(INDEX(rubric[Score], MATCH(W407, rubric[Criteria], 0)), 0))</f>
        <v>15</v>
      </c>
    </row>
    <row r="408" spans="1:24" ht="14.25" customHeight="1" x14ac:dyDescent="0.35">
      <c r="A408" s="2" t="s">
        <v>1683</v>
      </c>
      <c r="B408" s="2" t="s">
        <v>1684</v>
      </c>
      <c r="C408" s="2" t="s">
        <v>23</v>
      </c>
      <c r="D408" s="2">
        <v>2021</v>
      </c>
      <c r="E408" s="2" t="s">
        <v>1685</v>
      </c>
      <c r="F408" s="2" t="s">
        <v>1686</v>
      </c>
      <c r="G408" s="2" t="s">
        <v>1481</v>
      </c>
      <c r="H408" s="2">
        <v>20222</v>
      </c>
      <c r="I408" s="2" t="s">
        <v>1687</v>
      </c>
      <c r="J408" s="2" t="s">
        <v>41</v>
      </c>
      <c r="K408" s="2" t="s">
        <v>29</v>
      </c>
      <c r="L408" s="2" t="s">
        <v>123</v>
      </c>
      <c r="M408" s="2" t="s">
        <v>31</v>
      </c>
      <c r="N408" s="2">
        <v>28</v>
      </c>
      <c r="O408" s="2">
        <v>5</v>
      </c>
      <c r="P408" s="3"/>
      <c r="Q408" s="3"/>
      <c r="R408" s="4" t="s">
        <v>1688</v>
      </c>
      <c r="S408" s="4" t="s">
        <v>1689</v>
      </c>
      <c r="T408" s="3"/>
      <c r="U408" s="2" t="s">
        <v>411</v>
      </c>
      <c r="V408" s="2" t="str">
        <f>IFERROR(VLOOKUP(K408, rubric[], 2, FALSE), "NA")</f>
        <v>Pemberdayaan atau Aksi Kemanusiaan</v>
      </c>
      <c r="W408" s="5" t="str">
        <f t="shared" si="6"/>
        <v>Pengabdian kepada Masyarakat|External National|Individual</v>
      </c>
      <c r="X408" s="6">
        <f>IF(K408 = "Penulis kedua (bukan korespondensi) dst karya ilmiah di journal yg bereputasi dan diakui|External National|Team", IFERROR((INDEX(rubric[Score], MATCH(W408, rubric[Criteria], 0)))/N408, 0), IFERROR(INDEX(rubric[Score], MATCH(W408, rubric[Criteria], 0)), 0))</f>
        <v>10</v>
      </c>
    </row>
    <row r="409" spans="1:24" ht="14.25" customHeight="1" x14ac:dyDescent="0.35">
      <c r="A409" s="2" t="s">
        <v>1690</v>
      </c>
      <c r="B409" s="2" t="s">
        <v>1691</v>
      </c>
      <c r="C409" s="2" t="s">
        <v>23</v>
      </c>
      <c r="D409" s="2">
        <v>2021</v>
      </c>
      <c r="E409" s="2" t="s">
        <v>253</v>
      </c>
      <c r="F409" s="2" t="s">
        <v>254</v>
      </c>
      <c r="G409" s="2" t="s">
        <v>255</v>
      </c>
      <c r="H409" s="2">
        <v>20231</v>
      </c>
      <c r="I409" s="2" t="s">
        <v>256</v>
      </c>
      <c r="J409" s="2" t="s">
        <v>41</v>
      </c>
      <c r="K409" s="2" t="s">
        <v>257</v>
      </c>
      <c r="L409" s="2" t="s">
        <v>159</v>
      </c>
      <c r="M409" s="2" t="s">
        <v>31</v>
      </c>
      <c r="N409" s="2">
        <v>500</v>
      </c>
      <c r="O409" s="2">
        <v>10</v>
      </c>
      <c r="P409" s="4" t="s">
        <v>258</v>
      </c>
      <c r="Q409" s="4" t="s">
        <v>259</v>
      </c>
      <c r="R409" s="4" t="s">
        <v>260</v>
      </c>
      <c r="S409" s="3"/>
      <c r="T409" s="3"/>
      <c r="U409" s="2" t="s">
        <v>261</v>
      </c>
      <c r="V409" s="2" t="str">
        <f>IFERROR(VLOOKUP(K409, rubric[], 2, FALSE), "NA")</f>
        <v>Pengakuan</v>
      </c>
      <c r="W409" s="5" t="str">
        <f t="shared" si="6"/>
        <v>Narasumber / Pemateri Acara Seminar / Workshop / Pemakalah|External International|Individual</v>
      </c>
      <c r="X409" s="6">
        <f>IF(K409 = "Penulis kedua (bukan korespondensi) dst karya ilmiah di journal yg bereputasi dan diakui|External National|Team", IFERROR((INDEX(rubric[Score], MATCH(W409, rubric[Criteria], 0)))/N409, 0), IFERROR(INDEX(rubric[Score], MATCH(W409, rubric[Criteria], 0)), 0))</f>
        <v>25</v>
      </c>
    </row>
    <row r="410" spans="1:24" ht="14.25" customHeight="1" x14ac:dyDescent="0.35">
      <c r="A410" s="2" t="s">
        <v>1690</v>
      </c>
      <c r="B410" s="2" t="s">
        <v>1691</v>
      </c>
      <c r="C410" s="2" t="s">
        <v>23</v>
      </c>
      <c r="D410" s="2">
        <v>2021</v>
      </c>
      <c r="E410" s="2" t="s">
        <v>1019</v>
      </c>
      <c r="F410" s="2" t="s">
        <v>997</v>
      </c>
      <c r="G410" s="2" t="s">
        <v>998</v>
      </c>
      <c r="H410" s="2">
        <v>20231</v>
      </c>
      <c r="I410" s="2" t="s">
        <v>1692</v>
      </c>
      <c r="J410" s="2" t="s">
        <v>41</v>
      </c>
      <c r="K410" s="2" t="s">
        <v>29</v>
      </c>
      <c r="L410" s="2" t="s">
        <v>49</v>
      </c>
      <c r="M410" s="2" t="s">
        <v>31</v>
      </c>
      <c r="N410" s="2">
        <v>9</v>
      </c>
      <c r="O410" s="2">
        <v>6</v>
      </c>
      <c r="P410" s="3"/>
      <c r="Q410" s="4" t="s">
        <v>1693</v>
      </c>
      <c r="R410" s="3"/>
      <c r="S410" s="3"/>
      <c r="T410" s="3"/>
      <c r="U410" s="2" t="s">
        <v>1024</v>
      </c>
      <c r="V410" s="2" t="str">
        <f>IFERROR(VLOOKUP(K410, rubric[], 2, FALSE), "NA")</f>
        <v>Pemberdayaan atau Aksi Kemanusiaan</v>
      </c>
      <c r="W410" s="5" t="str">
        <f t="shared" si="6"/>
        <v>Pengabdian kepada Masyarakat|External Regional|Individual</v>
      </c>
      <c r="X410" s="6">
        <f>IF(K410 = "Penulis kedua (bukan korespondensi) dst karya ilmiah di journal yg bereputasi dan diakui|External National|Team", IFERROR((INDEX(rubric[Score], MATCH(W410, rubric[Criteria], 0)))/N410, 0), IFERROR(INDEX(rubric[Score], MATCH(W410, rubric[Criteria], 0)), 0))</f>
        <v>15</v>
      </c>
    </row>
    <row r="411" spans="1:24" ht="14.25" customHeight="1" x14ac:dyDescent="0.35">
      <c r="A411" s="2" t="s">
        <v>1694</v>
      </c>
      <c r="B411" s="2" t="s">
        <v>1695</v>
      </c>
      <c r="C411" s="2" t="s">
        <v>23</v>
      </c>
      <c r="D411" s="2">
        <v>2021</v>
      </c>
      <c r="E411" s="2" t="s">
        <v>69</v>
      </c>
      <c r="F411" s="2" t="s">
        <v>70</v>
      </c>
      <c r="G411" s="2" t="s">
        <v>71</v>
      </c>
      <c r="H411" s="2">
        <v>20221</v>
      </c>
      <c r="I411" s="2" t="s">
        <v>210</v>
      </c>
      <c r="J411" s="2" t="s">
        <v>41</v>
      </c>
      <c r="K411" s="2" t="s">
        <v>29</v>
      </c>
      <c r="L411" s="2" t="s">
        <v>49</v>
      </c>
      <c r="M411" s="2" t="s">
        <v>31</v>
      </c>
      <c r="N411" s="2">
        <v>34</v>
      </c>
      <c r="O411" s="2">
        <v>6</v>
      </c>
      <c r="P411" s="3"/>
      <c r="Q411" s="3"/>
      <c r="R411" s="4" t="s">
        <v>211</v>
      </c>
      <c r="S411" s="4" t="s">
        <v>212</v>
      </c>
      <c r="T411" s="3"/>
      <c r="U411" s="2" t="s">
        <v>75</v>
      </c>
      <c r="V411" s="2" t="str">
        <f>IFERROR(VLOOKUP(K411, rubric[], 2, FALSE), "NA")</f>
        <v>Pemberdayaan atau Aksi Kemanusiaan</v>
      </c>
      <c r="W411" s="5" t="str">
        <f t="shared" si="6"/>
        <v>Pengabdian kepada Masyarakat|External Regional|Individual</v>
      </c>
      <c r="X411" s="6">
        <f>IF(K411 = "Penulis kedua (bukan korespondensi) dst karya ilmiah di journal yg bereputasi dan diakui|External National|Team", IFERROR((INDEX(rubric[Score], MATCH(W411, rubric[Criteria], 0)))/N411, 0), IFERROR(INDEX(rubric[Score], MATCH(W411, rubric[Criteria], 0)), 0))</f>
        <v>15</v>
      </c>
    </row>
    <row r="412" spans="1:24" ht="14.25" customHeight="1" x14ac:dyDescent="0.35">
      <c r="A412" s="2" t="s">
        <v>1696</v>
      </c>
      <c r="B412" s="2" t="s">
        <v>1697</v>
      </c>
      <c r="C412" s="2" t="s">
        <v>23</v>
      </c>
      <c r="D412" s="2">
        <v>2021</v>
      </c>
      <c r="E412" s="2" t="s">
        <v>37</v>
      </c>
      <c r="F412" s="2" t="s">
        <v>38</v>
      </c>
      <c r="G412" s="2" t="s">
        <v>39</v>
      </c>
      <c r="H412" s="2">
        <v>20221</v>
      </c>
      <c r="I412" s="2" t="s">
        <v>40</v>
      </c>
      <c r="J412" s="2" t="s">
        <v>41</v>
      </c>
      <c r="K412" s="2" t="s">
        <v>29</v>
      </c>
      <c r="L412" s="2" t="s">
        <v>42</v>
      </c>
      <c r="M412" s="2" t="s">
        <v>31</v>
      </c>
      <c r="N412" s="2">
        <v>50</v>
      </c>
      <c r="O412" s="2">
        <v>5</v>
      </c>
      <c r="P412" s="3"/>
      <c r="Q412" s="3"/>
      <c r="R412" s="4" t="s">
        <v>43</v>
      </c>
      <c r="S412" s="4" t="s">
        <v>44</v>
      </c>
      <c r="T412" s="3"/>
      <c r="U412" s="2" t="s">
        <v>45</v>
      </c>
      <c r="V412" s="2" t="str">
        <f>IFERROR(VLOOKUP(K412, rubric[], 2, FALSE), "NA")</f>
        <v>Pemberdayaan atau Aksi Kemanusiaan</v>
      </c>
      <c r="W412" s="5" t="str">
        <f t="shared" si="6"/>
        <v>Pengabdian kepada Masyarakat|Internal Jurusan|Individual</v>
      </c>
      <c r="X412" s="6">
        <f>IF(K412 = "Penulis kedua (bukan korespondensi) dst karya ilmiah di journal yg bereputasi dan diakui|External National|Team", IFERROR((INDEX(rubric[Score], MATCH(W412, rubric[Criteria], 0)))/N412, 0), IFERROR(INDEX(rubric[Score], MATCH(W412, rubric[Criteria], 0)), 0))</f>
        <v>0</v>
      </c>
    </row>
    <row r="413" spans="1:24" ht="14.25" customHeight="1" x14ac:dyDescent="0.35">
      <c r="A413" s="2" t="s">
        <v>1696</v>
      </c>
      <c r="B413" s="2" t="s">
        <v>1697</v>
      </c>
      <c r="C413" s="2" t="s">
        <v>23</v>
      </c>
      <c r="D413" s="2">
        <v>2021</v>
      </c>
      <c r="E413" s="2" t="s">
        <v>46</v>
      </c>
      <c r="F413" s="2" t="s">
        <v>47</v>
      </c>
      <c r="G413" s="2" t="s">
        <v>48</v>
      </c>
      <c r="H413" s="2">
        <v>20222</v>
      </c>
      <c r="I413" s="2" t="s">
        <v>46</v>
      </c>
      <c r="J413" s="2" t="s">
        <v>41</v>
      </c>
      <c r="K413" s="2" t="s">
        <v>29</v>
      </c>
      <c r="L413" s="2" t="s">
        <v>49</v>
      </c>
      <c r="M413" s="2" t="s">
        <v>50</v>
      </c>
      <c r="N413" s="2">
        <v>70</v>
      </c>
      <c r="O413" s="2">
        <v>1</v>
      </c>
      <c r="P413" s="3"/>
      <c r="Q413" s="3"/>
      <c r="R413" s="4" t="s">
        <v>51</v>
      </c>
      <c r="S413" s="4" t="s">
        <v>52</v>
      </c>
      <c r="T413" s="3"/>
      <c r="U413" s="2" t="s">
        <v>53</v>
      </c>
      <c r="V413" s="2" t="str">
        <f>IFERROR(VLOOKUP(K413, rubric[], 2, FALSE), "NA")</f>
        <v>Pemberdayaan atau Aksi Kemanusiaan</v>
      </c>
      <c r="W413" s="5" t="str">
        <f t="shared" si="6"/>
        <v>Pengabdian kepada Masyarakat|External Regional|Team</v>
      </c>
      <c r="X413" s="6">
        <f>IF(K413 = "Penulis kedua (bukan korespondensi) dst karya ilmiah di journal yg bereputasi dan diakui|External National|Team", IFERROR((INDEX(rubric[Score], MATCH(W413, rubric[Criteria], 0)))/N413, 0), IFERROR(INDEX(rubric[Score], MATCH(W413, rubric[Criteria], 0)), 0))</f>
        <v>15</v>
      </c>
    </row>
    <row r="414" spans="1:24" ht="14.25" customHeight="1" x14ac:dyDescent="0.35">
      <c r="A414" s="2" t="s">
        <v>1698</v>
      </c>
      <c r="B414" s="2" t="s">
        <v>1699</v>
      </c>
      <c r="C414" s="2" t="s">
        <v>23</v>
      </c>
      <c r="D414" s="2">
        <v>2021</v>
      </c>
      <c r="E414" s="2" t="s">
        <v>390</v>
      </c>
      <c r="F414" s="2" t="s">
        <v>391</v>
      </c>
      <c r="G414" s="2" t="s">
        <v>392</v>
      </c>
      <c r="H414" s="2">
        <v>20222</v>
      </c>
      <c r="I414" s="2" t="s">
        <v>393</v>
      </c>
      <c r="J414" s="2" t="s">
        <v>41</v>
      </c>
      <c r="K414" s="2" t="s">
        <v>66</v>
      </c>
      <c r="L414" s="2" t="s">
        <v>30</v>
      </c>
      <c r="M414" s="2" t="s">
        <v>31</v>
      </c>
      <c r="N414" s="2">
        <v>21</v>
      </c>
      <c r="O414" s="2">
        <v>8</v>
      </c>
      <c r="P414" s="3"/>
      <c r="Q414" s="4" t="s">
        <v>394</v>
      </c>
      <c r="R414" s="3"/>
      <c r="S414" s="3"/>
      <c r="T414" s="3"/>
      <c r="U414" s="2" t="s">
        <v>395</v>
      </c>
      <c r="V414" s="2" t="str">
        <f>IFERROR(VLOOKUP(K414, rubric[], 2, FALSE), "NA")</f>
        <v>Kompetisi</v>
      </c>
      <c r="W414" s="5" t="str">
        <f t="shared" si="6"/>
        <v>Juara I Lomba/Kompetisi|Internal Sekolah / Universitas|Individual</v>
      </c>
      <c r="X414" s="6">
        <f>IF(K414 = "Penulis kedua (bukan korespondensi) dst karya ilmiah di journal yg bereputasi dan diakui|External National|Team", IFERROR((INDEX(rubric[Score], MATCH(W414, rubric[Criteria], 0)))/N414, 0), IFERROR(INDEX(rubric[Score], MATCH(W414, rubric[Criteria], 0)), 0))</f>
        <v>0</v>
      </c>
    </row>
    <row r="415" spans="1:24" ht="14.25" customHeight="1" x14ac:dyDescent="0.35">
      <c r="A415" s="2" t="s">
        <v>1700</v>
      </c>
      <c r="B415" s="2" t="s">
        <v>1701</v>
      </c>
      <c r="C415" s="2" t="s">
        <v>23</v>
      </c>
      <c r="D415" s="2">
        <v>2021</v>
      </c>
      <c r="E415" s="2" t="s">
        <v>1702</v>
      </c>
      <c r="F415" s="2" t="s">
        <v>533</v>
      </c>
      <c r="G415" s="2" t="s">
        <v>533</v>
      </c>
      <c r="H415" s="2">
        <v>20221</v>
      </c>
      <c r="I415" s="2" t="s">
        <v>1703</v>
      </c>
      <c r="J415" s="2" t="s">
        <v>41</v>
      </c>
      <c r="K415" s="2" t="s">
        <v>29</v>
      </c>
      <c r="L415" s="2" t="s">
        <v>49</v>
      </c>
      <c r="M415" s="2" t="s">
        <v>31</v>
      </c>
      <c r="N415" s="2">
        <v>28</v>
      </c>
      <c r="O415" s="2">
        <v>2</v>
      </c>
      <c r="P415" s="3"/>
      <c r="Q415" s="3"/>
      <c r="R415" s="4" t="s">
        <v>1704</v>
      </c>
      <c r="S415" s="4" t="s">
        <v>1705</v>
      </c>
      <c r="T415" s="3"/>
      <c r="U415" s="2" t="s">
        <v>1706</v>
      </c>
      <c r="V415" s="2" t="str">
        <f>IFERROR(VLOOKUP(K415, rubric[], 2, FALSE), "NA")</f>
        <v>Pemberdayaan atau Aksi Kemanusiaan</v>
      </c>
      <c r="W415" s="5" t="str">
        <f t="shared" si="6"/>
        <v>Pengabdian kepada Masyarakat|External Regional|Individual</v>
      </c>
      <c r="X415" s="6">
        <f>IF(K415 = "Penulis kedua (bukan korespondensi) dst karya ilmiah di journal yg bereputasi dan diakui|External National|Team", IFERROR((INDEX(rubric[Score], MATCH(W415, rubric[Criteria], 0)))/N415, 0), IFERROR(INDEX(rubric[Score], MATCH(W415, rubric[Criteria], 0)), 0))</f>
        <v>15</v>
      </c>
    </row>
    <row r="416" spans="1:24" ht="14.25" customHeight="1" x14ac:dyDescent="0.35">
      <c r="A416" s="2" t="s">
        <v>1707</v>
      </c>
      <c r="B416" s="2" t="s">
        <v>1708</v>
      </c>
      <c r="C416" s="2" t="s">
        <v>23</v>
      </c>
      <c r="D416" s="2">
        <v>2021</v>
      </c>
      <c r="E416" s="2" t="s">
        <v>1709</v>
      </c>
      <c r="F416" s="2" t="s">
        <v>1710</v>
      </c>
      <c r="G416" s="2" t="s">
        <v>1711</v>
      </c>
      <c r="H416" s="2">
        <v>20221</v>
      </c>
      <c r="I416" s="2" t="s">
        <v>1712</v>
      </c>
      <c r="J416" s="2" t="s">
        <v>41</v>
      </c>
      <c r="K416" s="2" t="s">
        <v>66</v>
      </c>
      <c r="L416" s="2" t="s">
        <v>49</v>
      </c>
      <c r="M416" s="2" t="s">
        <v>31</v>
      </c>
      <c r="N416" s="2">
        <v>1500</v>
      </c>
      <c r="O416" s="2">
        <v>20</v>
      </c>
      <c r="P416" s="3"/>
      <c r="Q416" s="4" t="s">
        <v>1713</v>
      </c>
      <c r="R416" s="4" t="s">
        <v>1714</v>
      </c>
      <c r="S416" s="3"/>
      <c r="T416" s="4" t="s">
        <v>1715</v>
      </c>
      <c r="U416" s="2" t="s">
        <v>1716</v>
      </c>
      <c r="V416" s="2" t="str">
        <f>IFERROR(VLOOKUP(K416, rubric[], 2, FALSE), "NA")</f>
        <v>Kompetisi</v>
      </c>
      <c r="W416" s="5" t="str">
        <f t="shared" si="6"/>
        <v>Juara I Lomba/Kompetisi|External Regional|Individual</v>
      </c>
      <c r="X416" s="6">
        <f>IF(K416 = "Penulis kedua (bukan korespondensi) dst karya ilmiah di journal yg bereputasi dan diakui|External National|Team", IFERROR((INDEX(rubric[Score], MATCH(W416, rubric[Criteria], 0)))/N416, 0), IFERROR(INDEX(rubric[Score], MATCH(W416, rubric[Criteria], 0)), 0))</f>
        <v>35</v>
      </c>
    </row>
    <row r="417" spans="1:24" ht="14.25" customHeight="1" x14ac:dyDescent="0.35">
      <c r="A417" s="2" t="s">
        <v>1717</v>
      </c>
      <c r="B417" s="2" t="s">
        <v>1718</v>
      </c>
      <c r="C417" s="2" t="s">
        <v>23</v>
      </c>
      <c r="D417" s="2">
        <v>2021</v>
      </c>
      <c r="E417" s="2" t="s">
        <v>253</v>
      </c>
      <c r="F417" s="2" t="s">
        <v>254</v>
      </c>
      <c r="G417" s="2" t="s">
        <v>255</v>
      </c>
      <c r="H417" s="2">
        <v>20231</v>
      </c>
      <c r="I417" s="2" t="s">
        <v>256</v>
      </c>
      <c r="J417" s="2" t="s">
        <v>41</v>
      </c>
      <c r="K417" s="2" t="s">
        <v>257</v>
      </c>
      <c r="L417" s="2" t="s">
        <v>159</v>
      </c>
      <c r="M417" s="2" t="s">
        <v>31</v>
      </c>
      <c r="N417" s="2">
        <v>500</v>
      </c>
      <c r="O417" s="2">
        <v>10</v>
      </c>
      <c r="P417" s="4" t="s">
        <v>258</v>
      </c>
      <c r="Q417" s="4" t="s">
        <v>259</v>
      </c>
      <c r="R417" s="4" t="s">
        <v>260</v>
      </c>
      <c r="S417" s="3"/>
      <c r="T417" s="3"/>
      <c r="U417" s="2" t="s">
        <v>261</v>
      </c>
      <c r="V417" s="2" t="str">
        <f>IFERROR(VLOOKUP(K417, rubric[], 2, FALSE), "NA")</f>
        <v>Pengakuan</v>
      </c>
      <c r="W417" s="5" t="str">
        <f t="shared" si="6"/>
        <v>Narasumber / Pemateri Acara Seminar / Workshop / Pemakalah|External International|Individual</v>
      </c>
      <c r="X417" s="6">
        <f>IF(K417 = "Penulis kedua (bukan korespondensi) dst karya ilmiah di journal yg bereputasi dan diakui|External National|Team", IFERROR((INDEX(rubric[Score], MATCH(W417, rubric[Criteria], 0)))/N417, 0), IFERROR(INDEX(rubric[Score], MATCH(W417, rubric[Criteria], 0)), 0))</f>
        <v>25</v>
      </c>
    </row>
    <row r="418" spans="1:24" ht="14.25" customHeight="1" x14ac:dyDescent="0.35">
      <c r="A418" s="2" t="s">
        <v>1719</v>
      </c>
      <c r="B418" s="2" t="s">
        <v>1720</v>
      </c>
      <c r="C418" s="2" t="s">
        <v>23</v>
      </c>
      <c r="D418" s="2">
        <v>2021</v>
      </c>
      <c r="E418" s="2" t="s">
        <v>131</v>
      </c>
      <c r="F418" s="2" t="s">
        <v>77</v>
      </c>
      <c r="G418" s="2" t="s">
        <v>132</v>
      </c>
      <c r="H418" s="2">
        <v>20222</v>
      </c>
      <c r="I418" s="3"/>
      <c r="J418" s="2" t="s">
        <v>41</v>
      </c>
      <c r="K418" s="2" t="s">
        <v>29</v>
      </c>
      <c r="L418" s="2" t="s">
        <v>30</v>
      </c>
      <c r="M418" s="2" t="s">
        <v>31</v>
      </c>
      <c r="N418" s="2">
        <v>250</v>
      </c>
      <c r="O418" s="2">
        <v>6</v>
      </c>
      <c r="P418" s="3"/>
      <c r="Q418" s="3"/>
      <c r="R418" s="4" t="s">
        <v>133</v>
      </c>
      <c r="S418" s="4" t="s">
        <v>134</v>
      </c>
      <c r="T418" s="3"/>
      <c r="U418" s="2" t="s">
        <v>45</v>
      </c>
      <c r="V418" s="2" t="str">
        <f>IFERROR(VLOOKUP(K418, rubric[], 2, FALSE), "NA")</f>
        <v>Pemberdayaan atau Aksi Kemanusiaan</v>
      </c>
      <c r="W418" s="5" t="str">
        <f t="shared" si="6"/>
        <v>Pengabdian kepada Masyarakat|Internal Sekolah / Universitas|Individual</v>
      </c>
      <c r="X418" s="6">
        <f>IF(K418 = "Penulis kedua (bukan korespondensi) dst karya ilmiah di journal yg bereputasi dan diakui|External National|Team", IFERROR((INDEX(rubric[Score], MATCH(W418, rubric[Criteria], 0)))/N418, 0), IFERROR(INDEX(rubric[Score], MATCH(W418, rubric[Criteria], 0)), 0))</f>
        <v>0</v>
      </c>
    </row>
    <row r="419" spans="1:24" ht="14.25" customHeight="1" x14ac:dyDescent="0.35">
      <c r="A419" s="2" t="s">
        <v>1721</v>
      </c>
      <c r="B419" s="2" t="s">
        <v>1722</v>
      </c>
      <c r="C419" s="2" t="s">
        <v>23</v>
      </c>
      <c r="D419" s="2">
        <v>2021</v>
      </c>
      <c r="E419" s="2" t="s">
        <v>75</v>
      </c>
      <c r="F419" s="2" t="s">
        <v>245</v>
      </c>
      <c r="G419" s="2" t="s">
        <v>344</v>
      </c>
      <c r="H419" s="2">
        <v>20212</v>
      </c>
      <c r="I419" s="2" t="s">
        <v>345</v>
      </c>
      <c r="J419" s="2" t="s">
        <v>28</v>
      </c>
      <c r="K419" s="2" t="s">
        <v>346</v>
      </c>
      <c r="L419" s="2" t="s">
        <v>42</v>
      </c>
      <c r="M419" s="7" t="s">
        <v>50</v>
      </c>
      <c r="N419" s="2">
        <v>50</v>
      </c>
      <c r="O419" s="2">
        <v>40</v>
      </c>
      <c r="P419" s="3"/>
      <c r="Q419" s="4" t="s">
        <v>347</v>
      </c>
      <c r="R419" s="3"/>
      <c r="S419" s="3"/>
      <c r="T419" s="3"/>
      <c r="U419" s="2" t="s">
        <v>348</v>
      </c>
      <c r="V419" s="2" t="str">
        <f>IFERROR(VLOOKUP(K419, rubric[], 2, FALSE), "NA")</f>
        <v>NA</v>
      </c>
      <c r="W419" s="5" t="str">
        <f t="shared" si="6"/>
        <v>Sekretaris/Bendahara/Kabid Organisasi Kemahasiswaan|Internal Jurusan|Team</v>
      </c>
      <c r="X419" s="6">
        <f>IF(K419 = "Penulis kedua (bukan korespondensi) dst karya ilmiah di journal yg bereputasi dan diakui|External National|Team", IFERROR((INDEX(rubric[Score], MATCH(W419, rubric[Criteria], 0)))/N419, 0), IFERROR(INDEX(rubric[Score], MATCH(W419, rubric[Criteria], 0)), 0))</f>
        <v>0</v>
      </c>
    </row>
    <row r="420" spans="1:24" ht="14.25" customHeight="1" x14ac:dyDescent="0.35">
      <c r="A420" s="2" t="s">
        <v>1721</v>
      </c>
      <c r="B420" s="2" t="s">
        <v>1722</v>
      </c>
      <c r="C420" s="2" t="s">
        <v>23</v>
      </c>
      <c r="D420" s="2">
        <v>2021</v>
      </c>
      <c r="E420" s="2" t="s">
        <v>69</v>
      </c>
      <c r="F420" s="2" t="s">
        <v>70</v>
      </c>
      <c r="G420" s="2" t="s">
        <v>71</v>
      </c>
      <c r="H420" s="2">
        <v>20221</v>
      </c>
      <c r="I420" s="2" t="s">
        <v>210</v>
      </c>
      <c r="J420" s="2" t="s">
        <v>41</v>
      </c>
      <c r="K420" s="2" t="s">
        <v>29</v>
      </c>
      <c r="L420" s="2" t="s">
        <v>49</v>
      </c>
      <c r="M420" s="2" t="s">
        <v>31</v>
      </c>
      <c r="N420" s="2">
        <v>34</v>
      </c>
      <c r="O420" s="2">
        <v>6</v>
      </c>
      <c r="P420" s="3"/>
      <c r="Q420" s="3"/>
      <c r="R420" s="4" t="s">
        <v>211</v>
      </c>
      <c r="S420" s="4" t="s">
        <v>212</v>
      </c>
      <c r="T420" s="3"/>
      <c r="U420" s="2" t="s">
        <v>75</v>
      </c>
      <c r="V420" s="2" t="str">
        <f>IFERROR(VLOOKUP(K420, rubric[], 2, FALSE), "NA")</f>
        <v>Pemberdayaan atau Aksi Kemanusiaan</v>
      </c>
      <c r="W420" s="5" t="str">
        <f t="shared" si="6"/>
        <v>Pengabdian kepada Masyarakat|External Regional|Individual</v>
      </c>
      <c r="X420" s="6">
        <f>IF(K420 = "Penulis kedua (bukan korespondensi) dst karya ilmiah di journal yg bereputasi dan diakui|External National|Team", IFERROR((INDEX(rubric[Score], MATCH(W420, rubric[Criteria], 0)))/N420, 0), IFERROR(INDEX(rubric[Score], MATCH(W420, rubric[Criteria], 0)), 0))</f>
        <v>15</v>
      </c>
    </row>
    <row r="421" spans="1:24" ht="14.25" customHeight="1" x14ac:dyDescent="0.35">
      <c r="A421" s="2" t="s">
        <v>1721</v>
      </c>
      <c r="B421" s="2" t="s">
        <v>1722</v>
      </c>
      <c r="C421" s="2" t="s">
        <v>23</v>
      </c>
      <c r="D421" s="2">
        <v>2021</v>
      </c>
      <c r="E421" s="2" t="s">
        <v>180</v>
      </c>
      <c r="F421" s="2" t="s">
        <v>38</v>
      </c>
      <c r="G421" s="2" t="s">
        <v>181</v>
      </c>
      <c r="H421" s="2">
        <v>20221</v>
      </c>
      <c r="I421" s="2" t="s">
        <v>1723</v>
      </c>
      <c r="J421" s="2" t="s">
        <v>41</v>
      </c>
      <c r="K421" s="2" t="s">
        <v>183</v>
      </c>
      <c r="L421" s="2" t="s">
        <v>30</v>
      </c>
      <c r="M421" s="2" t="s">
        <v>31</v>
      </c>
      <c r="N421" s="2">
        <v>500</v>
      </c>
      <c r="O421" s="2">
        <v>25</v>
      </c>
      <c r="P421" s="3"/>
      <c r="Q421" s="4" t="s">
        <v>1724</v>
      </c>
      <c r="R421" s="3"/>
      <c r="S421" s="3"/>
      <c r="T421" s="3"/>
      <c r="U421" s="2" t="s">
        <v>185</v>
      </c>
      <c r="V421" s="2" t="str">
        <f>IFERROR(VLOOKUP(K421, rubric[], 2, FALSE), "NA")</f>
        <v>NA</v>
      </c>
      <c r="W421" s="5" t="str">
        <f t="shared" si="6"/>
        <v>Ka Bidang / Sekretaris / Bendahara O-Week|Internal Sekolah / Universitas|Individual</v>
      </c>
      <c r="X421" s="6">
        <f>IF(K421 = "Penulis kedua (bukan korespondensi) dst karya ilmiah di journal yg bereputasi dan diakui|External National|Team", IFERROR((INDEX(rubric[Score], MATCH(W421, rubric[Criteria], 0)))/N421, 0), IFERROR(INDEX(rubric[Score], MATCH(W421, rubric[Criteria], 0)), 0))</f>
        <v>0</v>
      </c>
    </row>
    <row r="422" spans="1:24" ht="14.25" customHeight="1" x14ac:dyDescent="0.35">
      <c r="A422" s="2" t="s">
        <v>1725</v>
      </c>
      <c r="B422" s="2" t="s">
        <v>1726</v>
      </c>
      <c r="C422" s="2" t="s">
        <v>23</v>
      </c>
      <c r="D422" s="2">
        <v>2021</v>
      </c>
      <c r="E422" s="2" t="s">
        <v>131</v>
      </c>
      <c r="F422" s="2" t="s">
        <v>77</v>
      </c>
      <c r="G422" s="2" t="s">
        <v>132</v>
      </c>
      <c r="H422" s="2">
        <v>20222</v>
      </c>
      <c r="I422" s="3"/>
      <c r="J422" s="2" t="s">
        <v>41</v>
      </c>
      <c r="K422" s="2" t="s">
        <v>29</v>
      </c>
      <c r="L422" s="2" t="s">
        <v>30</v>
      </c>
      <c r="M422" s="2" t="s">
        <v>31</v>
      </c>
      <c r="N422" s="2">
        <v>250</v>
      </c>
      <c r="O422" s="2">
        <v>6</v>
      </c>
      <c r="P422" s="3"/>
      <c r="Q422" s="3"/>
      <c r="R422" s="4" t="s">
        <v>133</v>
      </c>
      <c r="S422" s="4" t="s">
        <v>134</v>
      </c>
      <c r="T422" s="3"/>
      <c r="U422" s="2" t="s">
        <v>45</v>
      </c>
      <c r="V422" s="2" t="str">
        <f>IFERROR(VLOOKUP(K422, rubric[], 2, FALSE), "NA")</f>
        <v>Pemberdayaan atau Aksi Kemanusiaan</v>
      </c>
      <c r="W422" s="5" t="str">
        <f t="shared" si="6"/>
        <v>Pengabdian kepada Masyarakat|Internal Sekolah / Universitas|Individual</v>
      </c>
      <c r="X422" s="6">
        <f>IF(K422 = "Penulis kedua (bukan korespondensi) dst karya ilmiah di journal yg bereputasi dan diakui|External National|Team", IFERROR((INDEX(rubric[Score], MATCH(W422, rubric[Criteria], 0)))/N422, 0), IFERROR(INDEX(rubric[Score], MATCH(W422, rubric[Criteria], 0)), 0))</f>
        <v>0</v>
      </c>
    </row>
    <row r="423" spans="1:24" ht="14.25" customHeight="1" x14ac:dyDescent="0.35">
      <c r="A423" s="2" t="s">
        <v>1727</v>
      </c>
      <c r="B423" s="2" t="s">
        <v>1728</v>
      </c>
      <c r="C423" s="2" t="s">
        <v>23</v>
      </c>
      <c r="D423" s="2">
        <v>2021</v>
      </c>
      <c r="E423" s="2" t="s">
        <v>1032</v>
      </c>
      <c r="F423" s="2" t="s">
        <v>1430</v>
      </c>
      <c r="G423" s="2" t="s">
        <v>1729</v>
      </c>
      <c r="H423" s="2">
        <v>20231</v>
      </c>
      <c r="I423" s="2" t="s">
        <v>1730</v>
      </c>
      <c r="J423" s="2" t="s">
        <v>41</v>
      </c>
      <c r="K423" s="2" t="s">
        <v>29</v>
      </c>
      <c r="L423" s="2" t="s">
        <v>49</v>
      </c>
      <c r="M423" s="2" t="s">
        <v>50</v>
      </c>
      <c r="N423" s="2">
        <v>5</v>
      </c>
      <c r="O423" s="2">
        <v>6</v>
      </c>
      <c r="P423" s="3"/>
      <c r="Q423" s="3"/>
      <c r="R423" s="4" t="s">
        <v>1731</v>
      </c>
      <c r="S423" s="4" t="s">
        <v>1732</v>
      </c>
      <c r="T423" s="3"/>
      <c r="U423" s="2" t="s">
        <v>185</v>
      </c>
      <c r="V423" s="2" t="str">
        <f>IFERROR(VLOOKUP(K423, rubric[], 2, FALSE), "NA")</f>
        <v>Pemberdayaan atau Aksi Kemanusiaan</v>
      </c>
      <c r="W423" s="5" t="str">
        <f t="shared" si="6"/>
        <v>Pengabdian kepada Masyarakat|External Regional|Team</v>
      </c>
      <c r="X423" s="6">
        <f>IF(K423 = "Penulis kedua (bukan korespondensi) dst karya ilmiah di journal yg bereputasi dan diakui|External National|Team", IFERROR((INDEX(rubric[Score], MATCH(W423, rubric[Criteria], 0)))/N423, 0), IFERROR(INDEX(rubric[Score], MATCH(W423, rubric[Criteria], 0)), 0))</f>
        <v>15</v>
      </c>
    </row>
    <row r="424" spans="1:24" ht="14.25" customHeight="1" x14ac:dyDescent="0.35">
      <c r="A424" s="2" t="s">
        <v>1727</v>
      </c>
      <c r="B424" s="2" t="s">
        <v>1728</v>
      </c>
      <c r="C424" s="2" t="s">
        <v>23</v>
      </c>
      <c r="D424" s="2">
        <v>2021</v>
      </c>
      <c r="E424" s="2" t="s">
        <v>253</v>
      </c>
      <c r="F424" s="2" t="s">
        <v>254</v>
      </c>
      <c r="G424" s="2" t="s">
        <v>255</v>
      </c>
      <c r="H424" s="2">
        <v>20231</v>
      </c>
      <c r="I424" s="2" t="s">
        <v>256</v>
      </c>
      <c r="J424" s="2" t="s">
        <v>41</v>
      </c>
      <c r="K424" s="2" t="s">
        <v>257</v>
      </c>
      <c r="L424" s="2" t="s">
        <v>159</v>
      </c>
      <c r="M424" s="2" t="s">
        <v>31</v>
      </c>
      <c r="N424" s="2">
        <v>500</v>
      </c>
      <c r="O424" s="2">
        <v>10</v>
      </c>
      <c r="P424" s="4" t="s">
        <v>258</v>
      </c>
      <c r="Q424" s="4" t="s">
        <v>259</v>
      </c>
      <c r="R424" s="4" t="s">
        <v>260</v>
      </c>
      <c r="S424" s="3"/>
      <c r="T424" s="3"/>
      <c r="U424" s="2" t="s">
        <v>261</v>
      </c>
      <c r="V424" s="2" t="str">
        <f>IFERROR(VLOOKUP(K424, rubric[], 2, FALSE), "NA")</f>
        <v>Pengakuan</v>
      </c>
      <c r="W424" s="5" t="str">
        <f t="shared" si="6"/>
        <v>Narasumber / Pemateri Acara Seminar / Workshop / Pemakalah|External International|Individual</v>
      </c>
      <c r="X424" s="6">
        <f>IF(K424 = "Penulis kedua (bukan korespondensi) dst karya ilmiah di journal yg bereputasi dan diakui|External National|Team", IFERROR((INDEX(rubric[Score], MATCH(W424, rubric[Criteria], 0)))/N424, 0), IFERROR(INDEX(rubric[Score], MATCH(W424, rubric[Criteria], 0)), 0))</f>
        <v>25</v>
      </c>
    </row>
    <row r="425" spans="1:24" ht="14.25" customHeight="1" x14ac:dyDescent="0.35">
      <c r="A425" s="2" t="s">
        <v>1733</v>
      </c>
      <c r="B425" s="2" t="s">
        <v>1734</v>
      </c>
      <c r="C425" s="2" t="s">
        <v>23</v>
      </c>
      <c r="D425" s="2">
        <v>2021</v>
      </c>
      <c r="E425" s="2" t="s">
        <v>1735</v>
      </c>
      <c r="F425" s="2" t="s">
        <v>1736</v>
      </c>
      <c r="G425" s="2" t="s">
        <v>1737</v>
      </c>
      <c r="H425" s="2">
        <v>20212</v>
      </c>
      <c r="I425" s="3"/>
      <c r="J425" s="2" t="s">
        <v>41</v>
      </c>
      <c r="K425" s="2" t="s">
        <v>66</v>
      </c>
      <c r="L425" s="2" t="s">
        <v>49</v>
      </c>
      <c r="M425" s="2" t="s">
        <v>50</v>
      </c>
      <c r="N425" s="2">
        <v>1000</v>
      </c>
      <c r="O425" s="2">
        <v>20</v>
      </c>
      <c r="P425" s="4" t="s">
        <v>1738</v>
      </c>
      <c r="Q425" s="4" t="s">
        <v>1739</v>
      </c>
      <c r="R425" s="4" t="s">
        <v>1740</v>
      </c>
      <c r="S425" s="3"/>
      <c r="T425" s="4" t="s">
        <v>1741</v>
      </c>
      <c r="U425" s="2" t="s">
        <v>1742</v>
      </c>
      <c r="V425" s="2" t="str">
        <f>IFERROR(VLOOKUP(K425, rubric[], 2, FALSE), "NA")</f>
        <v>Kompetisi</v>
      </c>
      <c r="W425" s="5" t="str">
        <f t="shared" si="6"/>
        <v>Juara I Lomba/Kompetisi|External Regional|Team</v>
      </c>
      <c r="X425" s="6">
        <f>IF(K425 = "Penulis kedua (bukan korespondensi) dst karya ilmiah di journal yg bereputasi dan diakui|External National|Team", IFERROR((INDEX(rubric[Score], MATCH(W425, rubric[Criteria], 0)))/N425, 0), IFERROR(INDEX(rubric[Score], MATCH(W425, rubric[Criteria], 0)), 0))</f>
        <v>25</v>
      </c>
    </row>
    <row r="426" spans="1:24" ht="14.25" customHeight="1" x14ac:dyDescent="0.35">
      <c r="A426" s="2" t="s">
        <v>1733</v>
      </c>
      <c r="B426" s="2" t="s">
        <v>1734</v>
      </c>
      <c r="C426" s="2" t="s">
        <v>23</v>
      </c>
      <c r="D426" s="2">
        <v>2021</v>
      </c>
      <c r="E426" s="2" t="s">
        <v>1743</v>
      </c>
      <c r="F426" s="2" t="s">
        <v>1744</v>
      </c>
      <c r="G426" s="2" t="s">
        <v>1744</v>
      </c>
      <c r="H426" s="2">
        <v>20231</v>
      </c>
      <c r="I426" s="3"/>
      <c r="J426" s="2" t="s">
        <v>41</v>
      </c>
      <c r="K426" s="2" t="s">
        <v>59</v>
      </c>
      <c r="L426" s="2" t="s">
        <v>30</v>
      </c>
      <c r="M426" s="2" t="s">
        <v>31</v>
      </c>
      <c r="N426" s="2">
        <v>50</v>
      </c>
      <c r="O426" s="2">
        <v>4</v>
      </c>
      <c r="P426" s="3"/>
      <c r="Q426" s="4" t="s">
        <v>1745</v>
      </c>
      <c r="R426" s="4" t="s">
        <v>1746</v>
      </c>
      <c r="S426" s="3"/>
      <c r="T426" s="3"/>
      <c r="U426" s="2" t="s">
        <v>185</v>
      </c>
      <c r="V426" s="2" t="str">
        <f>IFERROR(VLOOKUP(K426, rubric[], 2, FALSE), "NA")</f>
        <v>Pengakuan</v>
      </c>
      <c r="W426" s="5" t="str">
        <f t="shared" si="6"/>
        <v>Juri|Internal Sekolah / Universitas|Individual</v>
      </c>
      <c r="X426" s="6">
        <f>IF(K426 = "Penulis kedua (bukan korespondensi) dst karya ilmiah di journal yg bereputasi dan diakui|External National|Team", IFERROR((INDEX(rubric[Score], MATCH(W426, rubric[Criteria], 0)))/N426, 0), IFERROR(INDEX(rubric[Score], MATCH(W426, rubric[Criteria], 0)), 0))</f>
        <v>0</v>
      </c>
    </row>
    <row r="427" spans="1:24" ht="14.25" customHeight="1" x14ac:dyDescent="0.35">
      <c r="A427" s="2" t="s">
        <v>1733</v>
      </c>
      <c r="B427" s="2" t="s">
        <v>1734</v>
      </c>
      <c r="C427" s="2" t="s">
        <v>23</v>
      </c>
      <c r="D427" s="2">
        <v>2021</v>
      </c>
      <c r="E427" s="2" t="s">
        <v>1747</v>
      </c>
      <c r="F427" s="2" t="s">
        <v>169</v>
      </c>
      <c r="G427" s="2" t="s">
        <v>1748</v>
      </c>
      <c r="H427" s="2">
        <v>20232</v>
      </c>
      <c r="I427" s="2" t="s">
        <v>1747</v>
      </c>
      <c r="J427" s="2" t="s">
        <v>41</v>
      </c>
      <c r="K427" s="2" t="s">
        <v>66</v>
      </c>
      <c r="L427" s="2" t="s">
        <v>49</v>
      </c>
      <c r="M427" s="2" t="s">
        <v>50</v>
      </c>
      <c r="N427" s="3"/>
      <c r="O427" s="2">
        <v>20</v>
      </c>
      <c r="P427" s="4" t="s">
        <v>1749</v>
      </c>
      <c r="Q427" s="4" t="s">
        <v>1750</v>
      </c>
      <c r="R427" s="4" t="s">
        <v>1751</v>
      </c>
      <c r="S427" s="3"/>
      <c r="T427" s="4" t="s">
        <v>1752</v>
      </c>
      <c r="U427" s="2" t="s">
        <v>1753</v>
      </c>
      <c r="V427" s="2" t="str">
        <f>IFERROR(VLOOKUP(K427, rubric[], 2, FALSE), "NA")</f>
        <v>Kompetisi</v>
      </c>
      <c r="W427" s="5" t="str">
        <f t="shared" si="6"/>
        <v>Juara I Lomba/Kompetisi|External Regional|Team</v>
      </c>
      <c r="X427" s="6">
        <f>IF(K427 = "Penulis kedua (bukan korespondensi) dst karya ilmiah di journal yg bereputasi dan diakui|External National|Team", IFERROR((INDEX(rubric[Score], MATCH(W427, rubric[Criteria], 0)))/N427, 0), IFERROR(INDEX(rubric[Score], MATCH(W427, rubric[Criteria], 0)), 0))</f>
        <v>25</v>
      </c>
    </row>
    <row r="428" spans="1:24" ht="14.25" customHeight="1" x14ac:dyDescent="0.35">
      <c r="A428" s="2" t="s">
        <v>1733</v>
      </c>
      <c r="B428" s="2" t="s">
        <v>1734</v>
      </c>
      <c r="C428" s="2" t="s">
        <v>23</v>
      </c>
      <c r="D428" s="2">
        <v>2021</v>
      </c>
      <c r="E428" s="2" t="s">
        <v>1754</v>
      </c>
      <c r="F428" s="2" t="s">
        <v>589</v>
      </c>
      <c r="G428" s="2" t="s">
        <v>1755</v>
      </c>
      <c r="H428" s="2">
        <v>20232</v>
      </c>
      <c r="I428" s="2" t="s">
        <v>1754</v>
      </c>
      <c r="J428" s="2" t="s">
        <v>41</v>
      </c>
      <c r="K428" s="2" t="s">
        <v>199</v>
      </c>
      <c r="L428" s="2" t="s">
        <v>49</v>
      </c>
      <c r="M428" s="2" t="s">
        <v>50</v>
      </c>
      <c r="N428" s="3"/>
      <c r="O428" s="2">
        <v>12</v>
      </c>
      <c r="P428" s="4" t="s">
        <v>1756</v>
      </c>
      <c r="Q428" s="4" t="s">
        <v>1757</v>
      </c>
      <c r="R428" s="4" t="s">
        <v>1758</v>
      </c>
      <c r="S428" s="3"/>
      <c r="T428" s="4" t="s">
        <v>1759</v>
      </c>
      <c r="U428" s="2" t="s">
        <v>1760</v>
      </c>
      <c r="V428" s="2" t="str">
        <f>IFERROR(VLOOKUP(K428, rubric[], 2, FALSE), "NA")</f>
        <v>Kompetisi</v>
      </c>
      <c r="W428" s="5" t="str">
        <f t="shared" si="6"/>
        <v>Juara 3 Lomba/Kompetisi|External Regional|Team</v>
      </c>
      <c r="X428" s="6">
        <f>IF(K428 = "Penulis kedua (bukan korespondensi) dst karya ilmiah di journal yg bereputasi dan diakui|External National|Team", IFERROR((INDEX(rubric[Score], MATCH(W428, rubric[Criteria], 0)))/N428, 0), IFERROR(INDEX(rubric[Score], MATCH(W428, rubric[Criteria], 0)), 0))</f>
        <v>15</v>
      </c>
    </row>
    <row r="429" spans="1:24" ht="14.25" customHeight="1" x14ac:dyDescent="0.35">
      <c r="A429" s="2" t="s">
        <v>1761</v>
      </c>
      <c r="B429" s="2" t="s">
        <v>1762</v>
      </c>
      <c r="C429" s="2" t="s">
        <v>23</v>
      </c>
      <c r="D429" s="2">
        <v>2021</v>
      </c>
      <c r="E429" s="2" t="s">
        <v>1763</v>
      </c>
      <c r="F429" s="2" t="s">
        <v>1764</v>
      </c>
      <c r="G429" s="2" t="s">
        <v>1764</v>
      </c>
      <c r="H429" s="2">
        <v>20212</v>
      </c>
      <c r="I429" s="2" t="s">
        <v>1765</v>
      </c>
      <c r="J429" s="2" t="s">
        <v>41</v>
      </c>
      <c r="K429" s="2" t="s">
        <v>257</v>
      </c>
      <c r="L429" s="2" t="s">
        <v>123</v>
      </c>
      <c r="M429" s="2" t="s">
        <v>31</v>
      </c>
      <c r="N429" s="2">
        <v>3</v>
      </c>
      <c r="O429" s="2">
        <v>15</v>
      </c>
      <c r="P429" s="4" t="s">
        <v>1766</v>
      </c>
      <c r="Q429" s="4" t="s">
        <v>1767</v>
      </c>
      <c r="R429" s="4" t="s">
        <v>1768</v>
      </c>
      <c r="S429" s="3"/>
      <c r="T429" s="3"/>
      <c r="U429" s="2" t="s">
        <v>1769</v>
      </c>
      <c r="V429" s="2" t="str">
        <f>IFERROR(VLOOKUP(K429, rubric[], 2, FALSE), "NA")</f>
        <v>Pengakuan</v>
      </c>
      <c r="W429" s="5" t="str">
        <f t="shared" si="6"/>
        <v>Narasumber / Pemateri Acara Seminar / Workshop / Pemakalah|External National|Individual</v>
      </c>
      <c r="X429" s="6">
        <f>IF(K429 = "Penulis kedua (bukan korespondensi) dst karya ilmiah di journal yg bereputasi dan diakui|External National|Team", IFERROR((INDEX(rubric[Score], MATCH(W429, rubric[Criteria], 0)))/N429, 0), IFERROR(INDEX(rubric[Score], MATCH(W429, rubric[Criteria], 0)), 0))</f>
        <v>15</v>
      </c>
    </row>
    <row r="430" spans="1:24" ht="14.25" customHeight="1" x14ac:dyDescent="0.35">
      <c r="A430" s="2" t="s">
        <v>1761</v>
      </c>
      <c r="B430" s="2" t="s">
        <v>1762</v>
      </c>
      <c r="C430" s="2" t="s">
        <v>23</v>
      </c>
      <c r="D430" s="2">
        <v>2021</v>
      </c>
      <c r="E430" s="2" t="s">
        <v>1770</v>
      </c>
      <c r="F430" s="2" t="s">
        <v>775</v>
      </c>
      <c r="G430" s="2" t="s">
        <v>775</v>
      </c>
      <c r="H430" s="2">
        <v>20231</v>
      </c>
      <c r="I430" s="2" t="s">
        <v>1771</v>
      </c>
      <c r="J430" s="2" t="s">
        <v>41</v>
      </c>
      <c r="K430" s="2" t="s">
        <v>257</v>
      </c>
      <c r="L430" s="2" t="s">
        <v>49</v>
      </c>
      <c r="M430" s="2" t="s">
        <v>31</v>
      </c>
      <c r="N430" s="2">
        <v>60</v>
      </c>
      <c r="O430" s="2">
        <v>10</v>
      </c>
      <c r="P430" s="4" t="s">
        <v>1772</v>
      </c>
      <c r="Q430" s="4" t="s">
        <v>1773</v>
      </c>
      <c r="R430" s="3"/>
      <c r="S430" s="3"/>
      <c r="T430" s="3"/>
      <c r="U430" s="2" t="s">
        <v>1774</v>
      </c>
      <c r="V430" s="2" t="str">
        <f>IFERROR(VLOOKUP(K430, rubric[], 2, FALSE), "NA")</f>
        <v>Pengakuan</v>
      </c>
      <c r="W430" s="5" t="str">
        <f t="shared" si="6"/>
        <v>Narasumber / Pemateri Acara Seminar / Workshop / Pemakalah|External Regional|Individual</v>
      </c>
      <c r="X430" s="6">
        <f>IF(K430 = "Penulis kedua (bukan korespondensi) dst karya ilmiah di journal yg bereputasi dan diakui|External National|Team", IFERROR((INDEX(rubric[Score], MATCH(W430, rubric[Criteria], 0)))/N430, 0), IFERROR(INDEX(rubric[Score], MATCH(W430, rubric[Criteria], 0)), 0))</f>
        <v>20</v>
      </c>
    </row>
    <row r="431" spans="1:24" ht="14.25" customHeight="1" x14ac:dyDescent="0.35">
      <c r="A431" s="2" t="s">
        <v>1775</v>
      </c>
      <c r="B431" s="2" t="s">
        <v>1776</v>
      </c>
      <c r="C431" s="2" t="s">
        <v>23</v>
      </c>
      <c r="D431" s="2">
        <v>2021</v>
      </c>
      <c r="E431" s="2" t="s">
        <v>253</v>
      </c>
      <c r="F431" s="2" t="s">
        <v>254</v>
      </c>
      <c r="G431" s="2" t="s">
        <v>255</v>
      </c>
      <c r="H431" s="2">
        <v>20231</v>
      </c>
      <c r="I431" s="2" t="s">
        <v>256</v>
      </c>
      <c r="J431" s="2" t="s">
        <v>41</v>
      </c>
      <c r="K431" s="2" t="s">
        <v>257</v>
      </c>
      <c r="L431" s="2" t="s">
        <v>159</v>
      </c>
      <c r="M431" s="2" t="s">
        <v>31</v>
      </c>
      <c r="N431" s="2">
        <v>500</v>
      </c>
      <c r="O431" s="2">
        <v>10</v>
      </c>
      <c r="P431" s="4" t="s">
        <v>258</v>
      </c>
      <c r="Q431" s="4" t="s">
        <v>259</v>
      </c>
      <c r="R431" s="4" t="s">
        <v>260</v>
      </c>
      <c r="S431" s="3"/>
      <c r="T431" s="3"/>
      <c r="U431" s="2" t="s">
        <v>261</v>
      </c>
      <c r="V431" s="2" t="str">
        <f>IFERROR(VLOOKUP(K431, rubric[], 2, FALSE), "NA")</f>
        <v>Pengakuan</v>
      </c>
      <c r="W431" s="5" t="str">
        <f t="shared" si="6"/>
        <v>Narasumber / Pemateri Acara Seminar / Workshop / Pemakalah|External International|Individual</v>
      </c>
      <c r="X431" s="6">
        <f>IF(K431 = "Penulis kedua (bukan korespondensi) dst karya ilmiah di journal yg bereputasi dan diakui|External National|Team", IFERROR((INDEX(rubric[Score], MATCH(W431, rubric[Criteria], 0)))/N431, 0), IFERROR(INDEX(rubric[Score], MATCH(W431, rubric[Criteria], 0)), 0))</f>
        <v>25</v>
      </c>
    </row>
    <row r="432" spans="1:24" ht="14.25" customHeight="1" x14ac:dyDescent="0.35">
      <c r="A432" s="2" t="s">
        <v>1777</v>
      </c>
      <c r="B432" s="2" t="s">
        <v>1778</v>
      </c>
      <c r="C432" s="2" t="s">
        <v>23</v>
      </c>
      <c r="D432" s="2">
        <v>2021</v>
      </c>
      <c r="E432" s="2" t="s">
        <v>144</v>
      </c>
      <c r="F432" s="2" t="s">
        <v>25</v>
      </c>
      <c r="G432" s="2" t="s">
        <v>26</v>
      </c>
      <c r="H432" s="2">
        <v>20221</v>
      </c>
      <c r="I432" s="2" t="s">
        <v>145</v>
      </c>
      <c r="J432" s="2" t="s">
        <v>28</v>
      </c>
      <c r="K432" s="2" t="s">
        <v>29</v>
      </c>
      <c r="L432" s="2" t="s">
        <v>30</v>
      </c>
      <c r="M432" s="2" t="s">
        <v>31</v>
      </c>
      <c r="N432" s="2">
        <v>90</v>
      </c>
      <c r="O432" s="2">
        <v>10</v>
      </c>
      <c r="P432" s="3"/>
      <c r="Q432" s="3"/>
      <c r="R432" s="4" t="s">
        <v>146</v>
      </c>
      <c r="S432" s="4" t="s">
        <v>147</v>
      </c>
      <c r="T432" s="3"/>
      <c r="U432" s="2" t="s">
        <v>34</v>
      </c>
      <c r="V432" s="2" t="str">
        <f>IFERROR(VLOOKUP(K432, rubric[], 2, FALSE), "NA")</f>
        <v>Pemberdayaan atau Aksi Kemanusiaan</v>
      </c>
      <c r="W432" s="5" t="str">
        <f t="shared" si="6"/>
        <v>Pengabdian kepada Masyarakat|Internal Sekolah / Universitas|Individual</v>
      </c>
      <c r="X432" s="6">
        <f>IF(K432 = "Penulis kedua (bukan korespondensi) dst karya ilmiah di journal yg bereputasi dan diakui|External National|Team", IFERROR((INDEX(rubric[Score], MATCH(W432, rubric[Criteria], 0)))/N432, 0), IFERROR(INDEX(rubric[Score], MATCH(W432, rubric[Criteria], 0)), 0))</f>
        <v>0</v>
      </c>
    </row>
    <row r="433" spans="1:24" ht="14.25" customHeight="1" x14ac:dyDescent="0.35">
      <c r="A433" s="2" t="s">
        <v>1777</v>
      </c>
      <c r="B433" s="2" t="s">
        <v>1778</v>
      </c>
      <c r="C433" s="2" t="s">
        <v>23</v>
      </c>
      <c r="D433" s="2">
        <v>2021</v>
      </c>
      <c r="E433" s="2" t="s">
        <v>390</v>
      </c>
      <c r="F433" s="2" t="s">
        <v>391</v>
      </c>
      <c r="G433" s="2" t="s">
        <v>392</v>
      </c>
      <c r="H433" s="2">
        <v>20222</v>
      </c>
      <c r="I433" s="2" t="s">
        <v>393</v>
      </c>
      <c r="J433" s="2" t="s">
        <v>41</v>
      </c>
      <c r="K433" s="2" t="s">
        <v>66</v>
      </c>
      <c r="L433" s="2" t="s">
        <v>30</v>
      </c>
      <c r="M433" s="2" t="s">
        <v>31</v>
      </c>
      <c r="N433" s="2">
        <v>21</v>
      </c>
      <c r="O433" s="2">
        <v>8</v>
      </c>
      <c r="P433" s="3"/>
      <c r="Q433" s="4" t="s">
        <v>394</v>
      </c>
      <c r="R433" s="3"/>
      <c r="S433" s="3"/>
      <c r="T433" s="3"/>
      <c r="U433" s="2" t="s">
        <v>395</v>
      </c>
      <c r="V433" s="2" t="str">
        <f>IFERROR(VLOOKUP(K433, rubric[], 2, FALSE), "NA")</f>
        <v>Kompetisi</v>
      </c>
      <c r="W433" s="5" t="str">
        <f t="shared" si="6"/>
        <v>Juara I Lomba/Kompetisi|Internal Sekolah / Universitas|Individual</v>
      </c>
      <c r="X433" s="6">
        <f>IF(K433 = "Penulis kedua (bukan korespondensi) dst karya ilmiah di journal yg bereputasi dan diakui|External National|Team", IFERROR((INDEX(rubric[Score], MATCH(W433, rubric[Criteria], 0)))/N433, 0), IFERROR(INDEX(rubric[Score], MATCH(W433, rubric[Criteria], 0)), 0))</f>
        <v>0</v>
      </c>
    </row>
    <row r="434" spans="1:24" ht="14.25" customHeight="1" x14ac:dyDescent="0.35">
      <c r="A434" s="2" t="s">
        <v>1779</v>
      </c>
      <c r="B434" s="2" t="s">
        <v>1780</v>
      </c>
      <c r="C434" s="2" t="s">
        <v>23</v>
      </c>
      <c r="D434" s="2">
        <v>2021</v>
      </c>
      <c r="E434" s="2" t="s">
        <v>1781</v>
      </c>
      <c r="F434" s="2" t="s">
        <v>1782</v>
      </c>
      <c r="G434" s="2" t="s">
        <v>1783</v>
      </c>
      <c r="H434" s="2">
        <v>20212</v>
      </c>
      <c r="I434" s="3"/>
      <c r="J434" s="2" t="s">
        <v>41</v>
      </c>
      <c r="K434" s="2" t="s">
        <v>183</v>
      </c>
      <c r="L434" s="2" t="s">
        <v>30</v>
      </c>
      <c r="M434" s="2" t="s">
        <v>31</v>
      </c>
      <c r="N434" s="2">
        <v>250</v>
      </c>
      <c r="O434" s="2">
        <v>20</v>
      </c>
      <c r="P434" s="3"/>
      <c r="Q434" s="4" t="s">
        <v>1784</v>
      </c>
      <c r="R434" s="3"/>
      <c r="S434" s="3"/>
      <c r="T434" s="3"/>
      <c r="U434" s="2" t="s">
        <v>185</v>
      </c>
      <c r="V434" s="2" t="str">
        <f>IFERROR(VLOOKUP(K434, rubric[], 2, FALSE), "NA")</f>
        <v>NA</v>
      </c>
      <c r="W434" s="5" t="str">
        <f t="shared" si="6"/>
        <v>Ka Bidang / Sekretaris / Bendahara O-Week|Internal Sekolah / Universitas|Individual</v>
      </c>
      <c r="X434" s="6">
        <f>IF(K434 = "Penulis kedua (bukan korespondensi) dst karya ilmiah di journal yg bereputasi dan diakui|External National|Team", IFERROR((INDEX(rubric[Score], MATCH(W434, rubric[Criteria], 0)))/N434, 0), IFERROR(INDEX(rubric[Score], MATCH(W434, rubric[Criteria], 0)), 0))</f>
        <v>0</v>
      </c>
    </row>
    <row r="435" spans="1:24" ht="14.25" customHeight="1" x14ac:dyDescent="0.35">
      <c r="A435" s="2" t="s">
        <v>1779</v>
      </c>
      <c r="B435" s="2" t="s">
        <v>1780</v>
      </c>
      <c r="C435" s="2" t="s">
        <v>23</v>
      </c>
      <c r="D435" s="2">
        <v>2021</v>
      </c>
      <c r="E435" s="2" t="s">
        <v>1785</v>
      </c>
      <c r="F435" s="2" t="s">
        <v>1320</v>
      </c>
      <c r="G435" s="2" t="s">
        <v>1321</v>
      </c>
      <c r="H435" s="2">
        <v>20221</v>
      </c>
      <c r="I435" s="2" t="s">
        <v>1786</v>
      </c>
      <c r="J435" s="2" t="s">
        <v>41</v>
      </c>
      <c r="K435" s="2" t="s">
        <v>1787</v>
      </c>
      <c r="L435" s="2" t="s">
        <v>30</v>
      </c>
      <c r="M435" s="2" t="s">
        <v>31</v>
      </c>
      <c r="N435" s="2">
        <v>250</v>
      </c>
      <c r="O435" s="2">
        <v>17</v>
      </c>
      <c r="P435" s="3"/>
      <c r="Q435" s="4" t="s">
        <v>1788</v>
      </c>
      <c r="R435" s="3"/>
      <c r="S435" s="3"/>
      <c r="T435" s="3"/>
      <c r="U435" s="2" t="s">
        <v>185</v>
      </c>
      <c r="V435" s="2" t="str">
        <f>IFERROR(VLOOKUP(K435, rubric[], 2, FALSE), "NA")</f>
        <v>NA</v>
      </c>
      <c r="W435" s="5" t="str">
        <f t="shared" si="6"/>
        <v>Ketua O-Week|Internal Sekolah / Universitas|Individual</v>
      </c>
      <c r="X435" s="6">
        <f>IF(K435 = "Penulis kedua (bukan korespondensi) dst karya ilmiah di journal yg bereputasi dan diakui|External National|Team", IFERROR((INDEX(rubric[Score], MATCH(W435, rubric[Criteria], 0)))/N435, 0), IFERROR(INDEX(rubric[Score], MATCH(W435, rubric[Criteria], 0)), 0))</f>
        <v>0</v>
      </c>
    </row>
    <row r="436" spans="1:24" ht="14.25" customHeight="1" x14ac:dyDescent="0.35">
      <c r="A436" s="2" t="s">
        <v>1789</v>
      </c>
      <c r="B436" s="2" t="s">
        <v>1790</v>
      </c>
      <c r="C436" s="2" t="s">
        <v>23</v>
      </c>
      <c r="D436" s="2">
        <v>2021</v>
      </c>
      <c r="E436" s="2" t="s">
        <v>1791</v>
      </c>
      <c r="F436" s="2" t="s">
        <v>245</v>
      </c>
      <c r="G436" s="2" t="s">
        <v>246</v>
      </c>
      <c r="H436" s="2">
        <v>20212</v>
      </c>
      <c r="I436" s="2" t="s">
        <v>1792</v>
      </c>
      <c r="J436" s="2" t="s">
        <v>41</v>
      </c>
      <c r="K436" s="2" t="s">
        <v>29</v>
      </c>
      <c r="L436" s="2" t="s">
        <v>49</v>
      </c>
      <c r="M436" s="2" t="s">
        <v>50</v>
      </c>
      <c r="N436" s="2">
        <v>9</v>
      </c>
      <c r="O436" s="2">
        <v>8</v>
      </c>
      <c r="P436" s="3"/>
      <c r="Q436" s="3"/>
      <c r="R436" s="4" t="s">
        <v>1793</v>
      </c>
      <c r="S436" s="4" t="s">
        <v>1794</v>
      </c>
      <c r="T436" s="3"/>
      <c r="U436" s="2" t="s">
        <v>1795</v>
      </c>
      <c r="V436" s="2" t="str">
        <f>IFERROR(VLOOKUP(K436, rubric[], 2, FALSE), "NA")</f>
        <v>Pemberdayaan atau Aksi Kemanusiaan</v>
      </c>
      <c r="W436" s="5" t="str">
        <f t="shared" si="6"/>
        <v>Pengabdian kepada Masyarakat|External Regional|Team</v>
      </c>
      <c r="X436" s="6">
        <f>IF(K436 = "Penulis kedua (bukan korespondensi) dst karya ilmiah di journal yg bereputasi dan diakui|External National|Team", IFERROR((INDEX(rubric[Score], MATCH(W436, rubric[Criteria], 0)))/N436, 0), IFERROR(INDEX(rubric[Score], MATCH(W436, rubric[Criteria], 0)), 0))</f>
        <v>15</v>
      </c>
    </row>
    <row r="437" spans="1:24" ht="14.25" customHeight="1" x14ac:dyDescent="0.35">
      <c r="A437" s="2" t="s">
        <v>1789</v>
      </c>
      <c r="B437" s="2" t="s">
        <v>1790</v>
      </c>
      <c r="C437" s="2" t="s">
        <v>23</v>
      </c>
      <c r="D437" s="2">
        <v>2021</v>
      </c>
      <c r="E437" s="2" t="s">
        <v>37</v>
      </c>
      <c r="F437" s="2" t="s">
        <v>38</v>
      </c>
      <c r="G437" s="2" t="s">
        <v>39</v>
      </c>
      <c r="H437" s="2">
        <v>20221</v>
      </c>
      <c r="I437" s="2" t="s">
        <v>40</v>
      </c>
      <c r="J437" s="2" t="s">
        <v>41</v>
      </c>
      <c r="K437" s="2" t="s">
        <v>29</v>
      </c>
      <c r="L437" s="2" t="s">
        <v>42</v>
      </c>
      <c r="M437" s="2" t="s">
        <v>31</v>
      </c>
      <c r="N437" s="2">
        <v>50</v>
      </c>
      <c r="O437" s="2">
        <v>2</v>
      </c>
      <c r="P437" s="3"/>
      <c r="Q437" s="3"/>
      <c r="R437" s="4" t="s">
        <v>43</v>
      </c>
      <c r="S437" s="4" t="s">
        <v>44</v>
      </c>
      <c r="T437" s="3"/>
      <c r="U437" s="2" t="s">
        <v>45</v>
      </c>
      <c r="V437" s="2" t="str">
        <f>IFERROR(VLOOKUP(K437, rubric[], 2, FALSE), "NA")</f>
        <v>Pemberdayaan atau Aksi Kemanusiaan</v>
      </c>
      <c r="W437" s="5" t="str">
        <f t="shared" si="6"/>
        <v>Pengabdian kepada Masyarakat|Internal Jurusan|Individual</v>
      </c>
      <c r="X437" s="6">
        <f>IF(K437 = "Penulis kedua (bukan korespondensi) dst karya ilmiah di journal yg bereputasi dan diakui|External National|Team", IFERROR((INDEX(rubric[Score], MATCH(W437, rubric[Criteria], 0)))/N437, 0), IFERROR(INDEX(rubric[Score], MATCH(W437, rubric[Criteria], 0)), 0))</f>
        <v>0</v>
      </c>
    </row>
    <row r="438" spans="1:24" ht="14.25" customHeight="1" x14ac:dyDescent="0.35">
      <c r="A438" s="2" t="s">
        <v>1796</v>
      </c>
      <c r="B438" s="2" t="s">
        <v>1797</v>
      </c>
      <c r="C438" s="2" t="s">
        <v>23</v>
      </c>
      <c r="D438" s="2">
        <v>2021</v>
      </c>
      <c r="E438" s="2" t="s">
        <v>1798</v>
      </c>
      <c r="F438" s="2" t="s">
        <v>1799</v>
      </c>
      <c r="G438" s="2" t="s">
        <v>1799</v>
      </c>
      <c r="H438" s="2">
        <v>20212</v>
      </c>
      <c r="I438" s="3"/>
      <c r="J438" s="2" t="s">
        <v>41</v>
      </c>
      <c r="K438" s="2" t="s">
        <v>88</v>
      </c>
      <c r="L438" s="2" t="s">
        <v>49</v>
      </c>
      <c r="M438" s="2" t="s">
        <v>31</v>
      </c>
      <c r="N438" s="2">
        <v>50</v>
      </c>
      <c r="O438" s="2">
        <v>15</v>
      </c>
      <c r="P438" s="3"/>
      <c r="Q438" s="4" t="s">
        <v>1800</v>
      </c>
      <c r="R438" s="3"/>
      <c r="S438" s="3"/>
      <c r="T438" s="3"/>
      <c r="U438" s="2" t="s">
        <v>1801</v>
      </c>
      <c r="V438" s="2" t="str">
        <f>IFERROR(VLOOKUP(K438, rubric[], 2, FALSE), "NA")</f>
        <v>Kompetisi</v>
      </c>
      <c r="W438" s="5" t="str">
        <f t="shared" si="6"/>
        <v>Juara 2 Lomba/Kompetisi|External Regional|Individual</v>
      </c>
      <c r="X438" s="6">
        <f>IF(K438 = "Penulis kedua (bukan korespondensi) dst karya ilmiah di journal yg bereputasi dan diakui|External National|Team", IFERROR((INDEX(rubric[Score], MATCH(W438, rubric[Criteria], 0)))/N438, 0), IFERROR(INDEX(rubric[Score], MATCH(W438, rubric[Criteria], 0)), 0))</f>
        <v>30</v>
      </c>
    </row>
    <row r="439" spans="1:24" ht="14.25" customHeight="1" x14ac:dyDescent="0.35">
      <c r="A439" s="2" t="s">
        <v>1796</v>
      </c>
      <c r="B439" s="2" t="s">
        <v>1797</v>
      </c>
      <c r="C439" s="2" t="s">
        <v>23</v>
      </c>
      <c r="D439" s="2">
        <v>2021</v>
      </c>
      <c r="E439" s="2" t="s">
        <v>253</v>
      </c>
      <c r="F439" s="2" t="s">
        <v>254</v>
      </c>
      <c r="G439" s="2" t="s">
        <v>255</v>
      </c>
      <c r="H439" s="2">
        <v>20231</v>
      </c>
      <c r="I439" s="2" t="s">
        <v>256</v>
      </c>
      <c r="J439" s="2" t="s">
        <v>41</v>
      </c>
      <c r="K439" s="2" t="s">
        <v>257</v>
      </c>
      <c r="L439" s="2" t="s">
        <v>159</v>
      </c>
      <c r="M439" s="2" t="s">
        <v>31</v>
      </c>
      <c r="N439" s="2">
        <v>500</v>
      </c>
      <c r="O439" s="2">
        <v>10</v>
      </c>
      <c r="P439" s="4" t="s">
        <v>258</v>
      </c>
      <c r="Q439" s="4" t="s">
        <v>259</v>
      </c>
      <c r="R439" s="4" t="s">
        <v>260</v>
      </c>
      <c r="S439" s="3"/>
      <c r="T439" s="3"/>
      <c r="U439" s="2" t="s">
        <v>261</v>
      </c>
      <c r="V439" s="2" t="str">
        <f>IFERROR(VLOOKUP(K439, rubric[], 2, FALSE), "NA")</f>
        <v>Pengakuan</v>
      </c>
      <c r="W439" s="5" t="str">
        <f t="shared" si="6"/>
        <v>Narasumber / Pemateri Acara Seminar / Workshop / Pemakalah|External International|Individual</v>
      </c>
      <c r="X439" s="6">
        <f>IF(K439 = "Penulis kedua (bukan korespondensi) dst karya ilmiah di journal yg bereputasi dan diakui|External National|Team", IFERROR((INDEX(rubric[Score], MATCH(W439, rubric[Criteria], 0)))/N439, 0), IFERROR(INDEX(rubric[Score], MATCH(W439, rubric[Criteria], 0)), 0))</f>
        <v>25</v>
      </c>
    </row>
    <row r="440" spans="1:24" ht="14.25" customHeight="1" x14ac:dyDescent="0.35">
      <c r="A440" s="2" t="s">
        <v>1802</v>
      </c>
      <c r="B440" s="2" t="s">
        <v>1803</v>
      </c>
      <c r="C440" s="2" t="s">
        <v>23</v>
      </c>
      <c r="D440" s="2">
        <v>2021</v>
      </c>
      <c r="E440" s="2" t="s">
        <v>1804</v>
      </c>
      <c r="F440" s="2" t="s">
        <v>618</v>
      </c>
      <c r="G440" s="2" t="s">
        <v>619</v>
      </c>
      <c r="H440" s="2">
        <v>20231</v>
      </c>
      <c r="I440" s="2" t="s">
        <v>1805</v>
      </c>
      <c r="J440" s="2" t="s">
        <v>41</v>
      </c>
      <c r="K440" s="2" t="s">
        <v>29</v>
      </c>
      <c r="L440" s="2" t="s">
        <v>49</v>
      </c>
      <c r="M440" s="2" t="s">
        <v>31</v>
      </c>
      <c r="N440" s="2">
        <v>50</v>
      </c>
      <c r="O440" s="2">
        <v>2</v>
      </c>
      <c r="P440" s="3"/>
      <c r="Q440" s="3"/>
      <c r="R440" s="4" t="s">
        <v>1806</v>
      </c>
      <c r="S440" s="4" t="s">
        <v>1807</v>
      </c>
      <c r="T440" s="3"/>
      <c r="U440" s="2" t="s">
        <v>411</v>
      </c>
      <c r="V440" s="2" t="str">
        <f>IFERROR(VLOOKUP(K440, rubric[], 2, FALSE), "NA")</f>
        <v>Pemberdayaan atau Aksi Kemanusiaan</v>
      </c>
      <c r="W440" s="5" t="str">
        <f t="shared" si="6"/>
        <v>Pengabdian kepada Masyarakat|External Regional|Individual</v>
      </c>
      <c r="X440" s="6">
        <f>IF(K440 = "Penulis kedua (bukan korespondensi) dst karya ilmiah di journal yg bereputasi dan diakui|External National|Team", IFERROR((INDEX(rubric[Score], MATCH(W440, rubric[Criteria], 0)))/N440, 0), IFERROR(INDEX(rubric[Score], MATCH(W440, rubric[Criteria], 0)), 0))</f>
        <v>15</v>
      </c>
    </row>
    <row r="441" spans="1:24" ht="14.25" customHeight="1" x14ac:dyDescent="0.35">
      <c r="A441" s="2" t="s">
        <v>1808</v>
      </c>
      <c r="B441" s="2" t="s">
        <v>1809</v>
      </c>
      <c r="C441" s="2" t="s">
        <v>23</v>
      </c>
      <c r="D441" s="2">
        <v>2021</v>
      </c>
      <c r="E441" s="2" t="s">
        <v>1810</v>
      </c>
      <c r="F441" s="2" t="s">
        <v>70</v>
      </c>
      <c r="G441" s="2" t="s">
        <v>47</v>
      </c>
      <c r="H441" s="2">
        <v>20221</v>
      </c>
      <c r="I441" s="2" t="s">
        <v>1810</v>
      </c>
      <c r="J441" s="2" t="s">
        <v>41</v>
      </c>
      <c r="K441" s="2" t="s">
        <v>29</v>
      </c>
      <c r="L441" s="2" t="s">
        <v>49</v>
      </c>
      <c r="M441" s="2" t="s">
        <v>31</v>
      </c>
      <c r="N441" s="2">
        <v>100</v>
      </c>
      <c r="O441" s="2">
        <v>4</v>
      </c>
      <c r="P441" s="3"/>
      <c r="Q441" s="3"/>
      <c r="R441" s="4" t="s">
        <v>1811</v>
      </c>
      <c r="S441" s="4" t="s">
        <v>1812</v>
      </c>
      <c r="T441" s="3"/>
      <c r="U441" s="2" t="s">
        <v>75</v>
      </c>
      <c r="V441" s="2" t="str">
        <f>IFERROR(VLOOKUP(K441, rubric[], 2, FALSE), "NA")</f>
        <v>Pemberdayaan atau Aksi Kemanusiaan</v>
      </c>
      <c r="W441" s="5" t="str">
        <f t="shared" si="6"/>
        <v>Pengabdian kepada Masyarakat|External Regional|Individual</v>
      </c>
      <c r="X441" s="6">
        <f>IF(K441 = "Penulis kedua (bukan korespondensi) dst karya ilmiah di journal yg bereputasi dan diakui|External National|Team", IFERROR((INDEX(rubric[Score], MATCH(W441, rubric[Criteria], 0)))/N441, 0), IFERROR(INDEX(rubric[Score], MATCH(W441, rubric[Criteria], 0)), 0))</f>
        <v>15</v>
      </c>
    </row>
    <row r="442" spans="1:24" ht="14.25" customHeight="1" x14ac:dyDescent="0.35">
      <c r="A442" s="2" t="s">
        <v>1808</v>
      </c>
      <c r="B442" s="2" t="s">
        <v>1809</v>
      </c>
      <c r="C442" s="2" t="s">
        <v>23</v>
      </c>
      <c r="D442" s="2">
        <v>2021</v>
      </c>
      <c r="E442" s="2" t="s">
        <v>37</v>
      </c>
      <c r="F442" s="2" t="s">
        <v>38</v>
      </c>
      <c r="G442" s="2" t="s">
        <v>39</v>
      </c>
      <c r="H442" s="2">
        <v>20221</v>
      </c>
      <c r="I442" s="2" t="s">
        <v>40</v>
      </c>
      <c r="J442" s="2" t="s">
        <v>41</v>
      </c>
      <c r="K442" s="2" t="s">
        <v>29</v>
      </c>
      <c r="L442" s="2" t="s">
        <v>42</v>
      </c>
      <c r="M442" s="2" t="s">
        <v>31</v>
      </c>
      <c r="N442" s="2">
        <v>50</v>
      </c>
      <c r="O442" s="2">
        <v>5</v>
      </c>
      <c r="P442" s="3"/>
      <c r="Q442" s="3"/>
      <c r="R442" s="4" t="s">
        <v>43</v>
      </c>
      <c r="S442" s="4" t="s">
        <v>44</v>
      </c>
      <c r="T442" s="3"/>
      <c r="U442" s="2" t="s">
        <v>45</v>
      </c>
      <c r="V442" s="2" t="str">
        <f>IFERROR(VLOOKUP(K442, rubric[], 2, FALSE), "NA")</f>
        <v>Pemberdayaan atau Aksi Kemanusiaan</v>
      </c>
      <c r="W442" s="5" t="str">
        <f t="shared" si="6"/>
        <v>Pengabdian kepada Masyarakat|Internal Jurusan|Individual</v>
      </c>
      <c r="X442" s="6">
        <f>IF(K442 = "Penulis kedua (bukan korespondensi) dst karya ilmiah di journal yg bereputasi dan diakui|External National|Team", IFERROR((INDEX(rubric[Score], MATCH(W442, rubric[Criteria], 0)))/N442, 0), IFERROR(INDEX(rubric[Score], MATCH(W442, rubric[Criteria], 0)), 0))</f>
        <v>0</v>
      </c>
    </row>
    <row r="443" spans="1:24" ht="14.25" customHeight="1" x14ac:dyDescent="0.35">
      <c r="A443" s="2" t="s">
        <v>1808</v>
      </c>
      <c r="B443" s="2" t="s">
        <v>1809</v>
      </c>
      <c r="C443" s="2" t="s">
        <v>23</v>
      </c>
      <c r="D443" s="2">
        <v>2021</v>
      </c>
      <c r="E443" s="2" t="s">
        <v>46</v>
      </c>
      <c r="F443" s="2" t="s">
        <v>47</v>
      </c>
      <c r="G443" s="2" t="s">
        <v>48</v>
      </c>
      <c r="H443" s="2">
        <v>20222</v>
      </c>
      <c r="I443" s="2" t="s">
        <v>46</v>
      </c>
      <c r="J443" s="2" t="s">
        <v>41</v>
      </c>
      <c r="K443" s="2" t="s">
        <v>29</v>
      </c>
      <c r="L443" s="2" t="s">
        <v>49</v>
      </c>
      <c r="M443" s="2" t="s">
        <v>50</v>
      </c>
      <c r="N443" s="2">
        <v>70</v>
      </c>
      <c r="O443" s="2">
        <v>1</v>
      </c>
      <c r="P443" s="3"/>
      <c r="Q443" s="3"/>
      <c r="R443" s="4" t="s">
        <v>51</v>
      </c>
      <c r="S443" s="4" t="s">
        <v>52</v>
      </c>
      <c r="T443" s="3"/>
      <c r="U443" s="2" t="s">
        <v>53</v>
      </c>
      <c r="V443" s="2" t="str">
        <f>IFERROR(VLOOKUP(K443, rubric[], 2, FALSE), "NA")</f>
        <v>Pemberdayaan atau Aksi Kemanusiaan</v>
      </c>
      <c r="W443" s="5" t="str">
        <f t="shared" si="6"/>
        <v>Pengabdian kepada Masyarakat|External Regional|Team</v>
      </c>
      <c r="X443" s="6">
        <f>IF(K443 = "Penulis kedua (bukan korespondensi) dst karya ilmiah di journal yg bereputasi dan diakui|External National|Team", IFERROR((INDEX(rubric[Score], MATCH(W443, rubric[Criteria], 0)))/N443, 0), IFERROR(INDEX(rubric[Score], MATCH(W443, rubric[Criteria], 0)), 0))</f>
        <v>15</v>
      </c>
    </row>
    <row r="444" spans="1:24" ht="14.25" customHeight="1" x14ac:dyDescent="0.35">
      <c r="A444" s="2" t="s">
        <v>1808</v>
      </c>
      <c r="B444" s="2" t="s">
        <v>1809</v>
      </c>
      <c r="C444" s="2" t="s">
        <v>23</v>
      </c>
      <c r="D444" s="2">
        <v>2021</v>
      </c>
      <c r="E444" s="2" t="s">
        <v>1813</v>
      </c>
      <c r="F444" s="2" t="s">
        <v>795</v>
      </c>
      <c r="G444" s="2" t="s">
        <v>236</v>
      </c>
      <c r="H444" s="2">
        <v>20222</v>
      </c>
      <c r="I444" s="2" t="s">
        <v>1814</v>
      </c>
      <c r="J444" s="2" t="s">
        <v>41</v>
      </c>
      <c r="K444" s="2" t="s">
        <v>141</v>
      </c>
      <c r="L444" s="2" t="s">
        <v>123</v>
      </c>
      <c r="M444" s="2" t="s">
        <v>50</v>
      </c>
      <c r="N444" s="2">
        <v>5</v>
      </c>
      <c r="O444" s="2">
        <v>8</v>
      </c>
      <c r="P444" s="3"/>
      <c r="Q444" s="3"/>
      <c r="R444" s="3"/>
      <c r="S444" s="4" t="s">
        <v>1815</v>
      </c>
      <c r="T444" s="3"/>
      <c r="U444" s="2" t="s">
        <v>798</v>
      </c>
      <c r="V444" s="2" t="str">
        <f>IFERROR(VLOOKUP(K444, rubric[], 2, FALSE), "NA")</f>
        <v>Hasil Karya</v>
      </c>
      <c r="W444" s="5" t="str">
        <f t="shared" si="6"/>
        <v>Hak Kekayaan Intelektual (HKI) non paten (Hak Cipta)|External National|Team</v>
      </c>
      <c r="X444" s="6">
        <f>IF(K444 = "Penulis kedua (bukan korespondensi) dst karya ilmiah di journal yg bereputasi dan diakui|External National|Team", IFERROR((INDEX(rubric[Score], MATCH(W444, rubric[Criteria], 0)))/N444, 0), IFERROR(INDEX(rubric[Score], MATCH(W444, rubric[Criteria], 0)), 0))</f>
        <v>20</v>
      </c>
    </row>
    <row r="445" spans="1:24" ht="14.25" customHeight="1" x14ac:dyDescent="0.35">
      <c r="A445" s="2" t="s">
        <v>1808</v>
      </c>
      <c r="B445" s="2" t="s">
        <v>1809</v>
      </c>
      <c r="C445" s="2" t="s">
        <v>23</v>
      </c>
      <c r="D445" s="2">
        <v>2021</v>
      </c>
      <c r="E445" s="2" t="s">
        <v>1813</v>
      </c>
      <c r="F445" s="2" t="s">
        <v>1816</v>
      </c>
      <c r="G445" s="2" t="s">
        <v>236</v>
      </c>
      <c r="H445" s="2">
        <v>20222</v>
      </c>
      <c r="I445" s="2" t="s">
        <v>1817</v>
      </c>
      <c r="J445" s="2" t="s">
        <v>41</v>
      </c>
      <c r="K445" s="2" t="s">
        <v>141</v>
      </c>
      <c r="L445" s="2" t="s">
        <v>123</v>
      </c>
      <c r="M445" s="2" t="s">
        <v>50</v>
      </c>
      <c r="N445" s="2">
        <v>4</v>
      </c>
      <c r="O445" s="2">
        <v>6</v>
      </c>
      <c r="P445" s="3"/>
      <c r="Q445" s="3"/>
      <c r="R445" s="4" t="s">
        <v>1818</v>
      </c>
      <c r="S445" s="3"/>
      <c r="T445" s="3"/>
      <c r="U445" s="2" t="s">
        <v>798</v>
      </c>
      <c r="V445" s="2" t="str">
        <f>IFERROR(VLOOKUP(K445, rubric[], 2, FALSE), "NA")</f>
        <v>Hasil Karya</v>
      </c>
      <c r="W445" s="5" t="str">
        <f t="shared" si="6"/>
        <v>Hak Kekayaan Intelektual (HKI) non paten (Hak Cipta)|External National|Team</v>
      </c>
      <c r="X445" s="6">
        <f>IF(K445 = "Penulis kedua (bukan korespondensi) dst karya ilmiah di journal yg bereputasi dan diakui|External National|Team", IFERROR((INDEX(rubric[Score], MATCH(W445, rubric[Criteria], 0)))/N445, 0), IFERROR(INDEX(rubric[Score], MATCH(W445, rubric[Criteria], 0)), 0))</f>
        <v>20</v>
      </c>
    </row>
    <row r="446" spans="1:24" ht="14.25" customHeight="1" x14ac:dyDescent="0.35">
      <c r="A446" s="2" t="s">
        <v>1808</v>
      </c>
      <c r="B446" s="2" t="s">
        <v>1809</v>
      </c>
      <c r="C446" s="2" t="s">
        <v>23</v>
      </c>
      <c r="D446" s="2">
        <v>2021</v>
      </c>
      <c r="E446" s="2" t="s">
        <v>749</v>
      </c>
      <c r="F446" s="2" t="s">
        <v>77</v>
      </c>
      <c r="G446" s="2" t="s">
        <v>750</v>
      </c>
      <c r="H446" s="2">
        <v>20222</v>
      </c>
      <c r="I446" s="2" t="s">
        <v>1819</v>
      </c>
      <c r="J446" s="2" t="s">
        <v>28</v>
      </c>
      <c r="K446" s="2" t="s">
        <v>1820</v>
      </c>
      <c r="L446" s="2" t="s">
        <v>42</v>
      </c>
      <c r="M446" s="7" t="s">
        <v>50</v>
      </c>
      <c r="N446" s="2">
        <v>48</v>
      </c>
      <c r="O446" s="2">
        <v>45</v>
      </c>
      <c r="P446" s="3"/>
      <c r="Q446" s="4" t="s">
        <v>1821</v>
      </c>
      <c r="R446" s="3"/>
      <c r="S446" s="3"/>
      <c r="T446" s="3"/>
      <c r="U446" s="2" t="s">
        <v>53</v>
      </c>
      <c r="V446" s="2" t="str">
        <f>IFERROR(VLOOKUP(K446, rubric[], 2, FALSE), "NA")</f>
        <v>NA</v>
      </c>
      <c r="W446" s="5" t="str">
        <f t="shared" si="6"/>
        <v>Wakil Ketua Organisasi Kemahasiswaan|Internal Jurusan|Team</v>
      </c>
      <c r="X446" s="6">
        <f>IF(K446 = "Penulis kedua (bukan korespondensi) dst karya ilmiah di journal yg bereputasi dan diakui|External National|Team", IFERROR((INDEX(rubric[Score], MATCH(W446, rubric[Criteria], 0)))/N446, 0), IFERROR(INDEX(rubric[Score], MATCH(W446, rubric[Criteria], 0)), 0))</f>
        <v>0</v>
      </c>
    </row>
    <row r="447" spans="1:24" ht="14.25" customHeight="1" x14ac:dyDescent="0.35">
      <c r="A447" s="2" t="s">
        <v>1822</v>
      </c>
      <c r="B447" s="2" t="s">
        <v>1823</v>
      </c>
      <c r="C447" s="2" t="s">
        <v>23</v>
      </c>
      <c r="D447" s="2">
        <v>2021</v>
      </c>
      <c r="E447" s="2" t="s">
        <v>69</v>
      </c>
      <c r="F447" s="2" t="s">
        <v>70</v>
      </c>
      <c r="G447" s="2" t="s">
        <v>71</v>
      </c>
      <c r="H447" s="2">
        <v>20221</v>
      </c>
      <c r="I447" s="2" t="s">
        <v>210</v>
      </c>
      <c r="J447" s="2" t="s">
        <v>41</v>
      </c>
      <c r="K447" s="2" t="s">
        <v>29</v>
      </c>
      <c r="L447" s="2" t="s">
        <v>49</v>
      </c>
      <c r="M447" s="2" t="s">
        <v>31</v>
      </c>
      <c r="N447" s="2">
        <v>34</v>
      </c>
      <c r="O447" s="2">
        <v>6</v>
      </c>
      <c r="P447" s="3"/>
      <c r="Q447" s="3"/>
      <c r="R447" s="4" t="s">
        <v>211</v>
      </c>
      <c r="S447" s="4" t="s">
        <v>212</v>
      </c>
      <c r="T447" s="3"/>
      <c r="U447" s="2" t="s">
        <v>75</v>
      </c>
      <c r="V447" s="2" t="str">
        <f>IFERROR(VLOOKUP(K447, rubric[], 2, FALSE), "NA")</f>
        <v>Pemberdayaan atau Aksi Kemanusiaan</v>
      </c>
      <c r="W447" s="5" t="str">
        <f t="shared" si="6"/>
        <v>Pengabdian kepada Masyarakat|External Regional|Individual</v>
      </c>
      <c r="X447" s="6">
        <f>IF(K447 = "Penulis kedua (bukan korespondensi) dst karya ilmiah di journal yg bereputasi dan diakui|External National|Team", IFERROR((INDEX(rubric[Score], MATCH(W447, rubric[Criteria], 0)))/N447, 0), IFERROR(INDEX(rubric[Score], MATCH(W447, rubric[Criteria], 0)), 0))</f>
        <v>15</v>
      </c>
    </row>
    <row r="448" spans="1:24" ht="14.25" customHeight="1" x14ac:dyDescent="0.35">
      <c r="A448" s="2" t="s">
        <v>1822</v>
      </c>
      <c r="B448" s="2" t="s">
        <v>1823</v>
      </c>
      <c r="C448" s="2" t="s">
        <v>23</v>
      </c>
      <c r="D448" s="2">
        <v>2021</v>
      </c>
      <c r="E448" s="2" t="s">
        <v>749</v>
      </c>
      <c r="F448" s="2" t="s">
        <v>77</v>
      </c>
      <c r="G448" s="2" t="s">
        <v>750</v>
      </c>
      <c r="H448" s="2">
        <v>20222</v>
      </c>
      <c r="I448" s="2" t="s">
        <v>751</v>
      </c>
      <c r="J448" s="2" t="s">
        <v>28</v>
      </c>
      <c r="K448" s="2" t="s">
        <v>752</v>
      </c>
      <c r="L448" s="2" t="s">
        <v>42</v>
      </c>
      <c r="M448" s="7" t="s">
        <v>50</v>
      </c>
      <c r="N448" s="2">
        <v>48</v>
      </c>
      <c r="O448" s="2">
        <v>40</v>
      </c>
      <c r="P448" s="3"/>
      <c r="Q448" s="4" t="s">
        <v>753</v>
      </c>
      <c r="R448" s="3"/>
      <c r="S448" s="3"/>
      <c r="T448" s="3"/>
      <c r="U448" s="2" t="s">
        <v>53</v>
      </c>
      <c r="V448" s="2" t="str">
        <f>IFERROR(VLOOKUP(K448, rubric[], 2, FALSE), "NA")</f>
        <v>NA</v>
      </c>
      <c r="W448" s="5" t="str">
        <f t="shared" si="6"/>
        <v>Sekretaris/Bendahara Organisasi Kemahasiswaan|Internal Jurusan|Team</v>
      </c>
      <c r="X448" s="6">
        <f>IF(K448 = "Penulis kedua (bukan korespondensi) dst karya ilmiah di journal yg bereputasi dan diakui|External National|Team", IFERROR((INDEX(rubric[Score], MATCH(W448, rubric[Criteria], 0)))/N448, 0), IFERROR(INDEX(rubric[Score], MATCH(W448, rubric[Criteria], 0)), 0))</f>
        <v>0</v>
      </c>
    </row>
    <row r="449" spans="1:24" ht="14.25" customHeight="1" x14ac:dyDescent="0.35">
      <c r="A449" s="2" t="s">
        <v>1822</v>
      </c>
      <c r="B449" s="2" t="s">
        <v>1823</v>
      </c>
      <c r="C449" s="2" t="s">
        <v>23</v>
      </c>
      <c r="D449" s="2">
        <v>2021</v>
      </c>
      <c r="E449" s="2" t="s">
        <v>131</v>
      </c>
      <c r="F449" s="2" t="s">
        <v>77</v>
      </c>
      <c r="G449" s="2" t="s">
        <v>132</v>
      </c>
      <c r="H449" s="2">
        <v>20222</v>
      </c>
      <c r="I449" s="3"/>
      <c r="J449" s="2" t="s">
        <v>41</v>
      </c>
      <c r="K449" s="2" t="s">
        <v>29</v>
      </c>
      <c r="L449" s="2" t="s">
        <v>30</v>
      </c>
      <c r="M449" s="2" t="s">
        <v>31</v>
      </c>
      <c r="N449" s="2">
        <v>250</v>
      </c>
      <c r="O449" s="2">
        <v>8</v>
      </c>
      <c r="P449" s="3"/>
      <c r="Q449" s="3"/>
      <c r="R449" s="4" t="s">
        <v>133</v>
      </c>
      <c r="S449" s="4" t="s">
        <v>134</v>
      </c>
      <c r="T449" s="3"/>
      <c r="U449" s="2" t="s">
        <v>45</v>
      </c>
      <c r="V449" s="2" t="str">
        <f>IFERROR(VLOOKUP(K449, rubric[], 2, FALSE), "NA")</f>
        <v>Pemberdayaan atau Aksi Kemanusiaan</v>
      </c>
      <c r="W449" s="5" t="str">
        <f t="shared" si="6"/>
        <v>Pengabdian kepada Masyarakat|Internal Sekolah / Universitas|Individual</v>
      </c>
      <c r="X449" s="6">
        <f>IF(K449 = "Penulis kedua (bukan korespondensi) dst karya ilmiah di journal yg bereputasi dan diakui|External National|Team", IFERROR((INDEX(rubric[Score], MATCH(W449, rubric[Criteria], 0)))/N449, 0), IFERROR(INDEX(rubric[Score], MATCH(W449, rubric[Criteria], 0)), 0))</f>
        <v>0</v>
      </c>
    </row>
    <row r="450" spans="1:24" ht="14.25" customHeight="1" x14ac:dyDescent="0.35">
      <c r="A450" s="2" t="s">
        <v>1824</v>
      </c>
      <c r="B450" s="2" t="s">
        <v>1825</v>
      </c>
      <c r="C450" s="2" t="s">
        <v>23</v>
      </c>
      <c r="D450" s="2">
        <v>2021</v>
      </c>
      <c r="E450" s="2" t="s">
        <v>253</v>
      </c>
      <c r="F450" s="2" t="s">
        <v>254</v>
      </c>
      <c r="G450" s="2" t="s">
        <v>255</v>
      </c>
      <c r="H450" s="2">
        <v>20231</v>
      </c>
      <c r="I450" s="2" t="s">
        <v>256</v>
      </c>
      <c r="J450" s="2" t="s">
        <v>41</v>
      </c>
      <c r="K450" s="2" t="s">
        <v>257</v>
      </c>
      <c r="L450" s="2" t="s">
        <v>159</v>
      </c>
      <c r="M450" s="2" t="s">
        <v>31</v>
      </c>
      <c r="N450" s="2">
        <v>500</v>
      </c>
      <c r="O450" s="2">
        <v>10</v>
      </c>
      <c r="P450" s="4" t="s">
        <v>258</v>
      </c>
      <c r="Q450" s="4" t="s">
        <v>259</v>
      </c>
      <c r="R450" s="4" t="s">
        <v>260</v>
      </c>
      <c r="S450" s="3"/>
      <c r="T450" s="3"/>
      <c r="U450" s="2" t="s">
        <v>261</v>
      </c>
      <c r="V450" s="2" t="str">
        <f>IFERROR(VLOOKUP(K450, rubric[], 2, FALSE), "NA")</f>
        <v>Pengakuan</v>
      </c>
      <c r="W450" s="5" t="str">
        <f t="shared" si="6"/>
        <v>Narasumber / Pemateri Acara Seminar / Workshop / Pemakalah|External International|Individual</v>
      </c>
      <c r="X450" s="6">
        <f>IF(K450 = "Penulis kedua (bukan korespondensi) dst karya ilmiah di journal yg bereputasi dan diakui|External National|Team", IFERROR((INDEX(rubric[Score], MATCH(W450, rubric[Criteria], 0)))/N450, 0), IFERROR(INDEX(rubric[Score], MATCH(W450, rubric[Criteria], 0)), 0))</f>
        <v>25</v>
      </c>
    </row>
    <row r="451" spans="1:24" ht="14.25" customHeight="1" x14ac:dyDescent="0.35">
      <c r="A451" s="2" t="s">
        <v>1826</v>
      </c>
      <c r="B451" s="2" t="s">
        <v>1827</v>
      </c>
      <c r="C451" s="2" t="s">
        <v>23</v>
      </c>
      <c r="D451" s="2">
        <v>2021</v>
      </c>
      <c r="E451" s="2" t="s">
        <v>37</v>
      </c>
      <c r="F451" s="2" t="s">
        <v>38</v>
      </c>
      <c r="G451" s="2" t="s">
        <v>39</v>
      </c>
      <c r="H451" s="2">
        <v>20221</v>
      </c>
      <c r="I451" s="2" t="s">
        <v>40</v>
      </c>
      <c r="J451" s="2" t="s">
        <v>41</v>
      </c>
      <c r="K451" s="2" t="s">
        <v>29</v>
      </c>
      <c r="L451" s="2" t="s">
        <v>42</v>
      </c>
      <c r="M451" s="2" t="s">
        <v>31</v>
      </c>
      <c r="N451" s="2">
        <v>50</v>
      </c>
      <c r="O451" s="2">
        <v>5</v>
      </c>
      <c r="P451" s="3"/>
      <c r="Q451" s="3"/>
      <c r="R451" s="4" t="s">
        <v>43</v>
      </c>
      <c r="S451" s="4" t="s">
        <v>44</v>
      </c>
      <c r="T451" s="3"/>
      <c r="U451" s="2" t="s">
        <v>45</v>
      </c>
      <c r="V451" s="2" t="str">
        <f>IFERROR(VLOOKUP(K451, rubric[], 2, FALSE), "NA")</f>
        <v>Pemberdayaan atau Aksi Kemanusiaan</v>
      </c>
      <c r="W451" s="5" t="str">
        <f t="shared" ref="W451:W514" si="7">CLEAN(TRIM(K451 &amp;  "|" &amp; L451 &amp; "|" &amp; M451))</f>
        <v>Pengabdian kepada Masyarakat|Internal Jurusan|Individual</v>
      </c>
      <c r="X451" s="6">
        <f>IF(K451 = "Penulis kedua (bukan korespondensi) dst karya ilmiah di journal yg bereputasi dan diakui|External National|Team", IFERROR((INDEX(rubric[Score], MATCH(W451, rubric[Criteria], 0)))/N451, 0), IFERROR(INDEX(rubric[Score], MATCH(W451, rubric[Criteria], 0)), 0))</f>
        <v>0</v>
      </c>
    </row>
    <row r="452" spans="1:24" ht="14.25" customHeight="1" x14ac:dyDescent="0.35">
      <c r="A452" s="2" t="s">
        <v>1826</v>
      </c>
      <c r="B452" s="2" t="s">
        <v>1827</v>
      </c>
      <c r="C452" s="2" t="s">
        <v>23</v>
      </c>
      <c r="D452" s="2">
        <v>2021</v>
      </c>
      <c r="E452" s="2" t="s">
        <v>46</v>
      </c>
      <c r="F452" s="2" t="s">
        <v>47</v>
      </c>
      <c r="G452" s="2" t="s">
        <v>48</v>
      </c>
      <c r="H452" s="2">
        <v>20222</v>
      </c>
      <c r="I452" s="2" t="s">
        <v>46</v>
      </c>
      <c r="J452" s="2" t="s">
        <v>41</v>
      </c>
      <c r="K452" s="2" t="s">
        <v>29</v>
      </c>
      <c r="L452" s="2" t="s">
        <v>49</v>
      </c>
      <c r="M452" s="2" t="s">
        <v>50</v>
      </c>
      <c r="N452" s="2">
        <v>70</v>
      </c>
      <c r="O452" s="2">
        <v>1</v>
      </c>
      <c r="P452" s="3"/>
      <c r="Q452" s="3"/>
      <c r="R452" s="4" t="s">
        <v>51</v>
      </c>
      <c r="S452" s="4" t="s">
        <v>52</v>
      </c>
      <c r="T452" s="3"/>
      <c r="U452" s="2" t="s">
        <v>53</v>
      </c>
      <c r="V452" s="2" t="str">
        <f>IFERROR(VLOOKUP(K452, rubric[], 2, FALSE), "NA")</f>
        <v>Pemberdayaan atau Aksi Kemanusiaan</v>
      </c>
      <c r="W452" s="5" t="str">
        <f t="shared" si="7"/>
        <v>Pengabdian kepada Masyarakat|External Regional|Team</v>
      </c>
      <c r="X452" s="6">
        <f>IF(K452 = "Penulis kedua (bukan korespondensi) dst karya ilmiah di journal yg bereputasi dan diakui|External National|Team", IFERROR((INDEX(rubric[Score], MATCH(W452, rubric[Criteria], 0)))/N452, 0), IFERROR(INDEX(rubric[Score], MATCH(W452, rubric[Criteria], 0)), 0))</f>
        <v>15</v>
      </c>
    </row>
    <row r="453" spans="1:24" ht="14.25" customHeight="1" x14ac:dyDescent="0.35">
      <c r="A453" s="2" t="s">
        <v>1826</v>
      </c>
      <c r="B453" s="2" t="s">
        <v>1827</v>
      </c>
      <c r="C453" s="2" t="s">
        <v>23</v>
      </c>
      <c r="D453" s="2">
        <v>2021</v>
      </c>
      <c r="E453" s="2" t="s">
        <v>180</v>
      </c>
      <c r="F453" s="2" t="s">
        <v>397</v>
      </c>
      <c r="G453" s="2" t="s">
        <v>461</v>
      </c>
      <c r="H453" s="2">
        <v>20222</v>
      </c>
      <c r="I453" s="2" t="s">
        <v>462</v>
      </c>
      <c r="J453" s="2" t="s">
        <v>41</v>
      </c>
      <c r="K453" s="2" t="s">
        <v>257</v>
      </c>
      <c r="L453" s="2" t="s">
        <v>30</v>
      </c>
      <c r="M453" s="2" t="s">
        <v>31</v>
      </c>
      <c r="N453" s="2">
        <v>250</v>
      </c>
      <c r="O453" s="2">
        <v>5</v>
      </c>
      <c r="P453" s="3"/>
      <c r="Q453" s="4" t="s">
        <v>463</v>
      </c>
      <c r="R453" s="4" t="s">
        <v>464</v>
      </c>
      <c r="S453" s="3"/>
      <c r="T453" s="3"/>
      <c r="U453" s="2" t="s">
        <v>185</v>
      </c>
      <c r="V453" s="2" t="str">
        <f>IFERROR(VLOOKUP(K453, rubric[], 2, FALSE), "NA")</f>
        <v>Pengakuan</v>
      </c>
      <c r="W453" s="5" t="str">
        <f t="shared" si="7"/>
        <v>Narasumber / Pemateri Acara Seminar / Workshop / Pemakalah|Internal Sekolah / Universitas|Individual</v>
      </c>
      <c r="X453" s="6">
        <f>IF(K453 = "Penulis kedua (bukan korespondensi) dst karya ilmiah di journal yg bereputasi dan diakui|External National|Team", IFERROR((INDEX(rubric[Score], MATCH(W453, rubric[Criteria], 0)))/N453, 0), IFERROR(INDEX(rubric[Score], MATCH(W453, rubric[Criteria], 0)), 0))</f>
        <v>0</v>
      </c>
    </row>
    <row r="454" spans="1:24" ht="14.25" customHeight="1" x14ac:dyDescent="0.35">
      <c r="A454" s="2" t="s">
        <v>1828</v>
      </c>
      <c r="B454" s="2" t="s">
        <v>1829</v>
      </c>
      <c r="C454" s="2" t="s">
        <v>23</v>
      </c>
      <c r="D454" s="2">
        <v>2021</v>
      </c>
      <c r="E454" s="2" t="s">
        <v>37</v>
      </c>
      <c r="F454" s="2" t="s">
        <v>38</v>
      </c>
      <c r="G454" s="2" t="s">
        <v>39</v>
      </c>
      <c r="H454" s="2">
        <v>20221</v>
      </c>
      <c r="I454" s="2" t="s">
        <v>40</v>
      </c>
      <c r="J454" s="2" t="s">
        <v>41</v>
      </c>
      <c r="K454" s="2" t="s">
        <v>29</v>
      </c>
      <c r="L454" s="2" t="s">
        <v>42</v>
      </c>
      <c r="M454" s="2" t="s">
        <v>31</v>
      </c>
      <c r="N454" s="2">
        <v>50</v>
      </c>
      <c r="O454" s="2">
        <v>5</v>
      </c>
      <c r="P454" s="3"/>
      <c r="Q454" s="3"/>
      <c r="R454" s="4" t="s">
        <v>43</v>
      </c>
      <c r="S454" s="4" t="s">
        <v>44</v>
      </c>
      <c r="T454" s="3"/>
      <c r="U454" s="2" t="s">
        <v>45</v>
      </c>
      <c r="V454" s="2" t="str">
        <f>IFERROR(VLOOKUP(K454, rubric[], 2, FALSE), "NA")</f>
        <v>Pemberdayaan atau Aksi Kemanusiaan</v>
      </c>
      <c r="W454" s="5" t="str">
        <f t="shared" si="7"/>
        <v>Pengabdian kepada Masyarakat|Internal Jurusan|Individual</v>
      </c>
      <c r="X454" s="6">
        <f>IF(K454 = "Penulis kedua (bukan korespondensi) dst karya ilmiah di journal yg bereputasi dan diakui|External National|Team", IFERROR((INDEX(rubric[Score], MATCH(W454, rubric[Criteria], 0)))/N454, 0), IFERROR(INDEX(rubric[Score], MATCH(W454, rubric[Criteria], 0)), 0))</f>
        <v>0</v>
      </c>
    </row>
    <row r="455" spans="1:24" ht="14.25" customHeight="1" x14ac:dyDescent="0.35">
      <c r="A455" s="2" t="s">
        <v>1828</v>
      </c>
      <c r="B455" s="2" t="s">
        <v>1829</v>
      </c>
      <c r="C455" s="2" t="s">
        <v>23</v>
      </c>
      <c r="D455" s="2">
        <v>2021</v>
      </c>
      <c r="E455" s="2" t="s">
        <v>46</v>
      </c>
      <c r="F455" s="2" t="s">
        <v>47</v>
      </c>
      <c r="G455" s="2" t="s">
        <v>48</v>
      </c>
      <c r="H455" s="2">
        <v>20222</v>
      </c>
      <c r="I455" s="2" t="s">
        <v>46</v>
      </c>
      <c r="J455" s="2" t="s">
        <v>41</v>
      </c>
      <c r="K455" s="2" t="s">
        <v>29</v>
      </c>
      <c r="L455" s="2" t="s">
        <v>49</v>
      </c>
      <c r="M455" s="2" t="s">
        <v>50</v>
      </c>
      <c r="N455" s="2">
        <v>70</v>
      </c>
      <c r="O455" s="2">
        <v>1</v>
      </c>
      <c r="P455" s="3"/>
      <c r="Q455" s="3"/>
      <c r="R455" s="4" t="s">
        <v>51</v>
      </c>
      <c r="S455" s="4" t="s">
        <v>52</v>
      </c>
      <c r="T455" s="3"/>
      <c r="U455" s="2" t="s">
        <v>53</v>
      </c>
      <c r="V455" s="2" t="str">
        <f>IFERROR(VLOOKUP(K455, rubric[], 2, FALSE), "NA")</f>
        <v>Pemberdayaan atau Aksi Kemanusiaan</v>
      </c>
      <c r="W455" s="5" t="str">
        <f t="shared" si="7"/>
        <v>Pengabdian kepada Masyarakat|External Regional|Team</v>
      </c>
      <c r="X455" s="6">
        <f>IF(K455 = "Penulis kedua (bukan korespondensi) dst karya ilmiah di journal yg bereputasi dan diakui|External National|Team", IFERROR((INDEX(rubric[Score], MATCH(W455, rubric[Criteria], 0)))/N455, 0), IFERROR(INDEX(rubric[Score], MATCH(W455, rubric[Criteria], 0)), 0))</f>
        <v>15</v>
      </c>
    </row>
    <row r="456" spans="1:24" ht="14.25" customHeight="1" x14ac:dyDescent="0.35">
      <c r="A456" s="2" t="s">
        <v>1830</v>
      </c>
      <c r="B456" s="2" t="s">
        <v>1831</v>
      </c>
      <c r="C456" s="2" t="s">
        <v>23</v>
      </c>
      <c r="D456" s="2">
        <v>2021</v>
      </c>
      <c r="E456" s="2" t="s">
        <v>253</v>
      </c>
      <c r="F456" s="2" t="s">
        <v>254</v>
      </c>
      <c r="G456" s="2" t="s">
        <v>255</v>
      </c>
      <c r="H456" s="2">
        <v>20231</v>
      </c>
      <c r="I456" s="2" t="s">
        <v>256</v>
      </c>
      <c r="J456" s="2" t="s">
        <v>41</v>
      </c>
      <c r="K456" s="2" t="s">
        <v>257</v>
      </c>
      <c r="L456" s="2" t="s">
        <v>159</v>
      </c>
      <c r="M456" s="2" t="s">
        <v>31</v>
      </c>
      <c r="N456" s="2">
        <v>500</v>
      </c>
      <c r="O456" s="2">
        <v>10</v>
      </c>
      <c r="P456" s="4" t="s">
        <v>258</v>
      </c>
      <c r="Q456" s="4" t="s">
        <v>259</v>
      </c>
      <c r="R456" s="4" t="s">
        <v>260</v>
      </c>
      <c r="S456" s="3"/>
      <c r="T456" s="3"/>
      <c r="U456" s="2" t="s">
        <v>261</v>
      </c>
      <c r="V456" s="2" t="str">
        <f>IFERROR(VLOOKUP(K456, rubric[], 2, FALSE), "NA")</f>
        <v>Pengakuan</v>
      </c>
      <c r="W456" s="5" t="str">
        <f t="shared" si="7"/>
        <v>Narasumber / Pemateri Acara Seminar / Workshop / Pemakalah|External International|Individual</v>
      </c>
      <c r="X456" s="6">
        <f>IF(K456 = "Penulis kedua (bukan korespondensi) dst karya ilmiah di journal yg bereputasi dan diakui|External National|Team", IFERROR((INDEX(rubric[Score], MATCH(W456, rubric[Criteria], 0)))/N456, 0), IFERROR(INDEX(rubric[Score], MATCH(W456, rubric[Criteria], 0)), 0))</f>
        <v>25</v>
      </c>
    </row>
    <row r="457" spans="1:24" ht="14.25" customHeight="1" x14ac:dyDescent="0.35">
      <c r="A457" s="2" t="s">
        <v>1832</v>
      </c>
      <c r="B457" s="2" t="s">
        <v>1833</v>
      </c>
      <c r="C457" s="2" t="s">
        <v>23</v>
      </c>
      <c r="D457" s="2">
        <v>2021</v>
      </c>
      <c r="E457" s="2" t="s">
        <v>1834</v>
      </c>
      <c r="F457" s="2" t="s">
        <v>1835</v>
      </c>
      <c r="G457" s="2" t="s">
        <v>1835</v>
      </c>
      <c r="H457" s="2">
        <v>20241</v>
      </c>
      <c r="I457" s="2" t="s">
        <v>1836</v>
      </c>
      <c r="J457" s="2" t="s">
        <v>41</v>
      </c>
      <c r="K457" s="2" t="s">
        <v>141</v>
      </c>
      <c r="L457" s="2" t="s">
        <v>123</v>
      </c>
      <c r="M457" s="2" t="s">
        <v>50</v>
      </c>
      <c r="N457" s="2">
        <v>0</v>
      </c>
      <c r="O457" s="2">
        <v>8</v>
      </c>
      <c r="P457" s="4" t="s">
        <v>1837</v>
      </c>
      <c r="Q457" s="4" t="s">
        <v>1838</v>
      </c>
      <c r="R457" s="3"/>
      <c r="S457" s="4" t="s">
        <v>1839</v>
      </c>
      <c r="T457" s="3"/>
      <c r="U457" s="2" t="s">
        <v>1840</v>
      </c>
      <c r="V457" s="2" t="str">
        <f>IFERROR(VLOOKUP(K457, rubric[], 2, FALSE), "NA")</f>
        <v>Hasil Karya</v>
      </c>
      <c r="W457" s="5" t="str">
        <f t="shared" si="7"/>
        <v>Hak Kekayaan Intelektual (HKI) non paten (Hak Cipta)|External National|Team</v>
      </c>
      <c r="X457" s="6">
        <f>IF(K457 = "Penulis kedua (bukan korespondensi) dst karya ilmiah di journal yg bereputasi dan diakui|External National|Team", IFERROR((INDEX(rubric[Score], MATCH(W457, rubric[Criteria], 0)))/N457, 0), IFERROR(INDEX(rubric[Score], MATCH(W457, rubric[Criteria], 0)), 0))</f>
        <v>20</v>
      </c>
    </row>
    <row r="458" spans="1:24" ht="14.25" customHeight="1" x14ac:dyDescent="0.35">
      <c r="A458" s="2" t="s">
        <v>1832</v>
      </c>
      <c r="B458" s="2" t="s">
        <v>1833</v>
      </c>
      <c r="C458" s="2" t="s">
        <v>23</v>
      </c>
      <c r="D458" s="2">
        <v>2021</v>
      </c>
      <c r="E458" s="2" t="s">
        <v>1841</v>
      </c>
      <c r="F458" s="2" t="s">
        <v>1842</v>
      </c>
      <c r="G458" s="2" t="s">
        <v>1842</v>
      </c>
      <c r="H458" s="2">
        <v>20241</v>
      </c>
      <c r="I458" s="2" t="s">
        <v>1843</v>
      </c>
      <c r="J458" s="2" t="s">
        <v>41</v>
      </c>
      <c r="K458" s="2" t="s">
        <v>141</v>
      </c>
      <c r="L458" s="2" t="s">
        <v>123</v>
      </c>
      <c r="M458" s="2" t="s">
        <v>50</v>
      </c>
      <c r="N458" s="2">
        <v>0</v>
      </c>
      <c r="O458" s="2">
        <v>8</v>
      </c>
      <c r="P458" s="4" t="s">
        <v>1837</v>
      </c>
      <c r="Q458" s="4" t="s">
        <v>1844</v>
      </c>
      <c r="R458" s="3"/>
      <c r="S458" s="3"/>
      <c r="T458" s="3"/>
      <c r="U458" s="2" t="s">
        <v>1845</v>
      </c>
      <c r="V458" s="2" t="str">
        <f>IFERROR(VLOOKUP(K458, rubric[], 2, FALSE), "NA")</f>
        <v>Hasil Karya</v>
      </c>
      <c r="W458" s="5" t="str">
        <f t="shared" si="7"/>
        <v>Hak Kekayaan Intelektual (HKI) non paten (Hak Cipta)|External National|Team</v>
      </c>
      <c r="X458" s="6">
        <f>IF(K458 = "Penulis kedua (bukan korespondensi) dst karya ilmiah di journal yg bereputasi dan diakui|External National|Team", IFERROR((INDEX(rubric[Score], MATCH(W458, rubric[Criteria], 0)))/N458, 0), IFERROR(INDEX(rubric[Score], MATCH(W458, rubric[Criteria], 0)), 0))</f>
        <v>20</v>
      </c>
    </row>
    <row r="459" spans="1:24" ht="14.25" customHeight="1" x14ac:dyDescent="0.35">
      <c r="A459" s="2" t="s">
        <v>1846</v>
      </c>
      <c r="B459" s="2" t="s">
        <v>1847</v>
      </c>
      <c r="C459" s="2" t="s">
        <v>23</v>
      </c>
      <c r="D459" s="2">
        <v>2021</v>
      </c>
      <c r="E459" s="2" t="s">
        <v>223</v>
      </c>
      <c r="F459" s="2" t="s">
        <v>526</v>
      </c>
      <c r="G459" s="2" t="s">
        <v>197</v>
      </c>
      <c r="H459" s="2">
        <v>20221</v>
      </c>
      <c r="I459" s="2" t="s">
        <v>1848</v>
      </c>
      <c r="J459" s="2" t="s">
        <v>41</v>
      </c>
      <c r="K459" s="2" t="s">
        <v>66</v>
      </c>
      <c r="L459" s="2" t="s">
        <v>30</v>
      </c>
      <c r="M459" s="2" t="s">
        <v>50</v>
      </c>
      <c r="N459" s="2">
        <v>150</v>
      </c>
      <c r="O459" s="2">
        <v>10</v>
      </c>
      <c r="P459" s="4" t="s">
        <v>1849</v>
      </c>
      <c r="Q459" s="4" t="s">
        <v>1850</v>
      </c>
      <c r="R459" s="3"/>
      <c r="S459" s="3"/>
      <c r="T459" s="3"/>
      <c r="U459" s="2" t="s">
        <v>227</v>
      </c>
      <c r="V459" s="2" t="str">
        <f>IFERROR(VLOOKUP(K459, rubric[], 2, FALSE), "NA")</f>
        <v>Kompetisi</v>
      </c>
      <c r="W459" s="5" t="str">
        <f t="shared" si="7"/>
        <v>Juara I Lomba/Kompetisi|Internal Sekolah / Universitas|Team</v>
      </c>
      <c r="X459" s="6">
        <f>IF(K459 = "Penulis kedua (bukan korespondensi) dst karya ilmiah di journal yg bereputasi dan diakui|External National|Team", IFERROR((INDEX(rubric[Score], MATCH(W459, rubric[Criteria], 0)))/N459, 0), IFERROR(INDEX(rubric[Score], MATCH(W459, rubric[Criteria], 0)), 0))</f>
        <v>0</v>
      </c>
    </row>
    <row r="460" spans="1:24" ht="14.25" customHeight="1" x14ac:dyDescent="0.35">
      <c r="A460" s="2" t="s">
        <v>1846</v>
      </c>
      <c r="B460" s="2" t="s">
        <v>1847</v>
      </c>
      <c r="C460" s="2" t="s">
        <v>23</v>
      </c>
      <c r="D460" s="2">
        <v>2021</v>
      </c>
      <c r="E460" s="2" t="s">
        <v>1702</v>
      </c>
      <c r="F460" s="2" t="s">
        <v>533</v>
      </c>
      <c r="G460" s="2" t="s">
        <v>533</v>
      </c>
      <c r="H460" s="2">
        <v>20221</v>
      </c>
      <c r="I460" s="2" t="s">
        <v>1851</v>
      </c>
      <c r="J460" s="2" t="s">
        <v>41</v>
      </c>
      <c r="K460" s="2" t="s">
        <v>29</v>
      </c>
      <c r="L460" s="2" t="s">
        <v>49</v>
      </c>
      <c r="M460" s="2" t="s">
        <v>31</v>
      </c>
      <c r="N460" s="2">
        <v>22</v>
      </c>
      <c r="O460" s="2">
        <v>4</v>
      </c>
      <c r="P460" s="3"/>
      <c r="Q460" s="3"/>
      <c r="R460" s="4" t="s">
        <v>1852</v>
      </c>
      <c r="S460" s="4" t="s">
        <v>1853</v>
      </c>
      <c r="T460" s="3"/>
      <c r="U460" s="2" t="s">
        <v>1854</v>
      </c>
      <c r="V460" s="2" t="str">
        <f>IFERROR(VLOOKUP(K460, rubric[], 2, FALSE), "NA")</f>
        <v>Pemberdayaan atau Aksi Kemanusiaan</v>
      </c>
      <c r="W460" s="5" t="str">
        <f t="shared" si="7"/>
        <v>Pengabdian kepada Masyarakat|External Regional|Individual</v>
      </c>
      <c r="X460" s="6">
        <f>IF(K460 = "Penulis kedua (bukan korespondensi) dst karya ilmiah di journal yg bereputasi dan diakui|External National|Team", IFERROR((INDEX(rubric[Score], MATCH(W460, rubric[Criteria], 0)))/N460, 0), IFERROR(INDEX(rubric[Score], MATCH(W460, rubric[Criteria], 0)), 0))</f>
        <v>15</v>
      </c>
    </row>
    <row r="461" spans="1:24" ht="14.25" customHeight="1" x14ac:dyDescent="0.35">
      <c r="A461" s="2" t="s">
        <v>1855</v>
      </c>
      <c r="B461" s="2" t="s">
        <v>1856</v>
      </c>
      <c r="C461" s="2" t="s">
        <v>23</v>
      </c>
      <c r="D461" s="2">
        <v>2021</v>
      </c>
      <c r="E461" s="2" t="s">
        <v>407</v>
      </c>
      <c r="F461" s="2" t="s">
        <v>408</v>
      </c>
      <c r="G461" s="2" t="s">
        <v>246</v>
      </c>
      <c r="H461" s="2">
        <v>20221</v>
      </c>
      <c r="I461" s="3"/>
      <c r="J461" s="2" t="s">
        <v>28</v>
      </c>
      <c r="K461" s="2" t="s">
        <v>29</v>
      </c>
      <c r="L461" s="2" t="s">
        <v>30</v>
      </c>
      <c r="M461" s="2" t="s">
        <v>31</v>
      </c>
      <c r="N461" s="2">
        <v>100</v>
      </c>
      <c r="O461" s="2">
        <v>15</v>
      </c>
      <c r="P461" s="3"/>
      <c r="Q461" s="3"/>
      <c r="R461" s="4" t="s">
        <v>409</v>
      </c>
      <c r="S461" s="4" t="s">
        <v>410</v>
      </c>
      <c r="T461" s="3"/>
      <c r="U461" s="2" t="s">
        <v>411</v>
      </c>
      <c r="V461" s="2" t="str">
        <f>IFERROR(VLOOKUP(K461, rubric[], 2, FALSE), "NA")</f>
        <v>Pemberdayaan atau Aksi Kemanusiaan</v>
      </c>
      <c r="W461" s="5" t="str">
        <f t="shared" si="7"/>
        <v>Pengabdian kepada Masyarakat|Internal Sekolah / Universitas|Individual</v>
      </c>
      <c r="X461" s="6">
        <f>IF(K461 = "Penulis kedua (bukan korespondensi) dst karya ilmiah di journal yg bereputasi dan diakui|External National|Team", IFERROR((INDEX(rubric[Score], MATCH(W461, rubric[Criteria], 0)))/N461, 0), IFERROR(INDEX(rubric[Score], MATCH(W461, rubric[Criteria], 0)), 0))</f>
        <v>0</v>
      </c>
    </row>
    <row r="462" spans="1:24" ht="14.25" customHeight="1" x14ac:dyDescent="0.35">
      <c r="A462" s="2" t="s">
        <v>1855</v>
      </c>
      <c r="B462" s="2" t="s">
        <v>1856</v>
      </c>
      <c r="C462" s="2" t="s">
        <v>23</v>
      </c>
      <c r="D462" s="2">
        <v>2021</v>
      </c>
      <c r="E462" s="2" t="s">
        <v>1857</v>
      </c>
      <c r="F462" s="2" t="s">
        <v>526</v>
      </c>
      <c r="G462" s="2" t="s">
        <v>197</v>
      </c>
      <c r="H462" s="2">
        <v>20221</v>
      </c>
      <c r="I462" s="2" t="s">
        <v>1858</v>
      </c>
      <c r="J462" s="2" t="s">
        <v>1859</v>
      </c>
      <c r="K462" s="2" t="s">
        <v>66</v>
      </c>
      <c r="L462" s="2" t="s">
        <v>30</v>
      </c>
      <c r="M462" s="2" t="s">
        <v>50</v>
      </c>
      <c r="N462" s="2">
        <v>150</v>
      </c>
      <c r="O462" s="2">
        <v>10</v>
      </c>
      <c r="P462" s="4" t="s">
        <v>528</v>
      </c>
      <c r="Q462" s="4" t="s">
        <v>1860</v>
      </c>
      <c r="R462" s="3"/>
      <c r="S462" s="3"/>
      <c r="T462" s="3"/>
      <c r="U462" s="2" t="s">
        <v>530</v>
      </c>
      <c r="V462" s="2" t="str">
        <f>IFERROR(VLOOKUP(K462, rubric[], 2, FALSE), "NA")</f>
        <v>Kompetisi</v>
      </c>
      <c r="W462" s="5" t="str">
        <f t="shared" si="7"/>
        <v>Juara I Lomba/Kompetisi|Internal Sekolah / Universitas|Team</v>
      </c>
      <c r="X462" s="6">
        <f>IF(K462 = "Penulis kedua (bukan korespondensi) dst karya ilmiah di journal yg bereputasi dan diakui|External National|Team", IFERROR((INDEX(rubric[Score], MATCH(W462, rubric[Criteria], 0)))/N462, 0), IFERROR(INDEX(rubric[Score], MATCH(W462, rubric[Criteria], 0)), 0))</f>
        <v>0</v>
      </c>
    </row>
    <row r="463" spans="1:24" ht="14.25" customHeight="1" x14ac:dyDescent="0.35">
      <c r="A463" s="2" t="s">
        <v>1855</v>
      </c>
      <c r="B463" s="2" t="s">
        <v>1856</v>
      </c>
      <c r="C463" s="2" t="s">
        <v>23</v>
      </c>
      <c r="D463" s="2">
        <v>2021</v>
      </c>
      <c r="E463" s="2" t="s">
        <v>537</v>
      </c>
      <c r="F463" s="2" t="s">
        <v>538</v>
      </c>
      <c r="G463" s="2" t="s">
        <v>538</v>
      </c>
      <c r="H463" s="2">
        <v>20222</v>
      </c>
      <c r="I463" s="2" t="s">
        <v>1861</v>
      </c>
      <c r="J463" s="2" t="s">
        <v>41</v>
      </c>
      <c r="K463" s="2" t="s">
        <v>1512</v>
      </c>
      <c r="L463" s="2" t="s">
        <v>30</v>
      </c>
      <c r="M463" s="2" t="s">
        <v>31</v>
      </c>
      <c r="N463" s="2">
        <v>250</v>
      </c>
      <c r="O463" s="2">
        <v>15</v>
      </c>
      <c r="P463" s="3"/>
      <c r="Q463" s="4" t="s">
        <v>1862</v>
      </c>
      <c r="R463" s="3"/>
      <c r="S463" s="3"/>
      <c r="T463" s="3"/>
      <c r="U463" s="2" t="s">
        <v>348</v>
      </c>
      <c r="V463" s="2" t="str">
        <f>IFERROR(VLOOKUP(K463, rubric[], 2, FALSE), "NA")</f>
        <v>NA</v>
      </c>
      <c r="W463" s="5" t="str">
        <f t="shared" si="7"/>
        <v>Wakil Ketua Panitia Ad Hoc|Internal Sekolah / Universitas|Individual</v>
      </c>
      <c r="X463" s="6">
        <f>IF(K463 = "Penulis kedua (bukan korespondensi) dst karya ilmiah di journal yg bereputasi dan diakui|External National|Team", IFERROR((INDEX(rubric[Score], MATCH(W463, rubric[Criteria], 0)))/N463, 0), IFERROR(INDEX(rubric[Score], MATCH(W463, rubric[Criteria], 0)), 0))</f>
        <v>0</v>
      </c>
    </row>
    <row r="464" spans="1:24" ht="14.25" customHeight="1" x14ac:dyDescent="0.35">
      <c r="A464" s="2" t="s">
        <v>1855</v>
      </c>
      <c r="B464" s="2" t="s">
        <v>1856</v>
      </c>
      <c r="C464" s="2" t="s">
        <v>23</v>
      </c>
      <c r="D464" s="2">
        <v>2021</v>
      </c>
      <c r="E464" s="2" t="s">
        <v>1677</v>
      </c>
      <c r="F464" s="2" t="s">
        <v>1863</v>
      </c>
      <c r="G464" s="2" t="s">
        <v>236</v>
      </c>
      <c r="H464" s="2">
        <v>20222</v>
      </c>
      <c r="I464" s="2" t="s">
        <v>1864</v>
      </c>
      <c r="J464" s="2" t="s">
        <v>41</v>
      </c>
      <c r="K464" s="2" t="s">
        <v>29</v>
      </c>
      <c r="L464" s="2" t="s">
        <v>49</v>
      </c>
      <c r="M464" s="2" t="s">
        <v>31</v>
      </c>
      <c r="N464" s="2">
        <v>150</v>
      </c>
      <c r="O464" s="2">
        <v>4</v>
      </c>
      <c r="P464" s="3"/>
      <c r="Q464" s="3"/>
      <c r="R464" s="4" t="s">
        <v>1865</v>
      </c>
      <c r="S464" s="4" t="s">
        <v>1866</v>
      </c>
      <c r="T464" s="3"/>
      <c r="U464" s="2" t="s">
        <v>1867</v>
      </c>
      <c r="V464" s="2" t="str">
        <f>IFERROR(VLOOKUP(K464, rubric[], 2, FALSE), "NA")</f>
        <v>Pemberdayaan atau Aksi Kemanusiaan</v>
      </c>
      <c r="W464" s="5" t="str">
        <f t="shared" si="7"/>
        <v>Pengabdian kepada Masyarakat|External Regional|Individual</v>
      </c>
      <c r="X464" s="6">
        <f>IF(K464 = "Penulis kedua (bukan korespondensi) dst karya ilmiah di journal yg bereputasi dan diakui|External National|Team", IFERROR((INDEX(rubric[Score], MATCH(W464, rubric[Criteria], 0)))/N464, 0), IFERROR(INDEX(rubric[Score], MATCH(W464, rubric[Criteria], 0)), 0))</f>
        <v>15</v>
      </c>
    </row>
    <row r="465" spans="1:24" ht="14.25" customHeight="1" x14ac:dyDescent="0.35">
      <c r="A465" s="2" t="s">
        <v>1855</v>
      </c>
      <c r="B465" s="2" t="s">
        <v>1856</v>
      </c>
      <c r="C465" s="2" t="s">
        <v>23</v>
      </c>
      <c r="D465" s="2">
        <v>2021</v>
      </c>
      <c r="E465" s="2" t="s">
        <v>1868</v>
      </c>
      <c r="F465" s="2" t="s">
        <v>544</v>
      </c>
      <c r="G465" s="2" t="s">
        <v>544</v>
      </c>
      <c r="H465" s="2">
        <v>20241</v>
      </c>
      <c r="I465" s="2" t="s">
        <v>1869</v>
      </c>
      <c r="J465" s="2" t="s">
        <v>41</v>
      </c>
      <c r="K465" s="2" t="s">
        <v>141</v>
      </c>
      <c r="L465" s="2" t="s">
        <v>123</v>
      </c>
      <c r="M465" s="2" t="s">
        <v>31</v>
      </c>
      <c r="N465" s="2">
        <v>2</v>
      </c>
      <c r="O465" s="2">
        <v>20</v>
      </c>
      <c r="P465" s="3"/>
      <c r="Q465" s="3"/>
      <c r="R465" s="4" t="s">
        <v>1870</v>
      </c>
      <c r="S465" s="4" t="s">
        <v>1871</v>
      </c>
      <c r="T465" s="3"/>
      <c r="U465" s="2" t="s">
        <v>731</v>
      </c>
      <c r="V465" s="2" t="str">
        <f>IFERROR(VLOOKUP(K465, rubric[], 2, FALSE), "NA")</f>
        <v>Hasil Karya</v>
      </c>
      <c r="W465" s="5" t="str">
        <f t="shared" si="7"/>
        <v>Hak Kekayaan Intelektual (HKI) non paten (Hak Cipta)|External National|Individual</v>
      </c>
      <c r="X465" s="6">
        <f>IF(K465 = "Penulis kedua (bukan korespondensi) dst karya ilmiah di journal yg bereputasi dan diakui|External National|Team", IFERROR((INDEX(rubric[Score], MATCH(W465, rubric[Criteria], 0)))/N465, 0), IFERROR(INDEX(rubric[Score], MATCH(W465, rubric[Criteria], 0)), 0))</f>
        <v>20</v>
      </c>
    </row>
    <row r="466" spans="1:24" ht="14.25" customHeight="1" x14ac:dyDescent="0.35">
      <c r="A466" s="2" t="s">
        <v>1872</v>
      </c>
      <c r="B466" s="2" t="s">
        <v>1873</v>
      </c>
      <c r="C466" s="2" t="s">
        <v>23</v>
      </c>
      <c r="D466" s="2">
        <v>2021</v>
      </c>
      <c r="E466" s="2" t="s">
        <v>37</v>
      </c>
      <c r="F466" s="2" t="s">
        <v>38</v>
      </c>
      <c r="G466" s="2" t="s">
        <v>39</v>
      </c>
      <c r="H466" s="2">
        <v>20221</v>
      </c>
      <c r="I466" s="2" t="s">
        <v>40</v>
      </c>
      <c r="J466" s="2" t="s">
        <v>41</v>
      </c>
      <c r="K466" s="2" t="s">
        <v>29</v>
      </c>
      <c r="L466" s="2" t="s">
        <v>42</v>
      </c>
      <c r="M466" s="2" t="s">
        <v>31</v>
      </c>
      <c r="N466" s="2">
        <v>50</v>
      </c>
      <c r="O466" s="2">
        <v>5</v>
      </c>
      <c r="P466" s="3"/>
      <c r="Q466" s="3"/>
      <c r="R466" s="4" t="s">
        <v>43</v>
      </c>
      <c r="S466" s="4" t="s">
        <v>44</v>
      </c>
      <c r="T466" s="3"/>
      <c r="U466" s="2" t="s">
        <v>45</v>
      </c>
      <c r="V466" s="2" t="str">
        <f>IFERROR(VLOOKUP(K466, rubric[], 2, FALSE), "NA")</f>
        <v>Pemberdayaan atau Aksi Kemanusiaan</v>
      </c>
      <c r="W466" s="5" t="str">
        <f t="shared" si="7"/>
        <v>Pengabdian kepada Masyarakat|Internal Jurusan|Individual</v>
      </c>
      <c r="X466" s="6">
        <f>IF(K466 = "Penulis kedua (bukan korespondensi) dst karya ilmiah di journal yg bereputasi dan diakui|External National|Team", IFERROR((INDEX(rubric[Score], MATCH(W466, rubric[Criteria], 0)))/N466, 0), IFERROR(INDEX(rubric[Score], MATCH(W466, rubric[Criteria], 0)), 0))</f>
        <v>0</v>
      </c>
    </row>
    <row r="467" spans="1:24" ht="14.25" customHeight="1" x14ac:dyDescent="0.35">
      <c r="A467" s="2" t="s">
        <v>1872</v>
      </c>
      <c r="B467" s="2" t="s">
        <v>1873</v>
      </c>
      <c r="C467" s="2" t="s">
        <v>23</v>
      </c>
      <c r="D467" s="2">
        <v>2021</v>
      </c>
      <c r="E467" s="2" t="s">
        <v>46</v>
      </c>
      <c r="F467" s="2" t="s">
        <v>47</v>
      </c>
      <c r="G467" s="2" t="s">
        <v>48</v>
      </c>
      <c r="H467" s="2">
        <v>20222</v>
      </c>
      <c r="I467" s="2" t="s">
        <v>46</v>
      </c>
      <c r="J467" s="2" t="s">
        <v>41</v>
      </c>
      <c r="K467" s="2" t="s">
        <v>29</v>
      </c>
      <c r="L467" s="2" t="s">
        <v>49</v>
      </c>
      <c r="M467" s="2" t="s">
        <v>50</v>
      </c>
      <c r="N467" s="2">
        <v>70</v>
      </c>
      <c r="O467" s="2">
        <v>1</v>
      </c>
      <c r="P467" s="3"/>
      <c r="Q467" s="3"/>
      <c r="R467" s="4" t="s">
        <v>51</v>
      </c>
      <c r="S467" s="4" t="s">
        <v>52</v>
      </c>
      <c r="T467" s="3"/>
      <c r="U467" s="2" t="s">
        <v>53</v>
      </c>
      <c r="V467" s="2" t="str">
        <f>IFERROR(VLOOKUP(K467, rubric[], 2, FALSE), "NA")</f>
        <v>Pemberdayaan atau Aksi Kemanusiaan</v>
      </c>
      <c r="W467" s="5" t="str">
        <f t="shared" si="7"/>
        <v>Pengabdian kepada Masyarakat|External Regional|Team</v>
      </c>
      <c r="X467" s="6">
        <f>IF(K467 = "Penulis kedua (bukan korespondensi) dst karya ilmiah di journal yg bereputasi dan diakui|External National|Team", IFERROR((INDEX(rubric[Score], MATCH(W467, rubric[Criteria], 0)))/N467, 0), IFERROR(INDEX(rubric[Score], MATCH(W467, rubric[Criteria], 0)), 0))</f>
        <v>15</v>
      </c>
    </row>
    <row r="468" spans="1:24" ht="14.25" customHeight="1" x14ac:dyDescent="0.35">
      <c r="A468" s="2" t="s">
        <v>1874</v>
      </c>
      <c r="B468" s="2" t="s">
        <v>1875</v>
      </c>
      <c r="C468" s="2" t="s">
        <v>23</v>
      </c>
      <c r="D468" s="2">
        <v>2021</v>
      </c>
      <c r="E468" s="2" t="s">
        <v>1876</v>
      </c>
      <c r="F468" s="2" t="s">
        <v>271</v>
      </c>
      <c r="G468" s="2" t="s">
        <v>271</v>
      </c>
      <c r="H468" s="2">
        <v>20212</v>
      </c>
      <c r="I468" s="2" t="s">
        <v>1877</v>
      </c>
      <c r="J468" s="2" t="s">
        <v>41</v>
      </c>
      <c r="K468" s="2" t="s">
        <v>199</v>
      </c>
      <c r="L468" s="2" t="s">
        <v>42</v>
      </c>
      <c r="M468" s="2" t="s">
        <v>50</v>
      </c>
      <c r="N468" s="2">
        <v>5</v>
      </c>
      <c r="O468" s="2">
        <v>6</v>
      </c>
      <c r="P468" s="4" t="s">
        <v>1878</v>
      </c>
      <c r="Q468" s="4" t="s">
        <v>1879</v>
      </c>
      <c r="R468" s="3"/>
      <c r="S468" s="3"/>
      <c r="T468" s="3"/>
      <c r="U468" s="2" t="s">
        <v>411</v>
      </c>
      <c r="V468" s="2" t="str">
        <f>IFERROR(VLOOKUP(K468, rubric[], 2, FALSE), "NA")</f>
        <v>Kompetisi</v>
      </c>
      <c r="W468" s="5" t="str">
        <f t="shared" si="7"/>
        <v>Juara 3 Lomba/Kompetisi|Internal Jurusan|Team</v>
      </c>
      <c r="X468" s="6">
        <f>IF(K468 = "Penulis kedua (bukan korespondensi) dst karya ilmiah di journal yg bereputasi dan diakui|External National|Team", IFERROR((INDEX(rubric[Score], MATCH(W468, rubric[Criteria], 0)))/N468, 0), IFERROR(INDEX(rubric[Score], MATCH(W468, rubric[Criteria], 0)), 0))</f>
        <v>0</v>
      </c>
    </row>
    <row r="469" spans="1:24" ht="14.25" customHeight="1" x14ac:dyDescent="0.35">
      <c r="A469" s="2" t="s">
        <v>1874</v>
      </c>
      <c r="B469" s="2" t="s">
        <v>1875</v>
      </c>
      <c r="C469" s="2" t="s">
        <v>23</v>
      </c>
      <c r="D469" s="2">
        <v>2021</v>
      </c>
      <c r="E469" s="2" t="s">
        <v>37</v>
      </c>
      <c r="F469" s="2" t="s">
        <v>38</v>
      </c>
      <c r="G469" s="2" t="s">
        <v>39</v>
      </c>
      <c r="H469" s="2">
        <v>20221</v>
      </c>
      <c r="I469" s="2" t="s">
        <v>40</v>
      </c>
      <c r="J469" s="2" t="s">
        <v>41</v>
      </c>
      <c r="K469" s="2" t="s">
        <v>29</v>
      </c>
      <c r="L469" s="2" t="s">
        <v>42</v>
      </c>
      <c r="M469" s="2" t="s">
        <v>31</v>
      </c>
      <c r="N469" s="2">
        <v>50</v>
      </c>
      <c r="O469" s="2">
        <v>5</v>
      </c>
      <c r="P469" s="3"/>
      <c r="Q469" s="3"/>
      <c r="R469" s="4" t="s">
        <v>43</v>
      </c>
      <c r="S469" s="4" t="s">
        <v>44</v>
      </c>
      <c r="T469" s="3"/>
      <c r="U469" s="2" t="s">
        <v>45</v>
      </c>
      <c r="V469" s="2" t="str">
        <f>IFERROR(VLOOKUP(K469, rubric[], 2, FALSE), "NA")</f>
        <v>Pemberdayaan atau Aksi Kemanusiaan</v>
      </c>
      <c r="W469" s="5" t="str">
        <f t="shared" si="7"/>
        <v>Pengabdian kepada Masyarakat|Internal Jurusan|Individual</v>
      </c>
      <c r="X469" s="6">
        <f>IF(K469 = "Penulis kedua (bukan korespondensi) dst karya ilmiah di journal yg bereputasi dan diakui|External National|Team", IFERROR((INDEX(rubric[Score], MATCH(W469, rubric[Criteria], 0)))/N469, 0), IFERROR(INDEX(rubric[Score], MATCH(W469, rubric[Criteria], 0)), 0))</f>
        <v>0</v>
      </c>
    </row>
    <row r="470" spans="1:24" ht="14.25" customHeight="1" x14ac:dyDescent="0.35">
      <c r="A470" s="2" t="s">
        <v>1874</v>
      </c>
      <c r="B470" s="2" t="s">
        <v>1875</v>
      </c>
      <c r="C470" s="2" t="s">
        <v>23</v>
      </c>
      <c r="D470" s="2">
        <v>2021</v>
      </c>
      <c r="E470" s="2" t="s">
        <v>46</v>
      </c>
      <c r="F470" s="2" t="s">
        <v>47</v>
      </c>
      <c r="G470" s="2" t="s">
        <v>48</v>
      </c>
      <c r="H470" s="2">
        <v>20222</v>
      </c>
      <c r="I470" s="2" t="s">
        <v>46</v>
      </c>
      <c r="J470" s="2" t="s">
        <v>41</v>
      </c>
      <c r="K470" s="2" t="s">
        <v>29</v>
      </c>
      <c r="L470" s="2" t="s">
        <v>49</v>
      </c>
      <c r="M470" s="2" t="s">
        <v>50</v>
      </c>
      <c r="N470" s="2">
        <v>70</v>
      </c>
      <c r="O470" s="2">
        <v>1</v>
      </c>
      <c r="P470" s="3"/>
      <c r="Q470" s="3"/>
      <c r="R470" s="4" t="s">
        <v>51</v>
      </c>
      <c r="S470" s="4" t="s">
        <v>52</v>
      </c>
      <c r="T470" s="3"/>
      <c r="U470" s="2" t="s">
        <v>53</v>
      </c>
      <c r="V470" s="2" t="str">
        <f>IFERROR(VLOOKUP(K470, rubric[], 2, FALSE), "NA")</f>
        <v>Pemberdayaan atau Aksi Kemanusiaan</v>
      </c>
      <c r="W470" s="5" t="str">
        <f t="shared" si="7"/>
        <v>Pengabdian kepada Masyarakat|External Regional|Team</v>
      </c>
      <c r="X470" s="6">
        <f>IF(K470 = "Penulis kedua (bukan korespondensi) dst karya ilmiah di journal yg bereputasi dan diakui|External National|Team", IFERROR((INDEX(rubric[Score], MATCH(W470, rubric[Criteria], 0)))/N470, 0), IFERROR(INDEX(rubric[Score], MATCH(W470, rubric[Criteria], 0)), 0))</f>
        <v>15</v>
      </c>
    </row>
    <row r="471" spans="1:24" ht="14.25" customHeight="1" x14ac:dyDescent="0.35">
      <c r="A471" s="2" t="s">
        <v>1874</v>
      </c>
      <c r="B471" s="2" t="s">
        <v>1875</v>
      </c>
      <c r="C471" s="2" t="s">
        <v>23</v>
      </c>
      <c r="D471" s="2">
        <v>2021</v>
      </c>
      <c r="E471" s="2" t="s">
        <v>1394</v>
      </c>
      <c r="F471" s="2" t="s">
        <v>1415</v>
      </c>
      <c r="G471" s="2" t="s">
        <v>1415</v>
      </c>
      <c r="H471" s="2">
        <v>20222</v>
      </c>
      <c r="I471" s="2" t="s">
        <v>1880</v>
      </c>
      <c r="J471" s="2" t="s">
        <v>41</v>
      </c>
      <c r="K471" s="2" t="s">
        <v>88</v>
      </c>
      <c r="L471" s="2" t="s">
        <v>123</v>
      </c>
      <c r="M471" s="2" t="s">
        <v>50</v>
      </c>
      <c r="N471" s="2">
        <v>28</v>
      </c>
      <c r="O471" s="2">
        <v>20</v>
      </c>
      <c r="P471" s="4" t="s">
        <v>1881</v>
      </c>
      <c r="Q471" s="4" t="s">
        <v>1882</v>
      </c>
      <c r="R471" s="4" t="s">
        <v>1883</v>
      </c>
      <c r="S471" s="3"/>
      <c r="T471" s="4" t="s">
        <v>1884</v>
      </c>
      <c r="U471" s="2" t="s">
        <v>1885</v>
      </c>
      <c r="V471" s="2" t="str">
        <f>IFERROR(VLOOKUP(K471, rubric[], 2, FALSE), "NA")</f>
        <v>Kompetisi</v>
      </c>
      <c r="W471" s="5" t="str">
        <f t="shared" si="7"/>
        <v>Juara 2 Lomba/Kompetisi|External National|Team</v>
      </c>
      <c r="X471" s="6">
        <f>IF(K471 = "Penulis kedua (bukan korespondensi) dst karya ilmiah di journal yg bereputasi dan diakui|External National|Team", IFERROR((INDEX(rubric[Score], MATCH(W471, rubric[Criteria], 0)))/N471, 0), IFERROR(INDEX(rubric[Score], MATCH(W471, rubric[Criteria], 0)), 0))</f>
        <v>11</v>
      </c>
    </row>
    <row r="472" spans="1:24" ht="14.25" customHeight="1" x14ac:dyDescent="0.35">
      <c r="A472" s="2" t="s">
        <v>1886</v>
      </c>
      <c r="B472" s="2" t="s">
        <v>1887</v>
      </c>
      <c r="C472" s="2" t="s">
        <v>23</v>
      </c>
      <c r="D472" s="2">
        <v>2021</v>
      </c>
      <c r="E472" s="2" t="s">
        <v>37</v>
      </c>
      <c r="F472" s="2" t="s">
        <v>38</v>
      </c>
      <c r="G472" s="2" t="s">
        <v>39</v>
      </c>
      <c r="H472" s="2">
        <v>20221</v>
      </c>
      <c r="I472" s="2" t="s">
        <v>40</v>
      </c>
      <c r="J472" s="2" t="s">
        <v>41</v>
      </c>
      <c r="K472" s="2" t="s">
        <v>29</v>
      </c>
      <c r="L472" s="2" t="s">
        <v>42</v>
      </c>
      <c r="M472" s="2" t="s">
        <v>31</v>
      </c>
      <c r="N472" s="2">
        <v>50</v>
      </c>
      <c r="O472" s="2">
        <v>5</v>
      </c>
      <c r="P472" s="3"/>
      <c r="Q472" s="3"/>
      <c r="R472" s="4" t="s">
        <v>43</v>
      </c>
      <c r="S472" s="4" t="s">
        <v>44</v>
      </c>
      <c r="T472" s="3"/>
      <c r="U472" s="2" t="s">
        <v>45</v>
      </c>
      <c r="V472" s="2" t="str">
        <f>IFERROR(VLOOKUP(K472, rubric[], 2, FALSE), "NA")</f>
        <v>Pemberdayaan atau Aksi Kemanusiaan</v>
      </c>
      <c r="W472" s="5" t="str">
        <f t="shared" si="7"/>
        <v>Pengabdian kepada Masyarakat|Internal Jurusan|Individual</v>
      </c>
      <c r="X472" s="6">
        <f>IF(K472 = "Penulis kedua (bukan korespondensi) dst karya ilmiah di journal yg bereputasi dan diakui|External National|Team", IFERROR((INDEX(rubric[Score], MATCH(W472, rubric[Criteria], 0)))/N472, 0), IFERROR(INDEX(rubric[Score], MATCH(W472, rubric[Criteria], 0)), 0))</f>
        <v>0</v>
      </c>
    </row>
    <row r="473" spans="1:24" ht="14.25" customHeight="1" x14ac:dyDescent="0.35">
      <c r="A473" s="2" t="s">
        <v>1886</v>
      </c>
      <c r="B473" s="2" t="s">
        <v>1887</v>
      </c>
      <c r="C473" s="2" t="s">
        <v>23</v>
      </c>
      <c r="D473" s="2">
        <v>2021</v>
      </c>
      <c r="E473" s="2" t="s">
        <v>46</v>
      </c>
      <c r="F473" s="2" t="s">
        <v>47</v>
      </c>
      <c r="G473" s="2" t="s">
        <v>48</v>
      </c>
      <c r="H473" s="2">
        <v>20222</v>
      </c>
      <c r="I473" s="2" t="s">
        <v>46</v>
      </c>
      <c r="J473" s="2" t="s">
        <v>41</v>
      </c>
      <c r="K473" s="2" t="s">
        <v>29</v>
      </c>
      <c r="L473" s="2" t="s">
        <v>49</v>
      </c>
      <c r="M473" s="2" t="s">
        <v>50</v>
      </c>
      <c r="N473" s="2">
        <v>70</v>
      </c>
      <c r="O473" s="2">
        <v>1</v>
      </c>
      <c r="P473" s="3"/>
      <c r="Q473" s="3"/>
      <c r="R473" s="4" t="s">
        <v>51</v>
      </c>
      <c r="S473" s="4" t="s">
        <v>52</v>
      </c>
      <c r="T473" s="3"/>
      <c r="U473" s="2" t="s">
        <v>53</v>
      </c>
      <c r="V473" s="2" t="str">
        <f>IFERROR(VLOOKUP(K473, rubric[], 2, FALSE), "NA")</f>
        <v>Pemberdayaan atau Aksi Kemanusiaan</v>
      </c>
      <c r="W473" s="5" t="str">
        <f t="shared" si="7"/>
        <v>Pengabdian kepada Masyarakat|External Regional|Team</v>
      </c>
      <c r="X473" s="6">
        <f>IF(K473 = "Penulis kedua (bukan korespondensi) dst karya ilmiah di journal yg bereputasi dan diakui|External National|Team", IFERROR((INDEX(rubric[Score], MATCH(W473, rubric[Criteria], 0)))/N473, 0), IFERROR(INDEX(rubric[Score], MATCH(W473, rubric[Criteria], 0)), 0))</f>
        <v>15</v>
      </c>
    </row>
    <row r="474" spans="1:24" ht="14.25" customHeight="1" x14ac:dyDescent="0.35">
      <c r="A474" s="2" t="s">
        <v>1888</v>
      </c>
      <c r="B474" s="2" t="s">
        <v>1889</v>
      </c>
      <c r="C474" s="2" t="s">
        <v>23</v>
      </c>
      <c r="D474" s="2">
        <v>2021</v>
      </c>
      <c r="E474" s="2" t="s">
        <v>1319</v>
      </c>
      <c r="F474" s="2" t="s">
        <v>1320</v>
      </c>
      <c r="G474" s="2" t="s">
        <v>1321</v>
      </c>
      <c r="H474" s="2">
        <v>20221</v>
      </c>
      <c r="I474" s="2" t="s">
        <v>1322</v>
      </c>
      <c r="J474" s="2" t="s">
        <v>41</v>
      </c>
      <c r="K474" s="2" t="s">
        <v>183</v>
      </c>
      <c r="L474" s="2" t="s">
        <v>30</v>
      </c>
      <c r="M474" s="2" t="s">
        <v>31</v>
      </c>
      <c r="N474" s="2">
        <v>250</v>
      </c>
      <c r="O474" s="2">
        <v>15</v>
      </c>
      <c r="P474" s="3"/>
      <c r="Q474" s="4" t="s">
        <v>1323</v>
      </c>
      <c r="R474" s="3"/>
      <c r="S474" s="3"/>
      <c r="T474" s="3"/>
      <c r="U474" s="2" t="s">
        <v>185</v>
      </c>
      <c r="V474" s="2" t="str">
        <f>IFERROR(VLOOKUP(K474, rubric[], 2, FALSE), "NA")</f>
        <v>NA</v>
      </c>
      <c r="W474" s="5" t="str">
        <f t="shared" si="7"/>
        <v>Ka Bidang / Sekretaris / Bendahara O-Week|Internal Sekolah / Universitas|Individual</v>
      </c>
      <c r="X474" s="6">
        <f>IF(K474 = "Penulis kedua (bukan korespondensi) dst karya ilmiah di journal yg bereputasi dan diakui|External National|Team", IFERROR((INDEX(rubric[Score], MATCH(W474, rubric[Criteria], 0)))/N474, 0), IFERROR(INDEX(rubric[Score], MATCH(W474, rubric[Criteria], 0)), 0))</f>
        <v>0</v>
      </c>
    </row>
    <row r="475" spans="1:24" ht="14.25" customHeight="1" x14ac:dyDescent="0.35">
      <c r="A475" s="2" t="s">
        <v>1888</v>
      </c>
      <c r="B475" s="2" t="s">
        <v>1889</v>
      </c>
      <c r="C475" s="2" t="s">
        <v>23</v>
      </c>
      <c r="D475" s="2">
        <v>2021</v>
      </c>
      <c r="E475" s="2" t="s">
        <v>37</v>
      </c>
      <c r="F475" s="2" t="s">
        <v>38</v>
      </c>
      <c r="G475" s="2" t="s">
        <v>39</v>
      </c>
      <c r="H475" s="2">
        <v>20221</v>
      </c>
      <c r="I475" s="2" t="s">
        <v>40</v>
      </c>
      <c r="J475" s="2" t="s">
        <v>41</v>
      </c>
      <c r="K475" s="2" t="s">
        <v>29</v>
      </c>
      <c r="L475" s="2" t="s">
        <v>42</v>
      </c>
      <c r="M475" s="2" t="s">
        <v>31</v>
      </c>
      <c r="N475" s="2">
        <v>50</v>
      </c>
      <c r="O475" s="2">
        <v>5</v>
      </c>
      <c r="P475" s="3"/>
      <c r="Q475" s="3"/>
      <c r="R475" s="4" t="s">
        <v>43</v>
      </c>
      <c r="S475" s="4" t="s">
        <v>44</v>
      </c>
      <c r="T475" s="3"/>
      <c r="U475" s="2" t="s">
        <v>45</v>
      </c>
      <c r="V475" s="2" t="str">
        <f>IFERROR(VLOOKUP(K475, rubric[], 2, FALSE), "NA")</f>
        <v>Pemberdayaan atau Aksi Kemanusiaan</v>
      </c>
      <c r="W475" s="5" t="str">
        <f t="shared" si="7"/>
        <v>Pengabdian kepada Masyarakat|Internal Jurusan|Individual</v>
      </c>
      <c r="X475" s="6">
        <f>IF(K475 = "Penulis kedua (bukan korespondensi) dst karya ilmiah di journal yg bereputasi dan diakui|External National|Team", IFERROR((INDEX(rubric[Score], MATCH(W475, rubric[Criteria], 0)))/N475, 0), IFERROR(INDEX(rubric[Score], MATCH(W475, rubric[Criteria], 0)), 0))</f>
        <v>0</v>
      </c>
    </row>
    <row r="476" spans="1:24" ht="14.25" customHeight="1" x14ac:dyDescent="0.35">
      <c r="A476" s="2" t="s">
        <v>1888</v>
      </c>
      <c r="B476" s="2" t="s">
        <v>1889</v>
      </c>
      <c r="C476" s="2" t="s">
        <v>23</v>
      </c>
      <c r="D476" s="2">
        <v>2021</v>
      </c>
      <c r="E476" s="2" t="s">
        <v>46</v>
      </c>
      <c r="F476" s="2" t="s">
        <v>47</v>
      </c>
      <c r="G476" s="2" t="s">
        <v>48</v>
      </c>
      <c r="H476" s="2">
        <v>20222</v>
      </c>
      <c r="I476" s="2" t="s">
        <v>46</v>
      </c>
      <c r="J476" s="2" t="s">
        <v>41</v>
      </c>
      <c r="K476" s="2" t="s">
        <v>29</v>
      </c>
      <c r="L476" s="2" t="s">
        <v>49</v>
      </c>
      <c r="M476" s="2" t="s">
        <v>50</v>
      </c>
      <c r="N476" s="2">
        <v>70</v>
      </c>
      <c r="O476" s="2">
        <v>1</v>
      </c>
      <c r="P476" s="3"/>
      <c r="Q476" s="3"/>
      <c r="R476" s="4" t="s">
        <v>51</v>
      </c>
      <c r="S476" s="4" t="s">
        <v>52</v>
      </c>
      <c r="T476" s="3"/>
      <c r="U476" s="2" t="s">
        <v>53</v>
      </c>
      <c r="V476" s="2" t="str">
        <f>IFERROR(VLOOKUP(K476, rubric[], 2, FALSE), "NA")</f>
        <v>Pemberdayaan atau Aksi Kemanusiaan</v>
      </c>
      <c r="W476" s="5" t="str">
        <f t="shared" si="7"/>
        <v>Pengabdian kepada Masyarakat|External Regional|Team</v>
      </c>
      <c r="X476" s="6">
        <f>IF(K476 = "Penulis kedua (bukan korespondensi) dst karya ilmiah di journal yg bereputasi dan diakui|External National|Team", IFERROR((INDEX(rubric[Score], MATCH(W476, rubric[Criteria], 0)))/N476, 0), IFERROR(INDEX(rubric[Score], MATCH(W476, rubric[Criteria], 0)), 0))</f>
        <v>15</v>
      </c>
    </row>
    <row r="477" spans="1:24" ht="14.25" customHeight="1" x14ac:dyDescent="0.35">
      <c r="A477" s="2" t="s">
        <v>1890</v>
      </c>
      <c r="B477" s="2" t="s">
        <v>1891</v>
      </c>
      <c r="C477" s="2" t="s">
        <v>23</v>
      </c>
      <c r="D477" s="2">
        <v>2021</v>
      </c>
      <c r="E477" s="2" t="s">
        <v>1892</v>
      </c>
      <c r="F477" s="2" t="s">
        <v>105</v>
      </c>
      <c r="G477" s="2" t="s">
        <v>1893</v>
      </c>
      <c r="H477" s="2">
        <v>20211</v>
      </c>
      <c r="I477" s="2" t="s">
        <v>1894</v>
      </c>
      <c r="J477" s="2" t="s">
        <v>41</v>
      </c>
      <c r="K477" s="2" t="s">
        <v>88</v>
      </c>
      <c r="L477" s="2" t="s">
        <v>123</v>
      </c>
      <c r="M477" s="2" t="s">
        <v>50</v>
      </c>
      <c r="N477" s="2">
        <v>16</v>
      </c>
      <c r="O477" s="2">
        <v>20</v>
      </c>
      <c r="P477" s="4" t="s">
        <v>107</v>
      </c>
      <c r="Q477" s="4" t="s">
        <v>1895</v>
      </c>
      <c r="R477" s="3"/>
      <c r="S477" s="3"/>
      <c r="T477" s="2" t="s">
        <v>1896</v>
      </c>
      <c r="U477" s="2" t="s">
        <v>1897</v>
      </c>
      <c r="V477" s="2" t="str">
        <f>IFERROR(VLOOKUP(K477, rubric[], 2, FALSE), "NA")</f>
        <v>Kompetisi</v>
      </c>
      <c r="W477" s="5" t="str">
        <f t="shared" si="7"/>
        <v>Juara 2 Lomba/Kompetisi|External National|Team</v>
      </c>
      <c r="X477" s="6">
        <f>IF(K477 = "Penulis kedua (bukan korespondensi) dst karya ilmiah di journal yg bereputasi dan diakui|External National|Team", IFERROR((INDEX(rubric[Score], MATCH(W477, rubric[Criteria], 0)))/N477, 0), IFERROR(INDEX(rubric[Score], MATCH(W477, rubric[Criteria], 0)), 0))</f>
        <v>11</v>
      </c>
    </row>
    <row r="478" spans="1:24" ht="14.25" customHeight="1" x14ac:dyDescent="0.35">
      <c r="A478" s="2" t="s">
        <v>1890</v>
      </c>
      <c r="B478" s="2" t="s">
        <v>1891</v>
      </c>
      <c r="C478" s="2" t="s">
        <v>23</v>
      </c>
      <c r="D478" s="2">
        <v>2021</v>
      </c>
      <c r="E478" s="2" t="s">
        <v>1898</v>
      </c>
      <c r="F478" s="2" t="s">
        <v>1899</v>
      </c>
      <c r="G478" s="2" t="s">
        <v>121</v>
      </c>
      <c r="H478" s="2">
        <v>20221</v>
      </c>
      <c r="I478" s="2" t="s">
        <v>1900</v>
      </c>
      <c r="J478" s="2" t="s">
        <v>41</v>
      </c>
      <c r="K478" s="2" t="s">
        <v>66</v>
      </c>
      <c r="L478" s="2" t="s">
        <v>123</v>
      </c>
      <c r="M478" s="2" t="s">
        <v>31</v>
      </c>
      <c r="N478" s="2">
        <v>32</v>
      </c>
      <c r="O478" s="2">
        <v>25</v>
      </c>
      <c r="P478" s="4" t="s">
        <v>1901</v>
      </c>
      <c r="Q478" s="4" t="s">
        <v>1902</v>
      </c>
      <c r="R478" s="4" t="s">
        <v>1903</v>
      </c>
      <c r="S478" s="3"/>
      <c r="T478" s="3"/>
      <c r="U478" s="2" t="s">
        <v>1904</v>
      </c>
      <c r="V478" s="2" t="str">
        <f>IFERROR(VLOOKUP(K478, rubric[], 2, FALSE), "NA")</f>
        <v>Kompetisi</v>
      </c>
      <c r="W478" s="5" t="str">
        <f t="shared" si="7"/>
        <v>Juara I Lomba/Kompetisi|External National|Individual</v>
      </c>
      <c r="X478" s="6">
        <f>IF(K478 = "Penulis kedua (bukan korespondensi) dst karya ilmiah di journal yg bereputasi dan diakui|External National|Team", IFERROR((INDEX(rubric[Score], MATCH(W478, rubric[Criteria], 0)))/N478, 0), IFERROR(INDEX(rubric[Score], MATCH(W478, rubric[Criteria], 0)), 0))</f>
        <v>25</v>
      </c>
    </row>
    <row r="479" spans="1:24" ht="14.25" customHeight="1" x14ac:dyDescent="0.35">
      <c r="A479" s="2" t="s">
        <v>1890</v>
      </c>
      <c r="B479" s="2" t="s">
        <v>1891</v>
      </c>
      <c r="C479" s="2" t="s">
        <v>23</v>
      </c>
      <c r="D479" s="2">
        <v>2021</v>
      </c>
      <c r="E479" s="2" t="s">
        <v>1905</v>
      </c>
      <c r="F479" s="2" t="s">
        <v>533</v>
      </c>
      <c r="G479" s="2" t="s">
        <v>1144</v>
      </c>
      <c r="H479" s="2">
        <v>20221</v>
      </c>
      <c r="I479" s="2" t="s">
        <v>1906</v>
      </c>
      <c r="J479" s="2" t="s">
        <v>41</v>
      </c>
      <c r="K479" s="2" t="s">
        <v>66</v>
      </c>
      <c r="L479" s="2" t="s">
        <v>123</v>
      </c>
      <c r="M479" s="2" t="s">
        <v>50</v>
      </c>
      <c r="N479" s="2">
        <v>32</v>
      </c>
      <c r="O479" s="2">
        <v>25</v>
      </c>
      <c r="P479" s="4" t="s">
        <v>1907</v>
      </c>
      <c r="Q479" s="4" t="s">
        <v>1908</v>
      </c>
      <c r="R479" s="4" t="s">
        <v>1909</v>
      </c>
      <c r="S479" s="3"/>
      <c r="T479" s="3"/>
      <c r="U479" s="2" t="s">
        <v>1910</v>
      </c>
      <c r="V479" s="2" t="str">
        <f>IFERROR(VLOOKUP(K479, rubric[], 2, FALSE), "NA")</f>
        <v>Kompetisi</v>
      </c>
      <c r="W479" s="5" t="str">
        <f t="shared" si="7"/>
        <v>Juara I Lomba/Kompetisi|External National|Team</v>
      </c>
      <c r="X479" s="6">
        <f>IF(K479 = "Penulis kedua (bukan korespondensi) dst karya ilmiah di journal yg bereputasi dan diakui|External National|Team", IFERROR((INDEX(rubric[Score], MATCH(W479, rubric[Criteria], 0)))/N479, 0), IFERROR(INDEX(rubric[Score], MATCH(W479, rubric[Criteria], 0)), 0))</f>
        <v>15</v>
      </c>
    </row>
    <row r="480" spans="1:24" ht="14.25" customHeight="1" x14ac:dyDescent="0.35">
      <c r="A480" s="2" t="s">
        <v>1890</v>
      </c>
      <c r="B480" s="2" t="s">
        <v>1891</v>
      </c>
      <c r="C480" s="2" t="s">
        <v>23</v>
      </c>
      <c r="D480" s="2">
        <v>2021</v>
      </c>
      <c r="E480" s="2" t="s">
        <v>1911</v>
      </c>
      <c r="F480" s="2" t="s">
        <v>1912</v>
      </c>
      <c r="G480" s="2" t="s">
        <v>1913</v>
      </c>
      <c r="H480" s="2">
        <v>20221</v>
      </c>
      <c r="I480" s="2" t="s">
        <v>1914</v>
      </c>
      <c r="J480" s="2" t="s">
        <v>41</v>
      </c>
      <c r="K480" s="2" t="s">
        <v>66</v>
      </c>
      <c r="L480" s="2" t="s">
        <v>123</v>
      </c>
      <c r="M480" s="2" t="s">
        <v>50</v>
      </c>
      <c r="N480" s="2">
        <v>32</v>
      </c>
      <c r="O480" s="2">
        <v>25</v>
      </c>
      <c r="P480" s="4" t="s">
        <v>1915</v>
      </c>
      <c r="Q480" s="4" t="s">
        <v>1916</v>
      </c>
      <c r="R480" s="4" t="s">
        <v>1917</v>
      </c>
      <c r="S480" s="3"/>
      <c r="T480" s="4" t="s">
        <v>1918</v>
      </c>
      <c r="U480" s="2" t="s">
        <v>1919</v>
      </c>
      <c r="V480" s="2" t="str">
        <f>IFERROR(VLOOKUP(K480, rubric[], 2, FALSE), "NA")</f>
        <v>Kompetisi</v>
      </c>
      <c r="W480" s="5" t="str">
        <f t="shared" si="7"/>
        <v>Juara I Lomba/Kompetisi|External National|Team</v>
      </c>
      <c r="X480" s="6">
        <f>IF(K480 = "Penulis kedua (bukan korespondensi) dst karya ilmiah di journal yg bereputasi dan diakui|External National|Team", IFERROR((INDEX(rubric[Score], MATCH(W480, rubric[Criteria], 0)))/N480, 0), IFERROR(INDEX(rubric[Score], MATCH(W480, rubric[Criteria], 0)), 0))</f>
        <v>15</v>
      </c>
    </row>
    <row r="481" spans="1:24" ht="14.25" customHeight="1" x14ac:dyDescent="0.35">
      <c r="A481" s="2" t="s">
        <v>1890</v>
      </c>
      <c r="B481" s="2" t="s">
        <v>1891</v>
      </c>
      <c r="C481" s="2" t="s">
        <v>23</v>
      </c>
      <c r="D481" s="2">
        <v>2021</v>
      </c>
      <c r="E481" s="2" t="s">
        <v>1920</v>
      </c>
      <c r="F481" s="2" t="s">
        <v>1921</v>
      </c>
      <c r="G481" s="2" t="s">
        <v>1922</v>
      </c>
      <c r="H481" s="2">
        <v>20222</v>
      </c>
      <c r="I481" s="2" t="s">
        <v>1923</v>
      </c>
      <c r="J481" s="2" t="s">
        <v>41</v>
      </c>
      <c r="K481" s="2" t="s">
        <v>199</v>
      </c>
      <c r="L481" s="2" t="s">
        <v>123</v>
      </c>
      <c r="M481" s="2" t="s">
        <v>50</v>
      </c>
      <c r="N481" s="2">
        <v>32</v>
      </c>
      <c r="O481" s="2">
        <v>15</v>
      </c>
      <c r="P481" s="3"/>
      <c r="Q481" s="4" t="s">
        <v>1924</v>
      </c>
      <c r="R481" s="4" t="s">
        <v>1925</v>
      </c>
      <c r="S481" s="3"/>
      <c r="T481" s="4" t="s">
        <v>1926</v>
      </c>
      <c r="U481" s="2" t="s">
        <v>1927</v>
      </c>
      <c r="V481" s="2" t="str">
        <f>IFERROR(VLOOKUP(K481, rubric[], 2, FALSE), "NA")</f>
        <v>Kompetisi</v>
      </c>
      <c r="W481" s="5" t="str">
        <f t="shared" si="7"/>
        <v>Juara 3 Lomba/Kompetisi|External National|Team</v>
      </c>
      <c r="X481" s="6">
        <f>IF(K481 = "Penulis kedua (bukan korespondensi) dst karya ilmiah di journal yg bereputasi dan diakui|External National|Team", IFERROR((INDEX(rubric[Score], MATCH(W481, rubric[Criteria], 0)))/N481, 0), IFERROR(INDEX(rubric[Score], MATCH(W481, rubric[Criteria], 0)), 0))</f>
        <v>8</v>
      </c>
    </row>
    <row r="482" spans="1:24" ht="14.25" customHeight="1" x14ac:dyDescent="0.35">
      <c r="A482" s="2" t="s">
        <v>1890</v>
      </c>
      <c r="B482" s="2" t="s">
        <v>1891</v>
      </c>
      <c r="C482" s="2" t="s">
        <v>23</v>
      </c>
      <c r="D482" s="2">
        <v>2021</v>
      </c>
      <c r="E482" s="2" t="s">
        <v>1928</v>
      </c>
      <c r="F482" s="2" t="s">
        <v>374</v>
      </c>
      <c r="G482" s="2" t="s">
        <v>375</v>
      </c>
      <c r="H482" s="2">
        <v>20222</v>
      </c>
      <c r="I482" s="2" t="s">
        <v>1929</v>
      </c>
      <c r="J482" s="2" t="s">
        <v>41</v>
      </c>
      <c r="K482" s="2" t="s">
        <v>88</v>
      </c>
      <c r="L482" s="2" t="s">
        <v>123</v>
      </c>
      <c r="M482" s="2" t="s">
        <v>50</v>
      </c>
      <c r="N482" s="2">
        <v>32</v>
      </c>
      <c r="O482" s="2">
        <v>20</v>
      </c>
      <c r="P482" s="4" t="s">
        <v>1930</v>
      </c>
      <c r="Q482" s="4" t="s">
        <v>1931</v>
      </c>
      <c r="R482" s="4" t="s">
        <v>1932</v>
      </c>
      <c r="S482" s="3"/>
      <c r="T482" s="4" t="s">
        <v>1933</v>
      </c>
      <c r="U482" s="2" t="s">
        <v>1934</v>
      </c>
      <c r="V482" s="2" t="str">
        <f>IFERROR(VLOOKUP(K482, rubric[], 2, FALSE), "NA")</f>
        <v>Kompetisi</v>
      </c>
      <c r="W482" s="5" t="str">
        <f t="shared" si="7"/>
        <v>Juara 2 Lomba/Kompetisi|External National|Team</v>
      </c>
      <c r="X482" s="6">
        <f>IF(K482 = "Penulis kedua (bukan korespondensi) dst karya ilmiah di journal yg bereputasi dan diakui|External National|Team", IFERROR((INDEX(rubric[Score], MATCH(W482, rubric[Criteria], 0)))/N482, 0), IFERROR(INDEX(rubric[Score], MATCH(W482, rubric[Criteria], 0)), 0))</f>
        <v>11</v>
      </c>
    </row>
    <row r="483" spans="1:24" ht="14.25" customHeight="1" x14ac:dyDescent="0.35">
      <c r="A483" s="2" t="s">
        <v>1890</v>
      </c>
      <c r="B483" s="2" t="s">
        <v>1891</v>
      </c>
      <c r="C483" s="2" t="s">
        <v>23</v>
      </c>
      <c r="D483" s="2">
        <v>2021</v>
      </c>
      <c r="E483" s="2" t="s">
        <v>1935</v>
      </c>
      <c r="F483" s="2" t="s">
        <v>383</v>
      </c>
      <c r="G483" s="2" t="s">
        <v>158</v>
      </c>
      <c r="H483" s="2">
        <v>20222</v>
      </c>
      <c r="I483" s="2" t="s">
        <v>1936</v>
      </c>
      <c r="J483" s="2" t="s">
        <v>41</v>
      </c>
      <c r="K483" s="2" t="s">
        <v>66</v>
      </c>
      <c r="L483" s="2" t="s">
        <v>123</v>
      </c>
      <c r="M483" s="2" t="s">
        <v>50</v>
      </c>
      <c r="N483" s="2">
        <v>32</v>
      </c>
      <c r="O483" s="2">
        <v>25</v>
      </c>
      <c r="P483" s="4" t="s">
        <v>1937</v>
      </c>
      <c r="Q483" s="4" t="s">
        <v>1938</v>
      </c>
      <c r="R483" s="4" t="s">
        <v>1939</v>
      </c>
      <c r="S483" s="3"/>
      <c r="T483" s="4" t="s">
        <v>1940</v>
      </c>
      <c r="U483" s="2" t="s">
        <v>389</v>
      </c>
      <c r="V483" s="2" t="str">
        <f>IFERROR(VLOOKUP(K483, rubric[], 2, FALSE), "NA")</f>
        <v>Kompetisi</v>
      </c>
      <c r="W483" s="5" t="str">
        <f t="shared" si="7"/>
        <v>Juara I Lomba/Kompetisi|External National|Team</v>
      </c>
      <c r="X483" s="6">
        <f>IF(K483 = "Penulis kedua (bukan korespondensi) dst karya ilmiah di journal yg bereputasi dan diakui|External National|Team", IFERROR((INDEX(rubric[Score], MATCH(W483, rubric[Criteria], 0)))/N483, 0), IFERROR(INDEX(rubric[Score], MATCH(W483, rubric[Criteria], 0)), 0))</f>
        <v>15</v>
      </c>
    </row>
    <row r="484" spans="1:24" ht="14.25" customHeight="1" x14ac:dyDescent="0.35">
      <c r="A484" s="2" t="s">
        <v>1890</v>
      </c>
      <c r="B484" s="2" t="s">
        <v>1891</v>
      </c>
      <c r="C484" s="2" t="s">
        <v>23</v>
      </c>
      <c r="D484" s="2">
        <v>2021</v>
      </c>
      <c r="E484" s="2" t="s">
        <v>390</v>
      </c>
      <c r="F484" s="2" t="s">
        <v>391</v>
      </c>
      <c r="G484" s="2" t="s">
        <v>392</v>
      </c>
      <c r="H484" s="2">
        <v>20222</v>
      </c>
      <c r="I484" s="2" t="s">
        <v>393</v>
      </c>
      <c r="J484" s="2" t="s">
        <v>41</v>
      </c>
      <c r="K484" s="2" t="s">
        <v>66</v>
      </c>
      <c r="L484" s="2" t="s">
        <v>30</v>
      </c>
      <c r="M484" s="2" t="s">
        <v>31</v>
      </c>
      <c r="N484" s="2">
        <v>21</v>
      </c>
      <c r="O484" s="2">
        <v>8</v>
      </c>
      <c r="P484" s="3"/>
      <c r="Q484" s="4" t="s">
        <v>394</v>
      </c>
      <c r="R484" s="3"/>
      <c r="S484" s="3"/>
      <c r="T484" s="3"/>
      <c r="U484" s="2" t="s">
        <v>395</v>
      </c>
      <c r="V484" s="2" t="str">
        <f>IFERROR(VLOOKUP(K484, rubric[], 2, FALSE), "NA")</f>
        <v>Kompetisi</v>
      </c>
      <c r="W484" s="5" t="str">
        <f t="shared" si="7"/>
        <v>Juara I Lomba/Kompetisi|Internal Sekolah / Universitas|Individual</v>
      </c>
      <c r="X484" s="6">
        <f>IF(K484 = "Penulis kedua (bukan korespondensi) dst karya ilmiah di journal yg bereputasi dan diakui|External National|Team", IFERROR((INDEX(rubric[Score], MATCH(W484, rubric[Criteria], 0)))/N484, 0), IFERROR(INDEX(rubric[Score], MATCH(W484, rubric[Criteria], 0)), 0))</f>
        <v>0</v>
      </c>
    </row>
    <row r="485" spans="1:24" ht="14.25" customHeight="1" x14ac:dyDescent="0.35">
      <c r="A485" s="2" t="s">
        <v>1890</v>
      </c>
      <c r="B485" s="2" t="s">
        <v>1891</v>
      </c>
      <c r="C485" s="2" t="s">
        <v>23</v>
      </c>
      <c r="D485" s="2">
        <v>2021</v>
      </c>
      <c r="E485" s="2" t="s">
        <v>1941</v>
      </c>
      <c r="F485" s="2" t="s">
        <v>1942</v>
      </c>
      <c r="G485" s="2" t="s">
        <v>1943</v>
      </c>
      <c r="H485" s="2">
        <v>20222</v>
      </c>
      <c r="I485" s="2" t="s">
        <v>1944</v>
      </c>
      <c r="J485" s="2" t="s">
        <v>41</v>
      </c>
      <c r="K485" s="2" t="s">
        <v>66</v>
      </c>
      <c r="L485" s="2" t="s">
        <v>123</v>
      </c>
      <c r="M485" s="2" t="s">
        <v>50</v>
      </c>
      <c r="N485" s="2">
        <v>16</v>
      </c>
      <c r="O485" s="2">
        <v>25</v>
      </c>
      <c r="P485" s="4" t="s">
        <v>1945</v>
      </c>
      <c r="Q485" s="4" t="s">
        <v>1946</v>
      </c>
      <c r="R485" s="4" t="s">
        <v>1947</v>
      </c>
      <c r="S485" s="3"/>
      <c r="T485" s="3"/>
      <c r="U485" s="2" t="s">
        <v>1948</v>
      </c>
      <c r="V485" s="2" t="str">
        <f>IFERROR(VLOOKUP(K485, rubric[], 2, FALSE), "NA")</f>
        <v>Kompetisi</v>
      </c>
      <c r="W485" s="5" t="str">
        <f t="shared" si="7"/>
        <v>Juara I Lomba/Kompetisi|External National|Team</v>
      </c>
      <c r="X485" s="6">
        <f>IF(K485 = "Penulis kedua (bukan korespondensi) dst karya ilmiah di journal yg bereputasi dan diakui|External National|Team", IFERROR((INDEX(rubric[Score], MATCH(W485, rubric[Criteria], 0)))/N485, 0), IFERROR(INDEX(rubric[Score], MATCH(W485, rubric[Criteria], 0)), 0))</f>
        <v>15</v>
      </c>
    </row>
    <row r="486" spans="1:24" ht="14.25" customHeight="1" x14ac:dyDescent="0.35">
      <c r="A486" s="2" t="s">
        <v>1890</v>
      </c>
      <c r="B486" s="2" t="s">
        <v>1891</v>
      </c>
      <c r="C486" s="2" t="s">
        <v>23</v>
      </c>
      <c r="D486" s="2">
        <v>2021</v>
      </c>
      <c r="E486" s="2" t="s">
        <v>1949</v>
      </c>
      <c r="F486" s="2" t="s">
        <v>1950</v>
      </c>
      <c r="G486" s="2" t="s">
        <v>1951</v>
      </c>
      <c r="H486" s="2">
        <v>20222</v>
      </c>
      <c r="I486" s="2" t="s">
        <v>1952</v>
      </c>
      <c r="J486" s="2" t="s">
        <v>41</v>
      </c>
      <c r="K486" s="2" t="s">
        <v>66</v>
      </c>
      <c r="L486" s="2" t="s">
        <v>123</v>
      </c>
      <c r="M486" s="2" t="s">
        <v>50</v>
      </c>
      <c r="N486" s="2">
        <v>32</v>
      </c>
      <c r="O486" s="2">
        <v>25</v>
      </c>
      <c r="P486" s="4" t="s">
        <v>1953</v>
      </c>
      <c r="Q486" s="4" t="s">
        <v>1954</v>
      </c>
      <c r="R486" s="4" t="s">
        <v>1955</v>
      </c>
      <c r="S486" s="3"/>
      <c r="T486" s="4" t="s">
        <v>1956</v>
      </c>
      <c r="U486" s="2" t="s">
        <v>1957</v>
      </c>
      <c r="V486" s="2" t="str">
        <f>IFERROR(VLOOKUP(K486, rubric[], 2, FALSE), "NA")</f>
        <v>Kompetisi</v>
      </c>
      <c r="W486" s="5" t="str">
        <f t="shared" si="7"/>
        <v>Juara I Lomba/Kompetisi|External National|Team</v>
      </c>
      <c r="X486" s="6">
        <f>IF(K486 = "Penulis kedua (bukan korespondensi) dst karya ilmiah di journal yg bereputasi dan diakui|External National|Team", IFERROR((INDEX(rubric[Score], MATCH(W486, rubric[Criteria], 0)))/N486, 0), IFERROR(INDEX(rubric[Score], MATCH(W486, rubric[Criteria], 0)), 0))</f>
        <v>15</v>
      </c>
    </row>
    <row r="487" spans="1:24" ht="14.25" customHeight="1" x14ac:dyDescent="0.35">
      <c r="A487" s="2" t="s">
        <v>1890</v>
      </c>
      <c r="B487" s="2" t="s">
        <v>1891</v>
      </c>
      <c r="C487" s="2" t="s">
        <v>23</v>
      </c>
      <c r="D487" s="2">
        <v>2021</v>
      </c>
      <c r="E487" s="2" t="s">
        <v>1958</v>
      </c>
      <c r="F487" s="2" t="s">
        <v>397</v>
      </c>
      <c r="G487" s="2" t="s">
        <v>398</v>
      </c>
      <c r="H487" s="2">
        <v>20222</v>
      </c>
      <c r="I487" s="2" t="s">
        <v>399</v>
      </c>
      <c r="J487" s="2" t="s">
        <v>41</v>
      </c>
      <c r="K487" s="2" t="s">
        <v>88</v>
      </c>
      <c r="L487" s="2" t="s">
        <v>123</v>
      </c>
      <c r="M487" s="2" t="s">
        <v>50</v>
      </c>
      <c r="N487" s="2">
        <v>160</v>
      </c>
      <c r="O487" s="2">
        <v>25</v>
      </c>
      <c r="P487" s="4" t="s">
        <v>1959</v>
      </c>
      <c r="Q487" s="4" t="s">
        <v>1960</v>
      </c>
      <c r="R487" s="4" t="s">
        <v>1961</v>
      </c>
      <c r="S487" s="3"/>
      <c r="T487" s="4" t="s">
        <v>1962</v>
      </c>
      <c r="U487" s="2" t="s">
        <v>1963</v>
      </c>
      <c r="V487" s="2" t="str">
        <f>IFERROR(VLOOKUP(K487, rubric[], 2, FALSE), "NA")</f>
        <v>Kompetisi</v>
      </c>
      <c r="W487" s="5" t="str">
        <f t="shared" si="7"/>
        <v>Juara 2 Lomba/Kompetisi|External National|Team</v>
      </c>
      <c r="X487" s="6">
        <f>IF(K487 = "Penulis kedua (bukan korespondensi) dst karya ilmiah di journal yg bereputasi dan diakui|External National|Team", IFERROR((INDEX(rubric[Score], MATCH(W487, rubric[Criteria], 0)))/N487, 0), IFERROR(INDEX(rubric[Score], MATCH(W487, rubric[Criteria], 0)), 0))</f>
        <v>11</v>
      </c>
    </row>
    <row r="488" spans="1:24" ht="14.25" customHeight="1" x14ac:dyDescent="0.35">
      <c r="A488" s="2" t="s">
        <v>1890</v>
      </c>
      <c r="B488" s="2" t="s">
        <v>1891</v>
      </c>
      <c r="C488" s="2" t="s">
        <v>23</v>
      </c>
      <c r="D488" s="2">
        <v>2021</v>
      </c>
      <c r="E488" s="2" t="s">
        <v>1964</v>
      </c>
      <c r="F488" s="2" t="s">
        <v>96</v>
      </c>
      <c r="G488" s="2" t="s">
        <v>87</v>
      </c>
      <c r="H488" s="2">
        <v>20231</v>
      </c>
      <c r="I488" s="2" t="s">
        <v>1964</v>
      </c>
      <c r="J488" s="2" t="s">
        <v>41</v>
      </c>
      <c r="K488" s="2" t="s">
        <v>66</v>
      </c>
      <c r="L488" s="2" t="s">
        <v>123</v>
      </c>
      <c r="M488" s="2" t="s">
        <v>50</v>
      </c>
      <c r="N488" s="3"/>
      <c r="O488" s="2">
        <v>25</v>
      </c>
      <c r="P488" s="4" t="s">
        <v>1965</v>
      </c>
      <c r="Q488" s="4" t="s">
        <v>1966</v>
      </c>
      <c r="R488" s="4" t="s">
        <v>1967</v>
      </c>
      <c r="S488" s="3"/>
      <c r="T488" s="4" t="s">
        <v>1968</v>
      </c>
      <c r="U488" s="2" t="s">
        <v>1969</v>
      </c>
      <c r="V488" s="2" t="str">
        <f>IFERROR(VLOOKUP(K488, rubric[], 2, FALSE), "NA")</f>
        <v>Kompetisi</v>
      </c>
      <c r="W488" s="5" t="str">
        <f t="shared" si="7"/>
        <v>Juara I Lomba/Kompetisi|External National|Team</v>
      </c>
      <c r="X488" s="6">
        <f>IF(K488 = "Penulis kedua (bukan korespondensi) dst karya ilmiah di journal yg bereputasi dan diakui|External National|Team", IFERROR((INDEX(rubric[Score], MATCH(W488, rubric[Criteria], 0)))/N488, 0), IFERROR(INDEX(rubric[Score], MATCH(W488, rubric[Criteria], 0)), 0))</f>
        <v>15</v>
      </c>
    </row>
    <row r="489" spans="1:24" ht="14.25" customHeight="1" x14ac:dyDescent="0.35">
      <c r="A489" s="2" t="s">
        <v>1890</v>
      </c>
      <c r="B489" s="2" t="s">
        <v>1891</v>
      </c>
      <c r="C489" s="2" t="s">
        <v>23</v>
      </c>
      <c r="D489" s="2">
        <v>2021</v>
      </c>
      <c r="E489" s="2" t="s">
        <v>1970</v>
      </c>
      <c r="F489" s="2" t="s">
        <v>1971</v>
      </c>
      <c r="G489" s="2" t="s">
        <v>1972</v>
      </c>
      <c r="H489" s="2">
        <v>20231</v>
      </c>
      <c r="I489" s="2" t="s">
        <v>1970</v>
      </c>
      <c r="J489" s="2" t="s">
        <v>41</v>
      </c>
      <c r="K489" s="2" t="s">
        <v>199</v>
      </c>
      <c r="L489" s="2" t="s">
        <v>123</v>
      </c>
      <c r="M489" s="2" t="s">
        <v>50</v>
      </c>
      <c r="N489" s="3"/>
      <c r="O489" s="2">
        <v>15</v>
      </c>
      <c r="P489" s="4" t="s">
        <v>1973</v>
      </c>
      <c r="Q489" s="4" t="s">
        <v>1974</v>
      </c>
      <c r="R489" s="4" t="s">
        <v>1975</v>
      </c>
      <c r="S489" s="3"/>
      <c r="T489" s="4" t="s">
        <v>1976</v>
      </c>
      <c r="U489" s="2" t="s">
        <v>1977</v>
      </c>
      <c r="V489" s="2" t="str">
        <f>IFERROR(VLOOKUP(K489, rubric[], 2, FALSE), "NA")</f>
        <v>Kompetisi</v>
      </c>
      <c r="W489" s="5" t="str">
        <f t="shared" si="7"/>
        <v>Juara 3 Lomba/Kompetisi|External National|Team</v>
      </c>
      <c r="X489" s="6">
        <f>IF(K489 = "Penulis kedua (bukan korespondensi) dst karya ilmiah di journal yg bereputasi dan diakui|External National|Team", IFERROR((INDEX(rubric[Score], MATCH(W489, rubric[Criteria], 0)))/N489, 0), IFERROR(INDEX(rubric[Score], MATCH(W489, rubric[Criteria], 0)), 0))</f>
        <v>8</v>
      </c>
    </row>
    <row r="490" spans="1:24" ht="14.25" customHeight="1" x14ac:dyDescent="0.35">
      <c r="A490" s="2" t="s">
        <v>1978</v>
      </c>
      <c r="B490" s="2" t="s">
        <v>1979</v>
      </c>
      <c r="C490" s="2" t="s">
        <v>23</v>
      </c>
      <c r="D490" s="2">
        <v>2021</v>
      </c>
      <c r="E490" s="2" t="s">
        <v>1980</v>
      </c>
      <c r="F490" s="2" t="s">
        <v>823</v>
      </c>
      <c r="G490" s="2" t="s">
        <v>823</v>
      </c>
      <c r="H490" s="2">
        <v>20211</v>
      </c>
      <c r="I490" s="2" t="s">
        <v>1981</v>
      </c>
      <c r="J490" s="2" t="s">
        <v>41</v>
      </c>
      <c r="K490" s="2" t="s">
        <v>66</v>
      </c>
      <c r="L490" s="2" t="s">
        <v>123</v>
      </c>
      <c r="M490" s="2" t="s">
        <v>50</v>
      </c>
      <c r="N490" s="2">
        <v>3</v>
      </c>
      <c r="O490" s="2">
        <v>25</v>
      </c>
      <c r="P490" s="4" t="s">
        <v>1982</v>
      </c>
      <c r="Q490" s="4" t="s">
        <v>1983</v>
      </c>
      <c r="R490" s="3"/>
      <c r="S490" s="3"/>
      <c r="T490" s="3"/>
      <c r="U490" s="2" t="s">
        <v>874</v>
      </c>
      <c r="V490" s="2" t="str">
        <f>IFERROR(VLOOKUP(K490, rubric[], 2, FALSE), "NA")</f>
        <v>Kompetisi</v>
      </c>
      <c r="W490" s="5" t="str">
        <f t="shared" si="7"/>
        <v>Juara I Lomba/Kompetisi|External National|Team</v>
      </c>
      <c r="X490" s="6">
        <f>IF(K490 = "Penulis kedua (bukan korespondensi) dst karya ilmiah di journal yg bereputasi dan diakui|External National|Team", IFERROR((INDEX(rubric[Score], MATCH(W490, rubric[Criteria], 0)))/N490, 0), IFERROR(INDEX(rubric[Score], MATCH(W490, rubric[Criteria], 0)), 0))</f>
        <v>15</v>
      </c>
    </row>
    <row r="491" spans="1:24" ht="14.25" customHeight="1" x14ac:dyDescent="0.35">
      <c r="A491" s="2" t="s">
        <v>1978</v>
      </c>
      <c r="B491" s="2" t="s">
        <v>1979</v>
      </c>
      <c r="C491" s="2" t="s">
        <v>23</v>
      </c>
      <c r="D491" s="2">
        <v>2021</v>
      </c>
      <c r="E491" s="2" t="s">
        <v>1984</v>
      </c>
      <c r="F491" s="2" t="s">
        <v>58</v>
      </c>
      <c r="G491" s="2" t="s">
        <v>1985</v>
      </c>
      <c r="H491" s="2">
        <v>20211</v>
      </c>
      <c r="I491" s="2" t="s">
        <v>1986</v>
      </c>
      <c r="J491" s="2" t="s">
        <v>41</v>
      </c>
      <c r="K491" s="2" t="s">
        <v>66</v>
      </c>
      <c r="L491" s="2" t="s">
        <v>159</v>
      </c>
      <c r="M491" s="2" t="s">
        <v>50</v>
      </c>
      <c r="N491" s="2">
        <v>6</v>
      </c>
      <c r="O491" s="2">
        <v>30</v>
      </c>
      <c r="P491" s="4" t="s">
        <v>1982</v>
      </c>
      <c r="Q491" s="4" t="s">
        <v>1987</v>
      </c>
      <c r="R491" s="3"/>
      <c r="S491" s="3"/>
      <c r="T491" s="3"/>
      <c r="U491" s="2" t="s">
        <v>1988</v>
      </c>
      <c r="V491" s="2" t="str">
        <f>IFERROR(VLOOKUP(K491, rubric[], 2, FALSE), "NA")</f>
        <v>Kompetisi</v>
      </c>
      <c r="W491" s="5" t="str">
        <f t="shared" si="7"/>
        <v>Juara I Lomba/Kompetisi|External International|Team</v>
      </c>
      <c r="X491" s="6">
        <f>IF(K491 = "Penulis kedua (bukan korespondensi) dst karya ilmiah di journal yg bereputasi dan diakui|External National|Team", IFERROR((INDEX(rubric[Score], MATCH(W491, rubric[Criteria], 0)))/N491, 0), IFERROR(INDEX(rubric[Score], MATCH(W491, rubric[Criteria], 0)), 0))</f>
        <v>35</v>
      </c>
    </row>
    <row r="492" spans="1:24" ht="14.25" customHeight="1" x14ac:dyDescent="0.35">
      <c r="A492" s="2" t="s">
        <v>1978</v>
      </c>
      <c r="B492" s="2" t="s">
        <v>1979</v>
      </c>
      <c r="C492" s="2" t="s">
        <v>23</v>
      </c>
      <c r="D492" s="2">
        <v>2021</v>
      </c>
      <c r="E492" s="2" t="s">
        <v>1989</v>
      </c>
      <c r="F492" s="2" t="s">
        <v>1990</v>
      </c>
      <c r="G492" s="2" t="s">
        <v>1990</v>
      </c>
      <c r="H492" s="2">
        <v>20221</v>
      </c>
      <c r="I492" s="2" t="s">
        <v>1991</v>
      </c>
      <c r="J492" s="2" t="s">
        <v>41</v>
      </c>
      <c r="K492" s="2" t="s">
        <v>88</v>
      </c>
      <c r="L492" s="2" t="s">
        <v>123</v>
      </c>
      <c r="M492" s="2" t="s">
        <v>50</v>
      </c>
      <c r="N492" s="2">
        <v>3</v>
      </c>
      <c r="O492" s="2">
        <v>20</v>
      </c>
      <c r="P492" s="3"/>
      <c r="Q492" s="4" t="s">
        <v>1992</v>
      </c>
      <c r="R492" s="4" t="s">
        <v>1993</v>
      </c>
      <c r="S492" s="3"/>
      <c r="T492" s="4" t="s">
        <v>1994</v>
      </c>
      <c r="U492" s="2" t="s">
        <v>1995</v>
      </c>
      <c r="V492" s="2" t="str">
        <f>IFERROR(VLOOKUP(K492, rubric[], 2, FALSE), "NA")</f>
        <v>Kompetisi</v>
      </c>
      <c r="W492" s="5" t="str">
        <f t="shared" si="7"/>
        <v>Juara 2 Lomba/Kompetisi|External National|Team</v>
      </c>
      <c r="X492" s="6">
        <f>IF(K492 = "Penulis kedua (bukan korespondensi) dst karya ilmiah di journal yg bereputasi dan diakui|External National|Team", IFERROR((INDEX(rubric[Score], MATCH(W492, rubric[Criteria], 0)))/N492, 0), IFERROR(INDEX(rubric[Score], MATCH(W492, rubric[Criteria], 0)), 0))</f>
        <v>11</v>
      </c>
    </row>
    <row r="493" spans="1:24" ht="14.25" customHeight="1" x14ac:dyDescent="0.35">
      <c r="A493" s="2" t="s">
        <v>1996</v>
      </c>
      <c r="B493" s="2" t="s">
        <v>1997</v>
      </c>
      <c r="C493" s="2" t="s">
        <v>23</v>
      </c>
      <c r="D493" s="2">
        <v>2021</v>
      </c>
      <c r="E493" s="2" t="s">
        <v>1998</v>
      </c>
      <c r="F493" s="2" t="s">
        <v>1497</v>
      </c>
      <c r="G493" s="2" t="s">
        <v>1275</v>
      </c>
      <c r="H493" s="2">
        <v>20211</v>
      </c>
      <c r="I493" s="2" t="s">
        <v>1999</v>
      </c>
      <c r="J493" s="2" t="s">
        <v>41</v>
      </c>
      <c r="K493" s="2" t="s">
        <v>88</v>
      </c>
      <c r="L493" s="2" t="s">
        <v>123</v>
      </c>
      <c r="M493" s="2" t="s">
        <v>50</v>
      </c>
      <c r="N493" s="2">
        <v>30</v>
      </c>
      <c r="O493" s="2">
        <v>20</v>
      </c>
      <c r="P493" s="4" t="s">
        <v>1499</v>
      </c>
      <c r="Q493" s="4" t="s">
        <v>2000</v>
      </c>
      <c r="R493" s="3"/>
      <c r="S493" s="3"/>
      <c r="T493" s="3"/>
      <c r="U493" s="2" t="s">
        <v>2001</v>
      </c>
      <c r="V493" s="2" t="str">
        <f>IFERROR(VLOOKUP(K493, rubric[], 2, FALSE), "NA")</f>
        <v>Kompetisi</v>
      </c>
      <c r="W493" s="5" t="str">
        <f t="shared" si="7"/>
        <v>Juara 2 Lomba/Kompetisi|External National|Team</v>
      </c>
      <c r="X493" s="6">
        <f>IF(K493 = "Penulis kedua (bukan korespondensi) dst karya ilmiah di journal yg bereputasi dan diakui|External National|Team", IFERROR((INDEX(rubric[Score], MATCH(W493, rubric[Criteria], 0)))/N493, 0), IFERROR(INDEX(rubric[Score], MATCH(W493, rubric[Criteria], 0)), 0))</f>
        <v>11</v>
      </c>
    </row>
    <row r="494" spans="1:24" ht="14.25" customHeight="1" x14ac:dyDescent="0.35">
      <c r="A494" s="2" t="s">
        <v>1996</v>
      </c>
      <c r="B494" s="2" t="s">
        <v>1997</v>
      </c>
      <c r="C494" s="2" t="s">
        <v>23</v>
      </c>
      <c r="D494" s="2">
        <v>2021</v>
      </c>
      <c r="E494" s="2" t="s">
        <v>1998</v>
      </c>
      <c r="F494" s="2" t="s">
        <v>1497</v>
      </c>
      <c r="G494" s="2" t="s">
        <v>1275</v>
      </c>
      <c r="H494" s="2">
        <v>20211</v>
      </c>
      <c r="I494" s="2" t="s">
        <v>2002</v>
      </c>
      <c r="J494" s="2" t="s">
        <v>41</v>
      </c>
      <c r="K494" s="2" t="s">
        <v>88</v>
      </c>
      <c r="L494" s="2" t="s">
        <v>123</v>
      </c>
      <c r="M494" s="2" t="s">
        <v>50</v>
      </c>
      <c r="N494" s="2">
        <v>30</v>
      </c>
      <c r="O494" s="2">
        <v>20</v>
      </c>
      <c r="P494" s="4" t="s">
        <v>1499</v>
      </c>
      <c r="Q494" s="4" t="s">
        <v>2003</v>
      </c>
      <c r="R494" s="3"/>
      <c r="S494" s="3"/>
      <c r="T494" s="3"/>
      <c r="U494" s="2" t="s">
        <v>2001</v>
      </c>
      <c r="V494" s="2" t="str">
        <f>IFERROR(VLOOKUP(K494, rubric[], 2, FALSE), "NA")</f>
        <v>Kompetisi</v>
      </c>
      <c r="W494" s="5" t="str">
        <f t="shared" si="7"/>
        <v>Juara 2 Lomba/Kompetisi|External National|Team</v>
      </c>
      <c r="X494" s="6">
        <f>IF(K494 = "Penulis kedua (bukan korespondensi) dst karya ilmiah di journal yg bereputasi dan diakui|External National|Team", IFERROR((INDEX(rubric[Score], MATCH(W494, rubric[Criteria], 0)))/N494, 0), IFERROR(INDEX(rubric[Score], MATCH(W494, rubric[Criteria], 0)), 0))</f>
        <v>11</v>
      </c>
    </row>
    <row r="495" spans="1:24" ht="14.25" customHeight="1" x14ac:dyDescent="0.35">
      <c r="A495" s="2" t="s">
        <v>1996</v>
      </c>
      <c r="B495" s="2" t="s">
        <v>1997</v>
      </c>
      <c r="C495" s="2" t="s">
        <v>23</v>
      </c>
      <c r="D495" s="2">
        <v>2021</v>
      </c>
      <c r="E495" s="2" t="s">
        <v>2004</v>
      </c>
      <c r="F495" s="2" t="s">
        <v>468</v>
      </c>
      <c r="G495" s="2" t="s">
        <v>469</v>
      </c>
      <c r="H495" s="2">
        <v>20221</v>
      </c>
      <c r="I495" s="3"/>
      <c r="J495" s="2" t="s">
        <v>28</v>
      </c>
      <c r="K495" s="2" t="s">
        <v>357</v>
      </c>
      <c r="L495" s="2" t="s">
        <v>30</v>
      </c>
      <c r="M495" s="2" t="s">
        <v>31</v>
      </c>
      <c r="N495" s="3"/>
      <c r="O495" s="2">
        <v>14</v>
      </c>
      <c r="P495" s="3"/>
      <c r="Q495" s="3"/>
      <c r="R495" s="3"/>
      <c r="S495" s="3"/>
      <c r="T495" s="3"/>
      <c r="U495" s="2" t="s">
        <v>2005</v>
      </c>
      <c r="V495" s="2" t="str">
        <f>IFERROR(VLOOKUP(K495, rubric[], 2, FALSE), "NA")</f>
        <v>NA</v>
      </c>
      <c r="W495" s="5" t="str">
        <f t="shared" si="7"/>
        <v>Sekretaris UKM|Internal Sekolah / Universitas|Individual</v>
      </c>
      <c r="X495" s="6">
        <f>IF(K495 = "Penulis kedua (bukan korespondensi) dst karya ilmiah di journal yg bereputasi dan diakui|External National|Team", IFERROR((INDEX(rubric[Score], MATCH(W495, rubric[Criteria], 0)))/N495, 0), IFERROR(INDEX(rubric[Score], MATCH(W495, rubric[Criteria], 0)), 0))</f>
        <v>0</v>
      </c>
    </row>
    <row r="496" spans="1:24" ht="14.25" customHeight="1" x14ac:dyDescent="0.35">
      <c r="A496" s="2" t="s">
        <v>2006</v>
      </c>
      <c r="B496" s="2" t="s">
        <v>2007</v>
      </c>
      <c r="C496" s="2" t="s">
        <v>23</v>
      </c>
      <c r="D496" s="2">
        <v>2021</v>
      </c>
      <c r="E496" s="2" t="s">
        <v>69</v>
      </c>
      <c r="F496" s="2" t="s">
        <v>70</v>
      </c>
      <c r="G496" s="2" t="s">
        <v>71</v>
      </c>
      <c r="H496" s="2">
        <v>20221</v>
      </c>
      <c r="I496" s="2" t="s">
        <v>210</v>
      </c>
      <c r="J496" s="2" t="s">
        <v>41</v>
      </c>
      <c r="K496" s="2" t="s">
        <v>29</v>
      </c>
      <c r="L496" s="2" t="s">
        <v>49</v>
      </c>
      <c r="M496" s="2" t="s">
        <v>31</v>
      </c>
      <c r="N496" s="2">
        <v>34</v>
      </c>
      <c r="O496" s="2">
        <v>6</v>
      </c>
      <c r="P496" s="3"/>
      <c r="Q496" s="3"/>
      <c r="R496" s="4" t="s">
        <v>211</v>
      </c>
      <c r="S496" s="4" t="s">
        <v>212</v>
      </c>
      <c r="T496" s="3"/>
      <c r="U496" s="2" t="s">
        <v>75</v>
      </c>
      <c r="V496" s="2" t="str">
        <f>IFERROR(VLOOKUP(K496, rubric[], 2, FALSE), "NA")</f>
        <v>Pemberdayaan atau Aksi Kemanusiaan</v>
      </c>
      <c r="W496" s="5" t="str">
        <f t="shared" si="7"/>
        <v>Pengabdian kepada Masyarakat|External Regional|Individual</v>
      </c>
      <c r="X496" s="6">
        <f>IF(K496 = "Penulis kedua (bukan korespondensi) dst karya ilmiah di journal yg bereputasi dan diakui|External National|Team", IFERROR((INDEX(rubric[Score], MATCH(W496, rubric[Criteria], 0)))/N496, 0), IFERROR(INDEX(rubric[Score], MATCH(W496, rubric[Criteria], 0)), 0))</f>
        <v>15</v>
      </c>
    </row>
    <row r="497" spans="1:24" ht="14.25" customHeight="1" x14ac:dyDescent="0.35">
      <c r="A497" s="2" t="s">
        <v>2006</v>
      </c>
      <c r="B497" s="2" t="s">
        <v>2007</v>
      </c>
      <c r="C497" s="2" t="s">
        <v>23</v>
      </c>
      <c r="D497" s="2">
        <v>2021</v>
      </c>
      <c r="E497" s="2" t="s">
        <v>180</v>
      </c>
      <c r="F497" s="2" t="s">
        <v>38</v>
      </c>
      <c r="G497" s="2" t="s">
        <v>2008</v>
      </c>
      <c r="H497" s="2">
        <v>20221</v>
      </c>
      <c r="I497" s="2" t="s">
        <v>2009</v>
      </c>
      <c r="J497" s="2" t="s">
        <v>41</v>
      </c>
      <c r="K497" s="2" t="s">
        <v>183</v>
      </c>
      <c r="L497" s="2" t="s">
        <v>30</v>
      </c>
      <c r="M497" s="2" t="s">
        <v>31</v>
      </c>
      <c r="N497" s="2">
        <v>500</v>
      </c>
      <c r="O497" s="2">
        <v>30</v>
      </c>
      <c r="P497" s="3"/>
      <c r="Q497" s="4" t="s">
        <v>2010</v>
      </c>
      <c r="R497" s="3"/>
      <c r="S497" s="3"/>
      <c r="T497" s="3"/>
      <c r="U497" s="2" t="s">
        <v>185</v>
      </c>
      <c r="V497" s="2" t="str">
        <f>IFERROR(VLOOKUP(K497, rubric[], 2, FALSE), "NA")</f>
        <v>NA</v>
      </c>
      <c r="W497" s="5" t="str">
        <f t="shared" si="7"/>
        <v>Ka Bidang / Sekretaris / Bendahara O-Week|Internal Sekolah / Universitas|Individual</v>
      </c>
      <c r="X497" s="6">
        <f>IF(K497 = "Penulis kedua (bukan korespondensi) dst karya ilmiah di journal yg bereputasi dan diakui|External National|Team", IFERROR((INDEX(rubric[Score], MATCH(W497, rubric[Criteria], 0)))/N497, 0), IFERROR(INDEX(rubric[Score], MATCH(W497, rubric[Criteria], 0)), 0))</f>
        <v>0</v>
      </c>
    </row>
    <row r="498" spans="1:24" ht="14.25" customHeight="1" x14ac:dyDescent="0.35">
      <c r="A498" s="2" t="s">
        <v>2006</v>
      </c>
      <c r="B498" s="2" t="s">
        <v>2007</v>
      </c>
      <c r="C498" s="2" t="s">
        <v>23</v>
      </c>
      <c r="D498" s="2">
        <v>2021</v>
      </c>
      <c r="E498" s="2" t="s">
        <v>37</v>
      </c>
      <c r="F498" s="2" t="s">
        <v>38</v>
      </c>
      <c r="G498" s="2" t="s">
        <v>39</v>
      </c>
      <c r="H498" s="2">
        <v>20221</v>
      </c>
      <c r="I498" s="2" t="s">
        <v>40</v>
      </c>
      <c r="J498" s="2" t="s">
        <v>41</v>
      </c>
      <c r="K498" s="2" t="s">
        <v>29</v>
      </c>
      <c r="L498" s="2" t="s">
        <v>42</v>
      </c>
      <c r="M498" s="2" t="s">
        <v>31</v>
      </c>
      <c r="N498" s="2">
        <v>50</v>
      </c>
      <c r="O498" s="2">
        <v>5</v>
      </c>
      <c r="P498" s="3"/>
      <c r="Q498" s="3"/>
      <c r="R498" s="4" t="s">
        <v>43</v>
      </c>
      <c r="S498" s="4" t="s">
        <v>44</v>
      </c>
      <c r="T498" s="3"/>
      <c r="U498" s="2" t="s">
        <v>45</v>
      </c>
      <c r="V498" s="2" t="str">
        <f>IFERROR(VLOOKUP(K498, rubric[], 2, FALSE), "NA")</f>
        <v>Pemberdayaan atau Aksi Kemanusiaan</v>
      </c>
      <c r="W498" s="5" t="str">
        <f t="shared" si="7"/>
        <v>Pengabdian kepada Masyarakat|Internal Jurusan|Individual</v>
      </c>
      <c r="X498" s="6">
        <f>IF(K498 = "Penulis kedua (bukan korespondensi) dst karya ilmiah di journal yg bereputasi dan diakui|External National|Team", IFERROR((INDEX(rubric[Score], MATCH(W498, rubric[Criteria], 0)))/N498, 0), IFERROR(INDEX(rubric[Score], MATCH(W498, rubric[Criteria], 0)), 0))</f>
        <v>0</v>
      </c>
    </row>
    <row r="499" spans="1:24" ht="14.25" customHeight="1" x14ac:dyDescent="0.35">
      <c r="A499" s="2" t="s">
        <v>2006</v>
      </c>
      <c r="B499" s="2" t="s">
        <v>2007</v>
      </c>
      <c r="C499" s="2" t="s">
        <v>23</v>
      </c>
      <c r="D499" s="2">
        <v>2021</v>
      </c>
      <c r="E499" s="2" t="s">
        <v>46</v>
      </c>
      <c r="F499" s="2" t="s">
        <v>47</v>
      </c>
      <c r="G499" s="2" t="s">
        <v>48</v>
      </c>
      <c r="H499" s="2">
        <v>20222</v>
      </c>
      <c r="I499" s="2" t="s">
        <v>46</v>
      </c>
      <c r="J499" s="2" t="s">
        <v>41</v>
      </c>
      <c r="K499" s="2" t="s">
        <v>29</v>
      </c>
      <c r="L499" s="2" t="s">
        <v>49</v>
      </c>
      <c r="M499" s="2" t="s">
        <v>50</v>
      </c>
      <c r="N499" s="2">
        <v>70</v>
      </c>
      <c r="O499" s="2">
        <v>1</v>
      </c>
      <c r="P499" s="3"/>
      <c r="Q499" s="3"/>
      <c r="R499" s="4" t="s">
        <v>51</v>
      </c>
      <c r="S499" s="4" t="s">
        <v>52</v>
      </c>
      <c r="T499" s="3"/>
      <c r="U499" s="2" t="s">
        <v>53</v>
      </c>
      <c r="V499" s="2" t="str">
        <f>IFERROR(VLOOKUP(K499, rubric[], 2, FALSE), "NA")</f>
        <v>Pemberdayaan atau Aksi Kemanusiaan</v>
      </c>
      <c r="W499" s="5" t="str">
        <f t="shared" si="7"/>
        <v>Pengabdian kepada Masyarakat|External Regional|Team</v>
      </c>
      <c r="X499" s="6">
        <f>IF(K499 = "Penulis kedua (bukan korespondensi) dst karya ilmiah di journal yg bereputasi dan diakui|External National|Team", IFERROR((INDEX(rubric[Score], MATCH(W499, rubric[Criteria], 0)))/N499, 0), IFERROR(INDEX(rubric[Score], MATCH(W499, rubric[Criteria], 0)), 0))</f>
        <v>15</v>
      </c>
    </row>
    <row r="500" spans="1:24" ht="14.25" customHeight="1" x14ac:dyDescent="0.35">
      <c r="A500" s="2" t="s">
        <v>2006</v>
      </c>
      <c r="B500" s="2" t="s">
        <v>2007</v>
      </c>
      <c r="C500" s="2" t="s">
        <v>23</v>
      </c>
      <c r="D500" s="2">
        <v>2021</v>
      </c>
      <c r="E500" s="2" t="s">
        <v>253</v>
      </c>
      <c r="F500" s="2" t="s">
        <v>254</v>
      </c>
      <c r="G500" s="2" t="s">
        <v>255</v>
      </c>
      <c r="H500" s="2">
        <v>20231</v>
      </c>
      <c r="I500" s="2" t="s">
        <v>256</v>
      </c>
      <c r="J500" s="2" t="s">
        <v>41</v>
      </c>
      <c r="K500" s="2" t="s">
        <v>257</v>
      </c>
      <c r="L500" s="2" t="s">
        <v>159</v>
      </c>
      <c r="M500" s="2" t="s">
        <v>31</v>
      </c>
      <c r="N500" s="2">
        <v>500</v>
      </c>
      <c r="O500" s="2">
        <v>10</v>
      </c>
      <c r="P500" s="4" t="s">
        <v>258</v>
      </c>
      <c r="Q500" s="4" t="s">
        <v>259</v>
      </c>
      <c r="R500" s="4" t="s">
        <v>260</v>
      </c>
      <c r="S500" s="3"/>
      <c r="T500" s="3"/>
      <c r="U500" s="2" t="s">
        <v>261</v>
      </c>
      <c r="V500" s="2" t="str">
        <f>IFERROR(VLOOKUP(K500, rubric[], 2, FALSE), "NA")</f>
        <v>Pengakuan</v>
      </c>
      <c r="W500" s="5" t="str">
        <f t="shared" si="7"/>
        <v>Narasumber / Pemateri Acara Seminar / Workshop / Pemakalah|External International|Individual</v>
      </c>
      <c r="X500" s="6">
        <f>IF(K500 = "Penulis kedua (bukan korespondensi) dst karya ilmiah di journal yg bereputasi dan diakui|External National|Team", IFERROR((INDEX(rubric[Score], MATCH(W500, rubric[Criteria], 0)))/N500, 0), IFERROR(INDEX(rubric[Score], MATCH(W500, rubric[Criteria], 0)), 0))</f>
        <v>25</v>
      </c>
    </row>
    <row r="501" spans="1:24" ht="14.25" customHeight="1" x14ac:dyDescent="0.35">
      <c r="A501" s="2" t="s">
        <v>2011</v>
      </c>
      <c r="B501" s="2" t="s">
        <v>2012</v>
      </c>
      <c r="C501" s="2" t="s">
        <v>23</v>
      </c>
      <c r="D501" s="2">
        <v>2021</v>
      </c>
      <c r="E501" s="2" t="s">
        <v>2013</v>
      </c>
      <c r="F501" s="2" t="s">
        <v>2014</v>
      </c>
      <c r="G501" s="2" t="s">
        <v>2015</v>
      </c>
      <c r="H501" s="2">
        <v>20211</v>
      </c>
      <c r="I501" s="2" t="s">
        <v>2016</v>
      </c>
      <c r="J501" s="2" t="s">
        <v>41</v>
      </c>
      <c r="K501" s="2" t="s">
        <v>199</v>
      </c>
      <c r="L501" s="2" t="s">
        <v>159</v>
      </c>
      <c r="M501" s="2" t="s">
        <v>50</v>
      </c>
      <c r="N501" s="2">
        <v>135</v>
      </c>
      <c r="O501" s="2">
        <v>20</v>
      </c>
      <c r="P501" s="2" t="s">
        <v>2017</v>
      </c>
      <c r="Q501" s="4" t="s">
        <v>2018</v>
      </c>
      <c r="R501" s="3"/>
      <c r="S501" s="3"/>
      <c r="T501" s="3"/>
      <c r="U501" s="2" t="s">
        <v>833</v>
      </c>
      <c r="V501" s="2" t="str">
        <f>IFERROR(VLOOKUP(K501, rubric[], 2, FALSE), "NA")</f>
        <v>Kompetisi</v>
      </c>
      <c r="W501" s="5" t="str">
        <f t="shared" si="7"/>
        <v>Juara 3 Lomba/Kompetisi|External International|Team</v>
      </c>
      <c r="X501" s="6">
        <f>IF(K501 = "Penulis kedua (bukan korespondensi) dst karya ilmiah di journal yg bereputasi dan diakui|External National|Team", IFERROR((INDEX(rubric[Score], MATCH(W501, rubric[Criteria], 0)))/N501, 0), IFERROR(INDEX(rubric[Score], MATCH(W501, rubric[Criteria], 0)), 0))</f>
        <v>25</v>
      </c>
    </row>
    <row r="502" spans="1:24" ht="14.25" customHeight="1" x14ac:dyDescent="0.35">
      <c r="A502" s="2" t="s">
        <v>2011</v>
      </c>
      <c r="B502" s="2" t="s">
        <v>2012</v>
      </c>
      <c r="C502" s="2" t="s">
        <v>23</v>
      </c>
      <c r="D502" s="2">
        <v>2021</v>
      </c>
      <c r="E502" s="2" t="s">
        <v>407</v>
      </c>
      <c r="F502" s="2" t="s">
        <v>408</v>
      </c>
      <c r="G502" s="2" t="s">
        <v>246</v>
      </c>
      <c r="H502" s="2">
        <v>20221</v>
      </c>
      <c r="I502" s="3"/>
      <c r="J502" s="2" t="s">
        <v>28</v>
      </c>
      <c r="K502" s="2" t="s">
        <v>29</v>
      </c>
      <c r="L502" s="2" t="s">
        <v>30</v>
      </c>
      <c r="M502" s="2" t="s">
        <v>31</v>
      </c>
      <c r="N502" s="2">
        <v>100</v>
      </c>
      <c r="O502" s="2">
        <v>15</v>
      </c>
      <c r="P502" s="3"/>
      <c r="Q502" s="3"/>
      <c r="R502" s="4" t="s">
        <v>409</v>
      </c>
      <c r="S502" s="4" t="s">
        <v>410</v>
      </c>
      <c r="T502" s="3"/>
      <c r="U502" s="2" t="s">
        <v>411</v>
      </c>
      <c r="V502" s="2" t="str">
        <f>IFERROR(VLOOKUP(K502, rubric[], 2, FALSE), "NA")</f>
        <v>Pemberdayaan atau Aksi Kemanusiaan</v>
      </c>
      <c r="W502" s="5" t="str">
        <f t="shared" si="7"/>
        <v>Pengabdian kepada Masyarakat|Internal Sekolah / Universitas|Individual</v>
      </c>
      <c r="X502" s="6">
        <f>IF(K502 = "Penulis kedua (bukan korespondensi) dst karya ilmiah di journal yg bereputasi dan diakui|External National|Team", IFERROR((INDEX(rubric[Score], MATCH(W502, rubric[Criteria], 0)))/N502, 0), IFERROR(INDEX(rubric[Score], MATCH(W502, rubric[Criteria], 0)), 0))</f>
        <v>0</v>
      </c>
    </row>
    <row r="503" spans="1:24" ht="14.25" customHeight="1" x14ac:dyDescent="0.35">
      <c r="A503" s="2" t="s">
        <v>2019</v>
      </c>
      <c r="B503" s="2" t="s">
        <v>2020</v>
      </c>
      <c r="C503" s="2" t="s">
        <v>23</v>
      </c>
      <c r="D503" s="2">
        <v>2021</v>
      </c>
      <c r="E503" s="2" t="s">
        <v>1130</v>
      </c>
      <c r="F503" s="2" t="s">
        <v>1131</v>
      </c>
      <c r="G503" s="2" t="s">
        <v>1132</v>
      </c>
      <c r="H503" s="2">
        <v>20211</v>
      </c>
      <c r="I503" s="2" t="s">
        <v>1130</v>
      </c>
      <c r="J503" s="2" t="s">
        <v>41</v>
      </c>
      <c r="K503" s="2" t="s">
        <v>199</v>
      </c>
      <c r="L503" s="2" t="s">
        <v>30</v>
      </c>
      <c r="M503" s="2" t="s">
        <v>31</v>
      </c>
      <c r="N503" s="2">
        <v>3</v>
      </c>
      <c r="O503" s="2">
        <v>5</v>
      </c>
      <c r="P503" s="3"/>
      <c r="Q503" s="4" t="s">
        <v>1133</v>
      </c>
      <c r="R503" s="3"/>
      <c r="S503" s="3"/>
      <c r="T503" s="3"/>
      <c r="U503" s="2" t="s">
        <v>61</v>
      </c>
      <c r="V503" s="2" t="str">
        <f>IFERROR(VLOOKUP(K503, rubric[], 2, FALSE), "NA")</f>
        <v>Kompetisi</v>
      </c>
      <c r="W503" s="5" t="str">
        <f t="shared" si="7"/>
        <v>Juara 3 Lomba/Kompetisi|Internal Sekolah / Universitas|Individual</v>
      </c>
      <c r="X503" s="6">
        <f>IF(K503 = "Penulis kedua (bukan korespondensi) dst karya ilmiah di journal yg bereputasi dan diakui|External National|Team", IFERROR((INDEX(rubric[Score], MATCH(W503, rubric[Criteria], 0)))/N503, 0), IFERROR(INDEX(rubric[Score], MATCH(W503, rubric[Criteria], 0)), 0))</f>
        <v>0</v>
      </c>
    </row>
    <row r="504" spans="1:24" ht="14.25" customHeight="1" x14ac:dyDescent="0.35">
      <c r="A504" s="2" t="s">
        <v>2021</v>
      </c>
      <c r="B504" s="2" t="s">
        <v>2022</v>
      </c>
      <c r="C504" s="2" t="s">
        <v>23</v>
      </c>
      <c r="D504" s="2">
        <v>2021</v>
      </c>
      <c r="E504" s="2" t="s">
        <v>69</v>
      </c>
      <c r="F504" s="2" t="s">
        <v>70</v>
      </c>
      <c r="G504" s="2" t="s">
        <v>71</v>
      </c>
      <c r="H504" s="2">
        <v>20221</v>
      </c>
      <c r="I504" s="2" t="s">
        <v>72</v>
      </c>
      <c r="J504" s="2" t="s">
        <v>41</v>
      </c>
      <c r="K504" s="2" t="s">
        <v>29</v>
      </c>
      <c r="L504" s="2" t="s">
        <v>49</v>
      </c>
      <c r="M504" s="2" t="s">
        <v>31</v>
      </c>
      <c r="N504" s="2">
        <v>34</v>
      </c>
      <c r="O504" s="2">
        <v>8</v>
      </c>
      <c r="P504" s="3"/>
      <c r="Q504" s="3"/>
      <c r="R504" s="4" t="s">
        <v>73</v>
      </c>
      <c r="S504" s="4" t="s">
        <v>74</v>
      </c>
      <c r="T504" s="3"/>
      <c r="U504" s="2" t="s">
        <v>75</v>
      </c>
      <c r="V504" s="2" t="str">
        <f>IFERROR(VLOOKUP(K504, rubric[], 2, FALSE), "NA")</f>
        <v>Pemberdayaan atau Aksi Kemanusiaan</v>
      </c>
      <c r="W504" s="5" t="str">
        <f t="shared" si="7"/>
        <v>Pengabdian kepada Masyarakat|External Regional|Individual</v>
      </c>
      <c r="X504" s="6">
        <f>IF(K504 = "Penulis kedua (bukan korespondensi) dst karya ilmiah di journal yg bereputasi dan diakui|External National|Team", IFERROR((INDEX(rubric[Score], MATCH(W504, rubric[Criteria], 0)))/N504, 0), IFERROR(INDEX(rubric[Score], MATCH(W504, rubric[Criteria], 0)), 0))</f>
        <v>15</v>
      </c>
    </row>
    <row r="505" spans="1:24" ht="14.25" customHeight="1" x14ac:dyDescent="0.35">
      <c r="A505" s="2" t="s">
        <v>2021</v>
      </c>
      <c r="B505" s="2" t="s">
        <v>2022</v>
      </c>
      <c r="C505" s="2" t="s">
        <v>23</v>
      </c>
      <c r="D505" s="2">
        <v>2021</v>
      </c>
      <c r="E505" s="2" t="s">
        <v>37</v>
      </c>
      <c r="F505" s="2" t="s">
        <v>38</v>
      </c>
      <c r="G505" s="2" t="s">
        <v>39</v>
      </c>
      <c r="H505" s="2">
        <v>20221</v>
      </c>
      <c r="I505" s="2" t="s">
        <v>40</v>
      </c>
      <c r="J505" s="2" t="s">
        <v>41</v>
      </c>
      <c r="K505" s="2" t="s">
        <v>29</v>
      </c>
      <c r="L505" s="2" t="s">
        <v>42</v>
      </c>
      <c r="M505" s="2" t="s">
        <v>31</v>
      </c>
      <c r="N505" s="2">
        <v>50</v>
      </c>
      <c r="O505" s="2">
        <v>5</v>
      </c>
      <c r="P505" s="3"/>
      <c r="Q505" s="3"/>
      <c r="R505" s="4" t="s">
        <v>43</v>
      </c>
      <c r="S505" s="4" t="s">
        <v>44</v>
      </c>
      <c r="T505" s="3"/>
      <c r="U505" s="2" t="s">
        <v>45</v>
      </c>
      <c r="V505" s="2" t="str">
        <f>IFERROR(VLOOKUP(K505, rubric[], 2, FALSE), "NA")</f>
        <v>Pemberdayaan atau Aksi Kemanusiaan</v>
      </c>
      <c r="W505" s="5" t="str">
        <f t="shared" si="7"/>
        <v>Pengabdian kepada Masyarakat|Internal Jurusan|Individual</v>
      </c>
      <c r="X505" s="6">
        <f>IF(K505 = "Penulis kedua (bukan korespondensi) dst karya ilmiah di journal yg bereputasi dan diakui|External National|Team", IFERROR((INDEX(rubric[Score], MATCH(W505, rubric[Criteria], 0)))/N505, 0), IFERROR(INDEX(rubric[Score], MATCH(W505, rubric[Criteria], 0)), 0))</f>
        <v>0</v>
      </c>
    </row>
    <row r="506" spans="1:24" ht="14.25" customHeight="1" x14ac:dyDescent="0.35">
      <c r="A506" s="2" t="s">
        <v>2021</v>
      </c>
      <c r="B506" s="2" t="s">
        <v>2022</v>
      </c>
      <c r="C506" s="2" t="s">
        <v>23</v>
      </c>
      <c r="D506" s="2">
        <v>2021</v>
      </c>
      <c r="E506" s="2" t="s">
        <v>2023</v>
      </c>
      <c r="F506" s="2" t="s">
        <v>330</v>
      </c>
      <c r="G506" s="2" t="s">
        <v>330</v>
      </c>
      <c r="H506" s="2">
        <v>20221</v>
      </c>
      <c r="I506" s="2" t="s">
        <v>2024</v>
      </c>
      <c r="J506" s="2" t="s">
        <v>41</v>
      </c>
      <c r="K506" s="2" t="s">
        <v>257</v>
      </c>
      <c r="L506" s="2" t="s">
        <v>123</v>
      </c>
      <c r="M506" s="2" t="s">
        <v>50</v>
      </c>
      <c r="N506" s="2">
        <v>1000</v>
      </c>
      <c r="O506" s="2">
        <v>15</v>
      </c>
      <c r="P506" s="3"/>
      <c r="Q506" s="4" t="s">
        <v>2025</v>
      </c>
      <c r="R506" s="4" t="s">
        <v>2026</v>
      </c>
      <c r="S506" s="3"/>
      <c r="T506" s="3"/>
      <c r="U506" s="2" t="s">
        <v>793</v>
      </c>
      <c r="V506" s="2" t="str">
        <f>IFERROR(VLOOKUP(K506, rubric[], 2, FALSE), "NA")</f>
        <v>Pengakuan</v>
      </c>
      <c r="W506" s="5" t="str">
        <f t="shared" si="7"/>
        <v>Narasumber / Pemateri Acara Seminar / Workshop / Pemakalah|External National|Team</v>
      </c>
      <c r="X506" s="6">
        <f>IF(K506 = "Penulis kedua (bukan korespondensi) dst karya ilmiah di journal yg bereputasi dan diakui|External National|Team", IFERROR((INDEX(rubric[Score], MATCH(W506, rubric[Criteria], 0)))/N506, 0), IFERROR(INDEX(rubric[Score], MATCH(W506, rubric[Criteria], 0)), 0))</f>
        <v>15</v>
      </c>
    </row>
    <row r="507" spans="1:24" ht="14.25" customHeight="1" x14ac:dyDescent="0.35">
      <c r="A507" s="2" t="s">
        <v>2021</v>
      </c>
      <c r="B507" s="2" t="s">
        <v>2022</v>
      </c>
      <c r="C507" s="2" t="s">
        <v>23</v>
      </c>
      <c r="D507" s="2">
        <v>2021</v>
      </c>
      <c r="E507" s="2" t="s">
        <v>46</v>
      </c>
      <c r="F507" s="2" t="s">
        <v>47</v>
      </c>
      <c r="G507" s="2" t="s">
        <v>48</v>
      </c>
      <c r="H507" s="2">
        <v>20222</v>
      </c>
      <c r="I507" s="2" t="s">
        <v>46</v>
      </c>
      <c r="J507" s="2" t="s">
        <v>41</v>
      </c>
      <c r="K507" s="2" t="s">
        <v>29</v>
      </c>
      <c r="L507" s="2" t="s">
        <v>49</v>
      </c>
      <c r="M507" s="2" t="s">
        <v>50</v>
      </c>
      <c r="N507" s="2">
        <v>70</v>
      </c>
      <c r="O507" s="2">
        <v>1</v>
      </c>
      <c r="P507" s="3"/>
      <c r="Q507" s="3"/>
      <c r="R507" s="4" t="s">
        <v>51</v>
      </c>
      <c r="S507" s="4" t="s">
        <v>52</v>
      </c>
      <c r="T507" s="3"/>
      <c r="U507" s="2" t="s">
        <v>53</v>
      </c>
      <c r="V507" s="2" t="str">
        <f>IFERROR(VLOOKUP(K507, rubric[], 2, FALSE), "NA")</f>
        <v>Pemberdayaan atau Aksi Kemanusiaan</v>
      </c>
      <c r="W507" s="5" t="str">
        <f t="shared" si="7"/>
        <v>Pengabdian kepada Masyarakat|External Regional|Team</v>
      </c>
      <c r="X507" s="6">
        <f>IF(K507 = "Penulis kedua (bukan korespondensi) dst karya ilmiah di journal yg bereputasi dan diakui|External National|Team", IFERROR((INDEX(rubric[Score], MATCH(W507, rubric[Criteria], 0)))/N507, 0), IFERROR(INDEX(rubric[Score], MATCH(W507, rubric[Criteria], 0)), 0))</f>
        <v>15</v>
      </c>
    </row>
    <row r="508" spans="1:24" ht="14.25" customHeight="1" x14ac:dyDescent="0.35">
      <c r="A508" s="2" t="s">
        <v>2021</v>
      </c>
      <c r="B508" s="2" t="s">
        <v>2022</v>
      </c>
      <c r="C508" s="2" t="s">
        <v>23</v>
      </c>
      <c r="D508" s="2">
        <v>2021</v>
      </c>
      <c r="E508" s="2" t="s">
        <v>253</v>
      </c>
      <c r="F508" s="2" t="s">
        <v>254</v>
      </c>
      <c r="G508" s="2" t="s">
        <v>255</v>
      </c>
      <c r="H508" s="2">
        <v>20231</v>
      </c>
      <c r="I508" s="2" t="s">
        <v>256</v>
      </c>
      <c r="J508" s="2" t="s">
        <v>41</v>
      </c>
      <c r="K508" s="2" t="s">
        <v>257</v>
      </c>
      <c r="L508" s="2" t="s">
        <v>159</v>
      </c>
      <c r="M508" s="2" t="s">
        <v>31</v>
      </c>
      <c r="N508" s="2">
        <v>500</v>
      </c>
      <c r="O508" s="2">
        <v>10</v>
      </c>
      <c r="P508" s="4" t="s">
        <v>258</v>
      </c>
      <c r="Q508" s="4" t="s">
        <v>259</v>
      </c>
      <c r="R508" s="4" t="s">
        <v>260</v>
      </c>
      <c r="S508" s="3"/>
      <c r="T508" s="3"/>
      <c r="U508" s="2" t="s">
        <v>261</v>
      </c>
      <c r="V508" s="2" t="str">
        <f>IFERROR(VLOOKUP(K508, rubric[], 2, FALSE), "NA")</f>
        <v>Pengakuan</v>
      </c>
      <c r="W508" s="5" t="str">
        <f t="shared" si="7"/>
        <v>Narasumber / Pemateri Acara Seminar / Workshop / Pemakalah|External International|Individual</v>
      </c>
      <c r="X508" s="6">
        <f>IF(K508 = "Penulis kedua (bukan korespondensi) dst karya ilmiah di journal yg bereputasi dan diakui|External National|Team", IFERROR((INDEX(rubric[Score], MATCH(W508, rubric[Criteria], 0)))/N508, 0), IFERROR(INDEX(rubric[Score], MATCH(W508, rubric[Criteria], 0)), 0))</f>
        <v>25</v>
      </c>
    </row>
    <row r="509" spans="1:24" ht="14.25" customHeight="1" x14ac:dyDescent="0.35">
      <c r="A509" s="2" t="s">
        <v>2027</v>
      </c>
      <c r="B509" s="2" t="s">
        <v>2028</v>
      </c>
      <c r="C509" s="2" t="s">
        <v>23</v>
      </c>
      <c r="D509" s="2">
        <v>2021</v>
      </c>
      <c r="E509" s="2" t="s">
        <v>1110</v>
      </c>
      <c r="F509" s="2" t="s">
        <v>588</v>
      </c>
      <c r="G509" s="2" t="s">
        <v>589</v>
      </c>
      <c r="H509" s="2">
        <v>20231</v>
      </c>
      <c r="I509" s="2" t="s">
        <v>2029</v>
      </c>
      <c r="J509" s="2" t="s">
        <v>41</v>
      </c>
      <c r="K509" s="2" t="s">
        <v>29</v>
      </c>
      <c r="L509" s="2" t="s">
        <v>49</v>
      </c>
      <c r="M509" s="2" t="s">
        <v>50</v>
      </c>
      <c r="N509" s="2">
        <v>28</v>
      </c>
      <c r="O509" s="2">
        <v>1</v>
      </c>
      <c r="P509" s="3"/>
      <c r="Q509" s="3"/>
      <c r="R509" s="3"/>
      <c r="S509" s="4" t="s">
        <v>2030</v>
      </c>
      <c r="T509" s="3"/>
      <c r="U509" s="2" t="s">
        <v>82</v>
      </c>
      <c r="V509" s="2" t="str">
        <f>IFERROR(VLOOKUP(K509, rubric[], 2, FALSE), "NA")</f>
        <v>Pemberdayaan atau Aksi Kemanusiaan</v>
      </c>
      <c r="W509" s="5" t="str">
        <f t="shared" si="7"/>
        <v>Pengabdian kepada Masyarakat|External Regional|Team</v>
      </c>
      <c r="X509" s="6">
        <f>IF(K509 = "Penulis kedua (bukan korespondensi) dst karya ilmiah di journal yg bereputasi dan diakui|External National|Team", IFERROR((INDEX(rubric[Score], MATCH(W509, rubric[Criteria], 0)))/N509, 0), IFERROR(INDEX(rubric[Score], MATCH(W509, rubric[Criteria], 0)), 0))</f>
        <v>15</v>
      </c>
    </row>
    <row r="510" spans="1:24" ht="14.25" customHeight="1" x14ac:dyDescent="0.35">
      <c r="A510" s="2" t="s">
        <v>2031</v>
      </c>
      <c r="B510" s="2" t="s">
        <v>2032</v>
      </c>
      <c r="C510" s="2" t="s">
        <v>23</v>
      </c>
      <c r="D510" s="2">
        <v>2021</v>
      </c>
      <c r="E510" s="2" t="s">
        <v>2032</v>
      </c>
      <c r="F510" s="2" t="s">
        <v>423</v>
      </c>
      <c r="G510" s="2" t="s">
        <v>2033</v>
      </c>
      <c r="H510" s="2">
        <v>20211</v>
      </c>
      <c r="I510" s="2" t="s">
        <v>2034</v>
      </c>
      <c r="J510" s="2" t="s">
        <v>41</v>
      </c>
      <c r="K510" s="2" t="s">
        <v>29</v>
      </c>
      <c r="L510" s="2" t="s">
        <v>49</v>
      </c>
      <c r="M510" s="2" t="s">
        <v>31</v>
      </c>
      <c r="N510" s="2">
        <v>20</v>
      </c>
      <c r="O510" s="2">
        <v>10</v>
      </c>
      <c r="P510" s="3"/>
      <c r="Q510" s="3"/>
      <c r="R510" s="4" t="s">
        <v>2035</v>
      </c>
      <c r="S510" s="4" t="s">
        <v>2036</v>
      </c>
      <c r="T510" s="3"/>
      <c r="U510" s="2" t="s">
        <v>411</v>
      </c>
      <c r="V510" s="2" t="str">
        <f>IFERROR(VLOOKUP(K510, rubric[], 2, FALSE), "NA")</f>
        <v>Pemberdayaan atau Aksi Kemanusiaan</v>
      </c>
      <c r="W510" s="5" t="str">
        <f t="shared" si="7"/>
        <v>Pengabdian kepada Masyarakat|External Regional|Individual</v>
      </c>
      <c r="X510" s="6">
        <f>IF(K510 = "Penulis kedua (bukan korespondensi) dst karya ilmiah di journal yg bereputasi dan diakui|External National|Team", IFERROR((INDEX(rubric[Score], MATCH(W510, rubric[Criteria], 0)))/N510, 0), IFERROR(INDEX(rubric[Score], MATCH(W510, rubric[Criteria], 0)), 0))</f>
        <v>15</v>
      </c>
    </row>
    <row r="511" spans="1:24" ht="14.25" customHeight="1" x14ac:dyDescent="0.35">
      <c r="A511" s="2" t="s">
        <v>2031</v>
      </c>
      <c r="B511" s="2" t="s">
        <v>2032</v>
      </c>
      <c r="C511" s="2" t="s">
        <v>23</v>
      </c>
      <c r="D511" s="2">
        <v>2021</v>
      </c>
      <c r="E511" s="2" t="s">
        <v>2037</v>
      </c>
      <c r="F511" s="2" t="s">
        <v>2038</v>
      </c>
      <c r="G511" s="2" t="s">
        <v>2039</v>
      </c>
      <c r="H511" s="2">
        <v>20212</v>
      </c>
      <c r="I511" s="2" t="s">
        <v>2040</v>
      </c>
      <c r="J511" s="2" t="s">
        <v>41</v>
      </c>
      <c r="K511" s="2" t="s">
        <v>66</v>
      </c>
      <c r="L511" s="2" t="s">
        <v>123</v>
      </c>
      <c r="M511" s="2" t="s">
        <v>50</v>
      </c>
      <c r="N511" s="2">
        <v>30</v>
      </c>
      <c r="O511" s="2">
        <v>25</v>
      </c>
      <c r="P511" s="4" t="s">
        <v>2041</v>
      </c>
      <c r="Q511" s="4" t="s">
        <v>2042</v>
      </c>
      <c r="R511" s="3"/>
      <c r="S511" s="3"/>
      <c r="T511" s="4" t="s">
        <v>2043</v>
      </c>
      <c r="U511" s="2" t="s">
        <v>2044</v>
      </c>
      <c r="V511" s="2" t="str">
        <f>IFERROR(VLOOKUP(K511, rubric[], 2, FALSE), "NA")</f>
        <v>Kompetisi</v>
      </c>
      <c r="W511" s="5" t="str">
        <f t="shared" si="7"/>
        <v>Juara I Lomba/Kompetisi|External National|Team</v>
      </c>
      <c r="X511" s="6">
        <f>IF(K511 = "Penulis kedua (bukan korespondensi) dst karya ilmiah di journal yg bereputasi dan diakui|External National|Team", IFERROR((INDEX(rubric[Score], MATCH(W511, rubric[Criteria], 0)))/N511, 0), IFERROR(INDEX(rubric[Score], MATCH(W511, rubric[Criteria], 0)), 0))</f>
        <v>15</v>
      </c>
    </row>
    <row r="512" spans="1:24" ht="14.25" customHeight="1" x14ac:dyDescent="0.35">
      <c r="A512" s="2" t="s">
        <v>2031</v>
      </c>
      <c r="B512" s="2" t="s">
        <v>2032</v>
      </c>
      <c r="C512" s="2" t="s">
        <v>23</v>
      </c>
      <c r="D512" s="2">
        <v>2021</v>
      </c>
      <c r="E512" s="2" t="s">
        <v>898</v>
      </c>
      <c r="F512" s="2" t="s">
        <v>63</v>
      </c>
      <c r="G512" s="2" t="s">
        <v>63</v>
      </c>
      <c r="H512" s="2">
        <v>20212</v>
      </c>
      <c r="I512" s="2" t="s">
        <v>2045</v>
      </c>
      <c r="J512" s="2" t="s">
        <v>41</v>
      </c>
      <c r="K512" s="2" t="s">
        <v>88</v>
      </c>
      <c r="L512" s="2" t="s">
        <v>42</v>
      </c>
      <c r="M512" s="2" t="s">
        <v>50</v>
      </c>
      <c r="N512" s="2">
        <v>70</v>
      </c>
      <c r="O512" s="2">
        <v>7</v>
      </c>
      <c r="P512" s="4" t="s">
        <v>901</v>
      </c>
      <c r="Q512" s="4" t="s">
        <v>2046</v>
      </c>
      <c r="R512" s="3"/>
      <c r="S512" s="3"/>
      <c r="T512" s="3"/>
      <c r="U512" s="2" t="s">
        <v>2047</v>
      </c>
      <c r="V512" s="2" t="str">
        <f>IFERROR(VLOOKUP(K512, rubric[], 2, FALSE), "NA")</f>
        <v>Kompetisi</v>
      </c>
      <c r="W512" s="5" t="str">
        <f t="shared" si="7"/>
        <v>Juara 2 Lomba/Kompetisi|Internal Jurusan|Team</v>
      </c>
      <c r="X512" s="6">
        <f>IF(K512 = "Penulis kedua (bukan korespondensi) dst karya ilmiah di journal yg bereputasi dan diakui|External National|Team", IFERROR((INDEX(rubric[Score], MATCH(W512, rubric[Criteria], 0)))/N512, 0), IFERROR(INDEX(rubric[Score], MATCH(W512, rubric[Criteria], 0)), 0))</f>
        <v>0</v>
      </c>
    </row>
    <row r="513" spans="1:24" ht="14.25" customHeight="1" x14ac:dyDescent="0.35">
      <c r="A513" s="2" t="s">
        <v>2031</v>
      </c>
      <c r="B513" s="2" t="s">
        <v>2032</v>
      </c>
      <c r="C513" s="2" t="s">
        <v>23</v>
      </c>
      <c r="D513" s="2">
        <v>2021</v>
      </c>
      <c r="E513" s="2" t="s">
        <v>2048</v>
      </c>
      <c r="F513" s="2" t="s">
        <v>2049</v>
      </c>
      <c r="G513" s="2" t="s">
        <v>2049</v>
      </c>
      <c r="H513" s="2">
        <v>20221</v>
      </c>
      <c r="I513" s="2" t="s">
        <v>2050</v>
      </c>
      <c r="J513" s="2" t="s">
        <v>41</v>
      </c>
      <c r="K513" s="2" t="s">
        <v>141</v>
      </c>
      <c r="L513" s="2" t="s">
        <v>123</v>
      </c>
      <c r="M513" s="2" t="s">
        <v>31</v>
      </c>
      <c r="N513" s="2">
        <v>1</v>
      </c>
      <c r="O513" s="2">
        <v>20</v>
      </c>
      <c r="P513" s="3"/>
      <c r="Q513" s="3"/>
      <c r="R513" s="4" t="s">
        <v>2051</v>
      </c>
      <c r="S513" s="4" t="s">
        <v>2052</v>
      </c>
      <c r="T513" s="3"/>
      <c r="U513" s="2" t="s">
        <v>654</v>
      </c>
      <c r="V513" s="2" t="str">
        <f>IFERROR(VLOOKUP(K513, rubric[], 2, FALSE), "NA")</f>
        <v>Hasil Karya</v>
      </c>
      <c r="W513" s="5" t="str">
        <f t="shared" si="7"/>
        <v>Hak Kekayaan Intelektual (HKI) non paten (Hak Cipta)|External National|Individual</v>
      </c>
      <c r="X513" s="6">
        <f>IF(K513 = "Penulis kedua (bukan korespondensi) dst karya ilmiah di journal yg bereputasi dan diakui|External National|Team", IFERROR((INDEX(rubric[Score], MATCH(W513, rubric[Criteria], 0)))/N513, 0), IFERROR(INDEX(rubric[Score], MATCH(W513, rubric[Criteria], 0)), 0))</f>
        <v>20</v>
      </c>
    </row>
    <row r="514" spans="1:24" ht="14.25" customHeight="1" x14ac:dyDescent="0.35">
      <c r="A514" s="2" t="s">
        <v>2031</v>
      </c>
      <c r="B514" s="2" t="s">
        <v>2032</v>
      </c>
      <c r="C514" s="2" t="s">
        <v>23</v>
      </c>
      <c r="D514" s="2">
        <v>2021</v>
      </c>
      <c r="E514" s="2" t="s">
        <v>2053</v>
      </c>
      <c r="F514" s="2" t="s">
        <v>2054</v>
      </c>
      <c r="G514" s="2" t="s">
        <v>2054</v>
      </c>
      <c r="H514" s="2">
        <v>20232</v>
      </c>
      <c r="I514" s="2" t="s">
        <v>2055</v>
      </c>
      <c r="J514" s="2" t="s">
        <v>41</v>
      </c>
      <c r="K514" s="2" t="s">
        <v>141</v>
      </c>
      <c r="L514" s="2" t="s">
        <v>123</v>
      </c>
      <c r="M514" s="2" t="s">
        <v>31</v>
      </c>
      <c r="N514" s="2">
        <v>6</v>
      </c>
      <c r="O514" s="2">
        <v>3</v>
      </c>
      <c r="P514" s="3"/>
      <c r="Q514" s="3"/>
      <c r="R514" s="4" t="s">
        <v>2056</v>
      </c>
      <c r="S514" s="4" t="s">
        <v>2057</v>
      </c>
      <c r="T514" s="3"/>
      <c r="U514" s="2" t="s">
        <v>654</v>
      </c>
      <c r="V514" s="2" t="str">
        <f>IFERROR(VLOOKUP(K514, rubric[], 2, FALSE), "NA")</f>
        <v>Hasil Karya</v>
      </c>
      <c r="W514" s="5" t="str">
        <f t="shared" si="7"/>
        <v>Hak Kekayaan Intelektual (HKI) non paten (Hak Cipta)|External National|Individual</v>
      </c>
      <c r="X514" s="6">
        <f>IF(K514 = "Penulis kedua (bukan korespondensi) dst karya ilmiah di journal yg bereputasi dan diakui|External National|Team", IFERROR((INDEX(rubric[Score], MATCH(W514, rubric[Criteria], 0)))/N514, 0), IFERROR(INDEX(rubric[Score], MATCH(W514, rubric[Criteria], 0)), 0))</f>
        <v>20</v>
      </c>
    </row>
    <row r="515" spans="1:24" ht="14.25" customHeight="1" x14ac:dyDescent="0.35">
      <c r="A515" s="2" t="s">
        <v>2058</v>
      </c>
      <c r="B515" s="2" t="s">
        <v>2059</v>
      </c>
      <c r="C515" s="2" t="s">
        <v>23</v>
      </c>
      <c r="D515" s="2">
        <v>2021</v>
      </c>
      <c r="E515" s="2" t="s">
        <v>2060</v>
      </c>
      <c r="F515" s="2" t="s">
        <v>2061</v>
      </c>
      <c r="G515" s="2" t="s">
        <v>2062</v>
      </c>
      <c r="H515" s="2">
        <v>20212</v>
      </c>
      <c r="I515" s="2" t="s">
        <v>2063</v>
      </c>
      <c r="J515" s="2" t="s">
        <v>41</v>
      </c>
      <c r="K515" s="2" t="s">
        <v>66</v>
      </c>
      <c r="L515" s="2" t="s">
        <v>123</v>
      </c>
      <c r="M515" s="2" t="s">
        <v>50</v>
      </c>
      <c r="N515" s="2">
        <v>81</v>
      </c>
      <c r="O515" s="2">
        <v>25</v>
      </c>
      <c r="P515" s="4" t="s">
        <v>2064</v>
      </c>
      <c r="Q515" s="4" t="s">
        <v>2065</v>
      </c>
      <c r="R515" s="3"/>
      <c r="S515" s="3"/>
      <c r="T515" s="3"/>
      <c r="U515" s="2" t="s">
        <v>2066</v>
      </c>
      <c r="V515" s="2" t="str">
        <f>IFERROR(VLOOKUP(K515, rubric[], 2, FALSE), "NA")</f>
        <v>Kompetisi</v>
      </c>
      <c r="W515" s="5" t="str">
        <f t="shared" ref="W515:W578" si="8">CLEAN(TRIM(K515 &amp;  "|" &amp; L515 &amp; "|" &amp; M515))</f>
        <v>Juara I Lomba/Kompetisi|External National|Team</v>
      </c>
      <c r="X515" s="6">
        <f>IF(K515 = "Penulis kedua (bukan korespondensi) dst karya ilmiah di journal yg bereputasi dan diakui|External National|Team", IFERROR((INDEX(rubric[Score], MATCH(W515, rubric[Criteria], 0)))/N515, 0), IFERROR(INDEX(rubric[Score], MATCH(W515, rubric[Criteria], 0)), 0))</f>
        <v>15</v>
      </c>
    </row>
    <row r="516" spans="1:24" ht="14.25" customHeight="1" x14ac:dyDescent="0.35">
      <c r="A516" s="2" t="s">
        <v>2058</v>
      </c>
      <c r="B516" s="2" t="s">
        <v>2059</v>
      </c>
      <c r="C516" s="2" t="s">
        <v>23</v>
      </c>
      <c r="D516" s="2">
        <v>2021</v>
      </c>
      <c r="E516" s="2" t="s">
        <v>2067</v>
      </c>
      <c r="F516" s="2" t="s">
        <v>468</v>
      </c>
      <c r="G516" s="2" t="s">
        <v>469</v>
      </c>
      <c r="H516" s="2">
        <v>20221</v>
      </c>
      <c r="I516" s="3"/>
      <c r="J516" s="2" t="s">
        <v>28</v>
      </c>
      <c r="K516" s="2" t="s">
        <v>470</v>
      </c>
      <c r="L516" s="2" t="s">
        <v>30</v>
      </c>
      <c r="M516" s="2" t="s">
        <v>31</v>
      </c>
      <c r="N516" s="3"/>
      <c r="O516" s="2">
        <v>22</v>
      </c>
      <c r="P516" s="3"/>
      <c r="Q516" s="3"/>
      <c r="R516" s="3"/>
      <c r="S516" s="3"/>
      <c r="T516" s="3"/>
      <c r="U516" s="2" t="s">
        <v>2068</v>
      </c>
      <c r="V516" s="2" t="str">
        <f>IFERROR(VLOOKUP(K516, rubric[], 2, FALSE), "NA")</f>
        <v>NA</v>
      </c>
      <c r="W516" s="5" t="str">
        <f t="shared" si="8"/>
        <v>Ketua UKM|Internal Sekolah / Universitas|Individual</v>
      </c>
      <c r="X516" s="6">
        <f>IF(K516 = "Penulis kedua (bukan korespondensi) dst karya ilmiah di journal yg bereputasi dan diakui|External National|Team", IFERROR((INDEX(rubric[Score], MATCH(W516, rubric[Criteria], 0)))/N516, 0), IFERROR(INDEX(rubric[Score], MATCH(W516, rubric[Criteria], 0)), 0))</f>
        <v>0</v>
      </c>
    </row>
    <row r="517" spans="1:24" ht="14.25" customHeight="1" x14ac:dyDescent="0.35">
      <c r="A517" s="2" t="s">
        <v>2058</v>
      </c>
      <c r="B517" s="2" t="s">
        <v>2059</v>
      </c>
      <c r="C517" s="2" t="s">
        <v>23</v>
      </c>
      <c r="D517" s="2">
        <v>2021</v>
      </c>
      <c r="E517" s="2" t="s">
        <v>2069</v>
      </c>
      <c r="F517" s="2" t="s">
        <v>473</v>
      </c>
      <c r="G517" s="2" t="s">
        <v>474</v>
      </c>
      <c r="H517" s="2">
        <v>20222</v>
      </c>
      <c r="I517" s="3"/>
      <c r="J517" s="2" t="s">
        <v>28</v>
      </c>
      <c r="K517" s="2" t="s">
        <v>470</v>
      </c>
      <c r="L517" s="2" t="s">
        <v>30</v>
      </c>
      <c r="M517" s="2" t="s">
        <v>31</v>
      </c>
      <c r="N517" s="3"/>
      <c r="O517" s="2">
        <v>23</v>
      </c>
      <c r="P517" s="3"/>
      <c r="Q517" s="3"/>
      <c r="R517" s="3"/>
      <c r="S517" s="3"/>
      <c r="T517" s="3"/>
      <c r="U517" s="2" t="s">
        <v>2068</v>
      </c>
      <c r="V517" s="2" t="str">
        <f>IFERROR(VLOOKUP(K517, rubric[], 2, FALSE), "NA")</f>
        <v>NA</v>
      </c>
      <c r="W517" s="5" t="str">
        <f t="shared" si="8"/>
        <v>Ketua UKM|Internal Sekolah / Universitas|Individual</v>
      </c>
      <c r="X517" s="6">
        <f>IF(K517 = "Penulis kedua (bukan korespondensi) dst karya ilmiah di journal yg bereputasi dan diakui|External National|Team", IFERROR((INDEX(rubric[Score], MATCH(W517, rubric[Criteria], 0)))/N517, 0), IFERROR(INDEX(rubric[Score], MATCH(W517, rubric[Criteria], 0)), 0))</f>
        <v>0</v>
      </c>
    </row>
    <row r="518" spans="1:24" ht="14.25" customHeight="1" x14ac:dyDescent="0.35">
      <c r="A518" s="2" t="s">
        <v>2070</v>
      </c>
      <c r="B518" s="2" t="s">
        <v>2071</v>
      </c>
      <c r="C518" s="2" t="s">
        <v>23</v>
      </c>
      <c r="D518" s="2">
        <v>2021</v>
      </c>
      <c r="E518" s="2" t="s">
        <v>144</v>
      </c>
      <c r="F518" s="2" t="s">
        <v>25</v>
      </c>
      <c r="G518" s="2" t="s">
        <v>26</v>
      </c>
      <c r="H518" s="2">
        <v>20221</v>
      </c>
      <c r="I518" s="2" t="s">
        <v>145</v>
      </c>
      <c r="J518" s="2" t="s">
        <v>28</v>
      </c>
      <c r="K518" s="2" t="s">
        <v>29</v>
      </c>
      <c r="L518" s="2" t="s">
        <v>30</v>
      </c>
      <c r="M518" s="2" t="s">
        <v>31</v>
      </c>
      <c r="N518" s="2">
        <v>90</v>
      </c>
      <c r="O518" s="2">
        <v>8</v>
      </c>
      <c r="P518" s="3"/>
      <c r="Q518" s="3"/>
      <c r="R518" s="4" t="s">
        <v>146</v>
      </c>
      <c r="S518" s="4" t="s">
        <v>147</v>
      </c>
      <c r="T518" s="3"/>
      <c r="U518" s="2" t="s">
        <v>34</v>
      </c>
      <c r="V518" s="2" t="str">
        <f>IFERROR(VLOOKUP(K518, rubric[], 2, FALSE), "NA")</f>
        <v>Pemberdayaan atau Aksi Kemanusiaan</v>
      </c>
      <c r="W518" s="5" t="str">
        <f t="shared" si="8"/>
        <v>Pengabdian kepada Masyarakat|Internal Sekolah / Universitas|Individual</v>
      </c>
      <c r="X518" s="6">
        <f>IF(K518 = "Penulis kedua (bukan korespondensi) dst karya ilmiah di journal yg bereputasi dan diakui|External National|Team", IFERROR((INDEX(rubric[Score], MATCH(W518, rubric[Criteria], 0)))/N518, 0), IFERROR(INDEX(rubric[Score], MATCH(W518, rubric[Criteria], 0)), 0))</f>
        <v>0</v>
      </c>
    </row>
    <row r="519" spans="1:24" ht="14.25" customHeight="1" x14ac:dyDescent="0.35">
      <c r="A519" s="2" t="s">
        <v>2072</v>
      </c>
      <c r="B519" s="2" t="s">
        <v>2073</v>
      </c>
      <c r="C519" s="2" t="s">
        <v>23</v>
      </c>
      <c r="D519" s="2">
        <v>2021</v>
      </c>
      <c r="E519" s="2" t="s">
        <v>112</v>
      </c>
      <c r="F519" s="2" t="s">
        <v>113</v>
      </c>
      <c r="G519" s="2" t="s">
        <v>114</v>
      </c>
      <c r="H519" s="2">
        <v>20221</v>
      </c>
      <c r="I519" s="2" t="s">
        <v>576</v>
      </c>
      <c r="J519" s="2" t="s">
        <v>41</v>
      </c>
      <c r="K519" s="2" t="s">
        <v>66</v>
      </c>
      <c r="L519" s="2" t="s">
        <v>30</v>
      </c>
      <c r="M519" s="2" t="s">
        <v>31</v>
      </c>
      <c r="N519" s="2">
        <v>100</v>
      </c>
      <c r="O519" s="2">
        <v>8</v>
      </c>
      <c r="P519" s="3"/>
      <c r="Q519" s="4" t="s">
        <v>577</v>
      </c>
      <c r="R519" s="3"/>
      <c r="S519" s="3"/>
      <c r="T519" s="3"/>
      <c r="U519" s="2" t="s">
        <v>61</v>
      </c>
      <c r="V519" s="2" t="str">
        <f>IFERROR(VLOOKUP(K519, rubric[], 2, FALSE), "NA")</f>
        <v>Kompetisi</v>
      </c>
      <c r="W519" s="5" t="str">
        <f t="shared" si="8"/>
        <v>Juara I Lomba/Kompetisi|Internal Sekolah / Universitas|Individual</v>
      </c>
      <c r="X519" s="6">
        <f>IF(K519 = "Penulis kedua (bukan korespondensi) dst karya ilmiah di journal yg bereputasi dan diakui|External National|Team", IFERROR((INDEX(rubric[Score], MATCH(W519, rubric[Criteria], 0)))/N519, 0), IFERROR(INDEX(rubric[Score], MATCH(W519, rubric[Criteria], 0)), 0))</f>
        <v>0</v>
      </c>
    </row>
    <row r="520" spans="1:24" ht="14.25" customHeight="1" x14ac:dyDescent="0.35">
      <c r="A520" s="2" t="s">
        <v>2074</v>
      </c>
      <c r="B520" s="2" t="s">
        <v>2075</v>
      </c>
      <c r="C520" s="2" t="s">
        <v>23</v>
      </c>
      <c r="D520" s="2">
        <v>2021</v>
      </c>
      <c r="E520" s="2" t="s">
        <v>56</v>
      </c>
      <c r="F520" s="2" t="s">
        <v>57</v>
      </c>
      <c r="G520" s="2" t="s">
        <v>58</v>
      </c>
      <c r="H520" s="2">
        <v>20211</v>
      </c>
      <c r="I520" s="2" t="s">
        <v>56</v>
      </c>
      <c r="J520" s="2" t="s">
        <v>41</v>
      </c>
      <c r="K520" s="2" t="s">
        <v>59</v>
      </c>
      <c r="L520" s="2" t="s">
        <v>30</v>
      </c>
      <c r="M520" s="2" t="s">
        <v>31</v>
      </c>
      <c r="N520" s="2">
        <v>31</v>
      </c>
      <c r="O520" s="2">
        <v>8</v>
      </c>
      <c r="P520" s="3"/>
      <c r="Q520" s="4" t="s">
        <v>60</v>
      </c>
      <c r="R520" s="3"/>
      <c r="S520" s="3"/>
      <c r="T520" s="3"/>
      <c r="U520" s="2" t="s">
        <v>61</v>
      </c>
      <c r="V520" s="2" t="str">
        <f>IFERROR(VLOOKUP(K520, rubric[], 2, FALSE), "NA")</f>
        <v>Pengakuan</v>
      </c>
      <c r="W520" s="5" t="str">
        <f t="shared" si="8"/>
        <v>Juri|Internal Sekolah / Universitas|Individual</v>
      </c>
      <c r="X520" s="6">
        <f>IF(K520 = "Penulis kedua (bukan korespondensi) dst karya ilmiah di journal yg bereputasi dan diakui|External National|Team", IFERROR((INDEX(rubric[Score], MATCH(W520, rubric[Criteria], 0)))/N520, 0), IFERROR(INDEX(rubric[Score], MATCH(W520, rubric[Criteria], 0)), 0))</f>
        <v>0</v>
      </c>
    </row>
    <row r="521" spans="1:24" ht="14.25" customHeight="1" x14ac:dyDescent="0.35">
      <c r="A521" s="2" t="s">
        <v>2074</v>
      </c>
      <c r="B521" s="2" t="s">
        <v>2075</v>
      </c>
      <c r="C521" s="2" t="s">
        <v>23</v>
      </c>
      <c r="D521" s="2">
        <v>2021</v>
      </c>
      <c r="E521" s="2" t="s">
        <v>112</v>
      </c>
      <c r="F521" s="2" t="s">
        <v>113</v>
      </c>
      <c r="G521" s="2" t="s">
        <v>114</v>
      </c>
      <c r="H521" s="2">
        <v>20221</v>
      </c>
      <c r="I521" s="2" t="s">
        <v>2076</v>
      </c>
      <c r="J521" s="2" t="s">
        <v>41</v>
      </c>
      <c r="K521" s="2" t="s">
        <v>66</v>
      </c>
      <c r="L521" s="2" t="s">
        <v>30</v>
      </c>
      <c r="M521" s="2" t="s">
        <v>31</v>
      </c>
      <c r="N521" s="2">
        <v>100</v>
      </c>
      <c r="O521" s="2">
        <v>8</v>
      </c>
      <c r="P521" s="3"/>
      <c r="Q521" s="4" t="s">
        <v>2077</v>
      </c>
      <c r="R521" s="3"/>
      <c r="S521" s="3"/>
      <c r="T521" s="3"/>
      <c r="U521" s="2" t="s">
        <v>61</v>
      </c>
      <c r="V521" s="2" t="str">
        <f>IFERROR(VLOOKUP(K521, rubric[], 2, FALSE), "NA")</f>
        <v>Kompetisi</v>
      </c>
      <c r="W521" s="5" t="str">
        <f t="shared" si="8"/>
        <v>Juara I Lomba/Kompetisi|Internal Sekolah / Universitas|Individual</v>
      </c>
      <c r="X521" s="6">
        <f>IF(K521 = "Penulis kedua (bukan korespondensi) dst karya ilmiah di journal yg bereputasi dan diakui|External National|Team", IFERROR((INDEX(rubric[Score], MATCH(W521, rubric[Criteria], 0)))/N521, 0), IFERROR(INDEX(rubric[Score], MATCH(W521, rubric[Criteria], 0)), 0))</f>
        <v>0</v>
      </c>
    </row>
    <row r="522" spans="1:24" ht="14.25" customHeight="1" x14ac:dyDescent="0.35">
      <c r="A522" s="2" t="s">
        <v>2074</v>
      </c>
      <c r="B522" s="2" t="s">
        <v>2075</v>
      </c>
      <c r="C522" s="2" t="s">
        <v>23</v>
      </c>
      <c r="D522" s="2">
        <v>2021</v>
      </c>
      <c r="E522" s="2" t="s">
        <v>37</v>
      </c>
      <c r="F522" s="2" t="s">
        <v>38</v>
      </c>
      <c r="G522" s="2" t="s">
        <v>39</v>
      </c>
      <c r="H522" s="2">
        <v>20221</v>
      </c>
      <c r="I522" s="2" t="s">
        <v>40</v>
      </c>
      <c r="J522" s="2" t="s">
        <v>41</v>
      </c>
      <c r="K522" s="2" t="s">
        <v>29</v>
      </c>
      <c r="L522" s="2" t="s">
        <v>42</v>
      </c>
      <c r="M522" s="2" t="s">
        <v>31</v>
      </c>
      <c r="N522" s="2">
        <v>50</v>
      </c>
      <c r="O522" s="2">
        <v>2</v>
      </c>
      <c r="P522" s="3"/>
      <c r="Q522" s="3"/>
      <c r="R522" s="4" t="s">
        <v>43</v>
      </c>
      <c r="S522" s="4" t="s">
        <v>44</v>
      </c>
      <c r="T522" s="3"/>
      <c r="U522" s="2" t="s">
        <v>45</v>
      </c>
      <c r="V522" s="2" t="str">
        <f>IFERROR(VLOOKUP(K522, rubric[], 2, FALSE), "NA")</f>
        <v>Pemberdayaan atau Aksi Kemanusiaan</v>
      </c>
      <c r="W522" s="5" t="str">
        <f t="shared" si="8"/>
        <v>Pengabdian kepada Masyarakat|Internal Jurusan|Individual</v>
      </c>
      <c r="X522" s="6">
        <f>IF(K522 = "Penulis kedua (bukan korespondensi) dst karya ilmiah di journal yg bereputasi dan diakui|External National|Team", IFERROR((INDEX(rubric[Score], MATCH(W522, rubric[Criteria], 0)))/N522, 0), IFERROR(INDEX(rubric[Score], MATCH(W522, rubric[Criteria], 0)), 0))</f>
        <v>0</v>
      </c>
    </row>
    <row r="523" spans="1:24" ht="14.25" customHeight="1" x14ac:dyDescent="0.35">
      <c r="A523" s="2" t="s">
        <v>2074</v>
      </c>
      <c r="B523" s="2" t="s">
        <v>2075</v>
      </c>
      <c r="C523" s="2" t="s">
        <v>23</v>
      </c>
      <c r="D523" s="2">
        <v>2021</v>
      </c>
      <c r="E523" s="2" t="s">
        <v>1593</v>
      </c>
      <c r="F523" s="2" t="s">
        <v>1594</v>
      </c>
      <c r="G523" s="2" t="s">
        <v>87</v>
      </c>
      <c r="H523" s="2">
        <v>20231</v>
      </c>
      <c r="I523" s="2" t="s">
        <v>1593</v>
      </c>
      <c r="J523" s="2" t="s">
        <v>41</v>
      </c>
      <c r="K523" s="2" t="s">
        <v>66</v>
      </c>
      <c r="L523" s="2" t="s">
        <v>123</v>
      </c>
      <c r="M523" s="2" t="s">
        <v>50</v>
      </c>
      <c r="N523" s="3"/>
      <c r="O523" s="2">
        <v>25</v>
      </c>
      <c r="P523" s="4" t="s">
        <v>1595</v>
      </c>
      <c r="Q523" s="4" t="s">
        <v>1596</v>
      </c>
      <c r="R523" s="4" t="s">
        <v>1597</v>
      </c>
      <c r="S523" s="3"/>
      <c r="T523" s="4" t="s">
        <v>1598</v>
      </c>
      <c r="U523" s="2" t="s">
        <v>1599</v>
      </c>
      <c r="V523" s="2" t="str">
        <f>IFERROR(VLOOKUP(K523, rubric[], 2, FALSE), "NA")</f>
        <v>Kompetisi</v>
      </c>
      <c r="W523" s="5" t="str">
        <f t="shared" si="8"/>
        <v>Juara I Lomba/Kompetisi|External National|Team</v>
      </c>
      <c r="X523" s="6">
        <f>IF(K523 = "Penulis kedua (bukan korespondensi) dst karya ilmiah di journal yg bereputasi dan diakui|External National|Team", IFERROR((INDEX(rubric[Score], MATCH(W523, rubric[Criteria], 0)))/N523, 0), IFERROR(INDEX(rubric[Score], MATCH(W523, rubric[Criteria], 0)), 0))</f>
        <v>15</v>
      </c>
    </row>
    <row r="524" spans="1:24" ht="14.25" customHeight="1" x14ac:dyDescent="0.35">
      <c r="A524" s="2" t="s">
        <v>2078</v>
      </c>
      <c r="B524" s="2" t="s">
        <v>2079</v>
      </c>
      <c r="C524" s="2" t="s">
        <v>23</v>
      </c>
      <c r="D524" s="2">
        <v>2021</v>
      </c>
      <c r="E524" s="2" t="s">
        <v>144</v>
      </c>
      <c r="F524" s="2" t="s">
        <v>25</v>
      </c>
      <c r="G524" s="2" t="s">
        <v>26</v>
      </c>
      <c r="H524" s="2">
        <v>20221</v>
      </c>
      <c r="I524" s="2" t="s">
        <v>145</v>
      </c>
      <c r="J524" s="2" t="s">
        <v>28</v>
      </c>
      <c r="K524" s="2" t="s">
        <v>29</v>
      </c>
      <c r="L524" s="2" t="s">
        <v>30</v>
      </c>
      <c r="M524" s="2" t="s">
        <v>31</v>
      </c>
      <c r="N524" s="2">
        <v>90</v>
      </c>
      <c r="O524" s="2">
        <v>8</v>
      </c>
      <c r="P524" s="3"/>
      <c r="Q524" s="3"/>
      <c r="R524" s="4" t="s">
        <v>146</v>
      </c>
      <c r="S524" s="4" t="s">
        <v>147</v>
      </c>
      <c r="T524" s="3"/>
      <c r="U524" s="2" t="s">
        <v>34</v>
      </c>
      <c r="V524" s="2" t="str">
        <f>IFERROR(VLOOKUP(K524, rubric[], 2, FALSE), "NA")</f>
        <v>Pemberdayaan atau Aksi Kemanusiaan</v>
      </c>
      <c r="W524" s="5" t="str">
        <f t="shared" si="8"/>
        <v>Pengabdian kepada Masyarakat|Internal Sekolah / Universitas|Individual</v>
      </c>
      <c r="X524" s="6">
        <f>IF(K524 = "Penulis kedua (bukan korespondensi) dst karya ilmiah di journal yg bereputasi dan diakui|External National|Team", IFERROR((INDEX(rubric[Score], MATCH(W524, rubric[Criteria], 0)))/N524, 0), IFERROR(INDEX(rubric[Score], MATCH(W524, rubric[Criteria], 0)), 0))</f>
        <v>0</v>
      </c>
    </row>
    <row r="525" spans="1:24" ht="14.25" customHeight="1" x14ac:dyDescent="0.35">
      <c r="A525" s="2" t="s">
        <v>2080</v>
      </c>
      <c r="B525" s="2" t="s">
        <v>2081</v>
      </c>
      <c r="C525" s="2" t="s">
        <v>23</v>
      </c>
      <c r="D525" s="2">
        <v>2021</v>
      </c>
      <c r="E525" s="2" t="s">
        <v>112</v>
      </c>
      <c r="F525" s="2" t="s">
        <v>113</v>
      </c>
      <c r="G525" s="2" t="s">
        <v>114</v>
      </c>
      <c r="H525" s="2">
        <v>20221</v>
      </c>
      <c r="I525" s="2" t="s">
        <v>115</v>
      </c>
      <c r="J525" s="2" t="s">
        <v>41</v>
      </c>
      <c r="K525" s="2" t="s">
        <v>66</v>
      </c>
      <c r="L525" s="2" t="s">
        <v>30</v>
      </c>
      <c r="M525" s="2" t="s">
        <v>31</v>
      </c>
      <c r="N525" s="2">
        <v>100</v>
      </c>
      <c r="O525" s="2">
        <v>8</v>
      </c>
      <c r="P525" s="3"/>
      <c r="Q525" s="4" t="s">
        <v>116</v>
      </c>
      <c r="R525" s="3"/>
      <c r="S525" s="3"/>
      <c r="T525" s="3"/>
      <c r="U525" s="2" t="s">
        <v>61</v>
      </c>
      <c r="V525" s="2" t="str">
        <f>IFERROR(VLOOKUP(K525, rubric[], 2, FALSE), "NA")</f>
        <v>Kompetisi</v>
      </c>
      <c r="W525" s="5" t="str">
        <f t="shared" si="8"/>
        <v>Juara I Lomba/Kompetisi|Internal Sekolah / Universitas|Individual</v>
      </c>
      <c r="X525" s="6">
        <f>IF(K525 = "Penulis kedua (bukan korespondensi) dst karya ilmiah di journal yg bereputasi dan diakui|External National|Team", IFERROR((INDEX(rubric[Score], MATCH(W525, rubric[Criteria], 0)))/N525, 0), IFERROR(INDEX(rubric[Score], MATCH(W525, rubric[Criteria], 0)), 0))</f>
        <v>0</v>
      </c>
    </row>
    <row r="526" spans="1:24" ht="14.25" customHeight="1" x14ac:dyDescent="0.35">
      <c r="A526" s="2" t="s">
        <v>2082</v>
      </c>
      <c r="B526" s="2" t="s">
        <v>2083</v>
      </c>
      <c r="C526" s="2" t="s">
        <v>23</v>
      </c>
      <c r="D526" s="2">
        <v>2021</v>
      </c>
      <c r="E526" s="2" t="s">
        <v>390</v>
      </c>
      <c r="F526" s="2" t="s">
        <v>391</v>
      </c>
      <c r="G526" s="2" t="s">
        <v>392</v>
      </c>
      <c r="H526" s="2">
        <v>20222</v>
      </c>
      <c r="I526" s="2" t="s">
        <v>393</v>
      </c>
      <c r="J526" s="2" t="s">
        <v>41</v>
      </c>
      <c r="K526" s="2" t="s">
        <v>66</v>
      </c>
      <c r="L526" s="2" t="s">
        <v>30</v>
      </c>
      <c r="M526" s="2" t="s">
        <v>31</v>
      </c>
      <c r="N526" s="2">
        <v>21</v>
      </c>
      <c r="O526" s="2">
        <v>8</v>
      </c>
      <c r="P526" s="3"/>
      <c r="Q526" s="4" t="s">
        <v>394</v>
      </c>
      <c r="R526" s="3"/>
      <c r="S526" s="3"/>
      <c r="T526" s="3"/>
      <c r="U526" s="2" t="s">
        <v>395</v>
      </c>
      <c r="V526" s="2" t="str">
        <f>IFERROR(VLOOKUP(K526, rubric[], 2, FALSE), "NA")</f>
        <v>Kompetisi</v>
      </c>
      <c r="W526" s="5" t="str">
        <f t="shared" si="8"/>
        <v>Juara I Lomba/Kompetisi|Internal Sekolah / Universitas|Individual</v>
      </c>
      <c r="X526" s="6">
        <f>IF(K526 = "Penulis kedua (bukan korespondensi) dst karya ilmiah di journal yg bereputasi dan diakui|External National|Team", IFERROR((INDEX(rubric[Score], MATCH(W526, rubric[Criteria], 0)))/N526, 0), IFERROR(INDEX(rubric[Score], MATCH(W526, rubric[Criteria], 0)), 0))</f>
        <v>0</v>
      </c>
    </row>
    <row r="527" spans="1:24" ht="14.25" customHeight="1" x14ac:dyDescent="0.35">
      <c r="A527" s="2" t="s">
        <v>2084</v>
      </c>
      <c r="B527" s="2" t="s">
        <v>2085</v>
      </c>
      <c r="C527" s="2" t="s">
        <v>23</v>
      </c>
      <c r="D527" s="2">
        <v>2021</v>
      </c>
      <c r="E527" s="2" t="s">
        <v>390</v>
      </c>
      <c r="F527" s="2" t="s">
        <v>391</v>
      </c>
      <c r="G527" s="2" t="s">
        <v>392</v>
      </c>
      <c r="H527" s="2">
        <v>20222</v>
      </c>
      <c r="I527" s="2" t="s">
        <v>393</v>
      </c>
      <c r="J527" s="2" t="s">
        <v>41</v>
      </c>
      <c r="K527" s="2" t="s">
        <v>66</v>
      </c>
      <c r="L527" s="2" t="s">
        <v>30</v>
      </c>
      <c r="M527" s="2" t="s">
        <v>31</v>
      </c>
      <c r="N527" s="2">
        <v>21</v>
      </c>
      <c r="O527" s="2">
        <v>8</v>
      </c>
      <c r="P527" s="3"/>
      <c r="Q527" s="4" t="s">
        <v>394</v>
      </c>
      <c r="R527" s="3"/>
      <c r="S527" s="3"/>
      <c r="T527" s="3"/>
      <c r="U527" s="2" t="s">
        <v>395</v>
      </c>
      <c r="V527" s="2" t="str">
        <f>IFERROR(VLOOKUP(K527, rubric[], 2, FALSE), "NA")</f>
        <v>Kompetisi</v>
      </c>
      <c r="W527" s="5" t="str">
        <f t="shared" si="8"/>
        <v>Juara I Lomba/Kompetisi|Internal Sekolah / Universitas|Individual</v>
      </c>
      <c r="X527" s="6">
        <f>IF(K527 = "Penulis kedua (bukan korespondensi) dst karya ilmiah di journal yg bereputasi dan diakui|External National|Team", IFERROR((INDEX(rubric[Score], MATCH(W527, rubric[Criteria], 0)))/N527, 0), IFERROR(INDEX(rubric[Score], MATCH(W527, rubric[Criteria], 0)), 0))</f>
        <v>0</v>
      </c>
    </row>
    <row r="528" spans="1:24" ht="14.25" customHeight="1" x14ac:dyDescent="0.35">
      <c r="A528" s="2" t="s">
        <v>2086</v>
      </c>
      <c r="B528" s="2" t="s">
        <v>2087</v>
      </c>
      <c r="C528" s="2" t="s">
        <v>23</v>
      </c>
      <c r="D528" s="2">
        <v>2021</v>
      </c>
      <c r="E528" s="2" t="s">
        <v>2088</v>
      </c>
      <c r="F528" s="2" t="s">
        <v>197</v>
      </c>
      <c r="G528" s="2" t="s">
        <v>2089</v>
      </c>
      <c r="H528" s="2">
        <v>20221</v>
      </c>
      <c r="I528" s="2" t="s">
        <v>2090</v>
      </c>
      <c r="J528" s="2" t="s">
        <v>41</v>
      </c>
      <c r="K528" s="2" t="s">
        <v>199</v>
      </c>
      <c r="L528" s="2" t="s">
        <v>123</v>
      </c>
      <c r="M528" s="2" t="s">
        <v>50</v>
      </c>
      <c r="N528" s="2">
        <v>54</v>
      </c>
      <c r="O528" s="2">
        <v>20</v>
      </c>
      <c r="P528" s="3"/>
      <c r="Q528" s="4" t="s">
        <v>2091</v>
      </c>
      <c r="R528" s="3"/>
      <c r="S528" s="3"/>
      <c r="T528" s="3"/>
      <c r="U528" s="2" t="s">
        <v>2092</v>
      </c>
      <c r="V528" s="2" t="str">
        <f>IFERROR(VLOOKUP(K528, rubric[], 2, FALSE), "NA")</f>
        <v>Kompetisi</v>
      </c>
      <c r="W528" s="5" t="str">
        <f t="shared" si="8"/>
        <v>Juara 3 Lomba/Kompetisi|External National|Team</v>
      </c>
      <c r="X528" s="6">
        <f>IF(K528 = "Penulis kedua (bukan korespondensi) dst karya ilmiah di journal yg bereputasi dan diakui|External National|Team", IFERROR((INDEX(rubric[Score], MATCH(W528, rubric[Criteria], 0)))/N528, 0), IFERROR(INDEX(rubric[Score], MATCH(W528, rubric[Criteria], 0)), 0))</f>
        <v>8</v>
      </c>
    </row>
    <row r="529" spans="1:24" ht="14.25" customHeight="1" x14ac:dyDescent="0.35">
      <c r="A529" s="2" t="s">
        <v>2086</v>
      </c>
      <c r="B529" s="2" t="s">
        <v>2087</v>
      </c>
      <c r="C529" s="2" t="s">
        <v>23</v>
      </c>
      <c r="D529" s="2">
        <v>2021</v>
      </c>
      <c r="E529" s="2" t="s">
        <v>2088</v>
      </c>
      <c r="F529" s="2" t="s">
        <v>197</v>
      </c>
      <c r="G529" s="2" t="s">
        <v>2089</v>
      </c>
      <c r="H529" s="2">
        <v>20221</v>
      </c>
      <c r="I529" s="2" t="s">
        <v>2093</v>
      </c>
      <c r="J529" s="2" t="s">
        <v>41</v>
      </c>
      <c r="K529" s="2" t="s">
        <v>199</v>
      </c>
      <c r="L529" s="2" t="s">
        <v>123</v>
      </c>
      <c r="M529" s="2" t="s">
        <v>50</v>
      </c>
      <c r="N529" s="2">
        <v>54</v>
      </c>
      <c r="O529" s="2">
        <v>15</v>
      </c>
      <c r="P529" s="3"/>
      <c r="Q529" s="4" t="s">
        <v>2094</v>
      </c>
      <c r="R529" s="4" t="s">
        <v>2095</v>
      </c>
      <c r="S529" s="3"/>
      <c r="T529" s="4" t="s">
        <v>2096</v>
      </c>
      <c r="U529" s="2" t="s">
        <v>2092</v>
      </c>
      <c r="V529" s="2" t="str">
        <f>IFERROR(VLOOKUP(K529, rubric[], 2, FALSE), "NA")</f>
        <v>Kompetisi</v>
      </c>
      <c r="W529" s="5" t="str">
        <f t="shared" si="8"/>
        <v>Juara 3 Lomba/Kompetisi|External National|Team</v>
      </c>
      <c r="X529" s="6">
        <f>IF(K529 = "Penulis kedua (bukan korespondensi) dst karya ilmiah di journal yg bereputasi dan diakui|External National|Team", IFERROR((INDEX(rubric[Score], MATCH(W529, rubric[Criteria], 0)))/N529, 0), IFERROR(INDEX(rubric[Score], MATCH(W529, rubric[Criteria], 0)), 0))</f>
        <v>8</v>
      </c>
    </row>
    <row r="530" spans="1:24" ht="14.25" customHeight="1" x14ac:dyDescent="0.35">
      <c r="A530" s="2" t="s">
        <v>2086</v>
      </c>
      <c r="B530" s="2" t="s">
        <v>2087</v>
      </c>
      <c r="C530" s="2" t="s">
        <v>23</v>
      </c>
      <c r="D530" s="2">
        <v>2021</v>
      </c>
      <c r="E530" s="2" t="s">
        <v>131</v>
      </c>
      <c r="F530" s="2" t="s">
        <v>77</v>
      </c>
      <c r="G530" s="2" t="s">
        <v>132</v>
      </c>
      <c r="H530" s="2">
        <v>20222</v>
      </c>
      <c r="I530" s="3"/>
      <c r="J530" s="2" t="s">
        <v>41</v>
      </c>
      <c r="K530" s="2" t="s">
        <v>29</v>
      </c>
      <c r="L530" s="2" t="s">
        <v>30</v>
      </c>
      <c r="M530" s="2" t="s">
        <v>31</v>
      </c>
      <c r="N530" s="2">
        <v>250</v>
      </c>
      <c r="O530" s="2">
        <v>6</v>
      </c>
      <c r="P530" s="3"/>
      <c r="Q530" s="3"/>
      <c r="R530" s="4" t="s">
        <v>133</v>
      </c>
      <c r="S530" s="4" t="s">
        <v>134</v>
      </c>
      <c r="T530" s="3"/>
      <c r="U530" s="2" t="s">
        <v>45</v>
      </c>
      <c r="V530" s="2" t="str">
        <f>IFERROR(VLOOKUP(K530, rubric[], 2, FALSE), "NA")</f>
        <v>Pemberdayaan atau Aksi Kemanusiaan</v>
      </c>
      <c r="W530" s="5" t="str">
        <f t="shared" si="8"/>
        <v>Pengabdian kepada Masyarakat|Internal Sekolah / Universitas|Individual</v>
      </c>
      <c r="X530" s="6">
        <f>IF(K530 = "Penulis kedua (bukan korespondensi) dst karya ilmiah di journal yg bereputasi dan diakui|External National|Team", IFERROR((INDEX(rubric[Score], MATCH(W530, rubric[Criteria], 0)))/N530, 0), IFERROR(INDEX(rubric[Score], MATCH(W530, rubric[Criteria], 0)), 0))</f>
        <v>0</v>
      </c>
    </row>
    <row r="531" spans="1:24" ht="14.25" customHeight="1" x14ac:dyDescent="0.35">
      <c r="A531" s="2" t="s">
        <v>2097</v>
      </c>
      <c r="B531" s="2" t="s">
        <v>2098</v>
      </c>
      <c r="C531" s="2" t="s">
        <v>23</v>
      </c>
      <c r="D531" s="2">
        <v>2021</v>
      </c>
      <c r="E531" s="2" t="s">
        <v>2099</v>
      </c>
      <c r="F531" s="2" t="s">
        <v>2100</v>
      </c>
      <c r="G531" s="2" t="s">
        <v>2101</v>
      </c>
      <c r="H531" s="2">
        <v>20211</v>
      </c>
      <c r="I531" s="2" t="s">
        <v>2102</v>
      </c>
      <c r="J531" s="2" t="s">
        <v>41</v>
      </c>
      <c r="K531" s="2" t="s">
        <v>66</v>
      </c>
      <c r="L531" s="2" t="s">
        <v>123</v>
      </c>
      <c r="M531" s="2" t="s">
        <v>31</v>
      </c>
      <c r="N531" s="2">
        <v>35</v>
      </c>
      <c r="O531" s="2">
        <v>25</v>
      </c>
      <c r="P531" s="4" t="s">
        <v>2103</v>
      </c>
      <c r="Q531" s="4" t="s">
        <v>2104</v>
      </c>
      <c r="R531" s="3"/>
      <c r="S531" s="3"/>
      <c r="T531" s="3"/>
      <c r="U531" s="2" t="s">
        <v>2105</v>
      </c>
      <c r="V531" s="2" t="str">
        <f>IFERROR(VLOOKUP(K531, rubric[], 2, FALSE), "NA")</f>
        <v>Kompetisi</v>
      </c>
      <c r="W531" s="5" t="str">
        <f t="shared" si="8"/>
        <v>Juara I Lomba/Kompetisi|External National|Individual</v>
      </c>
      <c r="X531" s="6">
        <f>IF(K531 = "Penulis kedua (bukan korespondensi) dst karya ilmiah di journal yg bereputasi dan diakui|External National|Team", IFERROR((INDEX(rubric[Score], MATCH(W531, rubric[Criteria], 0)))/N531, 0), IFERROR(INDEX(rubric[Score], MATCH(W531, rubric[Criteria], 0)), 0))</f>
        <v>25</v>
      </c>
    </row>
    <row r="532" spans="1:24" ht="14.25" customHeight="1" x14ac:dyDescent="0.35">
      <c r="A532" s="2" t="s">
        <v>2097</v>
      </c>
      <c r="B532" s="2" t="s">
        <v>2098</v>
      </c>
      <c r="C532" s="2" t="s">
        <v>23</v>
      </c>
      <c r="D532" s="2">
        <v>2021</v>
      </c>
      <c r="E532" s="2" t="s">
        <v>2106</v>
      </c>
      <c r="F532" s="2" t="s">
        <v>2107</v>
      </c>
      <c r="G532" s="2" t="s">
        <v>2107</v>
      </c>
      <c r="H532" s="2">
        <v>20221</v>
      </c>
      <c r="I532" s="2" t="s">
        <v>2108</v>
      </c>
      <c r="J532" s="2" t="s">
        <v>41</v>
      </c>
      <c r="K532" s="2" t="s">
        <v>66</v>
      </c>
      <c r="L532" s="2" t="s">
        <v>123</v>
      </c>
      <c r="M532" s="2" t="s">
        <v>50</v>
      </c>
      <c r="N532" s="2">
        <v>2</v>
      </c>
      <c r="O532" s="2">
        <v>25</v>
      </c>
      <c r="P532" s="4" t="s">
        <v>2109</v>
      </c>
      <c r="Q532" s="4" t="s">
        <v>2110</v>
      </c>
      <c r="R532" s="4" t="s">
        <v>2111</v>
      </c>
      <c r="S532" s="3"/>
      <c r="T532" s="4" t="s">
        <v>2112</v>
      </c>
      <c r="U532" s="2" t="s">
        <v>2113</v>
      </c>
      <c r="V532" s="2" t="str">
        <f>IFERROR(VLOOKUP(K532, rubric[], 2, FALSE), "NA")</f>
        <v>Kompetisi</v>
      </c>
      <c r="W532" s="5" t="str">
        <f t="shared" si="8"/>
        <v>Juara I Lomba/Kompetisi|External National|Team</v>
      </c>
      <c r="X532" s="6">
        <f>IF(K532 = "Penulis kedua (bukan korespondensi) dst karya ilmiah di journal yg bereputasi dan diakui|External National|Team", IFERROR((INDEX(rubric[Score], MATCH(W532, rubric[Criteria], 0)))/N532, 0), IFERROR(INDEX(rubric[Score], MATCH(W532, rubric[Criteria], 0)), 0))</f>
        <v>15</v>
      </c>
    </row>
    <row r="533" spans="1:24" ht="14.25" customHeight="1" x14ac:dyDescent="0.35">
      <c r="A533" s="2" t="s">
        <v>2097</v>
      </c>
      <c r="B533" s="2" t="s">
        <v>2098</v>
      </c>
      <c r="C533" s="2" t="s">
        <v>23</v>
      </c>
      <c r="D533" s="2">
        <v>2021</v>
      </c>
      <c r="E533" s="2" t="s">
        <v>2114</v>
      </c>
      <c r="F533" s="2" t="s">
        <v>1473</v>
      </c>
      <c r="G533" s="2" t="s">
        <v>1477</v>
      </c>
      <c r="H533" s="2">
        <v>20222</v>
      </c>
      <c r="I533" s="2" t="s">
        <v>2115</v>
      </c>
      <c r="J533" s="2" t="s">
        <v>41</v>
      </c>
      <c r="K533" s="2" t="s">
        <v>88</v>
      </c>
      <c r="L533" s="2" t="s">
        <v>123</v>
      </c>
      <c r="M533" s="2" t="s">
        <v>50</v>
      </c>
      <c r="N533" s="2">
        <v>2</v>
      </c>
      <c r="O533" s="2">
        <v>20</v>
      </c>
      <c r="P533" s="4" t="s">
        <v>2116</v>
      </c>
      <c r="Q533" s="4" t="s">
        <v>2117</v>
      </c>
      <c r="R533" s="4" t="s">
        <v>2118</v>
      </c>
      <c r="S533" s="3"/>
      <c r="T533" s="4" t="s">
        <v>2119</v>
      </c>
      <c r="U533" s="2" t="s">
        <v>2120</v>
      </c>
      <c r="V533" s="2" t="str">
        <f>IFERROR(VLOOKUP(K533, rubric[], 2, FALSE), "NA")</f>
        <v>Kompetisi</v>
      </c>
      <c r="W533" s="5" t="str">
        <f t="shared" si="8"/>
        <v>Juara 2 Lomba/Kompetisi|External National|Team</v>
      </c>
      <c r="X533" s="6">
        <f>IF(K533 = "Penulis kedua (bukan korespondensi) dst karya ilmiah di journal yg bereputasi dan diakui|External National|Team", IFERROR((INDEX(rubric[Score], MATCH(W533, rubric[Criteria], 0)))/N533, 0), IFERROR(INDEX(rubric[Score], MATCH(W533, rubric[Criteria], 0)), 0))</f>
        <v>11</v>
      </c>
    </row>
    <row r="534" spans="1:24" ht="14.25" customHeight="1" x14ac:dyDescent="0.35">
      <c r="A534" s="2" t="s">
        <v>2097</v>
      </c>
      <c r="B534" s="2" t="s">
        <v>2098</v>
      </c>
      <c r="C534" s="2" t="s">
        <v>23</v>
      </c>
      <c r="D534" s="2">
        <v>2021</v>
      </c>
      <c r="E534" s="2" t="s">
        <v>2121</v>
      </c>
      <c r="F534" s="2" t="s">
        <v>2122</v>
      </c>
      <c r="G534" s="2" t="s">
        <v>2122</v>
      </c>
      <c r="H534" s="2">
        <v>20232</v>
      </c>
      <c r="I534" s="2" t="s">
        <v>2121</v>
      </c>
      <c r="J534" s="2" t="s">
        <v>41</v>
      </c>
      <c r="K534" s="2" t="s">
        <v>66</v>
      </c>
      <c r="L534" s="2" t="s">
        <v>123</v>
      </c>
      <c r="M534" s="2" t="s">
        <v>31</v>
      </c>
      <c r="N534" s="3"/>
      <c r="O534" s="2">
        <v>25</v>
      </c>
      <c r="P534" s="4" t="s">
        <v>2123</v>
      </c>
      <c r="Q534" s="4" t="s">
        <v>2124</v>
      </c>
      <c r="R534" s="4" t="s">
        <v>2125</v>
      </c>
      <c r="S534" s="3"/>
      <c r="T534" s="4" t="s">
        <v>2126</v>
      </c>
      <c r="U534" s="2" t="s">
        <v>2127</v>
      </c>
      <c r="V534" s="2" t="str">
        <f>IFERROR(VLOOKUP(K534, rubric[], 2, FALSE), "NA")</f>
        <v>Kompetisi</v>
      </c>
      <c r="W534" s="5" t="str">
        <f t="shared" si="8"/>
        <v>Juara I Lomba/Kompetisi|External National|Individual</v>
      </c>
      <c r="X534" s="6">
        <f>IF(K534 = "Penulis kedua (bukan korespondensi) dst karya ilmiah di journal yg bereputasi dan diakui|External National|Team", IFERROR((INDEX(rubric[Score], MATCH(W534, rubric[Criteria], 0)))/N534, 0), IFERROR(INDEX(rubric[Score], MATCH(W534, rubric[Criteria], 0)), 0))</f>
        <v>25</v>
      </c>
    </row>
    <row r="535" spans="1:24" ht="14.25" customHeight="1" x14ac:dyDescent="0.35">
      <c r="A535" s="2" t="s">
        <v>2097</v>
      </c>
      <c r="B535" s="2" t="s">
        <v>2098</v>
      </c>
      <c r="C535" s="2" t="s">
        <v>23</v>
      </c>
      <c r="D535" s="2">
        <v>2021</v>
      </c>
      <c r="E535" s="2" t="s">
        <v>2128</v>
      </c>
      <c r="F535" s="2" t="s">
        <v>2129</v>
      </c>
      <c r="G535" s="2" t="s">
        <v>2129</v>
      </c>
      <c r="H535" s="2">
        <v>20232</v>
      </c>
      <c r="I535" s="2" t="s">
        <v>2128</v>
      </c>
      <c r="J535" s="2" t="s">
        <v>41</v>
      </c>
      <c r="K535" s="2" t="s">
        <v>66</v>
      </c>
      <c r="L535" s="2" t="s">
        <v>123</v>
      </c>
      <c r="M535" s="2" t="s">
        <v>31</v>
      </c>
      <c r="N535" s="3"/>
      <c r="O535" s="2">
        <v>25</v>
      </c>
      <c r="P535" s="4" t="s">
        <v>2130</v>
      </c>
      <c r="Q535" s="4" t="s">
        <v>2131</v>
      </c>
      <c r="R535" s="4" t="s">
        <v>2132</v>
      </c>
      <c r="S535" s="3"/>
      <c r="T535" s="4" t="s">
        <v>2133</v>
      </c>
      <c r="U535" s="2" t="s">
        <v>2134</v>
      </c>
      <c r="V535" s="2" t="str">
        <f>IFERROR(VLOOKUP(K535, rubric[], 2, FALSE), "NA")</f>
        <v>Kompetisi</v>
      </c>
      <c r="W535" s="5" t="str">
        <f t="shared" si="8"/>
        <v>Juara I Lomba/Kompetisi|External National|Individual</v>
      </c>
      <c r="X535" s="6">
        <f>IF(K535 = "Penulis kedua (bukan korespondensi) dst karya ilmiah di journal yg bereputasi dan diakui|External National|Team", IFERROR((INDEX(rubric[Score], MATCH(W535, rubric[Criteria], 0)))/N535, 0), IFERROR(INDEX(rubric[Score], MATCH(W535, rubric[Criteria], 0)), 0))</f>
        <v>25</v>
      </c>
    </row>
    <row r="536" spans="1:24" ht="14.25" customHeight="1" x14ac:dyDescent="0.35">
      <c r="A536" s="2" t="s">
        <v>2097</v>
      </c>
      <c r="B536" s="2" t="s">
        <v>2098</v>
      </c>
      <c r="C536" s="2" t="s">
        <v>23</v>
      </c>
      <c r="D536" s="2">
        <v>2021</v>
      </c>
      <c r="E536" s="2" t="s">
        <v>2135</v>
      </c>
      <c r="F536" s="2" t="s">
        <v>2136</v>
      </c>
      <c r="G536" s="2" t="s">
        <v>1659</v>
      </c>
      <c r="H536" s="2">
        <v>20241</v>
      </c>
      <c r="I536" s="2" t="s">
        <v>2135</v>
      </c>
      <c r="J536" s="2" t="s">
        <v>41</v>
      </c>
      <c r="K536" s="2" t="s">
        <v>199</v>
      </c>
      <c r="L536" s="2" t="s">
        <v>123</v>
      </c>
      <c r="M536" s="2" t="s">
        <v>31</v>
      </c>
      <c r="N536" s="3"/>
      <c r="O536" s="2">
        <v>15</v>
      </c>
      <c r="P536" s="4" t="s">
        <v>2137</v>
      </c>
      <c r="Q536" s="4" t="s">
        <v>2138</v>
      </c>
      <c r="R536" s="4" t="s">
        <v>2139</v>
      </c>
      <c r="S536" s="3"/>
      <c r="T536" s="4" t="s">
        <v>2140</v>
      </c>
      <c r="U536" s="2" t="s">
        <v>2141</v>
      </c>
      <c r="V536" s="2" t="str">
        <f>IFERROR(VLOOKUP(K536, rubric[], 2, FALSE), "NA")</f>
        <v>Kompetisi</v>
      </c>
      <c r="W536" s="5" t="str">
        <f t="shared" si="8"/>
        <v>Juara 3 Lomba/Kompetisi|External National|Individual</v>
      </c>
      <c r="X536" s="6">
        <f>IF(K536 = "Penulis kedua (bukan korespondensi) dst karya ilmiah di journal yg bereputasi dan diakui|External National|Team", IFERROR((INDEX(rubric[Score], MATCH(W536, rubric[Criteria], 0)))/N536, 0), IFERROR(INDEX(rubric[Score], MATCH(W536, rubric[Criteria], 0)), 0))</f>
        <v>15</v>
      </c>
    </row>
    <row r="537" spans="1:24" ht="14.25" customHeight="1" x14ac:dyDescent="0.35">
      <c r="A537" s="2" t="s">
        <v>2142</v>
      </c>
      <c r="B537" s="2" t="s">
        <v>2143</v>
      </c>
      <c r="C537" s="2" t="s">
        <v>23</v>
      </c>
      <c r="D537" s="2">
        <v>2021</v>
      </c>
      <c r="E537" s="2" t="s">
        <v>407</v>
      </c>
      <c r="F537" s="2" t="s">
        <v>408</v>
      </c>
      <c r="G537" s="2" t="s">
        <v>246</v>
      </c>
      <c r="H537" s="2">
        <v>20221</v>
      </c>
      <c r="I537" s="3"/>
      <c r="J537" s="2" t="s">
        <v>28</v>
      </c>
      <c r="K537" s="2" t="s">
        <v>29</v>
      </c>
      <c r="L537" s="2" t="s">
        <v>30</v>
      </c>
      <c r="M537" s="2" t="s">
        <v>31</v>
      </c>
      <c r="N537" s="2">
        <v>100</v>
      </c>
      <c r="O537" s="2">
        <v>14</v>
      </c>
      <c r="P537" s="3"/>
      <c r="Q537" s="3"/>
      <c r="R537" s="4" t="s">
        <v>409</v>
      </c>
      <c r="S537" s="4" t="s">
        <v>410</v>
      </c>
      <c r="T537" s="3"/>
      <c r="U537" s="2" t="s">
        <v>411</v>
      </c>
      <c r="V537" s="2" t="str">
        <f>IFERROR(VLOOKUP(K537, rubric[], 2, FALSE), "NA")</f>
        <v>Pemberdayaan atau Aksi Kemanusiaan</v>
      </c>
      <c r="W537" s="5" t="str">
        <f t="shared" si="8"/>
        <v>Pengabdian kepada Masyarakat|Internal Sekolah / Universitas|Individual</v>
      </c>
      <c r="X537" s="6">
        <f>IF(K537 = "Penulis kedua (bukan korespondensi) dst karya ilmiah di journal yg bereputasi dan diakui|External National|Team", IFERROR((INDEX(rubric[Score], MATCH(W537, rubric[Criteria], 0)))/N537, 0), IFERROR(INDEX(rubric[Score], MATCH(W537, rubric[Criteria], 0)), 0))</f>
        <v>0</v>
      </c>
    </row>
    <row r="538" spans="1:24" ht="14.25" customHeight="1" x14ac:dyDescent="0.35">
      <c r="A538" s="2" t="s">
        <v>2144</v>
      </c>
      <c r="B538" s="2" t="s">
        <v>2145</v>
      </c>
      <c r="C538" s="2" t="s">
        <v>23</v>
      </c>
      <c r="D538" s="2">
        <v>2021</v>
      </c>
      <c r="E538" s="2" t="s">
        <v>112</v>
      </c>
      <c r="F538" s="2" t="s">
        <v>113</v>
      </c>
      <c r="G538" s="2" t="s">
        <v>114</v>
      </c>
      <c r="H538" s="2">
        <v>20221</v>
      </c>
      <c r="I538" s="2" t="s">
        <v>2146</v>
      </c>
      <c r="J538" s="2" t="s">
        <v>41</v>
      </c>
      <c r="K538" s="2" t="s">
        <v>66</v>
      </c>
      <c r="L538" s="2" t="s">
        <v>30</v>
      </c>
      <c r="M538" s="2" t="s">
        <v>31</v>
      </c>
      <c r="N538" s="2">
        <v>1000</v>
      </c>
      <c r="O538" s="2">
        <v>8</v>
      </c>
      <c r="P538" s="3"/>
      <c r="Q538" s="4" t="s">
        <v>2147</v>
      </c>
      <c r="R538" s="3"/>
      <c r="S538" s="3"/>
      <c r="T538" s="3"/>
      <c r="U538" s="2" t="s">
        <v>61</v>
      </c>
      <c r="V538" s="2" t="str">
        <f>IFERROR(VLOOKUP(K538, rubric[], 2, FALSE), "NA")</f>
        <v>Kompetisi</v>
      </c>
      <c r="W538" s="5" t="str">
        <f t="shared" si="8"/>
        <v>Juara I Lomba/Kompetisi|Internal Sekolah / Universitas|Individual</v>
      </c>
      <c r="X538" s="6">
        <f>IF(K538 = "Penulis kedua (bukan korespondensi) dst karya ilmiah di journal yg bereputasi dan diakui|External National|Team", IFERROR((INDEX(rubric[Score], MATCH(W538, rubric[Criteria], 0)))/N538, 0), IFERROR(INDEX(rubric[Score], MATCH(W538, rubric[Criteria], 0)), 0))</f>
        <v>0</v>
      </c>
    </row>
    <row r="539" spans="1:24" ht="14.25" customHeight="1" x14ac:dyDescent="0.35">
      <c r="A539" s="2" t="s">
        <v>2144</v>
      </c>
      <c r="B539" s="2" t="s">
        <v>2145</v>
      </c>
      <c r="C539" s="2" t="s">
        <v>23</v>
      </c>
      <c r="D539" s="2">
        <v>2021</v>
      </c>
      <c r="E539" s="2" t="s">
        <v>517</v>
      </c>
      <c r="F539" s="2" t="s">
        <v>360</v>
      </c>
      <c r="G539" s="2" t="s">
        <v>518</v>
      </c>
      <c r="H539" s="2">
        <v>20232</v>
      </c>
      <c r="I539" s="2" t="s">
        <v>1038</v>
      </c>
      <c r="J539" s="2" t="s">
        <v>41</v>
      </c>
      <c r="K539" s="2" t="s">
        <v>66</v>
      </c>
      <c r="L539" s="2" t="s">
        <v>30</v>
      </c>
      <c r="M539" s="2" t="s">
        <v>50</v>
      </c>
      <c r="N539" s="2">
        <v>8</v>
      </c>
      <c r="O539" s="2">
        <v>8</v>
      </c>
      <c r="P539" s="3"/>
      <c r="Q539" s="4" t="s">
        <v>1039</v>
      </c>
      <c r="R539" s="3"/>
      <c r="S539" s="3"/>
      <c r="T539" s="3"/>
      <c r="U539" s="2" t="s">
        <v>521</v>
      </c>
      <c r="V539" s="2" t="str">
        <f>IFERROR(VLOOKUP(K539, rubric[], 2, FALSE), "NA")</f>
        <v>Kompetisi</v>
      </c>
      <c r="W539" s="5" t="str">
        <f t="shared" si="8"/>
        <v>Juara I Lomba/Kompetisi|Internal Sekolah / Universitas|Team</v>
      </c>
      <c r="X539" s="6">
        <f>IF(K539 = "Penulis kedua (bukan korespondensi) dst karya ilmiah di journal yg bereputasi dan diakui|External National|Team", IFERROR((INDEX(rubric[Score], MATCH(W539, rubric[Criteria], 0)))/N539, 0), IFERROR(INDEX(rubric[Score], MATCH(W539, rubric[Criteria], 0)), 0))</f>
        <v>0</v>
      </c>
    </row>
    <row r="540" spans="1:24" ht="14.25" customHeight="1" x14ac:dyDescent="0.35">
      <c r="A540" s="2" t="s">
        <v>2148</v>
      </c>
      <c r="B540" s="2" t="s">
        <v>2149</v>
      </c>
      <c r="C540" s="2" t="s">
        <v>23</v>
      </c>
      <c r="D540" s="2">
        <v>2021</v>
      </c>
      <c r="E540" s="2" t="s">
        <v>407</v>
      </c>
      <c r="F540" s="2" t="s">
        <v>408</v>
      </c>
      <c r="G540" s="2" t="s">
        <v>246</v>
      </c>
      <c r="H540" s="2">
        <v>20221</v>
      </c>
      <c r="I540" s="3"/>
      <c r="J540" s="2" t="s">
        <v>28</v>
      </c>
      <c r="K540" s="2" t="s">
        <v>29</v>
      </c>
      <c r="L540" s="2" t="s">
        <v>30</v>
      </c>
      <c r="M540" s="2" t="s">
        <v>31</v>
      </c>
      <c r="N540" s="2">
        <v>100</v>
      </c>
      <c r="O540" s="2">
        <v>15</v>
      </c>
      <c r="P540" s="3"/>
      <c r="Q540" s="3"/>
      <c r="R540" s="4" t="s">
        <v>409</v>
      </c>
      <c r="S540" s="4" t="s">
        <v>410</v>
      </c>
      <c r="T540" s="3"/>
      <c r="U540" s="2" t="s">
        <v>411</v>
      </c>
      <c r="V540" s="2" t="str">
        <f>IFERROR(VLOOKUP(K540, rubric[], 2, FALSE), "NA")</f>
        <v>Pemberdayaan atau Aksi Kemanusiaan</v>
      </c>
      <c r="W540" s="5" t="str">
        <f t="shared" si="8"/>
        <v>Pengabdian kepada Masyarakat|Internal Sekolah / Universitas|Individual</v>
      </c>
      <c r="X540" s="6">
        <f>IF(K540 = "Penulis kedua (bukan korespondensi) dst karya ilmiah di journal yg bereputasi dan diakui|External National|Team", IFERROR((INDEX(rubric[Score], MATCH(W540, rubric[Criteria], 0)))/N540, 0), IFERROR(INDEX(rubric[Score], MATCH(W540, rubric[Criteria], 0)), 0))</f>
        <v>0</v>
      </c>
    </row>
    <row r="541" spans="1:24" ht="14.25" customHeight="1" x14ac:dyDescent="0.35">
      <c r="A541" s="2" t="s">
        <v>2150</v>
      </c>
      <c r="B541" s="2" t="s">
        <v>2151</v>
      </c>
      <c r="C541" s="2" t="s">
        <v>23</v>
      </c>
      <c r="D541" s="2">
        <v>2021</v>
      </c>
      <c r="E541" s="2" t="s">
        <v>37</v>
      </c>
      <c r="F541" s="2" t="s">
        <v>38</v>
      </c>
      <c r="G541" s="2" t="s">
        <v>39</v>
      </c>
      <c r="H541" s="2">
        <v>20221</v>
      </c>
      <c r="I541" s="2" t="s">
        <v>40</v>
      </c>
      <c r="J541" s="2" t="s">
        <v>41</v>
      </c>
      <c r="K541" s="2" t="s">
        <v>29</v>
      </c>
      <c r="L541" s="2" t="s">
        <v>42</v>
      </c>
      <c r="M541" s="2" t="s">
        <v>31</v>
      </c>
      <c r="N541" s="2">
        <v>50</v>
      </c>
      <c r="O541" s="2">
        <v>5</v>
      </c>
      <c r="P541" s="3"/>
      <c r="Q541" s="3"/>
      <c r="R541" s="4" t="s">
        <v>43</v>
      </c>
      <c r="S541" s="4" t="s">
        <v>44</v>
      </c>
      <c r="T541" s="3"/>
      <c r="U541" s="2" t="s">
        <v>45</v>
      </c>
      <c r="V541" s="2" t="str">
        <f>IFERROR(VLOOKUP(K541, rubric[], 2, FALSE), "NA")</f>
        <v>Pemberdayaan atau Aksi Kemanusiaan</v>
      </c>
      <c r="W541" s="5" t="str">
        <f t="shared" si="8"/>
        <v>Pengabdian kepada Masyarakat|Internal Jurusan|Individual</v>
      </c>
      <c r="X541" s="6">
        <f>IF(K541 = "Penulis kedua (bukan korespondensi) dst karya ilmiah di journal yg bereputasi dan diakui|External National|Team", IFERROR((INDEX(rubric[Score], MATCH(W541, rubric[Criteria], 0)))/N541, 0), IFERROR(INDEX(rubric[Score], MATCH(W541, rubric[Criteria], 0)), 0))</f>
        <v>0</v>
      </c>
    </row>
    <row r="542" spans="1:24" ht="14.25" customHeight="1" x14ac:dyDescent="0.35">
      <c r="A542" s="2" t="s">
        <v>2150</v>
      </c>
      <c r="B542" s="2" t="s">
        <v>2151</v>
      </c>
      <c r="C542" s="2" t="s">
        <v>23</v>
      </c>
      <c r="D542" s="2">
        <v>2021</v>
      </c>
      <c r="E542" s="2" t="s">
        <v>46</v>
      </c>
      <c r="F542" s="2" t="s">
        <v>47</v>
      </c>
      <c r="G542" s="2" t="s">
        <v>48</v>
      </c>
      <c r="H542" s="2">
        <v>20222</v>
      </c>
      <c r="I542" s="2" t="s">
        <v>46</v>
      </c>
      <c r="J542" s="2" t="s">
        <v>41</v>
      </c>
      <c r="K542" s="2" t="s">
        <v>29</v>
      </c>
      <c r="L542" s="2" t="s">
        <v>49</v>
      </c>
      <c r="M542" s="2" t="s">
        <v>50</v>
      </c>
      <c r="N542" s="2">
        <v>70</v>
      </c>
      <c r="O542" s="2">
        <v>1</v>
      </c>
      <c r="P542" s="3"/>
      <c r="Q542" s="3"/>
      <c r="R542" s="4" t="s">
        <v>51</v>
      </c>
      <c r="S542" s="4" t="s">
        <v>52</v>
      </c>
      <c r="T542" s="3"/>
      <c r="U542" s="2" t="s">
        <v>53</v>
      </c>
      <c r="V542" s="2" t="str">
        <f>IFERROR(VLOOKUP(K542, rubric[], 2, FALSE), "NA")</f>
        <v>Pemberdayaan atau Aksi Kemanusiaan</v>
      </c>
      <c r="W542" s="5" t="str">
        <f t="shared" si="8"/>
        <v>Pengabdian kepada Masyarakat|External Regional|Team</v>
      </c>
      <c r="X542" s="6">
        <f>IF(K542 = "Penulis kedua (bukan korespondensi) dst karya ilmiah di journal yg bereputasi dan diakui|External National|Team", IFERROR((INDEX(rubric[Score], MATCH(W542, rubric[Criteria], 0)))/N542, 0), IFERROR(INDEX(rubric[Score], MATCH(W542, rubric[Criteria], 0)), 0))</f>
        <v>15</v>
      </c>
    </row>
    <row r="543" spans="1:24" ht="14.25" customHeight="1" x14ac:dyDescent="0.35">
      <c r="A543" s="2" t="s">
        <v>2152</v>
      </c>
      <c r="B543" s="2" t="s">
        <v>2153</v>
      </c>
      <c r="C543" s="2" t="s">
        <v>23</v>
      </c>
      <c r="D543" s="2">
        <v>2021</v>
      </c>
      <c r="E543" s="2" t="s">
        <v>2154</v>
      </c>
      <c r="F543" s="2" t="s">
        <v>2155</v>
      </c>
      <c r="G543" s="2" t="s">
        <v>2156</v>
      </c>
      <c r="H543" s="2">
        <v>20211</v>
      </c>
      <c r="I543" s="2" t="s">
        <v>2157</v>
      </c>
      <c r="J543" s="2" t="s">
        <v>41</v>
      </c>
      <c r="K543" s="2" t="s">
        <v>88</v>
      </c>
      <c r="L543" s="2" t="s">
        <v>123</v>
      </c>
      <c r="M543" s="2" t="s">
        <v>31</v>
      </c>
      <c r="N543" s="2">
        <v>96</v>
      </c>
      <c r="O543" s="2">
        <v>20</v>
      </c>
      <c r="P543" s="3"/>
      <c r="Q543" s="4" t="s">
        <v>2158</v>
      </c>
      <c r="R543" s="3"/>
      <c r="S543" s="3"/>
      <c r="T543" s="4" t="s">
        <v>2159</v>
      </c>
      <c r="U543" s="2" t="s">
        <v>2160</v>
      </c>
      <c r="V543" s="2" t="str">
        <f>IFERROR(VLOOKUP(K543, rubric[], 2, FALSE), "NA")</f>
        <v>Kompetisi</v>
      </c>
      <c r="W543" s="5" t="str">
        <f t="shared" si="8"/>
        <v>Juara 2 Lomba/Kompetisi|External National|Individual</v>
      </c>
      <c r="X543" s="6">
        <f>IF(K543 = "Penulis kedua (bukan korespondensi) dst karya ilmiah di journal yg bereputasi dan diakui|External National|Team", IFERROR((INDEX(rubric[Score], MATCH(W543, rubric[Criteria], 0)))/N543, 0), IFERROR(INDEX(rubric[Score], MATCH(W543, rubric[Criteria], 0)), 0))</f>
        <v>20</v>
      </c>
    </row>
    <row r="544" spans="1:24" ht="14.25" customHeight="1" x14ac:dyDescent="0.35">
      <c r="A544" s="2" t="s">
        <v>2152</v>
      </c>
      <c r="B544" s="2" t="s">
        <v>2153</v>
      </c>
      <c r="C544" s="2" t="s">
        <v>23</v>
      </c>
      <c r="D544" s="2">
        <v>2021</v>
      </c>
      <c r="E544" s="2" t="s">
        <v>2161</v>
      </c>
      <c r="F544" s="2" t="s">
        <v>929</v>
      </c>
      <c r="G544" s="2" t="s">
        <v>2162</v>
      </c>
      <c r="H544" s="2">
        <v>20211</v>
      </c>
      <c r="I544" s="2" t="s">
        <v>2163</v>
      </c>
      <c r="J544" s="2" t="s">
        <v>41</v>
      </c>
      <c r="K544" s="2" t="s">
        <v>199</v>
      </c>
      <c r="L544" s="2" t="s">
        <v>123</v>
      </c>
      <c r="M544" s="2" t="s">
        <v>31</v>
      </c>
      <c r="N544" s="2">
        <v>108</v>
      </c>
      <c r="O544" s="2">
        <v>15</v>
      </c>
      <c r="P544" s="4" t="s">
        <v>2164</v>
      </c>
      <c r="Q544" s="3"/>
      <c r="R544" s="3"/>
      <c r="S544" s="3"/>
      <c r="T544" s="3"/>
      <c r="U544" s="2" t="s">
        <v>2165</v>
      </c>
      <c r="V544" s="2" t="str">
        <f>IFERROR(VLOOKUP(K544, rubric[], 2, FALSE), "NA")</f>
        <v>Kompetisi</v>
      </c>
      <c r="W544" s="5" t="str">
        <f t="shared" si="8"/>
        <v>Juara 3 Lomba/Kompetisi|External National|Individual</v>
      </c>
      <c r="X544" s="6">
        <f>IF(K544 = "Penulis kedua (bukan korespondensi) dst karya ilmiah di journal yg bereputasi dan diakui|External National|Team", IFERROR((INDEX(rubric[Score], MATCH(W544, rubric[Criteria], 0)))/N544, 0), IFERROR(INDEX(rubric[Score], MATCH(W544, rubric[Criteria], 0)), 0))</f>
        <v>15</v>
      </c>
    </row>
    <row r="545" spans="1:24" ht="14.25" customHeight="1" x14ac:dyDescent="0.35">
      <c r="A545" s="2" t="s">
        <v>2166</v>
      </c>
      <c r="B545" s="2" t="s">
        <v>2167</v>
      </c>
      <c r="C545" s="2" t="s">
        <v>23</v>
      </c>
      <c r="D545" s="2">
        <v>2021</v>
      </c>
      <c r="E545" s="2" t="s">
        <v>112</v>
      </c>
      <c r="F545" s="2" t="s">
        <v>113</v>
      </c>
      <c r="G545" s="2" t="s">
        <v>114</v>
      </c>
      <c r="H545" s="2">
        <v>20221</v>
      </c>
      <c r="I545" s="2" t="s">
        <v>1085</v>
      </c>
      <c r="J545" s="2" t="s">
        <v>41</v>
      </c>
      <c r="K545" s="2" t="s">
        <v>88</v>
      </c>
      <c r="L545" s="2" t="s">
        <v>30</v>
      </c>
      <c r="M545" s="2" t="s">
        <v>31</v>
      </c>
      <c r="N545" s="2">
        <v>1000</v>
      </c>
      <c r="O545" s="2">
        <v>7</v>
      </c>
      <c r="P545" s="3"/>
      <c r="Q545" s="4" t="s">
        <v>1086</v>
      </c>
      <c r="R545" s="3"/>
      <c r="S545" s="3"/>
      <c r="T545" s="3"/>
      <c r="U545" s="2" t="s">
        <v>61</v>
      </c>
      <c r="V545" s="2" t="str">
        <f>IFERROR(VLOOKUP(K545, rubric[], 2, FALSE), "NA")</f>
        <v>Kompetisi</v>
      </c>
      <c r="W545" s="5" t="str">
        <f t="shared" si="8"/>
        <v>Juara 2 Lomba/Kompetisi|Internal Sekolah / Universitas|Individual</v>
      </c>
      <c r="X545" s="6">
        <f>IF(K545 = "Penulis kedua (bukan korespondensi) dst karya ilmiah di journal yg bereputasi dan diakui|External National|Team", IFERROR((INDEX(rubric[Score], MATCH(W545, rubric[Criteria], 0)))/N545, 0), IFERROR(INDEX(rubric[Score], MATCH(W545, rubric[Criteria], 0)), 0))</f>
        <v>0</v>
      </c>
    </row>
    <row r="546" spans="1:24" ht="14.25" customHeight="1" x14ac:dyDescent="0.35">
      <c r="A546" s="2" t="s">
        <v>2166</v>
      </c>
      <c r="B546" s="2" t="s">
        <v>2167</v>
      </c>
      <c r="C546" s="2" t="s">
        <v>23</v>
      </c>
      <c r="D546" s="2">
        <v>2021</v>
      </c>
      <c r="E546" s="2" t="s">
        <v>2168</v>
      </c>
      <c r="F546" s="2" t="s">
        <v>2169</v>
      </c>
      <c r="G546" s="2" t="s">
        <v>2169</v>
      </c>
      <c r="H546" s="2">
        <v>20221</v>
      </c>
      <c r="I546" s="3"/>
      <c r="J546" s="2" t="s">
        <v>41</v>
      </c>
      <c r="K546" s="2" t="s">
        <v>199</v>
      </c>
      <c r="L546" s="2" t="s">
        <v>49</v>
      </c>
      <c r="M546" s="2" t="s">
        <v>50</v>
      </c>
      <c r="N546" s="2">
        <v>64</v>
      </c>
      <c r="O546" s="2">
        <v>12</v>
      </c>
      <c r="P546" s="4" t="s">
        <v>2170</v>
      </c>
      <c r="Q546" s="4" t="s">
        <v>2171</v>
      </c>
      <c r="R546" s="4" t="s">
        <v>2172</v>
      </c>
      <c r="S546" s="3"/>
      <c r="T546" s="4" t="s">
        <v>2173</v>
      </c>
      <c r="U546" s="2" t="s">
        <v>2174</v>
      </c>
      <c r="V546" s="2" t="str">
        <f>IFERROR(VLOOKUP(K546, rubric[], 2, FALSE), "NA")</f>
        <v>Kompetisi</v>
      </c>
      <c r="W546" s="5" t="str">
        <f t="shared" si="8"/>
        <v>Juara 3 Lomba/Kompetisi|External Regional|Team</v>
      </c>
      <c r="X546" s="6">
        <f>IF(K546 = "Penulis kedua (bukan korespondensi) dst karya ilmiah di journal yg bereputasi dan diakui|External National|Team", IFERROR((INDEX(rubric[Score], MATCH(W546, rubric[Criteria], 0)))/N546, 0), IFERROR(INDEX(rubric[Score], MATCH(W546, rubric[Criteria], 0)), 0))</f>
        <v>15</v>
      </c>
    </row>
    <row r="547" spans="1:24" ht="14.25" customHeight="1" x14ac:dyDescent="0.35">
      <c r="A547" s="2" t="s">
        <v>2166</v>
      </c>
      <c r="B547" s="2" t="s">
        <v>2167</v>
      </c>
      <c r="C547" s="2" t="s">
        <v>23</v>
      </c>
      <c r="D547" s="2">
        <v>2021</v>
      </c>
      <c r="E547" s="2" t="s">
        <v>517</v>
      </c>
      <c r="F547" s="2" t="s">
        <v>360</v>
      </c>
      <c r="G547" s="2" t="s">
        <v>518</v>
      </c>
      <c r="H547" s="2">
        <v>20232</v>
      </c>
      <c r="I547" s="2" t="s">
        <v>1087</v>
      </c>
      <c r="J547" s="2" t="s">
        <v>41</v>
      </c>
      <c r="K547" s="2" t="s">
        <v>66</v>
      </c>
      <c r="L547" s="2" t="s">
        <v>30</v>
      </c>
      <c r="M547" s="2" t="s">
        <v>50</v>
      </c>
      <c r="N547" s="2">
        <v>4</v>
      </c>
      <c r="O547" s="2">
        <v>8</v>
      </c>
      <c r="P547" s="3"/>
      <c r="Q547" s="4" t="s">
        <v>1088</v>
      </c>
      <c r="R547" s="3"/>
      <c r="S547" s="3"/>
      <c r="T547" s="3"/>
      <c r="U547" s="2" t="s">
        <v>521</v>
      </c>
      <c r="V547" s="2" t="str">
        <f>IFERROR(VLOOKUP(K547, rubric[], 2, FALSE), "NA")</f>
        <v>Kompetisi</v>
      </c>
      <c r="W547" s="5" t="str">
        <f t="shared" si="8"/>
        <v>Juara I Lomba/Kompetisi|Internal Sekolah / Universitas|Team</v>
      </c>
      <c r="X547" s="6">
        <f>IF(K547 = "Penulis kedua (bukan korespondensi) dst karya ilmiah di journal yg bereputasi dan diakui|External National|Team", IFERROR((INDEX(rubric[Score], MATCH(W547, rubric[Criteria], 0)))/N547, 0), IFERROR(INDEX(rubric[Score], MATCH(W547, rubric[Criteria], 0)), 0))</f>
        <v>0</v>
      </c>
    </row>
    <row r="548" spans="1:24" ht="14.25" customHeight="1" x14ac:dyDescent="0.35">
      <c r="A548" s="2" t="s">
        <v>2175</v>
      </c>
      <c r="B548" s="2" t="s">
        <v>2176</v>
      </c>
      <c r="C548" s="2" t="s">
        <v>23</v>
      </c>
      <c r="D548" s="2">
        <v>2021</v>
      </c>
      <c r="E548" s="2" t="s">
        <v>131</v>
      </c>
      <c r="F548" s="2" t="s">
        <v>77</v>
      </c>
      <c r="G548" s="2" t="s">
        <v>132</v>
      </c>
      <c r="H548" s="2">
        <v>20222</v>
      </c>
      <c r="I548" s="3"/>
      <c r="J548" s="2" t="s">
        <v>41</v>
      </c>
      <c r="K548" s="2" t="s">
        <v>29</v>
      </c>
      <c r="L548" s="2" t="s">
        <v>30</v>
      </c>
      <c r="M548" s="2" t="s">
        <v>31</v>
      </c>
      <c r="N548" s="2">
        <v>250</v>
      </c>
      <c r="O548" s="2">
        <v>6</v>
      </c>
      <c r="P548" s="3"/>
      <c r="Q548" s="3"/>
      <c r="R548" s="4" t="s">
        <v>133</v>
      </c>
      <c r="S548" s="4" t="s">
        <v>134</v>
      </c>
      <c r="T548" s="3"/>
      <c r="U548" s="2" t="s">
        <v>45</v>
      </c>
      <c r="V548" s="2" t="str">
        <f>IFERROR(VLOOKUP(K548, rubric[], 2, FALSE), "NA")</f>
        <v>Pemberdayaan atau Aksi Kemanusiaan</v>
      </c>
      <c r="W548" s="5" t="str">
        <f t="shared" si="8"/>
        <v>Pengabdian kepada Masyarakat|Internal Sekolah / Universitas|Individual</v>
      </c>
      <c r="X548" s="6">
        <f>IF(K548 = "Penulis kedua (bukan korespondensi) dst karya ilmiah di journal yg bereputasi dan diakui|External National|Team", IFERROR((INDEX(rubric[Score], MATCH(W548, rubric[Criteria], 0)))/N548, 0), IFERROR(INDEX(rubric[Score], MATCH(W548, rubric[Criteria], 0)), 0))</f>
        <v>0</v>
      </c>
    </row>
    <row r="549" spans="1:24" ht="14.25" customHeight="1" x14ac:dyDescent="0.35">
      <c r="A549" s="2" t="s">
        <v>2175</v>
      </c>
      <c r="B549" s="2" t="s">
        <v>2176</v>
      </c>
      <c r="C549" s="2" t="s">
        <v>23</v>
      </c>
      <c r="D549" s="2">
        <v>2021</v>
      </c>
      <c r="E549" s="2" t="s">
        <v>2177</v>
      </c>
      <c r="F549" s="2" t="s">
        <v>618</v>
      </c>
      <c r="G549" s="2" t="s">
        <v>619</v>
      </c>
      <c r="H549" s="2">
        <v>20231</v>
      </c>
      <c r="I549" s="2" t="s">
        <v>2178</v>
      </c>
      <c r="J549" s="2" t="s">
        <v>41</v>
      </c>
      <c r="K549" s="2" t="s">
        <v>29</v>
      </c>
      <c r="L549" s="2" t="s">
        <v>49</v>
      </c>
      <c r="M549" s="2" t="s">
        <v>50</v>
      </c>
      <c r="N549" s="2">
        <v>51</v>
      </c>
      <c r="O549" s="2">
        <v>2</v>
      </c>
      <c r="P549" s="3"/>
      <c r="Q549" s="3"/>
      <c r="R549" s="4" t="s">
        <v>2179</v>
      </c>
      <c r="S549" s="4" t="s">
        <v>2180</v>
      </c>
      <c r="T549" s="3"/>
      <c r="U549" s="2" t="s">
        <v>411</v>
      </c>
      <c r="V549" s="2" t="str">
        <f>IFERROR(VLOOKUP(K549, rubric[], 2, FALSE), "NA")</f>
        <v>Pemberdayaan atau Aksi Kemanusiaan</v>
      </c>
      <c r="W549" s="5" t="str">
        <f t="shared" si="8"/>
        <v>Pengabdian kepada Masyarakat|External Regional|Team</v>
      </c>
      <c r="X549" s="6">
        <f>IF(K549 = "Penulis kedua (bukan korespondensi) dst karya ilmiah di journal yg bereputasi dan diakui|External National|Team", IFERROR((INDEX(rubric[Score], MATCH(W549, rubric[Criteria], 0)))/N549, 0), IFERROR(INDEX(rubric[Score], MATCH(W549, rubric[Criteria], 0)), 0))</f>
        <v>15</v>
      </c>
    </row>
    <row r="550" spans="1:24" ht="14.25" customHeight="1" x14ac:dyDescent="0.35">
      <c r="A550" s="2" t="s">
        <v>2181</v>
      </c>
      <c r="B550" s="2" t="s">
        <v>2182</v>
      </c>
      <c r="C550" s="2" t="s">
        <v>2183</v>
      </c>
      <c r="D550" s="2">
        <v>2021</v>
      </c>
      <c r="E550" s="2" t="s">
        <v>2184</v>
      </c>
      <c r="F550" s="2" t="s">
        <v>2185</v>
      </c>
      <c r="G550" s="2" t="s">
        <v>2185</v>
      </c>
      <c r="H550" s="2">
        <v>20231</v>
      </c>
      <c r="I550" s="2" t="s">
        <v>2186</v>
      </c>
      <c r="J550" s="2" t="s">
        <v>41</v>
      </c>
      <c r="K550" s="2" t="s">
        <v>29</v>
      </c>
      <c r="L550" s="2" t="s">
        <v>49</v>
      </c>
      <c r="M550" s="2" t="s">
        <v>31</v>
      </c>
      <c r="N550" s="2">
        <v>6</v>
      </c>
      <c r="O550" s="2">
        <v>15</v>
      </c>
      <c r="P550" s="3"/>
      <c r="Q550" s="3"/>
      <c r="R550" s="4" t="s">
        <v>2187</v>
      </c>
      <c r="S550" s="4" t="s">
        <v>2188</v>
      </c>
      <c r="T550" s="3"/>
      <c r="U550" s="2" t="s">
        <v>2189</v>
      </c>
      <c r="V550" s="2" t="str">
        <f>IFERROR(VLOOKUP(K550, rubric[], 2, FALSE), "NA")</f>
        <v>Pemberdayaan atau Aksi Kemanusiaan</v>
      </c>
      <c r="W550" s="5" t="str">
        <f t="shared" si="8"/>
        <v>Pengabdian kepada Masyarakat|External Regional|Individual</v>
      </c>
      <c r="X550" s="6">
        <f>IF(K550 = "Penulis kedua (bukan korespondensi) dst karya ilmiah di journal yg bereputasi dan diakui|External National|Team", IFERROR((INDEX(rubric[Score], MATCH(W550, rubric[Criteria], 0)))/N550, 0), IFERROR(INDEX(rubric[Score], MATCH(W550, rubric[Criteria], 0)), 0))</f>
        <v>15</v>
      </c>
    </row>
    <row r="551" spans="1:24" ht="14.25" customHeight="1" x14ac:dyDescent="0.35">
      <c r="A551" s="2" t="s">
        <v>2190</v>
      </c>
      <c r="B551" s="2" t="s">
        <v>2191</v>
      </c>
      <c r="C551" s="2" t="s">
        <v>2183</v>
      </c>
      <c r="D551" s="2">
        <v>2021</v>
      </c>
      <c r="E551" s="2" t="s">
        <v>144</v>
      </c>
      <c r="F551" s="2" t="s">
        <v>25</v>
      </c>
      <c r="G551" s="2" t="s">
        <v>26</v>
      </c>
      <c r="H551" s="2">
        <v>20221</v>
      </c>
      <c r="I551" s="2" t="s">
        <v>145</v>
      </c>
      <c r="J551" s="2" t="s">
        <v>28</v>
      </c>
      <c r="K551" s="2" t="s">
        <v>29</v>
      </c>
      <c r="L551" s="2" t="s">
        <v>30</v>
      </c>
      <c r="M551" s="2" t="s">
        <v>31</v>
      </c>
      <c r="N551" s="2">
        <v>90</v>
      </c>
      <c r="O551" s="2">
        <v>6</v>
      </c>
      <c r="P551" s="3"/>
      <c r="Q551" s="3"/>
      <c r="R551" s="4" t="s">
        <v>146</v>
      </c>
      <c r="S551" s="4" t="s">
        <v>147</v>
      </c>
      <c r="T551" s="3"/>
      <c r="U551" s="2" t="s">
        <v>34</v>
      </c>
      <c r="V551" s="2" t="str">
        <f>IFERROR(VLOOKUP(K551, rubric[], 2, FALSE), "NA")</f>
        <v>Pemberdayaan atau Aksi Kemanusiaan</v>
      </c>
      <c r="W551" s="5" t="str">
        <f t="shared" si="8"/>
        <v>Pengabdian kepada Masyarakat|Internal Sekolah / Universitas|Individual</v>
      </c>
      <c r="X551" s="6">
        <f>IF(K551 = "Penulis kedua (bukan korespondensi) dst karya ilmiah di journal yg bereputasi dan diakui|External National|Team", IFERROR((INDEX(rubric[Score], MATCH(W551, rubric[Criteria], 0)))/N551, 0), IFERROR(INDEX(rubric[Score], MATCH(W551, rubric[Criteria], 0)), 0))</f>
        <v>0</v>
      </c>
    </row>
    <row r="552" spans="1:24" ht="14.25" customHeight="1" x14ac:dyDescent="0.35">
      <c r="A552" s="2" t="s">
        <v>2192</v>
      </c>
      <c r="B552" s="2" t="s">
        <v>2193</v>
      </c>
      <c r="C552" s="2" t="s">
        <v>2183</v>
      </c>
      <c r="D552" s="2">
        <v>2021</v>
      </c>
      <c r="E552" s="2" t="s">
        <v>2194</v>
      </c>
      <c r="F552" s="2" t="s">
        <v>2195</v>
      </c>
      <c r="G552" s="2" t="s">
        <v>1044</v>
      </c>
      <c r="H552" s="2">
        <v>20211</v>
      </c>
      <c r="I552" s="2" t="s">
        <v>2196</v>
      </c>
      <c r="J552" s="2" t="s">
        <v>41</v>
      </c>
      <c r="K552" s="2" t="s">
        <v>66</v>
      </c>
      <c r="L552" s="2" t="s">
        <v>123</v>
      </c>
      <c r="M552" s="2" t="s">
        <v>50</v>
      </c>
      <c r="N552" s="2">
        <v>35</v>
      </c>
      <c r="O552" s="2">
        <v>25</v>
      </c>
      <c r="P552" s="4" t="s">
        <v>2197</v>
      </c>
      <c r="Q552" s="4" t="s">
        <v>2198</v>
      </c>
      <c r="R552" s="3"/>
      <c r="S552" s="3"/>
      <c r="T552" s="3"/>
      <c r="U552" s="2" t="s">
        <v>1049</v>
      </c>
      <c r="V552" s="2" t="str">
        <f>IFERROR(VLOOKUP(K552, rubric[], 2, FALSE), "NA")</f>
        <v>Kompetisi</v>
      </c>
      <c r="W552" s="5" t="str">
        <f t="shared" si="8"/>
        <v>Juara I Lomba/Kompetisi|External National|Team</v>
      </c>
      <c r="X552" s="6">
        <f>IF(K552 = "Penulis kedua (bukan korespondensi) dst karya ilmiah di journal yg bereputasi dan diakui|External National|Team", IFERROR((INDEX(rubric[Score], MATCH(W552, rubric[Criteria], 0)))/N552, 0), IFERROR(INDEX(rubric[Score], MATCH(W552, rubric[Criteria], 0)), 0))</f>
        <v>15</v>
      </c>
    </row>
    <row r="553" spans="1:24" ht="14.25" customHeight="1" x14ac:dyDescent="0.35">
      <c r="A553" s="2" t="s">
        <v>2192</v>
      </c>
      <c r="B553" s="2" t="s">
        <v>2193</v>
      </c>
      <c r="C553" s="2" t="s">
        <v>2183</v>
      </c>
      <c r="D553" s="2">
        <v>2021</v>
      </c>
      <c r="E553" s="2" t="s">
        <v>2199</v>
      </c>
      <c r="F553" s="2" t="s">
        <v>1044</v>
      </c>
      <c r="G553" s="2" t="s">
        <v>1044</v>
      </c>
      <c r="H553" s="2">
        <v>20211</v>
      </c>
      <c r="I553" s="2" t="s">
        <v>2200</v>
      </c>
      <c r="J553" s="2" t="s">
        <v>41</v>
      </c>
      <c r="K553" s="2" t="s">
        <v>66</v>
      </c>
      <c r="L553" s="2" t="s">
        <v>123</v>
      </c>
      <c r="M553" s="2" t="s">
        <v>50</v>
      </c>
      <c r="N553" s="2">
        <v>43</v>
      </c>
      <c r="O553" s="2">
        <v>25</v>
      </c>
      <c r="P553" s="4" t="s">
        <v>2197</v>
      </c>
      <c r="Q553" s="4" t="s">
        <v>2201</v>
      </c>
      <c r="R553" s="3"/>
      <c r="S553" s="3"/>
      <c r="T553" s="3"/>
      <c r="U553" s="2" t="s">
        <v>1049</v>
      </c>
      <c r="V553" s="2" t="str">
        <f>IFERROR(VLOOKUP(K553, rubric[], 2, FALSE), "NA")</f>
        <v>Kompetisi</v>
      </c>
      <c r="W553" s="5" t="str">
        <f t="shared" si="8"/>
        <v>Juara I Lomba/Kompetisi|External National|Team</v>
      </c>
      <c r="X553" s="6">
        <f>IF(K553 = "Penulis kedua (bukan korespondensi) dst karya ilmiah di journal yg bereputasi dan diakui|External National|Team", IFERROR((INDEX(rubric[Score], MATCH(W553, rubric[Criteria], 0)))/N553, 0), IFERROR(INDEX(rubric[Score], MATCH(W553, rubric[Criteria], 0)), 0))</f>
        <v>15</v>
      </c>
    </row>
    <row r="554" spans="1:24" ht="14.25" customHeight="1" x14ac:dyDescent="0.35">
      <c r="A554" s="2" t="s">
        <v>2202</v>
      </c>
      <c r="B554" s="2" t="s">
        <v>2203</v>
      </c>
      <c r="C554" s="2" t="s">
        <v>2183</v>
      </c>
      <c r="D554" s="2">
        <v>2021</v>
      </c>
      <c r="E554" s="2" t="s">
        <v>2204</v>
      </c>
      <c r="F554" s="2" t="s">
        <v>935</v>
      </c>
      <c r="G554" s="2" t="s">
        <v>935</v>
      </c>
      <c r="H554" s="2">
        <v>20212</v>
      </c>
      <c r="I554" s="2" t="s">
        <v>2205</v>
      </c>
      <c r="J554" s="2" t="s">
        <v>41</v>
      </c>
      <c r="K554" s="2" t="s">
        <v>66</v>
      </c>
      <c r="L554" s="2" t="s">
        <v>30</v>
      </c>
      <c r="M554" s="2" t="s">
        <v>31</v>
      </c>
      <c r="N554" s="2">
        <v>20</v>
      </c>
      <c r="O554" s="2">
        <v>10</v>
      </c>
      <c r="P554" s="3"/>
      <c r="Q554" s="4" t="s">
        <v>2206</v>
      </c>
      <c r="R554" s="3"/>
      <c r="S554" s="3"/>
      <c r="T554" s="3"/>
      <c r="U554" s="2" t="s">
        <v>185</v>
      </c>
      <c r="V554" s="2" t="str">
        <f>IFERROR(VLOOKUP(K554, rubric[], 2, FALSE), "NA")</f>
        <v>Kompetisi</v>
      </c>
      <c r="W554" s="5" t="str">
        <f t="shared" si="8"/>
        <v>Juara I Lomba/Kompetisi|Internal Sekolah / Universitas|Individual</v>
      </c>
      <c r="X554" s="6">
        <f>IF(K554 = "Penulis kedua (bukan korespondensi) dst karya ilmiah di journal yg bereputasi dan diakui|External National|Team", IFERROR((INDEX(rubric[Score], MATCH(W554, rubric[Criteria], 0)))/N554, 0), IFERROR(INDEX(rubric[Score], MATCH(W554, rubric[Criteria], 0)), 0))</f>
        <v>0</v>
      </c>
    </row>
    <row r="555" spans="1:24" ht="14.25" customHeight="1" x14ac:dyDescent="0.35">
      <c r="A555" s="2" t="s">
        <v>2202</v>
      </c>
      <c r="B555" s="2" t="s">
        <v>2203</v>
      </c>
      <c r="C555" s="2" t="s">
        <v>2183</v>
      </c>
      <c r="D555" s="2">
        <v>2021</v>
      </c>
      <c r="E555" s="2" t="s">
        <v>682</v>
      </c>
      <c r="F555" s="2" t="s">
        <v>683</v>
      </c>
      <c r="G555" s="2" t="s">
        <v>684</v>
      </c>
      <c r="H555" s="2">
        <v>20221</v>
      </c>
      <c r="I555" s="2" t="s">
        <v>2207</v>
      </c>
      <c r="J555" s="2" t="s">
        <v>41</v>
      </c>
      <c r="K555" s="2" t="s">
        <v>29</v>
      </c>
      <c r="L555" s="2" t="s">
        <v>30</v>
      </c>
      <c r="M555" s="2" t="s">
        <v>31</v>
      </c>
      <c r="N555" s="2">
        <v>29</v>
      </c>
      <c r="O555" s="2">
        <v>8</v>
      </c>
      <c r="P555" s="3"/>
      <c r="Q555" s="3"/>
      <c r="R555" s="4" t="s">
        <v>2208</v>
      </c>
      <c r="S555" s="4" t="s">
        <v>2209</v>
      </c>
      <c r="T555" s="3"/>
      <c r="U555" s="2" t="s">
        <v>688</v>
      </c>
      <c r="V555" s="2" t="str">
        <f>IFERROR(VLOOKUP(K555, rubric[], 2, FALSE), "NA")</f>
        <v>Pemberdayaan atau Aksi Kemanusiaan</v>
      </c>
      <c r="W555" s="5" t="str">
        <f t="shared" si="8"/>
        <v>Pengabdian kepada Masyarakat|Internal Sekolah / Universitas|Individual</v>
      </c>
      <c r="X555" s="6">
        <f>IF(K555 = "Penulis kedua (bukan korespondensi) dst karya ilmiah di journal yg bereputasi dan diakui|External National|Team", IFERROR((INDEX(rubric[Score], MATCH(W555, rubric[Criteria], 0)))/N555, 0), IFERROR(INDEX(rubric[Score], MATCH(W555, rubric[Criteria], 0)), 0))</f>
        <v>0</v>
      </c>
    </row>
    <row r="556" spans="1:24" ht="14.25" customHeight="1" x14ac:dyDescent="0.35">
      <c r="A556" s="2" t="s">
        <v>2210</v>
      </c>
      <c r="B556" s="2" t="s">
        <v>2211</v>
      </c>
      <c r="C556" s="2" t="s">
        <v>2183</v>
      </c>
      <c r="D556" s="2">
        <v>2021</v>
      </c>
      <c r="E556" s="2" t="s">
        <v>144</v>
      </c>
      <c r="F556" s="2" t="s">
        <v>25</v>
      </c>
      <c r="G556" s="2" t="s">
        <v>26</v>
      </c>
      <c r="H556" s="2">
        <v>20221</v>
      </c>
      <c r="I556" s="2" t="s">
        <v>145</v>
      </c>
      <c r="J556" s="2" t="s">
        <v>28</v>
      </c>
      <c r="K556" s="2" t="s">
        <v>29</v>
      </c>
      <c r="L556" s="2" t="s">
        <v>30</v>
      </c>
      <c r="M556" s="2" t="s">
        <v>31</v>
      </c>
      <c r="N556" s="2">
        <v>90</v>
      </c>
      <c r="O556" s="2">
        <v>9</v>
      </c>
      <c r="P556" s="3"/>
      <c r="Q556" s="3"/>
      <c r="R556" s="4" t="s">
        <v>146</v>
      </c>
      <c r="S556" s="4" t="s">
        <v>147</v>
      </c>
      <c r="T556" s="3"/>
      <c r="U556" s="2" t="s">
        <v>34</v>
      </c>
      <c r="V556" s="2" t="str">
        <f>IFERROR(VLOOKUP(K556, rubric[], 2, FALSE), "NA")</f>
        <v>Pemberdayaan atau Aksi Kemanusiaan</v>
      </c>
      <c r="W556" s="5" t="str">
        <f t="shared" si="8"/>
        <v>Pengabdian kepada Masyarakat|Internal Sekolah / Universitas|Individual</v>
      </c>
      <c r="X556" s="6">
        <f>IF(K556 = "Penulis kedua (bukan korespondensi) dst karya ilmiah di journal yg bereputasi dan diakui|External National|Team", IFERROR((INDEX(rubric[Score], MATCH(W556, rubric[Criteria], 0)))/N556, 0), IFERROR(INDEX(rubric[Score], MATCH(W556, rubric[Criteria], 0)), 0))</f>
        <v>0</v>
      </c>
    </row>
    <row r="557" spans="1:24" ht="14.25" customHeight="1" x14ac:dyDescent="0.35">
      <c r="A557" s="2" t="s">
        <v>2210</v>
      </c>
      <c r="B557" s="2" t="s">
        <v>2211</v>
      </c>
      <c r="C557" s="2" t="s">
        <v>2183</v>
      </c>
      <c r="D557" s="2">
        <v>2021</v>
      </c>
      <c r="E557" s="2" t="s">
        <v>497</v>
      </c>
      <c r="F557" s="2" t="s">
        <v>740</v>
      </c>
      <c r="G557" s="2" t="s">
        <v>2212</v>
      </c>
      <c r="H557" s="2">
        <v>20221</v>
      </c>
      <c r="I557" s="2" t="s">
        <v>2213</v>
      </c>
      <c r="J557" s="2" t="s">
        <v>28</v>
      </c>
      <c r="K557" s="2" t="s">
        <v>1512</v>
      </c>
      <c r="L557" s="2" t="s">
        <v>30</v>
      </c>
      <c r="M557" s="2" t="s">
        <v>31</v>
      </c>
      <c r="N557" s="2">
        <v>400</v>
      </c>
      <c r="O557" s="2">
        <v>30</v>
      </c>
      <c r="P557" s="3"/>
      <c r="Q557" s="4" t="s">
        <v>2214</v>
      </c>
      <c r="R557" s="3"/>
      <c r="S557" s="3"/>
      <c r="T557" s="3"/>
      <c r="U557" s="2" t="s">
        <v>395</v>
      </c>
      <c r="V557" s="2" t="str">
        <f>IFERROR(VLOOKUP(K557, rubric[], 2, FALSE), "NA")</f>
        <v>NA</v>
      </c>
      <c r="W557" s="5" t="str">
        <f t="shared" si="8"/>
        <v>Wakil Ketua Panitia Ad Hoc|Internal Sekolah / Universitas|Individual</v>
      </c>
      <c r="X557" s="6">
        <f>IF(K557 = "Penulis kedua (bukan korespondensi) dst karya ilmiah di journal yg bereputasi dan diakui|External National|Team", IFERROR((INDEX(rubric[Score], MATCH(W557, rubric[Criteria], 0)))/N557, 0), IFERROR(INDEX(rubric[Score], MATCH(W557, rubric[Criteria], 0)), 0))</f>
        <v>0</v>
      </c>
    </row>
    <row r="558" spans="1:24" ht="14.25" customHeight="1" x14ac:dyDescent="0.35">
      <c r="A558" s="2" t="s">
        <v>2210</v>
      </c>
      <c r="B558" s="2" t="s">
        <v>2211</v>
      </c>
      <c r="C558" s="2" t="s">
        <v>2183</v>
      </c>
      <c r="D558" s="2">
        <v>2021</v>
      </c>
      <c r="E558" s="2" t="s">
        <v>517</v>
      </c>
      <c r="F558" s="2" t="s">
        <v>360</v>
      </c>
      <c r="G558" s="2" t="s">
        <v>518</v>
      </c>
      <c r="H558" s="2">
        <v>20232</v>
      </c>
      <c r="I558" s="2" t="s">
        <v>2215</v>
      </c>
      <c r="J558" s="2" t="s">
        <v>41</v>
      </c>
      <c r="K558" s="2" t="s">
        <v>88</v>
      </c>
      <c r="L558" s="2" t="s">
        <v>30</v>
      </c>
      <c r="M558" s="2" t="s">
        <v>31</v>
      </c>
      <c r="N558" s="2">
        <v>1</v>
      </c>
      <c r="O558" s="2">
        <v>7</v>
      </c>
      <c r="P558" s="3"/>
      <c r="Q558" s="4" t="s">
        <v>2216</v>
      </c>
      <c r="R558" s="3"/>
      <c r="S558" s="3"/>
      <c r="T558" s="3"/>
      <c r="U558" s="2" t="s">
        <v>521</v>
      </c>
      <c r="V558" s="2" t="str">
        <f>IFERROR(VLOOKUP(K558, rubric[], 2, FALSE), "NA")</f>
        <v>Kompetisi</v>
      </c>
      <c r="W558" s="5" t="str">
        <f t="shared" si="8"/>
        <v>Juara 2 Lomba/Kompetisi|Internal Sekolah / Universitas|Individual</v>
      </c>
      <c r="X558" s="6">
        <f>IF(K558 = "Penulis kedua (bukan korespondensi) dst karya ilmiah di journal yg bereputasi dan diakui|External National|Team", IFERROR((INDEX(rubric[Score], MATCH(W558, rubric[Criteria], 0)))/N558, 0), IFERROR(INDEX(rubric[Score], MATCH(W558, rubric[Criteria], 0)), 0))</f>
        <v>0</v>
      </c>
    </row>
    <row r="559" spans="1:24" ht="14.25" customHeight="1" x14ac:dyDescent="0.35">
      <c r="A559" s="2" t="s">
        <v>2217</v>
      </c>
      <c r="B559" s="2" t="s">
        <v>2218</v>
      </c>
      <c r="C559" s="2" t="s">
        <v>2183</v>
      </c>
      <c r="D559" s="2">
        <v>2021</v>
      </c>
      <c r="E559" s="2" t="s">
        <v>2219</v>
      </c>
      <c r="F559" s="2" t="s">
        <v>2220</v>
      </c>
      <c r="G559" s="2" t="s">
        <v>2220</v>
      </c>
      <c r="H559" s="2">
        <v>20231</v>
      </c>
      <c r="I559" s="2" t="s">
        <v>2221</v>
      </c>
      <c r="J559" s="2" t="s">
        <v>41</v>
      </c>
      <c r="K559" s="2" t="s">
        <v>88</v>
      </c>
      <c r="L559" s="2" t="s">
        <v>30</v>
      </c>
      <c r="M559" s="2" t="s">
        <v>50</v>
      </c>
      <c r="N559" s="2">
        <v>500</v>
      </c>
      <c r="O559" s="2">
        <v>9</v>
      </c>
      <c r="P559" s="3"/>
      <c r="Q559" s="4" t="s">
        <v>2222</v>
      </c>
      <c r="R559" s="3"/>
      <c r="S559" s="3"/>
      <c r="T559" s="3"/>
      <c r="U559" s="2" t="s">
        <v>2223</v>
      </c>
      <c r="V559" s="2" t="str">
        <f>IFERROR(VLOOKUP(K559, rubric[], 2, FALSE), "NA")</f>
        <v>Kompetisi</v>
      </c>
      <c r="W559" s="5" t="str">
        <f t="shared" si="8"/>
        <v>Juara 2 Lomba/Kompetisi|Internal Sekolah / Universitas|Team</v>
      </c>
      <c r="X559" s="6">
        <f>IF(K559 = "Penulis kedua (bukan korespondensi) dst karya ilmiah di journal yg bereputasi dan diakui|External National|Team", IFERROR((INDEX(rubric[Score], MATCH(W559, rubric[Criteria], 0)))/N559, 0), IFERROR(INDEX(rubric[Score], MATCH(W559, rubric[Criteria], 0)), 0))</f>
        <v>0</v>
      </c>
    </row>
    <row r="560" spans="1:24" ht="14.25" customHeight="1" x14ac:dyDescent="0.35">
      <c r="A560" s="2" t="s">
        <v>2224</v>
      </c>
      <c r="B560" s="2" t="s">
        <v>2225</v>
      </c>
      <c r="C560" s="2" t="s">
        <v>2183</v>
      </c>
      <c r="D560" s="2">
        <v>2021</v>
      </c>
      <c r="E560" s="2" t="s">
        <v>2226</v>
      </c>
      <c r="F560" s="2" t="s">
        <v>2227</v>
      </c>
      <c r="G560" s="2" t="s">
        <v>2228</v>
      </c>
      <c r="H560" s="2">
        <v>20212</v>
      </c>
      <c r="I560" s="3"/>
      <c r="J560" s="2" t="s">
        <v>41</v>
      </c>
      <c r="K560" s="2" t="s">
        <v>257</v>
      </c>
      <c r="L560" s="2" t="s">
        <v>30</v>
      </c>
      <c r="M560" s="2" t="s">
        <v>31</v>
      </c>
      <c r="N560" s="2">
        <v>1000</v>
      </c>
      <c r="O560" s="2">
        <v>10</v>
      </c>
      <c r="P560" s="3"/>
      <c r="Q560" s="4" t="s">
        <v>2229</v>
      </c>
      <c r="R560" s="4" t="s">
        <v>2230</v>
      </c>
      <c r="S560" s="3"/>
      <c r="T560" s="3"/>
      <c r="U560" s="2" t="s">
        <v>348</v>
      </c>
      <c r="V560" s="2" t="str">
        <f>IFERROR(VLOOKUP(K560, rubric[], 2, FALSE), "NA")</f>
        <v>Pengakuan</v>
      </c>
      <c r="W560" s="5" t="str">
        <f t="shared" si="8"/>
        <v>Narasumber / Pemateri Acara Seminar / Workshop / Pemakalah|Internal Sekolah / Universitas|Individual</v>
      </c>
      <c r="X560" s="6">
        <f>IF(K560 = "Penulis kedua (bukan korespondensi) dst karya ilmiah di journal yg bereputasi dan diakui|External National|Team", IFERROR((INDEX(rubric[Score], MATCH(W560, rubric[Criteria], 0)))/N560, 0), IFERROR(INDEX(rubric[Score], MATCH(W560, rubric[Criteria], 0)), 0))</f>
        <v>0</v>
      </c>
    </row>
    <row r="561" spans="1:24" ht="14.25" customHeight="1" x14ac:dyDescent="0.35">
      <c r="A561" s="2" t="s">
        <v>2224</v>
      </c>
      <c r="B561" s="2" t="s">
        <v>2225</v>
      </c>
      <c r="C561" s="2" t="s">
        <v>2183</v>
      </c>
      <c r="D561" s="2">
        <v>2021</v>
      </c>
      <c r="E561" s="2" t="s">
        <v>112</v>
      </c>
      <c r="F561" s="2" t="s">
        <v>39</v>
      </c>
      <c r="G561" s="2" t="s">
        <v>114</v>
      </c>
      <c r="H561" s="2">
        <v>20222</v>
      </c>
      <c r="I561" s="2" t="s">
        <v>2231</v>
      </c>
      <c r="J561" s="2" t="s">
        <v>41</v>
      </c>
      <c r="K561" s="2" t="s">
        <v>88</v>
      </c>
      <c r="L561" s="2" t="s">
        <v>30</v>
      </c>
      <c r="M561" s="2" t="s">
        <v>31</v>
      </c>
      <c r="N561" s="2">
        <v>1000</v>
      </c>
      <c r="O561" s="2">
        <v>7</v>
      </c>
      <c r="P561" s="3"/>
      <c r="Q561" s="4" t="s">
        <v>2232</v>
      </c>
      <c r="R561" s="3"/>
      <c r="S561" s="3"/>
      <c r="T561" s="3"/>
      <c r="U561" s="2" t="s">
        <v>61</v>
      </c>
      <c r="V561" s="2" t="str">
        <f>IFERROR(VLOOKUP(K561, rubric[], 2, FALSE), "NA")</f>
        <v>Kompetisi</v>
      </c>
      <c r="W561" s="5" t="str">
        <f t="shared" si="8"/>
        <v>Juara 2 Lomba/Kompetisi|Internal Sekolah / Universitas|Individual</v>
      </c>
      <c r="X561" s="6">
        <f>IF(K561 = "Penulis kedua (bukan korespondensi) dst karya ilmiah di journal yg bereputasi dan diakui|External National|Team", IFERROR((INDEX(rubric[Score], MATCH(W561, rubric[Criteria], 0)))/N561, 0), IFERROR(INDEX(rubric[Score], MATCH(W561, rubric[Criteria], 0)), 0))</f>
        <v>0</v>
      </c>
    </row>
    <row r="562" spans="1:24" ht="14.25" customHeight="1" x14ac:dyDescent="0.35">
      <c r="A562" s="2" t="s">
        <v>2224</v>
      </c>
      <c r="B562" s="2" t="s">
        <v>2225</v>
      </c>
      <c r="C562" s="2" t="s">
        <v>2183</v>
      </c>
      <c r="D562" s="2">
        <v>2021</v>
      </c>
      <c r="E562" s="2" t="s">
        <v>2233</v>
      </c>
      <c r="F562" s="2" t="s">
        <v>2234</v>
      </c>
      <c r="G562" s="2" t="s">
        <v>2234</v>
      </c>
      <c r="H562" s="2">
        <v>20232</v>
      </c>
      <c r="I562" s="2" t="s">
        <v>2235</v>
      </c>
      <c r="J562" s="2" t="s">
        <v>41</v>
      </c>
      <c r="K562" s="2" t="s">
        <v>88</v>
      </c>
      <c r="L562" s="2" t="s">
        <v>49</v>
      </c>
      <c r="M562" s="2" t="s">
        <v>50</v>
      </c>
      <c r="N562" s="2">
        <v>115</v>
      </c>
      <c r="O562" s="2">
        <v>15</v>
      </c>
      <c r="P562" s="2" t="s">
        <v>734</v>
      </c>
      <c r="Q562" s="4" t="s">
        <v>2236</v>
      </c>
      <c r="R562" s="4" t="s">
        <v>2237</v>
      </c>
      <c r="S562" s="3"/>
      <c r="T562" s="4" t="s">
        <v>2238</v>
      </c>
      <c r="U562" s="2" t="s">
        <v>2239</v>
      </c>
      <c r="V562" s="2" t="str">
        <f>IFERROR(VLOOKUP(K562, rubric[], 2, FALSE), "NA")</f>
        <v>Kompetisi</v>
      </c>
      <c r="W562" s="5" t="str">
        <f t="shared" si="8"/>
        <v>Juara 2 Lomba/Kompetisi|External Regional|Team</v>
      </c>
      <c r="X562" s="6">
        <f>IF(K562 = "Penulis kedua (bukan korespondensi) dst karya ilmiah di journal yg bereputasi dan diakui|External National|Team", IFERROR((INDEX(rubric[Score], MATCH(W562, rubric[Criteria], 0)))/N562, 0), IFERROR(INDEX(rubric[Score], MATCH(W562, rubric[Criteria], 0)), 0))</f>
        <v>20</v>
      </c>
    </row>
    <row r="563" spans="1:24" ht="14.25" customHeight="1" x14ac:dyDescent="0.35">
      <c r="A563" s="2" t="s">
        <v>2224</v>
      </c>
      <c r="B563" s="2" t="s">
        <v>2225</v>
      </c>
      <c r="C563" s="2" t="s">
        <v>2183</v>
      </c>
      <c r="D563" s="2">
        <v>2021</v>
      </c>
      <c r="E563" s="2" t="s">
        <v>2240</v>
      </c>
      <c r="F563" s="2" t="s">
        <v>1452</v>
      </c>
      <c r="G563" s="2" t="s">
        <v>2241</v>
      </c>
      <c r="H563" s="2">
        <v>20232</v>
      </c>
      <c r="I563" s="2" t="s">
        <v>2242</v>
      </c>
      <c r="J563" s="2" t="s">
        <v>41</v>
      </c>
      <c r="K563" s="2" t="s">
        <v>290</v>
      </c>
      <c r="L563" s="2" t="s">
        <v>123</v>
      </c>
      <c r="M563" s="2" t="s">
        <v>50</v>
      </c>
      <c r="N563" s="2">
        <v>5</v>
      </c>
      <c r="O563" s="2">
        <v>9</v>
      </c>
      <c r="P563" s="4" t="s">
        <v>2243</v>
      </c>
      <c r="Q563" s="3"/>
      <c r="R563" s="4" t="s">
        <v>2244</v>
      </c>
      <c r="S563" s="4" t="s">
        <v>2245</v>
      </c>
      <c r="T563" s="3"/>
      <c r="U563" s="2" t="s">
        <v>2246</v>
      </c>
      <c r="V563" s="2" t="str">
        <f>IFERROR(VLOOKUP(K563, rubric[], 2, FALSE), "NA")</f>
        <v>Hasil Karya</v>
      </c>
      <c r="W563" s="5" t="str">
        <f t="shared" si="8"/>
        <v>Jurnal terindeks sinta 3-4 |External National|Team</v>
      </c>
      <c r="X563" s="6">
        <f>IF(K563 = "Penulis kedua (bukan korespondensi) dst karya ilmiah di journal yg bereputasi dan diakui|External National|Team", IFERROR((INDEX(rubric[Score], MATCH(W563, rubric[Criteria], 0)))/N563, 0), IFERROR(INDEX(rubric[Score], MATCH(W563, rubric[Criteria], 0)), 0))</f>
        <v>20</v>
      </c>
    </row>
    <row r="564" spans="1:24" ht="14.25" customHeight="1" x14ac:dyDescent="0.35">
      <c r="A564" s="2" t="s">
        <v>2247</v>
      </c>
      <c r="B564" s="2" t="s">
        <v>2248</v>
      </c>
      <c r="C564" s="2" t="s">
        <v>2183</v>
      </c>
      <c r="D564" s="2">
        <v>2021</v>
      </c>
      <c r="E564" s="2" t="s">
        <v>682</v>
      </c>
      <c r="F564" s="2" t="s">
        <v>683</v>
      </c>
      <c r="G564" s="2" t="s">
        <v>684</v>
      </c>
      <c r="H564" s="2">
        <v>20221</v>
      </c>
      <c r="I564" s="2" t="s">
        <v>2207</v>
      </c>
      <c r="J564" s="2" t="s">
        <v>41</v>
      </c>
      <c r="K564" s="2" t="s">
        <v>29</v>
      </c>
      <c r="L564" s="2" t="s">
        <v>30</v>
      </c>
      <c r="M564" s="2" t="s">
        <v>31</v>
      </c>
      <c r="N564" s="2">
        <v>29</v>
      </c>
      <c r="O564" s="2">
        <v>8</v>
      </c>
      <c r="P564" s="3"/>
      <c r="Q564" s="3"/>
      <c r="R564" s="4" t="s">
        <v>2208</v>
      </c>
      <c r="S564" s="4" t="s">
        <v>2209</v>
      </c>
      <c r="T564" s="3"/>
      <c r="U564" s="2" t="s">
        <v>688</v>
      </c>
      <c r="V564" s="2" t="str">
        <f>IFERROR(VLOOKUP(K564, rubric[], 2, FALSE), "NA")</f>
        <v>Pemberdayaan atau Aksi Kemanusiaan</v>
      </c>
      <c r="W564" s="5" t="str">
        <f t="shared" si="8"/>
        <v>Pengabdian kepada Masyarakat|Internal Sekolah / Universitas|Individual</v>
      </c>
      <c r="X564" s="6">
        <f>IF(K564 = "Penulis kedua (bukan korespondensi) dst karya ilmiah di journal yg bereputasi dan diakui|External National|Team", IFERROR((INDEX(rubric[Score], MATCH(W564, rubric[Criteria], 0)))/N564, 0), IFERROR(INDEX(rubric[Score], MATCH(W564, rubric[Criteria], 0)), 0))</f>
        <v>0</v>
      </c>
    </row>
    <row r="565" spans="1:24" ht="14.25" customHeight="1" x14ac:dyDescent="0.35">
      <c r="A565" s="2" t="s">
        <v>2249</v>
      </c>
      <c r="B565" s="2" t="s">
        <v>2250</v>
      </c>
      <c r="C565" s="2" t="s">
        <v>2183</v>
      </c>
      <c r="D565" s="2">
        <v>2021</v>
      </c>
      <c r="E565" s="2" t="s">
        <v>2251</v>
      </c>
      <c r="F565" s="2" t="s">
        <v>2252</v>
      </c>
      <c r="G565" s="2" t="s">
        <v>1395</v>
      </c>
      <c r="H565" s="2">
        <v>20212</v>
      </c>
      <c r="I565" s="2" t="s">
        <v>2253</v>
      </c>
      <c r="J565" s="2" t="s">
        <v>41</v>
      </c>
      <c r="K565" s="2" t="s">
        <v>346</v>
      </c>
      <c r="L565" s="2" t="s">
        <v>42</v>
      </c>
      <c r="M565" s="7" t="s">
        <v>50</v>
      </c>
      <c r="N565" s="2">
        <v>23</v>
      </c>
      <c r="O565" s="2">
        <v>40</v>
      </c>
      <c r="P565" s="3"/>
      <c r="Q565" s="4" t="s">
        <v>2254</v>
      </c>
      <c r="R565" s="3"/>
      <c r="S565" s="3"/>
      <c r="T565" s="3"/>
      <c r="U565" s="2" t="s">
        <v>2255</v>
      </c>
      <c r="V565" s="2" t="str">
        <f>IFERROR(VLOOKUP(K565, rubric[], 2, FALSE), "NA")</f>
        <v>NA</v>
      </c>
      <c r="W565" s="5" t="str">
        <f t="shared" si="8"/>
        <v>Sekretaris/Bendahara/Kabid Organisasi Kemahasiswaan|Internal Jurusan|Team</v>
      </c>
      <c r="X565" s="6">
        <f>IF(K565 = "Penulis kedua (bukan korespondensi) dst karya ilmiah di journal yg bereputasi dan diakui|External National|Team", IFERROR((INDEX(rubric[Score], MATCH(W565, rubric[Criteria], 0)))/N565, 0), IFERROR(INDEX(rubric[Score], MATCH(W565, rubric[Criteria], 0)), 0))</f>
        <v>0</v>
      </c>
    </row>
    <row r="566" spans="1:24" ht="14.25" customHeight="1" x14ac:dyDescent="0.35">
      <c r="A566" s="2" t="s">
        <v>2249</v>
      </c>
      <c r="B566" s="2" t="s">
        <v>2250</v>
      </c>
      <c r="C566" s="2" t="s">
        <v>2183</v>
      </c>
      <c r="D566" s="2">
        <v>2021</v>
      </c>
      <c r="E566" s="2" t="s">
        <v>2256</v>
      </c>
      <c r="F566" s="2" t="s">
        <v>77</v>
      </c>
      <c r="G566" s="2" t="s">
        <v>2257</v>
      </c>
      <c r="H566" s="2">
        <v>20222</v>
      </c>
      <c r="I566" s="3"/>
      <c r="J566" s="2" t="s">
        <v>41</v>
      </c>
      <c r="K566" s="2" t="s">
        <v>752</v>
      </c>
      <c r="L566" s="2" t="s">
        <v>42</v>
      </c>
      <c r="M566" s="2" t="s">
        <v>31</v>
      </c>
      <c r="N566" s="2">
        <v>250</v>
      </c>
      <c r="O566" s="2">
        <v>40</v>
      </c>
      <c r="P566" s="3"/>
      <c r="Q566" s="4" t="s">
        <v>2258</v>
      </c>
      <c r="R566" s="3"/>
      <c r="S566" s="3"/>
      <c r="T566" s="3"/>
      <c r="U566" s="2" t="s">
        <v>185</v>
      </c>
      <c r="V566" s="2" t="str">
        <f>IFERROR(VLOOKUP(K566, rubric[], 2, FALSE), "NA")</f>
        <v>NA</v>
      </c>
      <c r="W566" s="5" t="str">
        <f t="shared" si="8"/>
        <v>Sekretaris/Bendahara Organisasi Kemahasiswaan|Internal Jurusan|Individual</v>
      </c>
      <c r="X566" s="6">
        <f>IF(K566 = "Penulis kedua (bukan korespondensi) dst karya ilmiah di journal yg bereputasi dan diakui|External National|Team", IFERROR((INDEX(rubric[Score], MATCH(W566, rubric[Criteria], 0)))/N566, 0), IFERROR(INDEX(rubric[Score], MATCH(W566, rubric[Criteria], 0)), 0))</f>
        <v>0</v>
      </c>
    </row>
    <row r="567" spans="1:24" ht="14.25" customHeight="1" x14ac:dyDescent="0.35">
      <c r="A567" s="2" t="s">
        <v>2259</v>
      </c>
      <c r="B567" s="2" t="s">
        <v>2260</v>
      </c>
      <c r="C567" s="2" t="s">
        <v>2183</v>
      </c>
      <c r="D567" s="2">
        <v>2021</v>
      </c>
      <c r="E567" s="2" t="s">
        <v>1319</v>
      </c>
      <c r="F567" s="2" t="s">
        <v>1320</v>
      </c>
      <c r="G567" s="2" t="s">
        <v>1321</v>
      </c>
      <c r="H567" s="2">
        <v>20221</v>
      </c>
      <c r="I567" s="2" t="s">
        <v>1322</v>
      </c>
      <c r="J567" s="2" t="s">
        <v>41</v>
      </c>
      <c r="K567" s="2" t="s">
        <v>183</v>
      </c>
      <c r="L567" s="2" t="s">
        <v>30</v>
      </c>
      <c r="M567" s="2" t="s">
        <v>31</v>
      </c>
      <c r="N567" s="2">
        <v>250</v>
      </c>
      <c r="O567" s="2">
        <v>15</v>
      </c>
      <c r="P567" s="3"/>
      <c r="Q567" s="4" t="s">
        <v>1323</v>
      </c>
      <c r="R567" s="3"/>
      <c r="S567" s="3"/>
      <c r="T567" s="3"/>
      <c r="U567" s="2" t="s">
        <v>185</v>
      </c>
      <c r="V567" s="2" t="str">
        <f>IFERROR(VLOOKUP(K567, rubric[], 2, FALSE), "NA")</f>
        <v>NA</v>
      </c>
      <c r="W567" s="5" t="str">
        <f t="shared" si="8"/>
        <v>Ka Bidang / Sekretaris / Bendahara O-Week|Internal Sekolah / Universitas|Individual</v>
      </c>
      <c r="X567" s="6">
        <f>IF(K567 = "Penulis kedua (bukan korespondensi) dst karya ilmiah di journal yg bereputasi dan diakui|External National|Team", IFERROR((INDEX(rubric[Score], MATCH(W567, rubric[Criteria], 0)))/N567, 0), IFERROR(INDEX(rubric[Score], MATCH(W567, rubric[Criteria], 0)), 0))</f>
        <v>0</v>
      </c>
    </row>
    <row r="568" spans="1:24" ht="14.25" customHeight="1" x14ac:dyDescent="0.35">
      <c r="A568" s="2" t="s">
        <v>2259</v>
      </c>
      <c r="B568" s="2" t="s">
        <v>2260</v>
      </c>
      <c r="C568" s="2" t="s">
        <v>2183</v>
      </c>
      <c r="D568" s="2">
        <v>2021</v>
      </c>
      <c r="E568" s="2" t="s">
        <v>2261</v>
      </c>
      <c r="F568" s="2" t="s">
        <v>2262</v>
      </c>
      <c r="G568" s="2" t="s">
        <v>2262</v>
      </c>
      <c r="H568" s="2">
        <v>20221</v>
      </c>
      <c r="I568" s="2" t="s">
        <v>2263</v>
      </c>
      <c r="J568" s="2" t="s">
        <v>41</v>
      </c>
      <c r="K568" s="2" t="s">
        <v>88</v>
      </c>
      <c r="L568" s="2" t="s">
        <v>30</v>
      </c>
      <c r="M568" s="2" t="s">
        <v>50</v>
      </c>
      <c r="N568" s="2">
        <v>5</v>
      </c>
      <c r="O568" s="2">
        <v>9</v>
      </c>
      <c r="P568" s="2" t="s">
        <v>734</v>
      </c>
      <c r="Q568" s="4" t="s">
        <v>2264</v>
      </c>
      <c r="R568" s="3"/>
      <c r="S568" s="3"/>
      <c r="T568" s="3"/>
      <c r="U568" s="2" t="s">
        <v>2265</v>
      </c>
      <c r="V568" s="2" t="str">
        <f>IFERROR(VLOOKUP(K568, rubric[], 2, FALSE), "NA")</f>
        <v>Kompetisi</v>
      </c>
      <c r="W568" s="5" t="str">
        <f t="shared" si="8"/>
        <v>Juara 2 Lomba/Kompetisi|Internal Sekolah / Universitas|Team</v>
      </c>
      <c r="X568" s="6">
        <f>IF(K568 = "Penulis kedua (bukan korespondensi) dst karya ilmiah di journal yg bereputasi dan diakui|External National|Team", IFERROR((INDEX(rubric[Score], MATCH(W568, rubric[Criteria], 0)))/N568, 0), IFERROR(INDEX(rubric[Score], MATCH(W568, rubric[Criteria], 0)), 0))</f>
        <v>0</v>
      </c>
    </row>
    <row r="569" spans="1:24" ht="14.25" customHeight="1" x14ac:dyDescent="0.35">
      <c r="A569" s="2" t="s">
        <v>2259</v>
      </c>
      <c r="B569" s="2" t="s">
        <v>2260</v>
      </c>
      <c r="C569" s="2" t="s">
        <v>2183</v>
      </c>
      <c r="D569" s="2">
        <v>2021</v>
      </c>
      <c r="E569" s="2" t="s">
        <v>2266</v>
      </c>
      <c r="F569" s="2" t="s">
        <v>2267</v>
      </c>
      <c r="G569" s="2" t="s">
        <v>2268</v>
      </c>
      <c r="H569" s="2">
        <v>20221</v>
      </c>
      <c r="I569" s="2" t="s">
        <v>2269</v>
      </c>
      <c r="J569" s="2" t="s">
        <v>41</v>
      </c>
      <c r="K569" s="2" t="s">
        <v>29</v>
      </c>
      <c r="L569" s="2" t="s">
        <v>49</v>
      </c>
      <c r="M569" s="2" t="s">
        <v>50</v>
      </c>
      <c r="N569" s="2">
        <v>4</v>
      </c>
      <c r="O569" s="2">
        <v>15</v>
      </c>
      <c r="P569" s="3"/>
      <c r="Q569" s="4" t="s">
        <v>2270</v>
      </c>
      <c r="R569" s="4" t="s">
        <v>2271</v>
      </c>
      <c r="S569" s="4" t="s">
        <v>2272</v>
      </c>
      <c r="T569" s="3"/>
      <c r="U569" s="2" t="s">
        <v>2273</v>
      </c>
      <c r="V569" s="2" t="str">
        <f>IFERROR(VLOOKUP(K569, rubric[], 2, FALSE), "NA")</f>
        <v>Pemberdayaan atau Aksi Kemanusiaan</v>
      </c>
      <c r="W569" s="5" t="str">
        <f t="shared" si="8"/>
        <v>Pengabdian kepada Masyarakat|External Regional|Team</v>
      </c>
      <c r="X569" s="6">
        <f>IF(K569 = "Penulis kedua (bukan korespondensi) dst karya ilmiah di journal yg bereputasi dan diakui|External National|Team", IFERROR((INDEX(rubric[Score], MATCH(W569, rubric[Criteria], 0)))/N569, 0), IFERROR(INDEX(rubric[Score], MATCH(W569, rubric[Criteria], 0)), 0))</f>
        <v>15</v>
      </c>
    </row>
    <row r="570" spans="1:24" ht="14.25" customHeight="1" x14ac:dyDescent="0.35">
      <c r="A570" s="2" t="s">
        <v>2274</v>
      </c>
      <c r="B570" s="2" t="s">
        <v>2275</v>
      </c>
      <c r="C570" s="2" t="s">
        <v>2183</v>
      </c>
      <c r="D570" s="2">
        <v>2021</v>
      </c>
      <c r="E570" s="2" t="s">
        <v>2251</v>
      </c>
      <c r="F570" s="2" t="s">
        <v>2252</v>
      </c>
      <c r="G570" s="2" t="s">
        <v>1395</v>
      </c>
      <c r="H570" s="2">
        <v>20212</v>
      </c>
      <c r="I570" s="2" t="s">
        <v>2253</v>
      </c>
      <c r="J570" s="2" t="s">
        <v>41</v>
      </c>
      <c r="K570" s="2" t="s">
        <v>346</v>
      </c>
      <c r="L570" s="2" t="s">
        <v>42</v>
      </c>
      <c r="M570" s="7" t="s">
        <v>50</v>
      </c>
      <c r="N570" s="2">
        <v>23</v>
      </c>
      <c r="O570" s="2">
        <v>40</v>
      </c>
      <c r="P570" s="3"/>
      <c r="Q570" s="4" t="s">
        <v>2254</v>
      </c>
      <c r="R570" s="3"/>
      <c r="S570" s="3"/>
      <c r="T570" s="3"/>
      <c r="U570" s="2" t="s">
        <v>2255</v>
      </c>
      <c r="V570" s="2" t="str">
        <f>IFERROR(VLOOKUP(K570, rubric[], 2, FALSE), "NA")</f>
        <v>NA</v>
      </c>
      <c r="W570" s="5" t="str">
        <f t="shared" si="8"/>
        <v>Sekretaris/Bendahara/Kabid Organisasi Kemahasiswaan|Internal Jurusan|Team</v>
      </c>
      <c r="X570" s="6">
        <f>IF(K570 = "Penulis kedua (bukan korespondensi) dst karya ilmiah di journal yg bereputasi dan diakui|External National|Team", IFERROR((INDEX(rubric[Score], MATCH(W570, rubric[Criteria], 0)))/N570, 0), IFERROR(INDEX(rubric[Score], MATCH(W570, rubric[Criteria], 0)), 0))</f>
        <v>0</v>
      </c>
    </row>
    <row r="571" spans="1:24" ht="14.25" customHeight="1" x14ac:dyDescent="0.35">
      <c r="A571" s="2" t="s">
        <v>2274</v>
      </c>
      <c r="B571" s="2" t="s">
        <v>2275</v>
      </c>
      <c r="C571" s="2" t="s">
        <v>2183</v>
      </c>
      <c r="D571" s="2">
        <v>2021</v>
      </c>
      <c r="E571" s="2" t="s">
        <v>144</v>
      </c>
      <c r="F571" s="2" t="s">
        <v>25</v>
      </c>
      <c r="G571" s="2" t="s">
        <v>26</v>
      </c>
      <c r="H571" s="2">
        <v>20221</v>
      </c>
      <c r="I571" s="2" t="s">
        <v>145</v>
      </c>
      <c r="J571" s="2" t="s">
        <v>28</v>
      </c>
      <c r="K571" s="2" t="s">
        <v>29</v>
      </c>
      <c r="L571" s="2" t="s">
        <v>30</v>
      </c>
      <c r="M571" s="2" t="s">
        <v>31</v>
      </c>
      <c r="N571" s="2">
        <v>90</v>
      </c>
      <c r="O571" s="2">
        <v>8</v>
      </c>
      <c r="P571" s="3"/>
      <c r="Q571" s="3"/>
      <c r="R571" s="4" t="s">
        <v>146</v>
      </c>
      <c r="S571" s="4" t="s">
        <v>147</v>
      </c>
      <c r="T571" s="3"/>
      <c r="U571" s="2" t="s">
        <v>34</v>
      </c>
      <c r="V571" s="2" t="str">
        <f>IFERROR(VLOOKUP(K571, rubric[], 2, FALSE), "NA")</f>
        <v>Pemberdayaan atau Aksi Kemanusiaan</v>
      </c>
      <c r="W571" s="5" t="str">
        <f t="shared" si="8"/>
        <v>Pengabdian kepada Masyarakat|Internal Sekolah / Universitas|Individual</v>
      </c>
      <c r="X571" s="6">
        <f>IF(K571 = "Penulis kedua (bukan korespondensi) dst karya ilmiah di journal yg bereputasi dan diakui|External National|Team", IFERROR((INDEX(rubric[Score], MATCH(W571, rubric[Criteria], 0)))/N571, 0), IFERROR(INDEX(rubric[Score], MATCH(W571, rubric[Criteria], 0)), 0))</f>
        <v>0</v>
      </c>
    </row>
    <row r="572" spans="1:24" ht="14.25" customHeight="1" x14ac:dyDescent="0.35">
      <c r="A572" s="2" t="s">
        <v>2276</v>
      </c>
      <c r="B572" s="2" t="s">
        <v>2277</v>
      </c>
      <c r="C572" s="2" t="s">
        <v>2183</v>
      </c>
      <c r="D572" s="2">
        <v>2021</v>
      </c>
      <c r="E572" s="2" t="s">
        <v>2251</v>
      </c>
      <c r="F572" s="2" t="s">
        <v>2252</v>
      </c>
      <c r="G572" s="2" t="s">
        <v>1395</v>
      </c>
      <c r="H572" s="2">
        <v>20212</v>
      </c>
      <c r="I572" s="2" t="s">
        <v>2253</v>
      </c>
      <c r="J572" s="2" t="s">
        <v>41</v>
      </c>
      <c r="K572" s="2" t="s">
        <v>346</v>
      </c>
      <c r="L572" s="2" t="s">
        <v>42</v>
      </c>
      <c r="M572" s="7" t="s">
        <v>50</v>
      </c>
      <c r="N572" s="2">
        <v>23</v>
      </c>
      <c r="O572" s="2">
        <v>40</v>
      </c>
      <c r="P572" s="3"/>
      <c r="Q572" s="4" t="s">
        <v>2254</v>
      </c>
      <c r="R572" s="3"/>
      <c r="S572" s="3"/>
      <c r="T572" s="3"/>
      <c r="U572" s="2" t="s">
        <v>2255</v>
      </c>
      <c r="V572" s="2" t="str">
        <f>IFERROR(VLOOKUP(K572, rubric[], 2, FALSE), "NA")</f>
        <v>NA</v>
      </c>
      <c r="W572" s="5" t="str">
        <f t="shared" si="8"/>
        <v>Sekretaris/Bendahara/Kabid Organisasi Kemahasiswaan|Internal Jurusan|Team</v>
      </c>
      <c r="X572" s="6">
        <f>IF(K572 = "Penulis kedua (bukan korespondensi) dst karya ilmiah di journal yg bereputasi dan diakui|External National|Team", IFERROR((INDEX(rubric[Score], MATCH(W572, rubric[Criteria], 0)))/N572, 0), IFERROR(INDEX(rubric[Score], MATCH(W572, rubric[Criteria], 0)), 0))</f>
        <v>0</v>
      </c>
    </row>
    <row r="573" spans="1:24" ht="14.25" customHeight="1" x14ac:dyDescent="0.35">
      <c r="A573" s="2" t="s">
        <v>2276</v>
      </c>
      <c r="B573" s="2" t="s">
        <v>2277</v>
      </c>
      <c r="C573" s="2" t="s">
        <v>2183</v>
      </c>
      <c r="D573" s="2">
        <v>2021</v>
      </c>
      <c r="E573" s="2" t="s">
        <v>144</v>
      </c>
      <c r="F573" s="2" t="s">
        <v>25</v>
      </c>
      <c r="G573" s="2" t="s">
        <v>26</v>
      </c>
      <c r="H573" s="2">
        <v>20221</v>
      </c>
      <c r="I573" s="2" t="s">
        <v>145</v>
      </c>
      <c r="J573" s="2" t="s">
        <v>28</v>
      </c>
      <c r="K573" s="2" t="s">
        <v>29</v>
      </c>
      <c r="L573" s="2" t="s">
        <v>30</v>
      </c>
      <c r="M573" s="2" t="s">
        <v>31</v>
      </c>
      <c r="N573" s="2">
        <v>90</v>
      </c>
      <c r="O573" s="2">
        <v>8</v>
      </c>
      <c r="P573" s="3"/>
      <c r="Q573" s="3"/>
      <c r="R573" s="4" t="s">
        <v>146</v>
      </c>
      <c r="S573" s="4" t="s">
        <v>147</v>
      </c>
      <c r="T573" s="3"/>
      <c r="U573" s="2" t="s">
        <v>34</v>
      </c>
      <c r="V573" s="2" t="str">
        <f>IFERROR(VLOOKUP(K573, rubric[], 2, FALSE), "NA")</f>
        <v>Pemberdayaan atau Aksi Kemanusiaan</v>
      </c>
      <c r="W573" s="5" t="str">
        <f t="shared" si="8"/>
        <v>Pengabdian kepada Masyarakat|Internal Sekolah / Universitas|Individual</v>
      </c>
      <c r="X573" s="6">
        <f>IF(K573 = "Penulis kedua (bukan korespondensi) dst karya ilmiah di journal yg bereputasi dan diakui|External National|Team", IFERROR((INDEX(rubric[Score], MATCH(W573, rubric[Criteria], 0)))/N573, 0), IFERROR(INDEX(rubric[Score], MATCH(W573, rubric[Criteria], 0)), 0))</f>
        <v>0</v>
      </c>
    </row>
    <row r="574" spans="1:24" ht="14.25" customHeight="1" x14ac:dyDescent="0.35">
      <c r="A574" s="2" t="s">
        <v>2276</v>
      </c>
      <c r="B574" s="2" t="s">
        <v>2277</v>
      </c>
      <c r="C574" s="2" t="s">
        <v>2183</v>
      </c>
      <c r="D574" s="2">
        <v>2021</v>
      </c>
      <c r="E574" s="2" t="s">
        <v>223</v>
      </c>
      <c r="F574" s="2" t="s">
        <v>113</v>
      </c>
      <c r="G574" s="2" t="s">
        <v>113</v>
      </c>
      <c r="H574" s="2">
        <v>20221</v>
      </c>
      <c r="I574" s="2" t="s">
        <v>2278</v>
      </c>
      <c r="J574" s="2" t="s">
        <v>41</v>
      </c>
      <c r="K574" s="2" t="s">
        <v>88</v>
      </c>
      <c r="L574" s="2" t="s">
        <v>30</v>
      </c>
      <c r="M574" s="2" t="s">
        <v>50</v>
      </c>
      <c r="N574" s="2">
        <v>100</v>
      </c>
      <c r="O574" s="2">
        <v>9</v>
      </c>
      <c r="P574" s="3"/>
      <c r="Q574" s="4" t="s">
        <v>2279</v>
      </c>
      <c r="R574" s="3"/>
      <c r="S574" s="3"/>
      <c r="T574" s="3"/>
      <c r="U574" s="2" t="s">
        <v>2265</v>
      </c>
      <c r="V574" s="2" t="str">
        <f>IFERROR(VLOOKUP(K574, rubric[], 2, FALSE), "NA")</f>
        <v>Kompetisi</v>
      </c>
      <c r="W574" s="5" t="str">
        <f t="shared" si="8"/>
        <v>Juara 2 Lomba/Kompetisi|Internal Sekolah / Universitas|Team</v>
      </c>
      <c r="X574" s="6">
        <f>IF(K574 = "Penulis kedua (bukan korespondensi) dst karya ilmiah di journal yg bereputasi dan diakui|External National|Team", IFERROR((INDEX(rubric[Score], MATCH(W574, rubric[Criteria], 0)))/N574, 0), IFERROR(INDEX(rubric[Score], MATCH(W574, rubric[Criteria], 0)), 0))</f>
        <v>0</v>
      </c>
    </row>
    <row r="575" spans="1:24" ht="14.25" customHeight="1" x14ac:dyDescent="0.35">
      <c r="A575" s="2" t="s">
        <v>2280</v>
      </c>
      <c r="B575" s="2" t="s">
        <v>2281</v>
      </c>
      <c r="C575" s="2" t="s">
        <v>2183</v>
      </c>
      <c r="D575" s="2">
        <v>2021</v>
      </c>
      <c r="E575" s="2" t="s">
        <v>112</v>
      </c>
      <c r="F575" s="2" t="s">
        <v>39</v>
      </c>
      <c r="G575" s="2" t="s">
        <v>114</v>
      </c>
      <c r="H575" s="2">
        <v>20222</v>
      </c>
      <c r="I575" s="2" t="s">
        <v>2231</v>
      </c>
      <c r="J575" s="2" t="s">
        <v>41</v>
      </c>
      <c r="K575" s="2" t="s">
        <v>88</v>
      </c>
      <c r="L575" s="2" t="s">
        <v>30</v>
      </c>
      <c r="M575" s="2" t="s">
        <v>31</v>
      </c>
      <c r="N575" s="2">
        <v>1000</v>
      </c>
      <c r="O575" s="2">
        <v>7</v>
      </c>
      <c r="P575" s="3"/>
      <c r="Q575" s="4" t="s">
        <v>2232</v>
      </c>
      <c r="R575" s="3"/>
      <c r="S575" s="3"/>
      <c r="T575" s="3"/>
      <c r="U575" s="2" t="s">
        <v>61</v>
      </c>
      <c r="V575" s="2" t="str">
        <f>IFERROR(VLOOKUP(K575, rubric[], 2, FALSE), "NA")</f>
        <v>Kompetisi</v>
      </c>
      <c r="W575" s="5" t="str">
        <f t="shared" si="8"/>
        <v>Juara 2 Lomba/Kompetisi|Internal Sekolah / Universitas|Individual</v>
      </c>
      <c r="X575" s="6">
        <f>IF(K575 = "Penulis kedua (bukan korespondensi) dst karya ilmiah di journal yg bereputasi dan diakui|External National|Team", IFERROR((INDEX(rubric[Score], MATCH(W575, rubric[Criteria], 0)))/N575, 0), IFERROR(INDEX(rubric[Score], MATCH(W575, rubric[Criteria], 0)), 0))</f>
        <v>0</v>
      </c>
    </row>
    <row r="576" spans="1:24" ht="14.25" customHeight="1" x14ac:dyDescent="0.35">
      <c r="A576" s="2" t="s">
        <v>2282</v>
      </c>
      <c r="B576" s="2" t="s">
        <v>2283</v>
      </c>
      <c r="C576" s="2" t="s">
        <v>2183</v>
      </c>
      <c r="D576" s="2">
        <v>2021</v>
      </c>
      <c r="E576" s="2" t="s">
        <v>2284</v>
      </c>
      <c r="F576" s="2" t="s">
        <v>2285</v>
      </c>
      <c r="G576" s="2" t="s">
        <v>2285</v>
      </c>
      <c r="H576" s="2">
        <v>20232</v>
      </c>
      <c r="I576" s="2" t="s">
        <v>2284</v>
      </c>
      <c r="J576" s="2" t="s">
        <v>41</v>
      </c>
      <c r="K576" s="2" t="s">
        <v>141</v>
      </c>
      <c r="L576" s="2" t="s">
        <v>123</v>
      </c>
      <c r="M576" s="2" t="s">
        <v>50</v>
      </c>
      <c r="N576" s="2">
        <v>3</v>
      </c>
      <c r="O576" s="2">
        <v>8</v>
      </c>
      <c r="P576" s="2" t="s">
        <v>734</v>
      </c>
      <c r="Q576" s="4" t="s">
        <v>2286</v>
      </c>
      <c r="R576" s="3"/>
      <c r="S576" s="3"/>
      <c r="T576" s="3"/>
      <c r="U576" s="2" t="s">
        <v>2287</v>
      </c>
      <c r="V576" s="2" t="str">
        <f>IFERROR(VLOOKUP(K576, rubric[], 2, FALSE), "NA")</f>
        <v>Hasil Karya</v>
      </c>
      <c r="W576" s="5" t="str">
        <f t="shared" si="8"/>
        <v>Hak Kekayaan Intelektual (HKI) non paten (Hak Cipta)|External National|Team</v>
      </c>
      <c r="X576" s="6">
        <f>IF(K576 = "Penulis kedua (bukan korespondensi) dst karya ilmiah di journal yg bereputasi dan diakui|External National|Team", IFERROR((INDEX(rubric[Score], MATCH(W576, rubric[Criteria], 0)))/N576, 0), IFERROR(INDEX(rubric[Score], MATCH(W576, rubric[Criteria], 0)), 0))</f>
        <v>20</v>
      </c>
    </row>
    <row r="577" spans="1:24" ht="14.25" customHeight="1" x14ac:dyDescent="0.35">
      <c r="A577" s="2" t="s">
        <v>2282</v>
      </c>
      <c r="B577" s="2" t="s">
        <v>2283</v>
      </c>
      <c r="C577" s="2" t="s">
        <v>2183</v>
      </c>
      <c r="D577" s="2">
        <v>2021</v>
      </c>
      <c r="E577" s="2" t="s">
        <v>2288</v>
      </c>
      <c r="F577" s="2" t="s">
        <v>2285</v>
      </c>
      <c r="G577" s="2" t="s">
        <v>2285</v>
      </c>
      <c r="H577" s="2">
        <v>20232</v>
      </c>
      <c r="I577" s="2" t="s">
        <v>2289</v>
      </c>
      <c r="J577" s="2" t="s">
        <v>41</v>
      </c>
      <c r="K577" s="2" t="s">
        <v>141</v>
      </c>
      <c r="L577" s="2" t="s">
        <v>123</v>
      </c>
      <c r="M577" s="2" t="s">
        <v>50</v>
      </c>
      <c r="N577" s="2">
        <v>3</v>
      </c>
      <c r="O577" s="2">
        <v>5</v>
      </c>
      <c r="P577" s="2" t="s">
        <v>734</v>
      </c>
      <c r="Q577" s="4" t="s">
        <v>2290</v>
      </c>
      <c r="R577" s="3"/>
      <c r="S577" s="3"/>
      <c r="T577" s="3"/>
      <c r="U577" s="2" t="s">
        <v>2287</v>
      </c>
      <c r="V577" s="2" t="str">
        <f>IFERROR(VLOOKUP(K577, rubric[], 2, FALSE), "NA")</f>
        <v>Hasil Karya</v>
      </c>
      <c r="W577" s="5" t="str">
        <f t="shared" si="8"/>
        <v>Hak Kekayaan Intelektual (HKI) non paten (Hak Cipta)|External National|Team</v>
      </c>
      <c r="X577" s="6">
        <f>IF(K577 = "Penulis kedua (bukan korespondensi) dst karya ilmiah di journal yg bereputasi dan diakui|External National|Team", IFERROR((INDEX(rubric[Score], MATCH(W577, rubric[Criteria], 0)))/N577, 0), IFERROR(INDEX(rubric[Score], MATCH(W577, rubric[Criteria], 0)), 0))</f>
        <v>20</v>
      </c>
    </row>
    <row r="578" spans="1:24" ht="14.25" customHeight="1" x14ac:dyDescent="0.35">
      <c r="A578" s="2" t="s">
        <v>2282</v>
      </c>
      <c r="B578" s="2" t="s">
        <v>2283</v>
      </c>
      <c r="C578" s="2" t="s">
        <v>2183</v>
      </c>
      <c r="D578" s="2">
        <v>2021</v>
      </c>
      <c r="E578" s="2" t="s">
        <v>2291</v>
      </c>
      <c r="F578" s="2" t="s">
        <v>2285</v>
      </c>
      <c r="G578" s="2" t="s">
        <v>2285</v>
      </c>
      <c r="H578" s="2">
        <v>20232</v>
      </c>
      <c r="I578" s="2" t="s">
        <v>2292</v>
      </c>
      <c r="J578" s="2" t="s">
        <v>41</v>
      </c>
      <c r="K578" s="2" t="s">
        <v>141</v>
      </c>
      <c r="L578" s="2" t="s">
        <v>123</v>
      </c>
      <c r="M578" s="2" t="s">
        <v>50</v>
      </c>
      <c r="N578" s="2">
        <v>3</v>
      </c>
      <c r="O578" s="2">
        <v>5</v>
      </c>
      <c r="P578" s="2" t="s">
        <v>734</v>
      </c>
      <c r="Q578" s="4" t="s">
        <v>2293</v>
      </c>
      <c r="R578" s="3"/>
      <c r="S578" s="3"/>
      <c r="T578" s="3"/>
      <c r="U578" s="2" t="s">
        <v>2287</v>
      </c>
      <c r="V578" s="2" t="str">
        <f>IFERROR(VLOOKUP(K578, rubric[], 2, FALSE), "NA")</f>
        <v>Hasil Karya</v>
      </c>
      <c r="W578" s="5" t="str">
        <f t="shared" si="8"/>
        <v>Hak Kekayaan Intelektual (HKI) non paten (Hak Cipta)|External National|Team</v>
      </c>
      <c r="X578" s="6">
        <f>IF(K578 = "Penulis kedua (bukan korespondensi) dst karya ilmiah di journal yg bereputasi dan diakui|External National|Team", IFERROR((INDEX(rubric[Score], MATCH(W578, rubric[Criteria], 0)))/N578, 0), IFERROR(INDEX(rubric[Score], MATCH(W578, rubric[Criteria], 0)), 0))</f>
        <v>20</v>
      </c>
    </row>
    <row r="579" spans="1:24" ht="14.25" customHeight="1" x14ac:dyDescent="0.35">
      <c r="A579" s="2" t="s">
        <v>2294</v>
      </c>
      <c r="B579" s="2" t="s">
        <v>2295</v>
      </c>
      <c r="C579" s="2" t="s">
        <v>2183</v>
      </c>
      <c r="D579" s="2">
        <v>2021</v>
      </c>
      <c r="E579" s="2" t="s">
        <v>2296</v>
      </c>
      <c r="F579" s="2" t="s">
        <v>355</v>
      </c>
      <c r="G579" s="2" t="s">
        <v>356</v>
      </c>
      <c r="H579" s="2">
        <v>20231</v>
      </c>
      <c r="I579" s="3"/>
      <c r="J579" s="2" t="s">
        <v>28</v>
      </c>
      <c r="K579" s="2" t="s">
        <v>357</v>
      </c>
      <c r="L579" s="2" t="s">
        <v>30</v>
      </c>
      <c r="M579" s="2" t="s">
        <v>31</v>
      </c>
      <c r="N579" s="3"/>
      <c r="O579" s="2">
        <v>17</v>
      </c>
      <c r="P579" s="3"/>
      <c r="Q579" s="3"/>
      <c r="R579" s="3"/>
      <c r="S579" s="3"/>
      <c r="T579" s="3"/>
      <c r="U579" s="2" t="s">
        <v>2297</v>
      </c>
      <c r="V579" s="2" t="str">
        <f>IFERROR(VLOOKUP(K579, rubric[], 2, FALSE), "NA")</f>
        <v>NA</v>
      </c>
      <c r="W579" s="5" t="str">
        <f t="shared" ref="W579:W642" si="9">CLEAN(TRIM(K579 &amp;  "|" &amp; L579 &amp; "|" &amp; M579))</f>
        <v>Sekretaris UKM|Internal Sekolah / Universitas|Individual</v>
      </c>
      <c r="X579" s="6">
        <f>IF(K579 = "Penulis kedua (bukan korespondensi) dst karya ilmiah di journal yg bereputasi dan diakui|External National|Team", IFERROR((INDEX(rubric[Score], MATCH(W579, rubric[Criteria], 0)))/N579, 0), IFERROR(INDEX(rubric[Score], MATCH(W579, rubric[Criteria], 0)), 0))</f>
        <v>0</v>
      </c>
    </row>
    <row r="580" spans="1:24" ht="14.25" customHeight="1" x14ac:dyDescent="0.35">
      <c r="A580" s="2" t="s">
        <v>2294</v>
      </c>
      <c r="B580" s="2" t="s">
        <v>2295</v>
      </c>
      <c r="C580" s="2" t="s">
        <v>2183</v>
      </c>
      <c r="D580" s="2">
        <v>2021</v>
      </c>
      <c r="E580" s="2" t="s">
        <v>2298</v>
      </c>
      <c r="F580" s="2" t="s">
        <v>360</v>
      </c>
      <c r="G580" s="2" t="s">
        <v>361</v>
      </c>
      <c r="H580" s="2">
        <v>20232</v>
      </c>
      <c r="I580" s="3"/>
      <c r="J580" s="2" t="s">
        <v>28</v>
      </c>
      <c r="K580" s="2" t="s">
        <v>357</v>
      </c>
      <c r="L580" s="2" t="s">
        <v>30</v>
      </c>
      <c r="M580" s="2" t="s">
        <v>31</v>
      </c>
      <c r="N580" s="3"/>
      <c r="O580" s="2">
        <v>18</v>
      </c>
      <c r="P580" s="3"/>
      <c r="Q580" s="3"/>
      <c r="R580" s="3"/>
      <c r="S580" s="3"/>
      <c r="T580" s="3"/>
      <c r="U580" s="2" t="s">
        <v>2297</v>
      </c>
      <c r="V580" s="2" t="str">
        <f>IFERROR(VLOOKUP(K580, rubric[], 2, FALSE), "NA")</f>
        <v>NA</v>
      </c>
      <c r="W580" s="5" t="str">
        <f t="shared" si="9"/>
        <v>Sekretaris UKM|Internal Sekolah / Universitas|Individual</v>
      </c>
      <c r="X580" s="6">
        <f>IF(K580 = "Penulis kedua (bukan korespondensi) dst karya ilmiah di journal yg bereputasi dan diakui|External National|Team", IFERROR((INDEX(rubric[Score], MATCH(W580, rubric[Criteria], 0)))/N580, 0), IFERROR(INDEX(rubric[Score], MATCH(W580, rubric[Criteria], 0)), 0))</f>
        <v>0</v>
      </c>
    </row>
    <row r="581" spans="1:24" ht="14.25" customHeight="1" x14ac:dyDescent="0.35">
      <c r="A581" s="2" t="s">
        <v>2299</v>
      </c>
      <c r="B581" s="2" t="s">
        <v>2300</v>
      </c>
      <c r="C581" s="2" t="s">
        <v>2183</v>
      </c>
      <c r="D581" s="2">
        <v>2021</v>
      </c>
      <c r="E581" s="2" t="s">
        <v>2301</v>
      </c>
      <c r="F581" s="2" t="s">
        <v>2302</v>
      </c>
      <c r="G581" s="2" t="s">
        <v>2302</v>
      </c>
      <c r="H581" s="2">
        <v>20212</v>
      </c>
      <c r="I581" s="2" t="s">
        <v>2303</v>
      </c>
      <c r="J581" s="2" t="s">
        <v>41</v>
      </c>
      <c r="K581" s="2" t="s">
        <v>66</v>
      </c>
      <c r="L581" s="2" t="s">
        <v>30</v>
      </c>
      <c r="M581" s="2" t="s">
        <v>31</v>
      </c>
      <c r="N581" s="2">
        <v>200</v>
      </c>
      <c r="O581" s="2">
        <v>10</v>
      </c>
      <c r="P581" s="2" t="s">
        <v>2304</v>
      </c>
      <c r="Q581" s="4" t="s">
        <v>2305</v>
      </c>
      <c r="R581" s="3"/>
      <c r="S581" s="3"/>
      <c r="T581" s="3"/>
      <c r="U581" s="2" t="s">
        <v>411</v>
      </c>
      <c r="V581" s="2" t="str">
        <f>IFERROR(VLOOKUP(K581, rubric[], 2, FALSE), "NA")</f>
        <v>Kompetisi</v>
      </c>
      <c r="W581" s="5" t="str">
        <f t="shared" si="9"/>
        <v>Juara I Lomba/Kompetisi|Internal Sekolah / Universitas|Individual</v>
      </c>
      <c r="X581" s="6">
        <f>IF(K581 = "Penulis kedua (bukan korespondensi) dst karya ilmiah di journal yg bereputasi dan diakui|External National|Team", IFERROR((INDEX(rubric[Score], MATCH(W581, rubric[Criteria], 0)))/N581, 0), IFERROR(INDEX(rubric[Score], MATCH(W581, rubric[Criteria], 0)), 0))</f>
        <v>0</v>
      </c>
    </row>
    <row r="582" spans="1:24" ht="14.25" customHeight="1" x14ac:dyDescent="0.35">
      <c r="A582" s="2" t="s">
        <v>2306</v>
      </c>
      <c r="B582" s="2" t="s">
        <v>2307</v>
      </c>
      <c r="C582" s="2" t="s">
        <v>2183</v>
      </c>
      <c r="D582" s="2">
        <v>2021</v>
      </c>
      <c r="E582" s="2" t="s">
        <v>2308</v>
      </c>
      <c r="F582" s="2" t="s">
        <v>2185</v>
      </c>
      <c r="G582" s="2" t="s">
        <v>2185</v>
      </c>
      <c r="H582" s="2">
        <v>20231</v>
      </c>
      <c r="I582" s="2" t="s">
        <v>2309</v>
      </c>
      <c r="J582" s="2" t="s">
        <v>41</v>
      </c>
      <c r="K582" s="2" t="s">
        <v>29</v>
      </c>
      <c r="L582" s="2" t="s">
        <v>123</v>
      </c>
      <c r="M582" s="2" t="s">
        <v>31</v>
      </c>
      <c r="N582" s="2">
        <v>131</v>
      </c>
      <c r="O582" s="2">
        <v>4</v>
      </c>
      <c r="P582" s="3"/>
      <c r="Q582" s="3"/>
      <c r="R582" s="4" t="s">
        <v>2310</v>
      </c>
      <c r="S582" s="4" t="s">
        <v>2311</v>
      </c>
      <c r="T582" s="3"/>
      <c r="U582" s="2" t="s">
        <v>2312</v>
      </c>
      <c r="V582" s="2" t="str">
        <f>IFERROR(VLOOKUP(K582, rubric[], 2, FALSE), "NA")</f>
        <v>Pemberdayaan atau Aksi Kemanusiaan</v>
      </c>
      <c r="W582" s="5" t="str">
        <f t="shared" si="9"/>
        <v>Pengabdian kepada Masyarakat|External National|Individual</v>
      </c>
      <c r="X582" s="6">
        <f>IF(K582 = "Penulis kedua (bukan korespondensi) dst karya ilmiah di journal yg bereputasi dan diakui|External National|Team", IFERROR((INDEX(rubric[Score], MATCH(W582, rubric[Criteria], 0)))/N582, 0), IFERROR(INDEX(rubric[Score], MATCH(W582, rubric[Criteria], 0)), 0))</f>
        <v>10</v>
      </c>
    </row>
    <row r="583" spans="1:24" ht="14.25" customHeight="1" x14ac:dyDescent="0.35">
      <c r="A583" s="2" t="s">
        <v>2306</v>
      </c>
      <c r="B583" s="2" t="s">
        <v>2307</v>
      </c>
      <c r="C583" s="2" t="s">
        <v>2183</v>
      </c>
      <c r="D583" s="2">
        <v>2021</v>
      </c>
      <c r="E583" s="2" t="s">
        <v>2308</v>
      </c>
      <c r="F583" s="2" t="s">
        <v>2185</v>
      </c>
      <c r="G583" s="2" t="s">
        <v>2185</v>
      </c>
      <c r="H583" s="2">
        <v>20231</v>
      </c>
      <c r="I583" s="2" t="s">
        <v>2313</v>
      </c>
      <c r="J583" s="2" t="s">
        <v>41</v>
      </c>
      <c r="K583" s="2" t="s">
        <v>29</v>
      </c>
      <c r="L583" s="2" t="s">
        <v>49</v>
      </c>
      <c r="M583" s="2" t="s">
        <v>50</v>
      </c>
      <c r="N583" s="2">
        <v>131</v>
      </c>
      <c r="O583" s="2">
        <v>15</v>
      </c>
      <c r="P583" s="3"/>
      <c r="Q583" s="3"/>
      <c r="R583" s="4" t="s">
        <v>2314</v>
      </c>
      <c r="S583" s="4" t="s">
        <v>2315</v>
      </c>
      <c r="T583" s="3"/>
      <c r="U583" s="2" t="s">
        <v>2312</v>
      </c>
      <c r="V583" s="2" t="str">
        <f>IFERROR(VLOOKUP(K583, rubric[], 2, FALSE), "NA")</f>
        <v>Pemberdayaan atau Aksi Kemanusiaan</v>
      </c>
      <c r="W583" s="5" t="str">
        <f t="shared" si="9"/>
        <v>Pengabdian kepada Masyarakat|External Regional|Team</v>
      </c>
      <c r="X583" s="6">
        <f>IF(K583 = "Penulis kedua (bukan korespondensi) dst karya ilmiah di journal yg bereputasi dan diakui|External National|Team", IFERROR((INDEX(rubric[Score], MATCH(W583, rubric[Criteria], 0)))/N583, 0), IFERROR(INDEX(rubric[Score], MATCH(W583, rubric[Criteria], 0)), 0))</f>
        <v>15</v>
      </c>
    </row>
    <row r="584" spans="1:24" ht="14.25" customHeight="1" x14ac:dyDescent="0.35">
      <c r="A584" s="2" t="s">
        <v>2316</v>
      </c>
      <c r="B584" s="2" t="s">
        <v>2317</v>
      </c>
      <c r="C584" s="2" t="s">
        <v>2183</v>
      </c>
      <c r="D584" s="2">
        <v>2021</v>
      </c>
      <c r="E584" s="2" t="s">
        <v>2318</v>
      </c>
      <c r="F584" s="2" t="s">
        <v>976</v>
      </c>
      <c r="G584" s="2" t="s">
        <v>1163</v>
      </c>
      <c r="H584" s="2">
        <v>20232</v>
      </c>
      <c r="I584" s="2" t="s">
        <v>2318</v>
      </c>
      <c r="J584" s="2" t="s">
        <v>41</v>
      </c>
      <c r="K584" s="2" t="s">
        <v>199</v>
      </c>
      <c r="L584" s="2" t="s">
        <v>123</v>
      </c>
      <c r="M584" s="2" t="s">
        <v>31</v>
      </c>
      <c r="N584" s="3"/>
      <c r="O584" s="2">
        <v>15</v>
      </c>
      <c r="P584" s="4" t="s">
        <v>2319</v>
      </c>
      <c r="Q584" s="4" t="s">
        <v>2320</v>
      </c>
      <c r="R584" s="4" t="s">
        <v>2321</v>
      </c>
      <c r="S584" s="3"/>
      <c r="T584" s="4" t="s">
        <v>2322</v>
      </c>
      <c r="U584" s="2" t="s">
        <v>2323</v>
      </c>
      <c r="V584" s="2" t="str">
        <f>IFERROR(VLOOKUP(K584, rubric[], 2, FALSE), "NA")</f>
        <v>Kompetisi</v>
      </c>
      <c r="W584" s="5" t="str">
        <f t="shared" si="9"/>
        <v>Juara 3 Lomba/Kompetisi|External National|Individual</v>
      </c>
      <c r="X584" s="6">
        <f>IF(K584 = "Penulis kedua (bukan korespondensi) dst karya ilmiah di journal yg bereputasi dan diakui|External National|Team", IFERROR((INDEX(rubric[Score], MATCH(W584, rubric[Criteria], 0)))/N584, 0), IFERROR(INDEX(rubric[Score], MATCH(W584, rubric[Criteria], 0)), 0))</f>
        <v>15</v>
      </c>
    </row>
    <row r="585" spans="1:24" ht="14.25" customHeight="1" x14ac:dyDescent="0.35">
      <c r="A585" s="2" t="s">
        <v>2316</v>
      </c>
      <c r="B585" s="2" t="s">
        <v>2317</v>
      </c>
      <c r="C585" s="2" t="s">
        <v>2183</v>
      </c>
      <c r="D585" s="2">
        <v>2021</v>
      </c>
      <c r="E585" s="2" t="s">
        <v>2324</v>
      </c>
      <c r="F585" s="2" t="s">
        <v>2325</v>
      </c>
      <c r="G585" s="2" t="s">
        <v>1658</v>
      </c>
      <c r="H585" s="2">
        <v>20232</v>
      </c>
      <c r="I585" s="2" t="s">
        <v>2326</v>
      </c>
      <c r="J585" s="2" t="s">
        <v>41</v>
      </c>
      <c r="K585" s="2" t="s">
        <v>290</v>
      </c>
      <c r="L585" s="2" t="s">
        <v>123</v>
      </c>
      <c r="M585" s="2" t="s">
        <v>50</v>
      </c>
      <c r="N585" s="2">
        <v>2</v>
      </c>
      <c r="O585" s="2">
        <v>36</v>
      </c>
      <c r="P585" s="2" t="s">
        <v>2327</v>
      </c>
      <c r="Q585" s="3"/>
      <c r="R585" s="4" t="s">
        <v>2328</v>
      </c>
      <c r="S585" s="4" t="s">
        <v>2329</v>
      </c>
      <c r="T585" s="3"/>
      <c r="U585" s="2" t="s">
        <v>2330</v>
      </c>
      <c r="V585" s="2" t="str">
        <f>IFERROR(VLOOKUP(K585, rubric[], 2, FALSE), "NA")</f>
        <v>Hasil Karya</v>
      </c>
      <c r="W585" s="5" t="str">
        <f t="shared" si="9"/>
        <v>Jurnal terindeks sinta 3-4 |External National|Team</v>
      </c>
      <c r="X585" s="6">
        <f>IF(K585 = "Penulis kedua (bukan korespondensi) dst karya ilmiah di journal yg bereputasi dan diakui|External National|Team", IFERROR((INDEX(rubric[Score], MATCH(W585, rubric[Criteria], 0)))/N585, 0), IFERROR(INDEX(rubric[Score], MATCH(W585, rubric[Criteria], 0)), 0))</f>
        <v>20</v>
      </c>
    </row>
    <row r="586" spans="1:24" ht="14.25" customHeight="1" x14ac:dyDescent="0.35">
      <c r="A586" s="2" t="s">
        <v>2331</v>
      </c>
      <c r="B586" s="2" t="s">
        <v>2332</v>
      </c>
      <c r="C586" s="2" t="s">
        <v>2183</v>
      </c>
      <c r="D586" s="2">
        <v>2021</v>
      </c>
      <c r="E586" s="2" t="s">
        <v>2333</v>
      </c>
      <c r="F586" s="2" t="s">
        <v>2267</v>
      </c>
      <c r="G586" s="2" t="s">
        <v>2334</v>
      </c>
      <c r="H586" s="2">
        <v>20221</v>
      </c>
      <c r="I586" s="2" t="s">
        <v>2335</v>
      </c>
      <c r="J586" s="2" t="s">
        <v>41</v>
      </c>
      <c r="K586" s="2" t="s">
        <v>29</v>
      </c>
      <c r="L586" s="2" t="s">
        <v>49</v>
      </c>
      <c r="M586" s="2" t="s">
        <v>31</v>
      </c>
      <c r="N586" s="2">
        <v>4</v>
      </c>
      <c r="O586" s="2">
        <v>15</v>
      </c>
      <c r="P586" s="3"/>
      <c r="Q586" s="3"/>
      <c r="R586" s="4" t="s">
        <v>2336</v>
      </c>
      <c r="S586" s="4" t="s">
        <v>2337</v>
      </c>
      <c r="T586" s="3"/>
      <c r="U586" s="2" t="s">
        <v>2338</v>
      </c>
      <c r="V586" s="2" t="str">
        <f>IFERROR(VLOOKUP(K586, rubric[], 2, FALSE), "NA")</f>
        <v>Pemberdayaan atau Aksi Kemanusiaan</v>
      </c>
      <c r="W586" s="5" t="str">
        <f t="shared" si="9"/>
        <v>Pengabdian kepada Masyarakat|External Regional|Individual</v>
      </c>
      <c r="X586" s="6">
        <f>IF(K586 = "Penulis kedua (bukan korespondensi) dst karya ilmiah di journal yg bereputasi dan diakui|External National|Team", IFERROR((INDEX(rubric[Score], MATCH(W586, rubric[Criteria], 0)))/N586, 0), IFERROR(INDEX(rubric[Score], MATCH(W586, rubric[Criteria], 0)), 0))</f>
        <v>15</v>
      </c>
    </row>
    <row r="587" spans="1:24" ht="14.25" customHeight="1" x14ac:dyDescent="0.35">
      <c r="A587" s="2" t="s">
        <v>2339</v>
      </c>
      <c r="B587" s="2" t="s">
        <v>2340</v>
      </c>
      <c r="C587" s="2" t="s">
        <v>2183</v>
      </c>
      <c r="D587" s="2">
        <v>2021</v>
      </c>
      <c r="E587" s="2" t="s">
        <v>2341</v>
      </c>
      <c r="F587" s="2" t="s">
        <v>398</v>
      </c>
      <c r="G587" s="2" t="s">
        <v>629</v>
      </c>
      <c r="H587" s="2">
        <v>20231</v>
      </c>
      <c r="I587" s="4" t="s">
        <v>2342</v>
      </c>
      <c r="J587" s="2" t="s">
        <v>41</v>
      </c>
      <c r="K587" s="2" t="s">
        <v>290</v>
      </c>
      <c r="L587" s="2" t="s">
        <v>123</v>
      </c>
      <c r="M587" s="2" t="s">
        <v>31</v>
      </c>
      <c r="N587" s="2">
        <v>3</v>
      </c>
      <c r="O587" s="2">
        <v>18</v>
      </c>
      <c r="P587" s="3"/>
      <c r="Q587" s="3"/>
      <c r="R587" s="4" t="s">
        <v>2343</v>
      </c>
      <c r="S587" s="4" t="s">
        <v>2344</v>
      </c>
      <c r="T587" s="3"/>
      <c r="U587" s="2" t="s">
        <v>411</v>
      </c>
      <c r="V587" s="2" t="str">
        <f>IFERROR(VLOOKUP(K587, rubric[], 2, FALSE), "NA")</f>
        <v>Hasil Karya</v>
      </c>
      <c r="W587" s="5" t="str">
        <f t="shared" si="9"/>
        <v>Jurnal terindeks sinta 3-4 |External National|Individual</v>
      </c>
      <c r="X587" s="6">
        <f>IF(K587 = "Penulis kedua (bukan korespondensi) dst karya ilmiah di journal yg bereputasi dan diakui|External National|Team", IFERROR((INDEX(rubric[Score], MATCH(W587, rubric[Criteria], 0)))/N587, 0), IFERROR(INDEX(rubric[Score], MATCH(W587, rubric[Criteria], 0)), 0))</f>
        <v>30</v>
      </c>
    </row>
    <row r="588" spans="1:24" ht="14.25" customHeight="1" x14ac:dyDescent="0.35">
      <c r="A588" s="2" t="s">
        <v>2339</v>
      </c>
      <c r="B588" s="2" t="s">
        <v>2340</v>
      </c>
      <c r="C588" s="2" t="s">
        <v>2183</v>
      </c>
      <c r="D588" s="2">
        <v>2021</v>
      </c>
      <c r="E588" s="2" t="s">
        <v>2345</v>
      </c>
      <c r="F588" s="2" t="s">
        <v>2346</v>
      </c>
      <c r="G588" s="2" t="s">
        <v>2347</v>
      </c>
      <c r="H588" s="2">
        <v>20231</v>
      </c>
      <c r="I588" s="2" t="s">
        <v>2348</v>
      </c>
      <c r="J588" s="2" t="s">
        <v>41</v>
      </c>
      <c r="K588" s="2" t="s">
        <v>29</v>
      </c>
      <c r="L588" s="2" t="s">
        <v>49</v>
      </c>
      <c r="M588" s="2" t="s">
        <v>31</v>
      </c>
      <c r="N588" s="2">
        <v>24</v>
      </c>
      <c r="O588" s="2">
        <v>3</v>
      </c>
      <c r="P588" s="3"/>
      <c r="Q588" s="3"/>
      <c r="R588" s="4" t="s">
        <v>2349</v>
      </c>
      <c r="S588" s="4" t="s">
        <v>2350</v>
      </c>
      <c r="T588" s="3"/>
      <c r="U588" s="2" t="s">
        <v>2351</v>
      </c>
      <c r="V588" s="2" t="str">
        <f>IFERROR(VLOOKUP(K588, rubric[], 2, FALSE), "NA")</f>
        <v>Pemberdayaan atau Aksi Kemanusiaan</v>
      </c>
      <c r="W588" s="5" t="str">
        <f t="shared" si="9"/>
        <v>Pengabdian kepada Masyarakat|External Regional|Individual</v>
      </c>
      <c r="X588" s="6">
        <f>IF(K588 = "Penulis kedua (bukan korespondensi) dst karya ilmiah di journal yg bereputasi dan diakui|External National|Team", IFERROR((INDEX(rubric[Score], MATCH(W588, rubric[Criteria], 0)))/N588, 0), IFERROR(INDEX(rubric[Score], MATCH(W588, rubric[Criteria], 0)), 0))</f>
        <v>15</v>
      </c>
    </row>
    <row r="589" spans="1:24" ht="14.25" customHeight="1" x14ac:dyDescent="0.35">
      <c r="A589" s="2" t="s">
        <v>2339</v>
      </c>
      <c r="B589" s="2" t="s">
        <v>2340</v>
      </c>
      <c r="C589" s="2" t="s">
        <v>2183</v>
      </c>
      <c r="D589" s="2">
        <v>2021</v>
      </c>
      <c r="E589" s="2" t="s">
        <v>2352</v>
      </c>
      <c r="F589" s="2" t="s">
        <v>2353</v>
      </c>
      <c r="G589" s="2" t="s">
        <v>2354</v>
      </c>
      <c r="H589" s="2">
        <v>20231</v>
      </c>
      <c r="I589" s="4" t="s">
        <v>2355</v>
      </c>
      <c r="J589" s="2" t="s">
        <v>41</v>
      </c>
      <c r="K589" s="2" t="s">
        <v>297</v>
      </c>
      <c r="L589" s="2" t="s">
        <v>123</v>
      </c>
      <c r="M589" s="2" t="s">
        <v>31</v>
      </c>
      <c r="N589" s="2">
        <v>3</v>
      </c>
      <c r="O589" s="2">
        <v>12</v>
      </c>
      <c r="P589" s="3"/>
      <c r="Q589" s="3"/>
      <c r="R589" s="4" t="s">
        <v>2356</v>
      </c>
      <c r="S589" s="4" t="s">
        <v>2357</v>
      </c>
      <c r="T589" s="3"/>
      <c r="U589" s="2" t="s">
        <v>411</v>
      </c>
      <c r="V589" s="2" t="str">
        <f>IFERROR(VLOOKUP(K589, rubric[], 2, FALSE), "NA")</f>
        <v>Hasil Karya</v>
      </c>
      <c r="W589" s="5" t="str">
        <f t="shared" si="9"/>
        <v>Jurnal terindeks sinta 5-6|External National|Individual</v>
      </c>
      <c r="X589" s="6">
        <f>IF(K589 = "Penulis kedua (bukan korespondensi) dst karya ilmiah di journal yg bereputasi dan diakui|External National|Team", IFERROR((INDEX(rubric[Score], MATCH(W589, rubric[Criteria], 0)))/N589, 0), IFERROR(INDEX(rubric[Score], MATCH(W589, rubric[Criteria], 0)), 0))</f>
        <v>30</v>
      </c>
    </row>
    <row r="590" spans="1:24" ht="14.25" customHeight="1" x14ac:dyDescent="0.35">
      <c r="A590" s="2" t="s">
        <v>2358</v>
      </c>
      <c r="B590" s="2" t="s">
        <v>2359</v>
      </c>
      <c r="C590" s="2" t="s">
        <v>2183</v>
      </c>
      <c r="D590" s="2">
        <v>2021</v>
      </c>
      <c r="E590" s="2" t="s">
        <v>112</v>
      </c>
      <c r="F590" s="2" t="s">
        <v>39</v>
      </c>
      <c r="G590" s="2" t="s">
        <v>114</v>
      </c>
      <c r="H590" s="2">
        <v>20222</v>
      </c>
      <c r="I590" s="2" t="s">
        <v>2231</v>
      </c>
      <c r="J590" s="2" t="s">
        <v>41</v>
      </c>
      <c r="K590" s="2" t="s">
        <v>88</v>
      </c>
      <c r="L590" s="2" t="s">
        <v>30</v>
      </c>
      <c r="M590" s="2" t="s">
        <v>31</v>
      </c>
      <c r="N590" s="2">
        <v>1000</v>
      </c>
      <c r="O590" s="2">
        <v>7</v>
      </c>
      <c r="P590" s="3"/>
      <c r="Q590" s="4" t="s">
        <v>2232</v>
      </c>
      <c r="R590" s="3"/>
      <c r="S590" s="3"/>
      <c r="T590" s="3"/>
      <c r="U590" s="2" t="s">
        <v>61</v>
      </c>
      <c r="V590" s="2" t="str">
        <f>IFERROR(VLOOKUP(K590, rubric[], 2, FALSE), "NA")</f>
        <v>Kompetisi</v>
      </c>
      <c r="W590" s="5" t="str">
        <f t="shared" si="9"/>
        <v>Juara 2 Lomba/Kompetisi|Internal Sekolah / Universitas|Individual</v>
      </c>
      <c r="X590" s="6">
        <f>IF(K590 = "Penulis kedua (bukan korespondensi) dst karya ilmiah di journal yg bereputasi dan diakui|External National|Team", IFERROR((INDEX(rubric[Score], MATCH(W590, rubric[Criteria], 0)))/N590, 0), IFERROR(INDEX(rubric[Score], MATCH(W590, rubric[Criteria], 0)), 0))</f>
        <v>0</v>
      </c>
    </row>
    <row r="591" spans="1:24" ht="14.25" customHeight="1" x14ac:dyDescent="0.35">
      <c r="A591" s="2" t="s">
        <v>2358</v>
      </c>
      <c r="B591" s="2" t="s">
        <v>2359</v>
      </c>
      <c r="C591" s="2" t="s">
        <v>2183</v>
      </c>
      <c r="D591" s="2">
        <v>2021</v>
      </c>
      <c r="E591" s="2" t="s">
        <v>2360</v>
      </c>
      <c r="F591" s="2" t="s">
        <v>2361</v>
      </c>
      <c r="G591" s="2" t="s">
        <v>2362</v>
      </c>
      <c r="H591" s="2">
        <v>20222</v>
      </c>
      <c r="I591" s="2" t="s">
        <v>2363</v>
      </c>
      <c r="J591" s="2" t="s">
        <v>41</v>
      </c>
      <c r="K591" s="2" t="s">
        <v>29</v>
      </c>
      <c r="L591" s="2" t="s">
        <v>42</v>
      </c>
      <c r="M591" s="2" t="s">
        <v>31</v>
      </c>
      <c r="N591" s="2">
        <v>13</v>
      </c>
      <c r="O591" s="2">
        <v>30</v>
      </c>
      <c r="P591" s="3"/>
      <c r="Q591" s="3"/>
      <c r="R591" s="4" t="s">
        <v>2364</v>
      </c>
      <c r="S591" s="4" t="s">
        <v>2365</v>
      </c>
      <c r="T591" s="3"/>
      <c r="U591" s="2" t="s">
        <v>411</v>
      </c>
      <c r="V591" s="2" t="str">
        <f>IFERROR(VLOOKUP(K591, rubric[], 2, FALSE), "NA")</f>
        <v>Pemberdayaan atau Aksi Kemanusiaan</v>
      </c>
      <c r="W591" s="5" t="str">
        <f t="shared" si="9"/>
        <v>Pengabdian kepada Masyarakat|Internal Jurusan|Individual</v>
      </c>
      <c r="X591" s="6">
        <f>IF(K591 = "Penulis kedua (bukan korespondensi) dst karya ilmiah di journal yg bereputasi dan diakui|External National|Team", IFERROR((INDEX(rubric[Score], MATCH(W591, rubric[Criteria], 0)))/N591, 0), IFERROR(INDEX(rubric[Score], MATCH(W591, rubric[Criteria], 0)), 0))</f>
        <v>0</v>
      </c>
    </row>
    <row r="592" spans="1:24" ht="14.25" customHeight="1" x14ac:dyDescent="0.35">
      <c r="A592" s="2" t="s">
        <v>2358</v>
      </c>
      <c r="B592" s="2" t="s">
        <v>2359</v>
      </c>
      <c r="C592" s="2" t="s">
        <v>2183</v>
      </c>
      <c r="D592" s="2">
        <v>2021</v>
      </c>
      <c r="E592" s="2" t="s">
        <v>1429</v>
      </c>
      <c r="F592" s="2" t="s">
        <v>1430</v>
      </c>
      <c r="G592" s="2" t="s">
        <v>1430</v>
      </c>
      <c r="H592" s="2">
        <v>20231</v>
      </c>
      <c r="I592" s="2" t="s">
        <v>1429</v>
      </c>
      <c r="J592" s="2" t="s">
        <v>41</v>
      </c>
      <c r="K592" s="2" t="s">
        <v>199</v>
      </c>
      <c r="L592" s="2" t="s">
        <v>123</v>
      </c>
      <c r="M592" s="2" t="s">
        <v>50</v>
      </c>
      <c r="N592" s="3"/>
      <c r="O592" s="2">
        <v>15</v>
      </c>
      <c r="P592" s="4" t="s">
        <v>1431</v>
      </c>
      <c r="Q592" s="4" t="s">
        <v>1432</v>
      </c>
      <c r="R592" s="4" t="s">
        <v>1433</v>
      </c>
      <c r="S592" s="3"/>
      <c r="T592" s="4" t="s">
        <v>1434</v>
      </c>
      <c r="U592" s="2" t="s">
        <v>1435</v>
      </c>
      <c r="V592" s="2" t="str">
        <f>IFERROR(VLOOKUP(K592, rubric[], 2, FALSE), "NA")</f>
        <v>Kompetisi</v>
      </c>
      <c r="W592" s="5" t="str">
        <f t="shared" si="9"/>
        <v>Juara 3 Lomba/Kompetisi|External National|Team</v>
      </c>
      <c r="X592" s="6">
        <f>IF(K592 = "Penulis kedua (bukan korespondensi) dst karya ilmiah di journal yg bereputasi dan diakui|External National|Team", IFERROR((INDEX(rubric[Score], MATCH(W592, rubric[Criteria], 0)))/N592, 0), IFERROR(INDEX(rubric[Score], MATCH(W592, rubric[Criteria], 0)), 0))</f>
        <v>8</v>
      </c>
    </row>
    <row r="593" spans="1:24" ht="14.25" customHeight="1" x14ac:dyDescent="0.35">
      <c r="A593" s="2" t="s">
        <v>2366</v>
      </c>
      <c r="B593" s="2" t="s">
        <v>2367</v>
      </c>
      <c r="C593" s="2" t="s">
        <v>2183</v>
      </c>
      <c r="D593" s="2">
        <v>2021</v>
      </c>
      <c r="E593" s="2" t="s">
        <v>2368</v>
      </c>
      <c r="F593" s="2" t="s">
        <v>26</v>
      </c>
      <c r="G593" s="2" t="s">
        <v>2369</v>
      </c>
      <c r="H593" s="2">
        <v>20222</v>
      </c>
      <c r="I593" s="2" t="s">
        <v>2370</v>
      </c>
      <c r="J593" s="2" t="s">
        <v>41</v>
      </c>
      <c r="K593" s="2" t="s">
        <v>88</v>
      </c>
      <c r="L593" s="2" t="s">
        <v>123</v>
      </c>
      <c r="M593" s="2" t="s">
        <v>31</v>
      </c>
      <c r="N593" s="2">
        <v>1000</v>
      </c>
      <c r="O593" s="2">
        <v>25</v>
      </c>
      <c r="P593" s="3"/>
      <c r="Q593" s="4" t="s">
        <v>2371</v>
      </c>
      <c r="R593" s="4" t="s">
        <v>2372</v>
      </c>
      <c r="S593" s="3"/>
      <c r="T593" s="4" t="s">
        <v>2373</v>
      </c>
      <c r="U593" s="2" t="s">
        <v>2374</v>
      </c>
      <c r="V593" s="2" t="str">
        <f>IFERROR(VLOOKUP(K593, rubric[], 2, FALSE), "NA")</f>
        <v>Kompetisi</v>
      </c>
      <c r="W593" s="5" t="str">
        <f t="shared" si="9"/>
        <v>Juara 2 Lomba/Kompetisi|External National|Individual</v>
      </c>
      <c r="X593" s="6">
        <f>IF(K593 = "Penulis kedua (bukan korespondensi) dst karya ilmiah di journal yg bereputasi dan diakui|External National|Team", IFERROR((INDEX(rubric[Score], MATCH(W593, rubric[Criteria], 0)))/N593, 0), IFERROR(INDEX(rubric[Score], MATCH(W593, rubric[Criteria], 0)), 0))</f>
        <v>20</v>
      </c>
    </row>
    <row r="594" spans="1:24" ht="14.25" customHeight="1" x14ac:dyDescent="0.35">
      <c r="A594" s="2" t="s">
        <v>2366</v>
      </c>
      <c r="B594" s="2" t="s">
        <v>2367</v>
      </c>
      <c r="C594" s="2" t="s">
        <v>2183</v>
      </c>
      <c r="D594" s="2">
        <v>2021</v>
      </c>
      <c r="E594" s="2" t="s">
        <v>497</v>
      </c>
      <c r="F594" s="2" t="s">
        <v>391</v>
      </c>
      <c r="G594" s="2" t="s">
        <v>392</v>
      </c>
      <c r="H594" s="2">
        <v>20222</v>
      </c>
      <c r="I594" s="2" t="s">
        <v>2375</v>
      </c>
      <c r="J594" s="2" t="s">
        <v>41</v>
      </c>
      <c r="K594" s="2" t="s">
        <v>88</v>
      </c>
      <c r="L594" s="2" t="s">
        <v>30</v>
      </c>
      <c r="M594" s="2" t="s">
        <v>31</v>
      </c>
      <c r="N594" s="2">
        <v>500</v>
      </c>
      <c r="O594" s="2">
        <v>7</v>
      </c>
      <c r="P594" s="3"/>
      <c r="Q594" s="4" t="s">
        <v>2376</v>
      </c>
      <c r="R594" s="3"/>
      <c r="S594" s="3"/>
      <c r="T594" s="3"/>
      <c r="U594" s="2" t="s">
        <v>395</v>
      </c>
      <c r="V594" s="2" t="str">
        <f>IFERROR(VLOOKUP(K594, rubric[], 2, FALSE), "NA")</f>
        <v>Kompetisi</v>
      </c>
      <c r="W594" s="5" t="str">
        <f t="shared" si="9"/>
        <v>Juara 2 Lomba/Kompetisi|Internal Sekolah / Universitas|Individual</v>
      </c>
      <c r="X594" s="6">
        <f>IF(K594 = "Penulis kedua (bukan korespondensi) dst karya ilmiah di journal yg bereputasi dan diakui|External National|Team", IFERROR((INDEX(rubric[Score], MATCH(W594, rubric[Criteria], 0)))/N594, 0), IFERROR(INDEX(rubric[Score], MATCH(W594, rubric[Criteria], 0)), 0))</f>
        <v>0</v>
      </c>
    </row>
    <row r="595" spans="1:24" ht="14.25" customHeight="1" x14ac:dyDescent="0.35">
      <c r="A595" s="2" t="s">
        <v>2377</v>
      </c>
      <c r="B595" s="2" t="s">
        <v>2378</v>
      </c>
      <c r="C595" s="2" t="s">
        <v>2183</v>
      </c>
      <c r="D595" s="2">
        <v>2021</v>
      </c>
      <c r="E595" s="2" t="s">
        <v>2379</v>
      </c>
      <c r="F595" s="2" t="s">
        <v>2380</v>
      </c>
      <c r="G595" s="2" t="s">
        <v>2381</v>
      </c>
      <c r="H595" s="2">
        <v>20231</v>
      </c>
      <c r="I595" s="2" t="s">
        <v>2382</v>
      </c>
      <c r="J595" s="2" t="s">
        <v>41</v>
      </c>
      <c r="K595" s="2" t="s">
        <v>297</v>
      </c>
      <c r="L595" s="2" t="s">
        <v>123</v>
      </c>
      <c r="M595" s="2" t="s">
        <v>50</v>
      </c>
      <c r="N595" s="2">
        <v>6</v>
      </c>
      <c r="O595" s="2">
        <v>4</v>
      </c>
      <c r="P595" s="4" t="s">
        <v>333</v>
      </c>
      <c r="Q595" s="4" t="s">
        <v>2383</v>
      </c>
      <c r="R595" s="3"/>
      <c r="S595" s="4" t="s">
        <v>2384</v>
      </c>
      <c r="T595" s="3"/>
      <c r="U595" s="2" t="s">
        <v>2255</v>
      </c>
      <c r="V595" s="2" t="str">
        <f>IFERROR(VLOOKUP(K595, rubric[], 2, FALSE), "NA")</f>
        <v>Hasil Karya</v>
      </c>
      <c r="W595" s="5" t="str">
        <f t="shared" si="9"/>
        <v>Jurnal terindeks sinta 5-6|External National|Team</v>
      </c>
      <c r="X595" s="6">
        <f>IF(K595 = "Penulis kedua (bukan korespondensi) dst karya ilmiah di journal yg bereputasi dan diakui|External National|Team", IFERROR((INDEX(rubric[Score], MATCH(W595, rubric[Criteria], 0)))/N595, 0), IFERROR(INDEX(rubric[Score], MATCH(W595, rubric[Criteria], 0)), 0))</f>
        <v>20</v>
      </c>
    </row>
    <row r="596" spans="1:24" ht="14.25" customHeight="1" x14ac:dyDescent="0.35">
      <c r="A596" s="2" t="s">
        <v>2377</v>
      </c>
      <c r="B596" s="2" t="s">
        <v>2378</v>
      </c>
      <c r="C596" s="2" t="s">
        <v>2183</v>
      </c>
      <c r="D596" s="2">
        <v>2021</v>
      </c>
      <c r="E596" s="2" t="s">
        <v>2385</v>
      </c>
      <c r="F596" s="2" t="s">
        <v>2185</v>
      </c>
      <c r="G596" s="2" t="s">
        <v>2386</v>
      </c>
      <c r="H596" s="2">
        <v>20231</v>
      </c>
      <c r="I596" s="2" t="s">
        <v>2387</v>
      </c>
      <c r="J596" s="2" t="s">
        <v>41</v>
      </c>
      <c r="K596" s="2" t="s">
        <v>29</v>
      </c>
      <c r="L596" s="2" t="s">
        <v>49</v>
      </c>
      <c r="M596" s="2" t="s">
        <v>50</v>
      </c>
      <c r="N596" s="2">
        <v>131</v>
      </c>
      <c r="O596" s="2">
        <v>15</v>
      </c>
      <c r="P596" s="3"/>
      <c r="Q596" s="3"/>
      <c r="R596" s="4" t="s">
        <v>2388</v>
      </c>
      <c r="S596" s="4" t="s">
        <v>2389</v>
      </c>
      <c r="T596" s="3"/>
      <c r="U596" s="2" t="s">
        <v>2312</v>
      </c>
      <c r="V596" s="2" t="str">
        <f>IFERROR(VLOOKUP(K596, rubric[], 2, FALSE), "NA")</f>
        <v>Pemberdayaan atau Aksi Kemanusiaan</v>
      </c>
      <c r="W596" s="5" t="str">
        <f t="shared" si="9"/>
        <v>Pengabdian kepada Masyarakat|External Regional|Team</v>
      </c>
      <c r="X596" s="6">
        <f>IF(K596 = "Penulis kedua (bukan korespondensi) dst karya ilmiah di journal yg bereputasi dan diakui|External National|Team", IFERROR((INDEX(rubric[Score], MATCH(W596, rubric[Criteria], 0)))/N596, 0), IFERROR(INDEX(rubric[Score], MATCH(W596, rubric[Criteria], 0)), 0))</f>
        <v>15</v>
      </c>
    </row>
    <row r="597" spans="1:24" ht="14.25" customHeight="1" x14ac:dyDescent="0.35">
      <c r="A597" s="2" t="s">
        <v>2377</v>
      </c>
      <c r="B597" s="2" t="s">
        <v>2378</v>
      </c>
      <c r="C597" s="2" t="s">
        <v>2183</v>
      </c>
      <c r="D597" s="2">
        <v>2021</v>
      </c>
      <c r="E597" s="2" t="s">
        <v>2390</v>
      </c>
      <c r="F597" s="2" t="s">
        <v>2391</v>
      </c>
      <c r="G597" s="2" t="s">
        <v>2392</v>
      </c>
      <c r="H597" s="2">
        <v>20232</v>
      </c>
      <c r="I597" s="2" t="s">
        <v>2393</v>
      </c>
      <c r="J597" s="2" t="s">
        <v>41</v>
      </c>
      <c r="K597" s="2" t="s">
        <v>2394</v>
      </c>
      <c r="L597" s="2" t="s">
        <v>159</v>
      </c>
      <c r="M597" s="2" t="s">
        <v>50</v>
      </c>
      <c r="N597" s="2">
        <v>3</v>
      </c>
      <c r="O597" s="2">
        <v>30</v>
      </c>
      <c r="P597" s="4" t="s">
        <v>2395</v>
      </c>
      <c r="Q597" s="4" t="s">
        <v>2396</v>
      </c>
      <c r="R597" s="3"/>
      <c r="S597" s="3"/>
      <c r="T597" s="3"/>
      <c r="U597" s="2" t="s">
        <v>2397</v>
      </c>
      <c r="V597" s="2" t="str">
        <f>IFERROR(VLOOKUP(K597, rubric[], 2, FALSE), "NA")</f>
        <v>Hasil Karya</v>
      </c>
      <c r="W597" s="5" t="str">
        <f t="shared" si="9"/>
        <v>Jurnal Internasional (non predator)|External International|Team</v>
      </c>
      <c r="X597" s="6">
        <f>IF(K597 = "Penulis kedua (bukan korespondensi) dst karya ilmiah di journal yg bereputasi dan diakui|External National|Team", IFERROR((INDEX(rubric[Score], MATCH(W597, rubric[Criteria], 0)))/N597, 0), IFERROR(INDEX(rubric[Score], MATCH(W597, rubric[Criteria], 0)), 0))</f>
        <v>30</v>
      </c>
    </row>
    <row r="598" spans="1:24" ht="14.25" customHeight="1" x14ac:dyDescent="0.35">
      <c r="A598" s="2" t="s">
        <v>2398</v>
      </c>
      <c r="B598" s="2" t="s">
        <v>2399</v>
      </c>
      <c r="C598" s="2" t="s">
        <v>2183</v>
      </c>
      <c r="D598" s="2">
        <v>2021</v>
      </c>
      <c r="E598" s="2" t="s">
        <v>2400</v>
      </c>
      <c r="F598" s="2" t="s">
        <v>2401</v>
      </c>
      <c r="G598" s="2" t="s">
        <v>1044</v>
      </c>
      <c r="H598" s="2">
        <v>20211</v>
      </c>
      <c r="I598" s="3"/>
      <c r="J598" s="2" t="s">
        <v>41</v>
      </c>
      <c r="K598" s="2" t="s">
        <v>66</v>
      </c>
      <c r="L598" s="2" t="s">
        <v>123</v>
      </c>
      <c r="M598" s="2" t="s">
        <v>50</v>
      </c>
      <c r="N598" s="2">
        <v>80</v>
      </c>
      <c r="O598" s="2">
        <v>25</v>
      </c>
      <c r="P598" s="3"/>
      <c r="Q598" s="4" t="s">
        <v>2402</v>
      </c>
      <c r="R598" s="3"/>
      <c r="S598" s="3"/>
      <c r="T598" s="3"/>
      <c r="U598" s="2" t="s">
        <v>1049</v>
      </c>
      <c r="V598" s="2" t="str">
        <f>IFERROR(VLOOKUP(K598, rubric[], 2, FALSE), "NA")</f>
        <v>Kompetisi</v>
      </c>
      <c r="W598" s="5" t="str">
        <f t="shared" si="9"/>
        <v>Juara I Lomba/Kompetisi|External National|Team</v>
      </c>
      <c r="X598" s="6">
        <f>IF(K598 = "Penulis kedua (bukan korespondensi) dst karya ilmiah di journal yg bereputasi dan diakui|External National|Team", IFERROR((INDEX(rubric[Score], MATCH(W598, rubric[Criteria], 0)))/N598, 0), IFERROR(INDEX(rubric[Score], MATCH(W598, rubric[Criteria], 0)), 0))</f>
        <v>15</v>
      </c>
    </row>
    <row r="599" spans="1:24" ht="14.25" customHeight="1" x14ac:dyDescent="0.35">
      <c r="A599" s="2" t="s">
        <v>2398</v>
      </c>
      <c r="B599" s="2" t="s">
        <v>2399</v>
      </c>
      <c r="C599" s="2" t="s">
        <v>2183</v>
      </c>
      <c r="D599" s="2">
        <v>2021</v>
      </c>
      <c r="E599" s="2" t="s">
        <v>1319</v>
      </c>
      <c r="F599" s="2" t="s">
        <v>1320</v>
      </c>
      <c r="G599" s="2" t="s">
        <v>1321</v>
      </c>
      <c r="H599" s="2">
        <v>20221</v>
      </c>
      <c r="I599" s="2" t="s">
        <v>1322</v>
      </c>
      <c r="J599" s="2" t="s">
        <v>41</v>
      </c>
      <c r="K599" s="2" t="s">
        <v>183</v>
      </c>
      <c r="L599" s="2" t="s">
        <v>30</v>
      </c>
      <c r="M599" s="2" t="s">
        <v>31</v>
      </c>
      <c r="N599" s="2">
        <v>250</v>
      </c>
      <c r="O599" s="2">
        <v>15</v>
      </c>
      <c r="P599" s="3"/>
      <c r="Q599" s="4" t="s">
        <v>1323</v>
      </c>
      <c r="R599" s="3"/>
      <c r="S599" s="3"/>
      <c r="T599" s="3"/>
      <c r="U599" s="2" t="s">
        <v>185</v>
      </c>
      <c r="V599" s="2" t="str">
        <f>IFERROR(VLOOKUP(K599, rubric[], 2, FALSE), "NA")</f>
        <v>NA</v>
      </c>
      <c r="W599" s="5" t="str">
        <f t="shared" si="9"/>
        <v>Ka Bidang / Sekretaris / Bendahara O-Week|Internal Sekolah / Universitas|Individual</v>
      </c>
      <c r="X599" s="6">
        <f>IF(K599 = "Penulis kedua (bukan korespondensi) dst karya ilmiah di journal yg bereputasi dan diakui|External National|Team", IFERROR((INDEX(rubric[Score], MATCH(W599, rubric[Criteria], 0)))/N599, 0), IFERROR(INDEX(rubric[Score], MATCH(W599, rubric[Criteria], 0)), 0))</f>
        <v>0</v>
      </c>
    </row>
    <row r="600" spans="1:24" ht="14.25" customHeight="1" x14ac:dyDescent="0.35">
      <c r="A600" s="2" t="s">
        <v>2398</v>
      </c>
      <c r="B600" s="2" t="s">
        <v>2399</v>
      </c>
      <c r="C600" s="2" t="s">
        <v>2183</v>
      </c>
      <c r="D600" s="2">
        <v>2021</v>
      </c>
      <c r="E600" s="2" t="s">
        <v>1324</v>
      </c>
      <c r="F600" s="2" t="s">
        <v>38</v>
      </c>
      <c r="G600" s="2" t="s">
        <v>181</v>
      </c>
      <c r="H600" s="2">
        <v>20221</v>
      </c>
      <c r="I600" s="2" t="s">
        <v>2403</v>
      </c>
      <c r="J600" s="2" t="s">
        <v>41</v>
      </c>
      <c r="K600" s="2" t="s">
        <v>183</v>
      </c>
      <c r="L600" s="2" t="s">
        <v>30</v>
      </c>
      <c r="M600" s="2" t="s">
        <v>31</v>
      </c>
      <c r="N600" s="2">
        <v>500</v>
      </c>
      <c r="O600" s="2">
        <v>25</v>
      </c>
      <c r="P600" s="3"/>
      <c r="Q600" s="4" t="s">
        <v>2404</v>
      </c>
      <c r="R600" s="3"/>
      <c r="S600" s="3"/>
      <c r="T600" s="3"/>
      <c r="U600" s="2" t="s">
        <v>185</v>
      </c>
      <c r="V600" s="2" t="str">
        <f>IFERROR(VLOOKUP(K600, rubric[], 2, FALSE), "NA")</f>
        <v>NA</v>
      </c>
      <c r="W600" s="5" t="str">
        <f t="shared" si="9"/>
        <v>Ka Bidang / Sekretaris / Bendahara O-Week|Internal Sekolah / Universitas|Individual</v>
      </c>
      <c r="X600" s="6">
        <f>IF(K600 = "Penulis kedua (bukan korespondensi) dst karya ilmiah di journal yg bereputasi dan diakui|External National|Team", IFERROR((INDEX(rubric[Score], MATCH(W600, rubric[Criteria], 0)))/N600, 0), IFERROR(INDEX(rubric[Score], MATCH(W600, rubric[Criteria], 0)), 0))</f>
        <v>0</v>
      </c>
    </row>
    <row r="601" spans="1:24" ht="14.25" customHeight="1" x14ac:dyDescent="0.35">
      <c r="A601" s="2" t="s">
        <v>2405</v>
      </c>
      <c r="B601" s="2" t="s">
        <v>2406</v>
      </c>
      <c r="C601" s="2" t="s">
        <v>2183</v>
      </c>
      <c r="D601" s="2">
        <v>2021</v>
      </c>
      <c r="E601" s="2" t="s">
        <v>2368</v>
      </c>
      <c r="F601" s="2" t="s">
        <v>26</v>
      </c>
      <c r="G601" s="2" t="s">
        <v>2369</v>
      </c>
      <c r="H601" s="2">
        <v>20222</v>
      </c>
      <c r="I601" s="2" t="s">
        <v>2370</v>
      </c>
      <c r="J601" s="2" t="s">
        <v>41</v>
      </c>
      <c r="K601" s="2" t="s">
        <v>88</v>
      </c>
      <c r="L601" s="2" t="s">
        <v>123</v>
      </c>
      <c r="M601" s="2" t="s">
        <v>31</v>
      </c>
      <c r="N601" s="2">
        <v>1000</v>
      </c>
      <c r="O601" s="2">
        <v>25</v>
      </c>
      <c r="P601" s="3"/>
      <c r="Q601" s="4" t="s">
        <v>2371</v>
      </c>
      <c r="R601" s="4" t="s">
        <v>2372</v>
      </c>
      <c r="S601" s="3"/>
      <c r="T601" s="4" t="s">
        <v>2373</v>
      </c>
      <c r="U601" s="2" t="s">
        <v>2374</v>
      </c>
      <c r="V601" s="2" t="str">
        <f>IFERROR(VLOOKUP(K601, rubric[], 2, FALSE), "NA")</f>
        <v>Kompetisi</v>
      </c>
      <c r="W601" s="5" t="str">
        <f t="shared" si="9"/>
        <v>Juara 2 Lomba/Kompetisi|External National|Individual</v>
      </c>
      <c r="X601" s="6">
        <f>IF(K601 = "Penulis kedua (bukan korespondensi) dst karya ilmiah di journal yg bereputasi dan diakui|External National|Team", IFERROR((INDEX(rubric[Score], MATCH(W601, rubric[Criteria], 0)))/N601, 0), IFERROR(INDEX(rubric[Score], MATCH(W601, rubric[Criteria], 0)), 0))</f>
        <v>20</v>
      </c>
    </row>
    <row r="602" spans="1:24" ht="14.25" customHeight="1" x14ac:dyDescent="0.35">
      <c r="A602" s="2" t="s">
        <v>2407</v>
      </c>
      <c r="B602" s="2" t="s">
        <v>2408</v>
      </c>
      <c r="C602" s="2" t="s">
        <v>2183</v>
      </c>
      <c r="D602" s="2">
        <v>2021</v>
      </c>
      <c r="E602" s="2" t="s">
        <v>2240</v>
      </c>
      <c r="F602" s="2" t="s">
        <v>1452</v>
      </c>
      <c r="G602" s="2" t="s">
        <v>2392</v>
      </c>
      <c r="H602" s="2">
        <v>20232</v>
      </c>
      <c r="I602" s="2" t="s">
        <v>2242</v>
      </c>
      <c r="J602" s="2" t="s">
        <v>41</v>
      </c>
      <c r="K602" s="2" t="s">
        <v>290</v>
      </c>
      <c r="L602" s="2" t="s">
        <v>123</v>
      </c>
      <c r="M602" s="2" t="s">
        <v>50</v>
      </c>
      <c r="N602" s="2">
        <v>5</v>
      </c>
      <c r="O602" s="2">
        <v>9</v>
      </c>
      <c r="P602" s="4" t="s">
        <v>2243</v>
      </c>
      <c r="Q602" s="4" t="s">
        <v>2409</v>
      </c>
      <c r="R602" s="3"/>
      <c r="S602" s="3"/>
      <c r="T602" s="3"/>
      <c r="U602" s="2" t="s">
        <v>2410</v>
      </c>
      <c r="V602" s="2" t="str">
        <f>IFERROR(VLOOKUP(K602, rubric[], 2, FALSE), "NA")</f>
        <v>Hasil Karya</v>
      </c>
      <c r="W602" s="5" t="str">
        <f t="shared" si="9"/>
        <v>Jurnal terindeks sinta 3-4 |External National|Team</v>
      </c>
      <c r="X602" s="6">
        <f>IF(K602 = "Penulis kedua (bukan korespondensi) dst karya ilmiah di journal yg bereputasi dan diakui|External National|Team", IFERROR((INDEX(rubric[Score], MATCH(W602, rubric[Criteria], 0)))/N602, 0), IFERROR(INDEX(rubric[Score], MATCH(W602, rubric[Criteria], 0)), 0))</f>
        <v>20</v>
      </c>
    </row>
    <row r="603" spans="1:24" ht="14.25" customHeight="1" x14ac:dyDescent="0.35">
      <c r="A603" s="2" t="s">
        <v>2411</v>
      </c>
      <c r="B603" s="2" t="s">
        <v>2412</v>
      </c>
      <c r="C603" s="2" t="s">
        <v>2183</v>
      </c>
      <c r="D603" s="2">
        <v>2021</v>
      </c>
      <c r="E603" s="2" t="s">
        <v>497</v>
      </c>
      <c r="F603" s="2" t="s">
        <v>391</v>
      </c>
      <c r="G603" s="2" t="s">
        <v>392</v>
      </c>
      <c r="H603" s="2">
        <v>20222</v>
      </c>
      <c r="I603" s="2" t="s">
        <v>2375</v>
      </c>
      <c r="J603" s="2" t="s">
        <v>41</v>
      </c>
      <c r="K603" s="2" t="s">
        <v>88</v>
      </c>
      <c r="L603" s="2" t="s">
        <v>30</v>
      </c>
      <c r="M603" s="2" t="s">
        <v>31</v>
      </c>
      <c r="N603" s="2">
        <v>500</v>
      </c>
      <c r="O603" s="2">
        <v>7</v>
      </c>
      <c r="P603" s="3"/>
      <c r="Q603" s="4" t="s">
        <v>2376</v>
      </c>
      <c r="R603" s="3"/>
      <c r="S603" s="3"/>
      <c r="T603" s="3"/>
      <c r="U603" s="2" t="s">
        <v>395</v>
      </c>
      <c r="V603" s="2" t="str">
        <f>IFERROR(VLOOKUP(K603, rubric[], 2, FALSE), "NA")</f>
        <v>Kompetisi</v>
      </c>
      <c r="W603" s="5" t="str">
        <f t="shared" si="9"/>
        <v>Juara 2 Lomba/Kompetisi|Internal Sekolah / Universitas|Individual</v>
      </c>
      <c r="X603" s="6">
        <f>IF(K603 = "Penulis kedua (bukan korespondensi) dst karya ilmiah di journal yg bereputasi dan diakui|External National|Team", IFERROR((INDEX(rubric[Score], MATCH(W603, rubric[Criteria], 0)))/N603, 0), IFERROR(INDEX(rubric[Score], MATCH(W603, rubric[Criteria], 0)), 0))</f>
        <v>0</v>
      </c>
    </row>
    <row r="604" spans="1:24" ht="14.25" customHeight="1" x14ac:dyDescent="0.35">
      <c r="A604" s="2" t="s">
        <v>2413</v>
      </c>
      <c r="B604" s="2" t="s">
        <v>2414</v>
      </c>
      <c r="C604" s="2" t="s">
        <v>2183</v>
      </c>
      <c r="D604" s="2">
        <v>2021</v>
      </c>
      <c r="E604" s="2" t="s">
        <v>2415</v>
      </c>
      <c r="F604" s="2" t="s">
        <v>2416</v>
      </c>
      <c r="G604" s="2" t="s">
        <v>2417</v>
      </c>
      <c r="H604" s="2">
        <v>20232</v>
      </c>
      <c r="I604" s="2" t="s">
        <v>2418</v>
      </c>
      <c r="J604" s="2" t="s">
        <v>41</v>
      </c>
      <c r="K604" s="2" t="s">
        <v>290</v>
      </c>
      <c r="L604" s="2" t="s">
        <v>123</v>
      </c>
      <c r="M604" s="2" t="s">
        <v>50</v>
      </c>
      <c r="N604" s="2">
        <v>3</v>
      </c>
      <c r="O604" s="2">
        <v>24</v>
      </c>
      <c r="P604" s="3"/>
      <c r="Q604" s="3"/>
      <c r="R604" s="4" t="s">
        <v>2419</v>
      </c>
      <c r="S604" s="4" t="s">
        <v>2420</v>
      </c>
      <c r="T604" s="3"/>
      <c r="U604" s="2" t="s">
        <v>2246</v>
      </c>
      <c r="V604" s="2" t="str">
        <f>IFERROR(VLOOKUP(K604, rubric[], 2, FALSE), "NA")</f>
        <v>Hasil Karya</v>
      </c>
      <c r="W604" s="5" t="str">
        <f t="shared" si="9"/>
        <v>Jurnal terindeks sinta 3-4 |External National|Team</v>
      </c>
      <c r="X604" s="6">
        <f>IF(K604 = "Penulis kedua (bukan korespondensi) dst karya ilmiah di journal yg bereputasi dan diakui|External National|Team", IFERROR((INDEX(rubric[Score], MATCH(W604, rubric[Criteria], 0)))/N604, 0), IFERROR(INDEX(rubric[Score], MATCH(W604, rubric[Criteria], 0)), 0))</f>
        <v>20</v>
      </c>
    </row>
    <row r="605" spans="1:24" ht="14.25" customHeight="1" x14ac:dyDescent="0.35">
      <c r="A605" s="2" t="s">
        <v>2413</v>
      </c>
      <c r="B605" s="2" t="s">
        <v>2414</v>
      </c>
      <c r="C605" s="2" t="s">
        <v>2183</v>
      </c>
      <c r="D605" s="2">
        <v>2021</v>
      </c>
      <c r="E605" s="2" t="s">
        <v>2415</v>
      </c>
      <c r="F605" s="2" t="s">
        <v>2421</v>
      </c>
      <c r="G605" s="2" t="s">
        <v>2422</v>
      </c>
      <c r="H605" s="2">
        <v>20232</v>
      </c>
      <c r="I605" s="2" t="s">
        <v>2423</v>
      </c>
      <c r="J605" s="2" t="s">
        <v>41</v>
      </c>
      <c r="K605" s="2" t="s">
        <v>297</v>
      </c>
      <c r="L605" s="2" t="s">
        <v>123</v>
      </c>
      <c r="M605" s="2" t="s">
        <v>31</v>
      </c>
      <c r="N605" s="2">
        <v>3</v>
      </c>
      <c r="O605" s="2">
        <v>12</v>
      </c>
      <c r="P605" s="3"/>
      <c r="Q605" s="3"/>
      <c r="R605" s="4" t="s">
        <v>2424</v>
      </c>
      <c r="S605" s="4" t="s">
        <v>2425</v>
      </c>
      <c r="T605" s="3"/>
      <c r="U605" s="2" t="s">
        <v>2246</v>
      </c>
      <c r="V605" s="2" t="str">
        <f>IFERROR(VLOOKUP(K605, rubric[], 2, FALSE), "NA")</f>
        <v>Hasil Karya</v>
      </c>
      <c r="W605" s="5" t="str">
        <f t="shared" si="9"/>
        <v>Jurnal terindeks sinta 5-6|External National|Individual</v>
      </c>
      <c r="X605" s="6">
        <f>IF(K605 = "Penulis kedua (bukan korespondensi) dst karya ilmiah di journal yg bereputasi dan diakui|External National|Team", IFERROR((INDEX(rubric[Score], MATCH(W605, rubric[Criteria], 0)))/N605, 0), IFERROR(INDEX(rubric[Score], MATCH(W605, rubric[Criteria], 0)), 0))</f>
        <v>30</v>
      </c>
    </row>
    <row r="606" spans="1:24" ht="14.25" customHeight="1" x14ac:dyDescent="0.35">
      <c r="A606" s="2" t="s">
        <v>2426</v>
      </c>
      <c r="B606" s="2" t="s">
        <v>2427</v>
      </c>
      <c r="C606" s="2" t="s">
        <v>2183</v>
      </c>
      <c r="D606" s="2">
        <v>2021</v>
      </c>
      <c r="E606" s="2" t="s">
        <v>112</v>
      </c>
      <c r="F606" s="2" t="s">
        <v>113</v>
      </c>
      <c r="G606" s="2" t="s">
        <v>114</v>
      </c>
      <c r="H606" s="2">
        <v>20221</v>
      </c>
      <c r="I606" s="2" t="s">
        <v>2428</v>
      </c>
      <c r="J606" s="2" t="s">
        <v>41</v>
      </c>
      <c r="K606" s="2" t="s">
        <v>66</v>
      </c>
      <c r="L606" s="2" t="s">
        <v>30</v>
      </c>
      <c r="M606" s="2" t="s">
        <v>31</v>
      </c>
      <c r="N606" s="2">
        <v>1000</v>
      </c>
      <c r="O606" s="2">
        <v>8</v>
      </c>
      <c r="P606" s="3"/>
      <c r="Q606" s="4" t="s">
        <v>2429</v>
      </c>
      <c r="R606" s="3"/>
      <c r="S606" s="3"/>
      <c r="T606" s="3"/>
      <c r="U606" s="2" t="s">
        <v>61</v>
      </c>
      <c r="V606" s="2" t="str">
        <f>IFERROR(VLOOKUP(K606, rubric[], 2, FALSE), "NA")</f>
        <v>Kompetisi</v>
      </c>
      <c r="W606" s="5" t="str">
        <f t="shared" si="9"/>
        <v>Juara I Lomba/Kompetisi|Internal Sekolah / Universitas|Individual</v>
      </c>
      <c r="X606" s="6">
        <f>IF(K606 = "Penulis kedua (bukan korespondensi) dst karya ilmiah di journal yg bereputasi dan diakui|External National|Team", IFERROR((INDEX(rubric[Score], MATCH(W606, rubric[Criteria], 0)))/N606, 0), IFERROR(INDEX(rubric[Score], MATCH(W606, rubric[Criteria], 0)), 0))</f>
        <v>0</v>
      </c>
    </row>
    <row r="607" spans="1:24" ht="14.25" customHeight="1" x14ac:dyDescent="0.35">
      <c r="A607" s="2" t="s">
        <v>2426</v>
      </c>
      <c r="B607" s="2" t="s">
        <v>2427</v>
      </c>
      <c r="C607" s="2" t="s">
        <v>2183</v>
      </c>
      <c r="D607" s="2">
        <v>2021</v>
      </c>
      <c r="E607" s="2" t="s">
        <v>2430</v>
      </c>
      <c r="F607" s="2" t="s">
        <v>2416</v>
      </c>
      <c r="G607" s="2" t="s">
        <v>2417</v>
      </c>
      <c r="H607" s="2">
        <v>20232</v>
      </c>
      <c r="I607" s="2" t="s">
        <v>2431</v>
      </c>
      <c r="J607" s="2" t="s">
        <v>41</v>
      </c>
      <c r="K607" s="2" t="s">
        <v>290</v>
      </c>
      <c r="L607" s="2" t="s">
        <v>123</v>
      </c>
      <c r="M607" s="2" t="s">
        <v>50</v>
      </c>
      <c r="N607" s="2">
        <v>3</v>
      </c>
      <c r="O607" s="2">
        <v>18</v>
      </c>
      <c r="P607" s="3"/>
      <c r="Q607" s="3"/>
      <c r="R607" s="4" t="s">
        <v>2432</v>
      </c>
      <c r="S607" s="4" t="s">
        <v>2433</v>
      </c>
      <c r="T607" s="3"/>
      <c r="U607" s="2" t="s">
        <v>2246</v>
      </c>
      <c r="V607" s="2" t="str">
        <f>IFERROR(VLOOKUP(K607, rubric[], 2, FALSE), "NA")</f>
        <v>Hasil Karya</v>
      </c>
      <c r="W607" s="5" t="str">
        <f t="shared" si="9"/>
        <v>Jurnal terindeks sinta 3-4 |External National|Team</v>
      </c>
      <c r="X607" s="6">
        <f>IF(K607 = "Penulis kedua (bukan korespondensi) dst karya ilmiah di journal yg bereputasi dan diakui|External National|Team", IFERROR((INDEX(rubric[Score], MATCH(W607, rubric[Criteria], 0)))/N607, 0), IFERROR(INDEX(rubric[Score], MATCH(W607, rubric[Criteria], 0)), 0))</f>
        <v>20</v>
      </c>
    </row>
    <row r="608" spans="1:24" ht="14.25" customHeight="1" x14ac:dyDescent="0.35">
      <c r="A608" s="2" t="s">
        <v>2426</v>
      </c>
      <c r="B608" s="2" t="s">
        <v>2427</v>
      </c>
      <c r="C608" s="2" t="s">
        <v>2183</v>
      </c>
      <c r="D608" s="2">
        <v>2021</v>
      </c>
      <c r="E608" s="2" t="s">
        <v>2415</v>
      </c>
      <c r="F608" s="2" t="s">
        <v>2421</v>
      </c>
      <c r="G608" s="2" t="s">
        <v>2422</v>
      </c>
      <c r="H608" s="2">
        <v>20232</v>
      </c>
      <c r="I608" s="2" t="s">
        <v>2434</v>
      </c>
      <c r="J608" s="2" t="s">
        <v>41</v>
      </c>
      <c r="K608" s="2" t="s">
        <v>297</v>
      </c>
      <c r="L608" s="2" t="s">
        <v>123</v>
      </c>
      <c r="M608" s="2" t="s">
        <v>50</v>
      </c>
      <c r="N608" s="2">
        <v>3</v>
      </c>
      <c r="O608" s="2">
        <v>12</v>
      </c>
      <c r="P608" s="3"/>
      <c r="Q608" s="3"/>
      <c r="R608" s="4" t="s">
        <v>2435</v>
      </c>
      <c r="S608" s="4" t="s">
        <v>2436</v>
      </c>
      <c r="T608" s="3"/>
      <c r="U608" s="2" t="s">
        <v>2246</v>
      </c>
      <c r="V608" s="2" t="str">
        <f>IFERROR(VLOOKUP(K608, rubric[], 2, FALSE), "NA")</f>
        <v>Hasil Karya</v>
      </c>
      <c r="W608" s="5" t="str">
        <f t="shared" si="9"/>
        <v>Jurnal terindeks sinta 5-6|External National|Team</v>
      </c>
      <c r="X608" s="6">
        <f>IF(K608 = "Penulis kedua (bukan korespondensi) dst karya ilmiah di journal yg bereputasi dan diakui|External National|Team", IFERROR((INDEX(rubric[Score], MATCH(W608, rubric[Criteria], 0)))/N608, 0), IFERROR(INDEX(rubric[Score], MATCH(W608, rubric[Criteria], 0)), 0))</f>
        <v>20</v>
      </c>
    </row>
    <row r="609" spans="1:24" ht="14.25" customHeight="1" x14ac:dyDescent="0.35">
      <c r="A609" s="2" t="s">
        <v>2437</v>
      </c>
      <c r="B609" s="2" t="s">
        <v>2438</v>
      </c>
      <c r="C609" s="2" t="s">
        <v>2183</v>
      </c>
      <c r="D609" s="2">
        <v>2021</v>
      </c>
      <c r="E609" s="2" t="s">
        <v>180</v>
      </c>
      <c r="F609" s="2" t="s">
        <v>397</v>
      </c>
      <c r="G609" s="2" t="s">
        <v>461</v>
      </c>
      <c r="H609" s="2">
        <v>20222</v>
      </c>
      <c r="I609" s="2" t="s">
        <v>462</v>
      </c>
      <c r="J609" s="2" t="s">
        <v>41</v>
      </c>
      <c r="K609" s="2" t="s">
        <v>257</v>
      </c>
      <c r="L609" s="2" t="s">
        <v>30</v>
      </c>
      <c r="M609" s="2" t="s">
        <v>31</v>
      </c>
      <c r="N609" s="2">
        <v>250</v>
      </c>
      <c r="O609" s="2">
        <v>5</v>
      </c>
      <c r="P609" s="3"/>
      <c r="Q609" s="4" t="s">
        <v>463</v>
      </c>
      <c r="R609" s="4" t="s">
        <v>464</v>
      </c>
      <c r="S609" s="3"/>
      <c r="T609" s="3"/>
      <c r="U609" s="2" t="s">
        <v>185</v>
      </c>
      <c r="V609" s="2" t="str">
        <f>IFERROR(VLOOKUP(K609, rubric[], 2, FALSE), "NA")</f>
        <v>Pengakuan</v>
      </c>
      <c r="W609" s="5" t="str">
        <f t="shared" si="9"/>
        <v>Narasumber / Pemateri Acara Seminar / Workshop / Pemakalah|Internal Sekolah / Universitas|Individual</v>
      </c>
      <c r="X609" s="6">
        <f>IF(K609 = "Penulis kedua (bukan korespondensi) dst karya ilmiah di journal yg bereputasi dan diakui|External National|Team", IFERROR((INDEX(rubric[Score], MATCH(W609, rubric[Criteria], 0)))/N609, 0), IFERROR(INDEX(rubric[Score], MATCH(W609, rubric[Criteria], 0)), 0))</f>
        <v>0</v>
      </c>
    </row>
    <row r="610" spans="1:24" ht="14.25" customHeight="1" x14ac:dyDescent="0.35">
      <c r="A610" s="2" t="s">
        <v>2437</v>
      </c>
      <c r="B610" s="2" t="s">
        <v>2438</v>
      </c>
      <c r="C610" s="2" t="s">
        <v>2183</v>
      </c>
      <c r="D610" s="2">
        <v>2021</v>
      </c>
      <c r="E610" s="2" t="s">
        <v>2439</v>
      </c>
      <c r="F610" s="2" t="s">
        <v>2440</v>
      </c>
      <c r="G610" s="2" t="s">
        <v>629</v>
      </c>
      <c r="H610" s="2">
        <v>20231</v>
      </c>
      <c r="I610" s="4" t="s">
        <v>2441</v>
      </c>
      <c r="J610" s="2" t="s">
        <v>41</v>
      </c>
      <c r="K610" s="2" t="s">
        <v>290</v>
      </c>
      <c r="L610" s="2" t="s">
        <v>123</v>
      </c>
      <c r="M610" s="2" t="s">
        <v>31</v>
      </c>
      <c r="N610" s="2">
        <v>3</v>
      </c>
      <c r="O610" s="2">
        <v>24</v>
      </c>
      <c r="P610" s="3"/>
      <c r="Q610" s="3"/>
      <c r="R610" s="4" t="s">
        <v>2442</v>
      </c>
      <c r="S610" s="4" t="s">
        <v>2443</v>
      </c>
      <c r="T610" s="3"/>
      <c r="U610" s="2" t="s">
        <v>411</v>
      </c>
      <c r="V610" s="2" t="str">
        <f>IFERROR(VLOOKUP(K610, rubric[], 2, FALSE), "NA")</f>
        <v>Hasil Karya</v>
      </c>
      <c r="W610" s="5" t="str">
        <f t="shared" si="9"/>
        <v>Jurnal terindeks sinta 3-4 |External National|Individual</v>
      </c>
      <c r="X610" s="6">
        <f>IF(K610 = "Penulis kedua (bukan korespondensi) dst karya ilmiah di journal yg bereputasi dan diakui|External National|Team", IFERROR((INDEX(rubric[Score], MATCH(W610, rubric[Criteria], 0)))/N610, 0), IFERROR(INDEX(rubric[Score], MATCH(W610, rubric[Criteria], 0)), 0))</f>
        <v>30</v>
      </c>
    </row>
    <row r="611" spans="1:24" ht="14.25" customHeight="1" x14ac:dyDescent="0.35">
      <c r="A611" s="2" t="s">
        <v>2437</v>
      </c>
      <c r="B611" s="2" t="s">
        <v>2438</v>
      </c>
      <c r="C611" s="2" t="s">
        <v>2183</v>
      </c>
      <c r="D611" s="2">
        <v>2021</v>
      </c>
      <c r="E611" s="2" t="s">
        <v>2444</v>
      </c>
      <c r="F611" s="2" t="s">
        <v>2445</v>
      </c>
      <c r="G611" s="2" t="s">
        <v>168</v>
      </c>
      <c r="H611" s="2">
        <v>20231</v>
      </c>
      <c r="I611" s="2" t="s">
        <v>2446</v>
      </c>
      <c r="J611" s="2" t="s">
        <v>41</v>
      </c>
      <c r="K611" s="2" t="s">
        <v>297</v>
      </c>
      <c r="L611" s="2" t="s">
        <v>123</v>
      </c>
      <c r="M611" s="2" t="s">
        <v>50</v>
      </c>
      <c r="N611" s="2">
        <v>3</v>
      </c>
      <c r="O611" s="2">
        <v>12</v>
      </c>
      <c r="P611" s="2" t="s">
        <v>2447</v>
      </c>
      <c r="Q611" s="3"/>
      <c r="R611" s="4" t="s">
        <v>2448</v>
      </c>
      <c r="S611" s="4" t="s">
        <v>2449</v>
      </c>
      <c r="T611" s="3"/>
      <c r="U611" s="2" t="s">
        <v>2450</v>
      </c>
      <c r="V611" s="2" t="str">
        <f>IFERROR(VLOOKUP(K611, rubric[], 2, FALSE), "NA")</f>
        <v>Hasil Karya</v>
      </c>
      <c r="W611" s="5" t="str">
        <f t="shared" si="9"/>
        <v>Jurnal terindeks sinta 5-6|External National|Team</v>
      </c>
      <c r="X611" s="6">
        <f>IF(K611 = "Penulis kedua (bukan korespondensi) dst karya ilmiah di journal yg bereputasi dan diakui|External National|Team", IFERROR((INDEX(rubric[Score], MATCH(W611, rubric[Criteria], 0)))/N611, 0), IFERROR(INDEX(rubric[Score], MATCH(W611, rubric[Criteria], 0)), 0))</f>
        <v>20</v>
      </c>
    </row>
    <row r="612" spans="1:24" ht="14.25" customHeight="1" x14ac:dyDescent="0.35">
      <c r="A612" s="2" t="s">
        <v>2451</v>
      </c>
      <c r="B612" s="2" t="s">
        <v>2452</v>
      </c>
      <c r="C612" s="2" t="s">
        <v>2183</v>
      </c>
      <c r="D612" s="2">
        <v>2021</v>
      </c>
      <c r="E612" s="2" t="s">
        <v>497</v>
      </c>
      <c r="F612" s="2" t="s">
        <v>391</v>
      </c>
      <c r="G612" s="2" t="s">
        <v>392</v>
      </c>
      <c r="H612" s="2">
        <v>20222</v>
      </c>
      <c r="I612" s="2" t="s">
        <v>2375</v>
      </c>
      <c r="J612" s="2" t="s">
        <v>41</v>
      </c>
      <c r="K612" s="2" t="s">
        <v>88</v>
      </c>
      <c r="L612" s="2" t="s">
        <v>30</v>
      </c>
      <c r="M612" s="2" t="s">
        <v>31</v>
      </c>
      <c r="N612" s="2">
        <v>500</v>
      </c>
      <c r="O612" s="2">
        <v>7</v>
      </c>
      <c r="P612" s="3"/>
      <c r="Q612" s="4" t="s">
        <v>2376</v>
      </c>
      <c r="R612" s="3"/>
      <c r="S612" s="3"/>
      <c r="T612" s="3"/>
      <c r="U612" s="2" t="s">
        <v>395</v>
      </c>
      <c r="V612" s="2" t="str">
        <f>IFERROR(VLOOKUP(K612, rubric[], 2, FALSE), "NA")</f>
        <v>Kompetisi</v>
      </c>
      <c r="W612" s="5" t="str">
        <f t="shared" si="9"/>
        <v>Juara 2 Lomba/Kompetisi|Internal Sekolah / Universitas|Individual</v>
      </c>
      <c r="X612" s="6">
        <f>IF(K612 = "Penulis kedua (bukan korespondensi) dst karya ilmiah di journal yg bereputasi dan diakui|External National|Team", IFERROR((INDEX(rubric[Score], MATCH(W612, rubric[Criteria], 0)))/N612, 0), IFERROR(INDEX(rubric[Score], MATCH(W612, rubric[Criteria], 0)), 0))</f>
        <v>0</v>
      </c>
    </row>
    <row r="613" spans="1:24" ht="14.25" customHeight="1" x14ac:dyDescent="0.35">
      <c r="A613" s="2" t="s">
        <v>2453</v>
      </c>
      <c r="B613" s="2" t="s">
        <v>2454</v>
      </c>
      <c r="C613" s="2" t="s">
        <v>2183</v>
      </c>
      <c r="D613" s="2">
        <v>2021</v>
      </c>
      <c r="E613" s="2" t="s">
        <v>2184</v>
      </c>
      <c r="F613" s="2" t="s">
        <v>2185</v>
      </c>
      <c r="G613" s="2" t="s">
        <v>2185</v>
      </c>
      <c r="H613" s="2">
        <v>20231</v>
      </c>
      <c r="I613" s="2" t="s">
        <v>2455</v>
      </c>
      <c r="J613" s="2" t="s">
        <v>41</v>
      </c>
      <c r="K613" s="2" t="s">
        <v>29</v>
      </c>
      <c r="L613" s="2" t="s">
        <v>49</v>
      </c>
      <c r="M613" s="2" t="s">
        <v>31</v>
      </c>
      <c r="N613" s="2">
        <v>131</v>
      </c>
      <c r="O613" s="2">
        <v>15</v>
      </c>
      <c r="P613" s="3"/>
      <c r="Q613" s="3"/>
      <c r="R613" s="4" t="s">
        <v>2456</v>
      </c>
      <c r="S613" s="4" t="s">
        <v>2457</v>
      </c>
      <c r="T613" s="3"/>
      <c r="U613" s="2" t="s">
        <v>2458</v>
      </c>
      <c r="V613" s="2" t="str">
        <f>IFERROR(VLOOKUP(K613, rubric[], 2, FALSE), "NA")</f>
        <v>Pemberdayaan atau Aksi Kemanusiaan</v>
      </c>
      <c r="W613" s="5" t="str">
        <f t="shared" si="9"/>
        <v>Pengabdian kepada Masyarakat|External Regional|Individual</v>
      </c>
      <c r="X613" s="6">
        <f>IF(K613 = "Penulis kedua (bukan korespondensi) dst karya ilmiah di journal yg bereputasi dan diakui|External National|Team", IFERROR((INDEX(rubric[Score], MATCH(W613, rubric[Criteria], 0)))/N613, 0), IFERROR(INDEX(rubric[Score], MATCH(W613, rubric[Criteria], 0)), 0))</f>
        <v>15</v>
      </c>
    </row>
    <row r="614" spans="1:24" ht="14.25" customHeight="1" x14ac:dyDescent="0.35">
      <c r="A614" s="2" t="s">
        <v>2453</v>
      </c>
      <c r="B614" s="2" t="s">
        <v>2454</v>
      </c>
      <c r="C614" s="2" t="s">
        <v>2183</v>
      </c>
      <c r="D614" s="2">
        <v>2021</v>
      </c>
      <c r="E614" s="2" t="s">
        <v>2459</v>
      </c>
      <c r="F614" s="2" t="s">
        <v>2460</v>
      </c>
      <c r="G614" s="2" t="s">
        <v>589</v>
      </c>
      <c r="H614" s="2">
        <v>20232</v>
      </c>
      <c r="I614" s="2" t="s">
        <v>2461</v>
      </c>
      <c r="J614" s="2" t="s">
        <v>41</v>
      </c>
      <c r="K614" s="2" t="s">
        <v>297</v>
      </c>
      <c r="L614" s="2" t="s">
        <v>123</v>
      </c>
      <c r="M614" s="2" t="s">
        <v>50</v>
      </c>
      <c r="N614" s="2">
        <v>6</v>
      </c>
      <c r="O614" s="2">
        <v>4</v>
      </c>
      <c r="P614" s="4" t="s">
        <v>333</v>
      </c>
      <c r="Q614" s="3"/>
      <c r="R614" s="3"/>
      <c r="S614" s="4" t="s">
        <v>2462</v>
      </c>
      <c r="T614" s="3"/>
      <c r="U614" s="2" t="s">
        <v>731</v>
      </c>
      <c r="V614" s="2" t="str">
        <f>IFERROR(VLOOKUP(K614, rubric[], 2, FALSE), "NA")</f>
        <v>Hasil Karya</v>
      </c>
      <c r="W614" s="5" t="str">
        <f t="shared" si="9"/>
        <v>Jurnal terindeks sinta 5-6|External National|Team</v>
      </c>
      <c r="X614" s="6">
        <f>IF(K614 = "Penulis kedua (bukan korespondensi) dst karya ilmiah di journal yg bereputasi dan diakui|External National|Team", IFERROR((INDEX(rubric[Score], MATCH(W614, rubric[Criteria], 0)))/N614, 0), IFERROR(INDEX(rubric[Score], MATCH(W614, rubric[Criteria], 0)), 0))</f>
        <v>20</v>
      </c>
    </row>
    <row r="615" spans="1:24" ht="14.25" customHeight="1" x14ac:dyDescent="0.35">
      <c r="A615" s="2" t="s">
        <v>2453</v>
      </c>
      <c r="B615" s="2" t="s">
        <v>2454</v>
      </c>
      <c r="C615" s="2" t="s">
        <v>2183</v>
      </c>
      <c r="D615" s="2">
        <v>2021</v>
      </c>
      <c r="E615" s="2" t="s">
        <v>2463</v>
      </c>
      <c r="F615" s="2" t="s">
        <v>2391</v>
      </c>
      <c r="G615" s="2" t="s">
        <v>2464</v>
      </c>
      <c r="H615" s="2">
        <v>20232</v>
      </c>
      <c r="I615" s="2" t="s">
        <v>2465</v>
      </c>
      <c r="J615" s="2" t="s">
        <v>41</v>
      </c>
      <c r="K615" s="2" t="s">
        <v>2466</v>
      </c>
      <c r="L615" s="2" t="s">
        <v>159</v>
      </c>
      <c r="M615" s="2" t="s">
        <v>50</v>
      </c>
      <c r="N615" s="2">
        <v>3</v>
      </c>
      <c r="O615" s="2">
        <v>30</v>
      </c>
      <c r="P615" s="4" t="s">
        <v>2467</v>
      </c>
      <c r="Q615" s="4" t="s">
        <v>2468</v>
      </c>
      <c r="R615" s="3"/>
      <c r="S615" s="3"/>
      <c r="T615" s="3"/>
      <c r="U615" s="2" t="s">
        <v>2469</v>
      </c>
      <c r="V615" s="2" t="str">
        <f>IFERROR(VLOOKUP(K615, rubric[], 2, FALSE), "NA")</f>
        <v>Hasil Karya</v>
      </c>
      <c r="W615" s="5" t="str">
        <f t="shared" si="9"/>
        <v>Jurnal Bereputasi Internasional|External International|Team</v>
      </c>
      <c r="X615" s="6">
        <f>IF(K615 = "Penulis kedua (bukan korespondensi) dst karya ilmiah di journal yg bereputasi dan diakui|External National|Team", IFERROR((INDEX(rubric[Score], MATCH(W615, rubric[Criteria], 0)))/N615, 0), IFERROR(INDEX(rubric[Score], MATCH(W615, rubric[Criteria], 0)), 0))</f>
        <v>30</v>
      </c>
    </row>
    <row r="616" spans="1:24" ht="14.25" customHeight="1" x14ac:dyDescent="0.35">
      <c r="A616" s="2" t="s">
        <v>2470</v>
      </c>
      <c r="B616" s="2" t="s">
        <v>2471</v>
      </c>
      <c r="C616" s="2" t="s">
        <v>2183</v>
      </c>
      <c r="D616" s="2">
        <v>2021</v>
      </c>
      <c r="E616" s="2" t="s">
        <v>144</v>
      </c>
      <c r="F616" s="2" t="s">
        <v>25</v>
      </c>
      <c r="G616" s="2" t="s">
        <v>26</v>
      </c>
      <c r="H616" s="2">
        <v>20221</v>
      </c>
      <c r="I616" s="2" t="s">
        <v>145</v>
      </c>
      <c r="J616" s="2" t="s">
        <v>28</v>
      </c>
      <c r="K616" s="2" t="s">
        <v>29</v>
      </c>
      <c r="L616" s="2" t="s">
        <v>30</v>
      </c>
      <c r="M616" s="2" t="s">
        <v>31</v>
      </c>
      <c r="N616" s="2">
        <v>90</v>
      </c>
      <c r="O616" s="2">
        <v>7</v>
      </c>
      <c r="P616" s="3"/>
      <c r="Q616" s="3"/>
      <c r="R616" s="4" t="s">
        <v>146</v>
      </c>
      <c r="S616" s="4" t="s">
        <v>147</v>
      </c>
      <c r="T616" s="3"/>
      <c r="U616" s="2" t="s">
        <v>34</v>
      </c>
      <c r="V616" s="2" t="str">
        <f>IFERROR(VLOOKUP(K616, rubric[], 2, FALSE), "NA")</f>
        <v>Pemberdayaan atau Aksi Kemanusiaan</v>
      </c>
      <c r="W616" s="5" t="str">
        <f t="shared" si="9"/>
        <v>Pengabdian kepada Masyarakat|Internal Sekolah / Universitas|Individual</v>
      </c>
      <c r="X616" s="6">
        <f>IF(K616 = "Penulis kedua (bukan korespondensi) dst karya ilmiah di journal yg bereputasi dan diakui|External National|Team", IFERROR((INDEX(rubric[Score], MATCH(W616, rubric[Criteria], 0)))/N616, 0), IFERROR(INDEX(rubric[Score], MATCH(W616, rubric[Criteria], 0)), 0))</f>
        <v>0</v>
      </c>
    </row>
    <row r="617" spans="1:24" ht="14.25" customHeight="1" x14ac:dyDescent="0.35">
      <c r="A617" s="2" t="s">
        <v>2470</v>
      </c>
      <c r="B617" s="2" t="s">
        <v>2471</v>
      </c>
      <c r="C617" s="2" t="s">
        <v>2183</v>
      </c>
      <c r="D617" s="2">
        <v>2021</v>
      </c>
      <c r="E617" s="2" t="s">
        <v>2472</v>
      </c>
      <c r="F617" s="2" t="s">
        <v>2473</v>
      </c>
      <c r="G617" s="2" t="s">
        <v>2474</v>
      </c>
      <c r="H617" s="2">
        <v>20232</v>
      </c>
      <c r="I617" s="2" t="s">
        <v>2472</v>
      </c>
      <c r="J617" s="2" t="s">
        <v>41</v>
      </c>
      <c r="K617" s="2" t="s">
        <v>88</v>
      </c>
      <c r="L617" s="2" t="s">
        <v>123</v>
      </c>
      <c r="M617" s="2" t="s">
        <v>31</v>
      </c>
      <c r="N617" s="3"/>
      <c r="O617" s="2">
        <v>20</v>
      </c>
      <c r="P617" s="4" t="s">
        <v>2475</v>
      </c>
      <c r="Q617" s="4" t="s">
        <v>2476</v>
      </c>
      <c r="R617" s="4" t="s">
        <v>2477</v>
      </c>
      <c r="S617" s="3"/>
      <c r="T617" s="4" t="s">
        <v>2478</v>
      </c>
      <c r="U617" s="2" t="s">
        <v>2479</v>
      </c>
      <c r="V617" s="2" t="str">
        <f>IFERROR(VLOOKUP(K617, rubric[], 2, FALSE), "NA")</f>
        <v>Kompetisi</v>
      </c>
      <c r="W617" s="5" t="str">
        <f t="shared" si="9"/>
        <v>Juara 2 Lomba/Kompetisi|External National|Individual</v>
      </c>
      <c r="X617" s="6">
        <f>IF(K617 = "Penulis kedua (bukan korespondensi) dst karya ilmiah di journal yg bereputasi dan diakui|External National|Team", IFERROR((INDEX(rubric[Score], MATCH(W617, rubric[Criteria], 0)))/N617, 0), IFERROR(INDEX(rubric[Score], MATCH(W617, rubric[Criteria], 0)), 0))</f>
        <v>20</v>
      </c>
    </row>
    <row r="618" spans="1:24" ht="14.25" customHeight="1" x14ac:dyDescent="0.35">
      <c r="A618" s="2" t="s">
        <v>2480</v>
      </c>
      <c r="B618" s="2" t="s">
        <v>2481</v>
      </c>
      <c r="C618" s="2" t="s">
        <v>2183</v>
      </c>
      <c r="D618" s="2">
        <v>2021</v>
      </c>
      <c r="E618" s="2" t="s">
        <v>112</v>
      </c>
      <c r="F618" s="2" t="s">
        <v>113</v>
      </c>
      <c r="G618" s="2" t="s">
        <v>114</v>
      </c>
      <c r="H618" s="2">
        <v>20221</v>
      </c>
      <c r="I618" s="2" t="s">
        <v>2482</v>
      </c>
      <c r="J618" s="2" t="s">
        <v>41</v>
      </c>
      <c r="K618" s="2" t="s">
        <v>88</v>
      </c>
      <c r="L618" s="2" t="s">
        <v>30</v>
      </c>
      <c r="M618" s="2" t="s">
        <v>31</v>
      </c>
      <c r="N618" s="2">
        <v>100</v>
      </c>
      <c r="O618" s="2">
        <v>7</v>
      </c>
      <c r="P618" s="3"/>
      <c r="Q618" s="4" t="s">
        <v>2483</v>
      </c>
      <c r="R618" s="3"/>
      <c r="S618" s="3"/>
      <c r="T618" s="3"/>
      <c r="U618" s="2" t="s">
        <v>61</v>
      </c>
      <c r="V618" s="2" t="str">
        <f>IFERROR(VLOOKUP(K618, rubric[], 2, FALSE), "NA")</f>
        <v>Kompetisi</v>
      </c>
      <c r="W618" s="5" t="str">
        <f t="shared" si="9"/>
        <v>Juara 2 Lomba/Kompetisi|Internal Sekolah / Universitas|Individual</v>
      </c>
      <c r="X618" s="6">
        <f>IF(K618 = "Penulis kedua (bukan korespondensi) dst karya ilmiah di journal yg bereputasi dan diakui|External National|Team", IFERROR((INDEX(rubric[Score], MATCH(W618, rubric[Criteria], 0)))/N618, 0), IFERROR(INDEX(rubric[Score], MATCH(W618, rubric[Criteria], 0)), 0))</f>
        <v>0</v>
      </c>
    </row>
    <row r="619" spans="1:24" ht="14.25" customHeight="1" x14ac:dyDescent="0.35">
      <c r="A619" s="2" t="s">
        <v>2480</v>
      </c>
      <c r="B619" s="2" t="s">
        <v>2481</v>
      </c>
      <c r="C619" s="2" t="s">
        <v>2183</v>
      </c>
      <c r="D619" s="2">
        <v>2021</v>
      </c>
      <c r="E619" s="2" t="s">
        <v>2256</v>
      </c>
      <c r="F619" s="2" t="s">
        <v>48</v>
      </c>
      <c r="G619" s="2" t="s">
        <v>2484</v>
      </c>
      <c r="H619" s="2">
        <v>20222</v>
      </c>
      <c r="I619" s="2" t="s">
        <v>2485</v>
      </c>
      <c r="J619" s="2" t="s">
        <v>41</v>
      </c>
      <c r="K619" s="2" t="s">
        <v>806</v>
      </c>
      <c r="L619" s="2" t="s">
        <v>42</v>
      </c>
      <c r="M619" s="2" t="s">
        <v>31</v>
      </c>
      <c r="N619" s="2">
        <v>1</v>
      </c>
      <c r="O619" s="2">
        <v>35</v>
      </c>
      <c r="P619" s="3"/>
      <c r="Q619" s="4" t="s">
        <v>2486</v>
      </c>
      <c r="R619" s="3"/>
      <c r="S619" s="3"/>
      <c r="T619" s="3"/>
      <c r="U619" s="2" t="s">
        <v>2487</v>
      </c>
      <c r="V619" s="2" t="str">
        <f>IFERROR(VLOOKUP(K619, rubric[], 2, FALSE), "NA")</f>
        <v>NA</v>
      </c>
      <c r="W619" s="5" t="str">
        <f t="shared" si="9"/>
        <v>Ketua Organisasi Kemahasiswaan|Internal Jurusan|Individual</v>
      </c>
      <c r="X619" s="6">
        <f>IF(K619 = "Penulis kedua (bukan korespondensi) dst karya ilmiah di journal yg bereputasi dan diakui|External National|Team", IFERROR((INDEX(rubric[Score], MATCH(W619, rubric[Criteria], 0)))/N619, 0), IFERROR(INDEX(rubric[Score], MATCH(W619, rubric[Criteria], 0)), 0))</f>
        <v>0</v>
      </c>
    </row>
    <row r="620" spans="1:24" ht="14.25" customHeight="1" x14ac:dyDescent="0.35">
      <c r="A620" s="2" t="s">
        <v>2480</v>
      </c>
      <c r="B620" s="2" t="s">
        <v>2481</v>
      </c>
      <c r="C620" s="2" t="s">
        <v>2183</v>
      </c>
      <c r="D620" s="2">
        <v>2021</v>
      </c>
      <c r="E620" s="2" t="s">
        <v>808</v>
      </c>
      <c r="F620" s="2" t="s">
        <v>809</v>
      </c>
      <c r="G620" s="2" t="s">
        <v>809</v>
      </c>
      <c r="H620" s="2">
        <v>20232</v>
      </c>
      <c r="I620" s="2" t="s">
        <v>810</v>
      </c>
      <c r="J620" s="2" t="s">
        <v>41</v>
      </c>
      <c r="K620" s="2" t="s">
        <v>257</v>
      </c>
      <c r="L620" s="2" t="s">
        <v>49</v>
      </c>
      <c r="M620" s="2" t="s">
        <v>31</v>
      </c>
      <c r="N620" s="2">
        <v>16</v>
      </c>
      <c r="O620" s="2">
        <v>5</v>
      </c>
      <c r="P620" s="3"/>
      <c r="Q620" s="4" t="s">
        <v>811</v>
      </c>
      <c r="R620" s="3"/>
      <c r="S620" s="3"/>
      <c r="T620" s="3"/>
      <c r="U620" s="2" t="s">
        <v>521</v>
      </c>
      <c r="V620" s="2" t="str">
        <f>IFERROR(VLOOKUP(K620, rubric[], 2, FALSE), "NA")</f>
        <v>Pengakuan</v>
      </c>
      <c r="W620" s="5" t="str">
        <f t="shared" si="9"/>
        <v>Narasumber / Pemateri Acara Seminar / Workshop / Pemakalah|External Regional|Individual</v>
      </c>
      <c r="X620" s="6">
        <f>IF(K620 = "Penulis kedua (bukan korespondensi) dst karya ilmiah di journal yg bereputasi dan diakui|External National|Team", IFERROR((INDEX(rubric[Score], MATCH(W620, rubric[Criteria], 0)))/N620, 0), IFERROR(INDEX(rubric[Score], MATCH(W620, rubric[Criteria], 0)), 0))</f>
        <v>20</v>
      </c>
    </row>
    <row r="621" spans="1:24" ht="14.25" customHeight="1" x14ac:dyDescent="0.35">
      <c r="A621" s="2" t="s">
        <v>2488</v>
      </c>
      <c r="B621" s="2" t="s">
        <v>2489</v>
      </c>
      <c r="C621" s="2" t="s">
        <v>2183</v>
      </c>
      <c r="D621" s="2">
        <v>2021</v>
      </c>
      <c r="E621" s="2" t="s">
        <v>2490</v>
      </c>
      <c r="F621" s="2" t="s">
        <v>2346</v>
      </c>
      <c r="G621" s="2" t="s">
        <v>2347</v>
      </c>
      <c r="H621" s="2">
        <v>20231</v>
      </c>
      <c r="I621" s="3"/>
      <c r="J621" s="2" t="s">
        <v>41</v>
      </c>
      <c r="K621" s="2" t="s">
        <v>29</v>
      </c>
      <c r="L621" s="2" t="s">
        <v>49</v>
      </c>
      <c r="M621" s="2" t="s">
        <v>50</v>
      </c>
      <c r="N621" s="2">
        <v>24</v>
      </c>
      <c r="O621" s="2">
        <v>6</v>
      </c>
      <c r="P621" s="3"/>
      <c r="Q621" s="3"/>
      <c r="R621" s="4" t="s">
        <v>2491</v>
      </c>
      <c r="S621" s="4" t="s">
        <v>2492</v>
      </c>
      <c r="T621" s="3"/>
      <c r="U621" s="2" t="s">
        <v>2493</v>
      </c>
      <c r="V621" s="2" t="str">
        <f>IFERROR(VLOOKUP(K621, rubric[], 2, FALSE), "NA")</f>
        <v>Pemberdayaan atau Aksi Kemanusiaan</v>
      </c>
      <c r="W621" s="5" t="str">
        <f t="shared" si="9"/>
        <v>Pengabdian kepada Masyarakat|External Regional|Team</v>
      </c>
      <c r="X621" s="6">
        <f>IF(K621 = "Penulis kedua (bukan korespondensi) dst karya ilmiah di journal yg bereputasi dan diakui|External National|Team", IFERROR((INDEX(rubric[Score], MATCH(W621, rubric[Criteria], 0)))/N621, 0), IFERROR(INDEX(rubric[Score], MATCH(W621, rubric[Criteria], 0)), 0))</f>
        <v>15</v>
      </c>
    </row>
    <row r="622" spans="1:24" ht="14.25" customHeight="1" x14ac:dyDescent="0.35">
      <c r="A622" s="2" t="s">
        <v>2494</v>
      </c>
      <c r="B622" s="2" t="s">
        <v>2495</v>
      </c>
      <c r="C622" s="2" t="s">
        <v>2183</v>
      </c>
      <c r="D622" s="2">
        <v>2021</v>
      </c>
      <c r="E622" s="2" t="s">
        <v>875</v>
      </c>
      <c r="F622" s="2" t="s">
        <v>876</v>
      </c>
      <c r="G622" s="2" t="s">
        <v>876</v>
      </c>
      <c r="H622" s="2">
        <v>20212</v>
      </c>
      <c r="I622" s="3"/>
      <c r="J622" s="2" t="s">
        <v>28</v>
      </c>
      <c r="K622" s="2" t="s">
        <v>29</v>
      </c>
      <c r="L622" s="2" t="s">
        <v>49</v>
      </c>
      <c r="M622" s="2" t="s">
        <v>31</v>
      </c>
      <c r="N622" s="2">
        <v>65</v>
      </c>
      <c r="O622" s="2">
        <v>6</v>
      </c>
      <c r="P622" s="3"/>
      <c r="Q622" s="3"/>
      <c r="R622" s="4" t="s">
        <v>877</v>
      </c>
      <c r="S622" s="4" t="s">
        <v>878</v>
      </c>
      <c r="T622" s="3"/>
      <c r="U622" s="2" t="s">
        <v>875</v>
      </c>
      <c r="V622" s="2" t="str">
        <f>IFERROR(VLOOKUP(K622, rubric[], 2, FALSE), "NA")</f>
        <v>Pemberdayaan atau Aksi Kemanusiaan</v>
      </c>
      <c r="W622" s="5" t="str">
        <f t="shared" si="9"/>
        <v>Pengabdian kepada Masyarakat|External Regional|Individual</v>
      </c>
      <c r="X622" s="6">
        <f>IF(K622 = "Penulis kedua (bukan korespondensi) dst karya ilmiah di journal yg bereputasi dan diakui|External National|Team", IFERROR((INDEX(rubric[Score], MATCH(W622, rubric[Criteria], 0)))/N622, 0), IFERROR(INDEX(rubric[Score], MATCH(W622, rubric[Criteria], 0)), 0))</f>
        <v>15</v>
      </c>
    </row>
    <row r="623" spans="1:24" ht="14.25" customHeight="1" x14ac:dyDescent="0.35">
      <c r="A623" s="2" t="s">
        <v>2494</v>
      </c>
      <c r="B623" s="2" t="s">
        <v>2495</v>
      </c>
      <c r="C623" s="2" t="s">
        <v>2183</v>
      </c>
      <c r="D623" s="2">
        <v>2021</v>
      </c>
      <c r="E623" s="2" t="s">
        <v>24</v>
      </c>
      <c r="F623" s="2" t="s">
        <v>25</v>
      </c>
      <c r="G623" s="2" t="s">
        <v>26</v>
      </c>
      <c r="H623" s="2">
        <v>20221</v>
      </c>
      <c r="I623" s="2" t="s">
        <v>27</v>
      </c>
      <c r="J623" s="2" t="s">
        <v>28</v>
      </c>
      <c r="K623" s="2" t="s">
        <v>29</v>
      </c>
      <c r="L623" s="2" t="s">
        <v>30</v>
      </c>
      <c r="M623" s="2" t="s">
        <v>31</v>
      </c>
      <c r="N623" s="2">
        <v>90</v>
      </c>
      <c r="O623" s="2">
        <v>12</v>
      </c>
      <c r="P623" s="3"/>
      <c r="Q623" s="3"/>
      <c r="R623" s="4" t="s">
        <v>32</v>
      </c>
      <c r="S623" s="4" t="s">
        <v>33</v>
      </c>
      <c r="T623" s="3"/>
      <c r="U623" s="2" t="s">
        <v>34</v>
      </c>
      <c r="V623" s="2" t="str">
        <f>IFERROR(VLOOKUP(K623, rubric[], 2, FALSE), "NA")</f>
        <v>Pemberdayaan atau Aksi Kemanusiaan</v>
      </c>
      <c r="W623" s="5" t="str">
        <f t="shared" si="9"/>
        <v>Pengabdian kepada Masyarakat|Internal Sekolah / Universitas|Individual</v>
      </c>
      <c r="X623" s="6">
        <f>IF(K623 = "Penulis kedua (bukan korespondensi) dst karya ilmiah di journal yg bereputasi dan diakui|External National|Team", IFERROR((INDEX(rubric[Score], MATCH(W623, rubric[Criteria], 0)))/N623, 0), IFERROR(INDEX(rubric[Score], MATCH(W623, rubric[Criteria], 0)), 0))</f>
        <v>0</v>
      </c>
    </row>
    <row r="624" spans="1:24" ht="14.25" customHeight="1" x14ac:dyDescent="0.35">
      <c r="A624" s="2" t="s">
        <v>2494</v>
      </c>
      <c r="B624" s="2" t="s">
        <v>2495</v>
      </c>
      <c r="C624" s="2" t="s">
        <v>2183</v>
      </c>
      <c r="D624" s="2">
        <v>2021</v>
      </c>
      <c r="E624" s="2" t="s">
        <v>2496</v>
      </c>
      <c r="F624" s="2" t="s">
        <v>2362</v>
      </c>
      <c r="G624" s="2" t="s">
        <v>2362</v>
      </c>
      <c r="H624" s="2">
        <v>20221</v>
      </c>
      <c r="I624" s="2" t="s">
        <v>2497</v>
      </c>
      <c r="J624" s="2" t="s">
        <v>41</v>
      </c>
      <c r="K624" s="2" t="s">
        <v>88</v>
      </c>
      <c r="L624" s="2" t="s">
        <v>49</v>
      </c>
      <c r="M624" s="2" t="s">
        <v>50</v>
      </c>
      <c r="N624" s="2">
        <v>50</v>
      </c>
      <c r="O624" s="2">
        <v>15</v>
      </c>
      <c r="P624" s="3"/>
      <c r="Q624" s="4" t="s">
        <v>2498</v>
      </c>
      <c r="R624" s="3"/>
      <c r="S624" s="3"/>
      <c r="T624" s="3"/>
      <c r="U624" s="2" t="s">
        <v>2499</v>
      </c>
      <c r="V624" s="2" t="str">
        <f>IFERROR(VLOOKUP(K624, rubric[], 2, FALSE), "NA")</f>
        <v>Kompetisi</v>
      </c>
      <c r="W624" s="5" t="str">
        <f t="shared" si="9"/>
        <v>Juara 2 Lomba/Kompetisi|External Regional|Team</v>
      </c>
      <c r="X624" s="6">
        <f>IF(K624 = "Penulis kedua (bukan korespondensi) dst karya ilmiah di journal yg bereputasi dan diakui|External National|Team", IFERROR((INDEX(rubric[Score], MATCH(W624, rubric[Criteria], 0)))/N624, 0), IFERROR(INDEX(rubric[Score], MATCH(W624, rubric[Criteria], 0)), 0))</f>
        <v>20</v>
      </c>
    </row>
    <row r="625" spans="1:24" ht="14.25" customHeight="1" x14ac:dyDescent="0.35">
      <c r="A625" s="2" t="s">
        <v>2500</v>
      </c>
      <c r="B625" s="2" t="s">
        <v>2501</v>
      </c>
      <c r="C625" s="2" t="s">
        <v>2183</v>
      </c>
      <c r="D625" s="2">
        <v>2021</v>
      </c>
      <c r="E625" s="2" t="s">
        <v>2502</v>
      </c>
      <c r="F625" s="2" t="s">
        <v>2346</v>
      </c>
      <c r="G625" s="2" t="s">
        <v>2347</v>
      </c>
      <c r="H625" s="2">
        <v>20231</v>
      </c>
      <c r="I625" s="2" t="s">
        <v>2503</v>
      </c>
      <c r="J625" s="2" t="s">
        <v>41</v>
      </c>
      <c r="K625" s="2" t="s">
        <v>29</v>
      </c>
      <c r="L625" s="2" t="s">
        <v>49</v>
      </c>
      <c r="M625" s="2" t="s">
        <v>50</v>
      </c>
      <c r="N625" s="2">
        <v>90</v>
      </c>
      <c r="O625" s="2">
        <v>1</v>
      </c>
      <c r="P625" s="3"/>
      <c r="Q625" s="3"/>
      <c r="R625" s="4" t="s">
        <v>2504</v>
      </c>
      <c r="S625" s="4" t="s">
        <v>2505</v>
      </c>
      <c r="T625" s="3"/>
      <c r="U625" s="2" t="s">
        <v>2506</v>
      </c>
      <c r="V625" s="2" t="str">
        <f>IFERROR(VLOOKUP(K625, rubric[], 2, FALSE), "NA")</f>
        <v>Pemberdayaan atau Aksi Kemanusiaan</v>
      </c>
      <c r="W625" s="5" t="str">
        <f t="shared" si="9"/>
        <v>Pengabdian kepada Masyarakat|External Regional|Team</v>
      </c>
      <c r="X625" s="6">
        <f>IF(K625 = "Penulis kedua (bukan korespondensi) dst karya ilmiah di journal yg bereputasi dan diakui|External National|Team", IFERROR((INDEX(rubric[Score], MATCH(W625, rubric[Criteria], 0)))/N625, 0), IFERROR(INDEX(rubric[Score], MATCH(W625, rubric[Criteria], 0)), 0))</f>
        <v>15</v>
      </c>
    </row>
    <row r="626" spans="1:24" ht="14.25" customHeight="1" x14ac:dyDescent="0.35">
      <c r="A626" s="2" t="s">
        <v>2500</v>
      </c>
      <c r="B626" s="2" t="s">
        <v>2501</v>
      </c>
      <c r="C626" s="2" t="s">
        <v>2183</v>
      </c>
      <c r="D626" s="2">
        <v>2021</v>
      </c>
      <c r="E626" s="2" t="s">
        <v>2502</v>
      </c>
      <c r="F626" s="2" t="s">
        <v>2507</v>
      </c>
      <c r="G626" s="2" t="s">
        <v>2507</v>
      </c>
      <c r="H626" s="2">
        <v>20231</v>
      </c>
      <c r="I626" s="2" t="s">
        <v>2508</v>
      </c>
      <c r="J626" s="2" t="s">
        <v>41</v>
      </c>
      <c r="K626" s="2" t="s">
        <v>29</v>
      </c>
      <c r="L626" s="2" t="s">
        <v>49</v>
      </c>
      <c r="M626" s="2" t="s">
        <v>50</v>
      </c>
      <c r="N626" s="2">
        <v>75</v>
      </c>
      <c r="O626" s="2">
        <v>3</v>
      </c>
      <c r="P626" s="3"/>
      <c r="Q626" s="4" t="s">
        <v>2509</v>
      </c>
      <c r="R626" s="4" t="s">
        <v>2510</v>
      </c>
      <c r="S626" s="4" t="s">
        <v>2511</v>
      </c>
      <c r="T626" s="3"/>
      <c r="U626" s="2" t="s">
        <v>2506</v>
      </c>
      <c r="V626" s="2" t="str">
        <f>IFERROR(VLOOKUP(K626, rubric[], 2, FALSE), "NA")</f>
        <v>Pemberdayaan atau Aksi Kemanusiaan</v>
      </c>
      <c r="W626" s="5" t="str">
        <f t="shared" si="9"/>
        <v>Pengabdian kepada Masyarakat|External Regional|Team</v>
      </c>
      <c r="X626" s="6">
        <f>IF(K626 = "Penulis kedua (bukan korespondensi) dst karya ilmiah di journal yg bereputasi dan diakui|External National|Team", IFERROR((INDEX(rubric[Score], MATCH(W626, rubric[Criteria], 0)))/N626, 0), IFERROR(INDEX(rubric[Score], MATCH(W626, rubric[Criteria], 0)), 0))</f>
        <v>15</v>
      </c>
    </row>
    <row r="627" spans="1:24" ht="14.25" customHeight="1" x14ac:dyDescent="0.35">
      <c r="A627" s="2" t="s">
        <v>2512</v>
      </c>
      <c r="B627" s="2" t="s">
        <v>2513</v>
      </c>
      <c r="C627" s="2" t="s">
        <v>2183</v>
      </c>
      <c r="D627" s="2">
        <v>2021</v>
      </c>
      <c r="E627" s="2" t="s">
        <v>2514</v>
      </c>
      <c r="F627" s="2" t="s">
        <v>1131</v>
      </c>
      <c r="G627" s="2" t="s">
        <v>1132</v>
      </c>
      <c r="H627" s="2">
        <v>20211</v>
      </c>
      <c r="I627" s="2" t="s">
        <v>2514</v>
      </c>
      <c r="J627" s="2" t="s">
        <v>41</v>
      </c>
      <c r="K627" s="2" t="s">
        <v>88</v>
      </c>
      <c r="L627" s="2" t="s">
        <v>30</v>
      </c>
      <c r="M627" s="2" t="s">
        <v>31</v>
      </c>
      <c r="N627" s="2">
        <v>6</v>
      </c>
      <c r="O627" s="2">
        <v>5</v>
      </c>
      <c r="P627" s="3"/>
      <c r="Q627" s="4" t="s">
        <v>2515</v>
      </c>
      <c r="R627" s="3"/>
      <c r="S627" s="3"/>
      <c r="T627" s="3"/>
      <c r="U627" s="2" t="s">
        <v>61</v>
      </c>
      <c r="V627" s="2" t="str">
        <f>IFERROR(VLOOKUP(K627, rubric[], 2, FALSE), "NA")</f>
        <v>Kompetisi</v>
      </c>
      <c r="W627" s="5" t="str">
        <f t="shared" si="9"/>
        <v>Juara 2 Lomba/Kompetisi|Internal Sekolah / Universitas|Individual</v>
      </c>
      <c r="X627" s="6">
        <f>IF(K627 = "Penulis kedua (bukan korespondensi) dst karya ilmiah di journal yg bereputasi dan diakui|External National|Team", IFERROR((INDEX(rubric[Score], MATCH(W627, rubric[Criteria], 0)))/N627, 0), IFERROR(INDEX(rubric[Score], MATCH(W627, rubric[Criteria], 0)), 0))</f>
        <v>0</v>
      </c>
    </row>
    <row r="628" spans="1:24" ht="14.25" customHeight="1" x14ac:dyDescent="0.35">
      <c r="A628" s="2" t="s">
        <v>2512</v>
      </c>
      <c r="B628" s="2" t="s">
        <v>2513</v>
      </c>
      <c r="C628" s="2" t="s">
        <v>2183</v>
      </c>
      <c r="D628" s="2">
        <v>2021</v>
      </c>
      <c r="E628" s="2" t="s">
        <v>2516</v>
      </c>
      <c r="F628" s="2" t="s">
        <v>2517</v>
      </c>
      <c r="G628" s="2" t="s">
        <v>2517</v>
      </c>
      <c r="H628" s="2">
        <v>20212</v>
      </c>
      <c r="I628" s="2" t="s">
        <v>2518</v>
      </c>
      <c r="J628" s="2" t="s">
        <v>41</v>
      </c>
      <c r="K628" s="2" t="s">
        <v>88</v>
      </c>
      <c r="L628" s="2" t="s">
        <v>49</v>
      </c>
      <c r="M628" s="2" t="s">
        <v>50</v>
      </c>
      <c r="N628" s="2">
        <v>30</v>
      </c>
      <c r="O628" s="2">
        <v>15</v>
      </c>
      <c r="P628" s="2" t="s">
        <v>2519</v>
      </c>
      <c r="Q628" s="4" t="s">
        <v>2520</v>
      </c>
      <c r="R628" s="3"/>
      <c r="S628" s="3"/>
      <c r="T628" s="3"/>
      <c r="U628" s="2" t="s">
        <v>2521</v>
      </c>
      <c r="V628" s="2" t="str">
        <f>IFERROR(VLOOKUP(K628, rubric[], 2, FALSE), "NA")</f>
        <v>Kompetisi</v>
      </c>
      <c r="W628" s="5" t="str">
        <f t="shared" si="9"/>
        <v>Juara 2 Lomba/Kompetisi|External Regional|Team</v>
      </c>
      <c r="X628" s="6">
        <f>IF(K628 = "Penulis kedua (bukan korespondensi) dst karya ilmiah di journal yg bereputasi dan diakui|External National|Team", IFERROR((INDEX(rubric[Score], MATCH(W628, rubric[Criteria], 0)))/N628, 0), IFERROR(INDEX(rubric[Score], MATCH(W628, rubric[Criteria], 0)), 0))</f>
        <v>20</v>
      </c>
    </row>
    <row r="629" spans="1:24" ht="14.25" customHeight="1" x14ac:dyDescent="0.35">
      <c r="A629" s="2" t="s">
        <v>2512</v>
      </c>
      <c r="B629" s="2" t="s">
        <v>2513</v>
      </c>
      <c r="C629" s="2" t="s">
        <v>2183</v>
      </c>
      <c r="D629" s="2">
        <v>2021</v>
      </c>
      <c r="E629" s="2" t="s">
        <v>497</v>
      </c>
      <c r="F629" s="2" t="s">
        <v>391</v>
      </c>
      <c r="G629" s="2" t="s">
        <v>392</v>
      </c>
      <c r="H629" s="2">
        <v>20222</v>
      </c>
      <c r="I629" s="2" t="s">
        <v>2375</v>
      </c>
      <c r="J629" s="2" t="s">
        <v>41</v>
      </c>
      <c r="K629" s="2" t="s">
        <v>88</v>
      </c>
      <c r="L629" s="2" t="s">
        <v>30</v>
      </c>
      <c r="M629" s="2" t="s">
        <v>31</v>
      </c>
      <c r="N629" s="2">
        <v>500</v>
      </c>
      <c r="O629" s="2">
        <v>7</v>
      </c>
      <c r="P629" s="3"/>
      <c r="Q629" s="4" t="s">
        <v>2376</v>
      </c>
      <c r="R629" s="3"/>
      <c r="S629" s="3"/>
      <c r="T629" s="3"/>
      <c r="U629" s="2" t="s">
        <v>395</v>
      </c>
      <c r="V629" s="2" t="str">
        <f>IFERROR(VLOOKUP(K629, rubric[], 2, FALSE), "NA")</f>
        <v>Kompetisi</v>
      </c>
      <c r="W629" s="5" t="str">
        <f t="shared" si="9"/>
        <v>Juara 2 Lomba/Kompetisi|Internal Sekolah / Universitas|Individual</v>
      </c>
      <c r="X629" s="6">
        <f>IF(K629 = "Penulis kedua (bukan korespondensi) dst karya ilmiah di journal yg bereputasi dan diakui|External National|Team", IFERROR((INDEX(rubric[Score], MATCH(W629, rubric[Criteria], 0)))/N629, 0), IFERROR(INDEX(rubric[Score], MATCH(W629, rubric[Criteria], 0)), 0))</f>
        <v>0</v>
      </c>
    </row>
    <row r="630" spans="1:24" ht="14.25" customHeight="1" x14ac:dyDescent="0.35">
      <c r="A630" s="2" t="s">
        <v>2522</v>
      </c>
      <c r="B630" s="2" t="s">
        <v>2523</v>
      </c>
      <c r="C630" s="2" t="s">
        <v>2183</v>
      </c>
      <c r="D630" s="2">
        <v>2021</v>
      </c>
      <c r="E630" s="2" t="s">
        <v>2524</v>
      </c>
      <c r="F630" s="2" t="s">
        <v>2525</v>
      </c>
      <c r="G630" s="2" t="s">
        <v>2525</v>
      </c>
      <c r="H630" s="2">
        <v>20232</v>
      </c>
      <c r="I630" s="2" t="s">
        <v>2526</v>
      </c>
      <c r="J630" s="2" t="s">
        <v>41</v>
      </c>
      <c r="K630" s="2" t="s">
        <v>29</v>
      </c>
      <c r="L630" s="2" t="s">
        <v>49</v>
      </c>
      <c r="M630" s="7" t="s">
        <v>50</v>
      </c>
      <c r="N630" s="2">
        <v>5</v>
      </c>
      <c r="O630" s="2">
        <v>12</v>
      </c>
      <c r="P630" s="3"/>
      <c r="Q630" s="3"/>
      <c r="R630" s="3"/>
      <c r="S630" s="4" t="s">
        <v>2527</v>
      </c>
      <c r="T630" s="3"/>
      <c r="U630" s="2" t="s">
        <v>2528</v>
      </c>
      <c r="V630" s="2" t="str">
        <f>IFERROR(VLOOKUP(K630, rubric[], 2, FALSE), "NA")</f>
        <v>Pemberdayaan atau Aksi Kemanusiaan</v>
      </c>
      <c r="W630" s="5" t="str">
        <f t="shared" si="9"/>
        <v>Pengabdian kepada Masyarakat|External Regional|Team</v>
      </c>
      <c r="X630" s="6">
        <f>IF(K630 = "Penulis kedua (bukan korespondensi) dst karya ilmiah di journal yg bereputasi dan diakui|External National|Team", IFERROR((INDEX(rubric[Score], MATCH(W630, rubric[Criteria], 0)))/N630, 0), IFERROR(INDEX(rubric[Score], MATCH(W630, rubric[Criteria], 0)), 0))</f>
        <v>15</v>
      </c>
    </row>
    <row r="631" spans="1:24" ht="14.25" customHeight="1" x14ac:dyDescent="0.35">
      <c r="A631" s="2" t="s">
        <v>2529</v>
      </c>
      <c r="B631" s="2" t="s">
        <v>2530</v>
      </c>
      <c r="C631" s="2" t="s">
        <v>2183</v>
      </c>
      <c r="D631" s="2">
        <v>2021</v>
      </c>
      <c r="E631" s="2" t="s">
        <v>497</v>
      </c>
      <c r="F631" s="2" t="s">
        <v>391</v>
      </c>
      <c r="G631" s="2" t="s">
        <v>392</v>
      </c>
      <c r="H631" s="2">
        <v>20222</v>
      </c>
      <c r="I631" s="2" t="s">
        <v>2375</v>
      </c>
      <c r="J631" s="2" t="s">
        <v>41</v>
      </c>
      <c r="K631" s="2" t="s">
        <v>88</v>
      </c>
      <c r="L631" s="2" t="s">
        <v>30</v>
      </c>
      <c r="M631" s="2" t="s">
        <v>31</v>
      </c>
      <c r="N631" s="2">
        <v>500</v>
      </c>
      <c r="O631" s="2">
        <v>7</v>
      </c>
      <c r="P631" s="3"/>
      <c r="Q631" s="4" t="s">
        <v>2376</v>
      </c>
      <c r="R631" s="3"/>
      <c r="S631" s="3"/>
      <c r="T631" s="3"/>
      <c r="U631" s="2" t="s">
        <v>395</v>
      </c>
      <c r="V631" s="2" t="str">
        <f>IFERROR(VLOOKUP(K631, rubric[], 2, FALSE), "NA")</f>
        <v>Kompetisi</v>
      </c>
      <c r="W631" s="5" t="str">
        <f t="shared" si="9"/>
        <v>Juara 2 Lomba/Kompetisi|Internal Sekolah / Universitas|Individual</v>
      </c>
      <c r="X631" s="6">
        <f>IF(K631 = "Penulis kedua (bukan korespondensi) dst karya ilmiah di journal yg bereputasi dan diakui|External National|Team", IFERROR((INDEX(rubric[Score], MATCH(W631, rubric[Criteria], 0)))/N631, 0), IFERROR(INDEX(rubric[Score], MATCH(W631, rubric[Criteria], 0)), 0))</f>
        <v>0</v>
      </c>
    </row>
    <row r="632" spans="1:24" ht="14.25" customHeight="1" x14ac:dyDescent="0.35">
      <c r="A632" s="2" t="s">
        <v>2531</v>
      </c>
      <c r="B632" s="2" t="s">
        <v>2532</v>
      </c>
      <c r="C632" s="2" t="s">
        <v>2183</v>
      </c>
      <c r="D632" s="2">
        <v>2021</v>
      </c>
      <c r="E632" s="2" t="s">
        <v>2533</v>
      </c>
      <c r="F632" s="2" t="s">
        <v>498</v>
      </c>
      <c r="G632" s="2" t="s">
        <v>1414</v>
      </c>
      <c r="H632" s="2">
        <v>20212</v>
      </c>
      <c r="I632" s="2" t="s">
        <v>2534</v>
      </c>
      <c r="J632" s="2" t="s">
        <v>41</v>
      </c>
      <c r="K632" s="2" t="s">
        <v>88</v>
      </c>
      <c r="L632" s="2" t="s">
        <v>30</v>
      </c>
      <c r="M632" s="2" t="s">
        <v>31</v>
      </c>
      <c r="N632" s="2">
        <v>11</v>
      </c>
      <c r="O632" s="2">
        <v>7</v>
      </c>
      <c r="P632" s="3"/>
      <c r="Q632" s="4" t="s">
        <v>2535</v>
      </c>
      <c r="R632" s="3"/>
      <c r="S632" s="3"/>
      <c r="T632" s="3"/>
      <c r="U632" s="2" t="s">
        <v>2536</v>
      </c>
      <c r="V632" s="2" t="str">
        <f>IFERROR(VLOOKUP(K632, rubric[], 2, FALSE), "NA")</f>
        <v>Kompetisi</v>
      </c>
      <c r="W632" s="5" t="str">
        <f t="shared" si="9"/>
        <v>Juara 2 Lomba/Kompetisi|Internal Sekolah / Universitas|Individual</v>
      </c>
      <c r="X632" s="6">
        <f>IF(K632 = "Penulis kedua (bukan korespondensi) dst karya ilmiah di journal yg bereputasi dan diakui|External National|Team", IFERROR((INDEX(rubric[Score], MATCH(W632, rubric[Criteria], 0)))/N632, 0), IFERROR(INDEX(rubric[Score], MATCH(W632, rubric[Criteria], 0)), 0))</f>
        <v>0</v>
      </c>
    </row>
    <row r="633" spans="1:24" ht="14.25" customHeight="1" x14ac:dyDescent="0.35">
      <c r="A633" s="2" t="s">
        <v>2537</v>
      </c>
      <c r="B633" s="2" t="s">
        <v>2538</v>
      </c>
      <c r="C633" s="2" t="s">
        <v>2539</v>
      </c>
      <c r="D633" s="2">
        <v>2021</v>
      </c>
      <c r="E633" s="2" t="s">
        <v>2540</v>
      </c>
      <c r="F633" s="2" t="s">
        <v>2541</v>
      </c>
      <c r="G633" s="2" t="s">
        <v>2542</v>
      </c>
      <c r="H633" s="2">
        <v>20221</v>
      </c>
      <c r="I633" s="3"/>
      <c r="J633" s="2" t="s">
        <v>41</v>
      </c>
      <c r="K633" s="2" t="s">
        <v>66</v>
      </c>
      <c r="L633" s="2" t="s">
        <v>42</v>
      </c>
      <c r="M633" s="2" t="s">
        <v>50</v>
      </c>
      <c r="N633" s="2">
        <v>6</v>
      </c>
      <c r="O633" s="2">
        <v>8</v>
      </c>
      <c r="P633" s="3"/>
      <c r="Q633" s="4" t="s">
        <v>2543</v>
      </c>
      <c r="R633" s="3"/>
      <c r="S633" s="3"/>
      <c r="T633" s="3"/>
      <c r="U633" s="2" t="s">
        <v>773</v>
      </c>
      <c r="V633" s="2" t="str">
        <f>IFERROR(VLOOKUP(K633, rubric[], 2, FALSE), "NA")</f>
        <v>Kompetisi</v>
      </c>
      <c r="W633" s="5" t="str">
        <f t="shared" si="9"/>
        <v>Juara I Lomba/Kompetisi|Internal Jurusan|Team</v>
      </c>
      <c r="X633" s="6">
        <f>IF(K633 = "Penulis kedua (bukan korespondensi) dst karya ilmiah di journal yg bereputasi dan diakui|External National|Team", IFERROR((INDEX(rubric[Score], MATCH(W633, rubric[Criteria], 0)))/N633, 0), IFERROR(INDEX(rubric[Score], MATCH(W633, rubric[Criteria], 0)), 0))</f>
        <v>0</v>
      </c>
    </row>
    <row r="634" spans="1:24" ht="14.25" customHeight="1" x14ac:dyDescent="0.35">
      <c r="A634" s="2" t="s">
        <v>2537</v>
      </c>
      <c r="B634" s="2" t="s">
        <v>2538</v>
      </c>
      <c r="C634" s="2" t="s">
        <v>2539</v>
      </c>
      <c r="D634" s="2">
        <v>2021</v>
      </c>
      <c r="E634" s="2" t="s">
        <v>2544</v>
      </c>
      <c r="F634" s="2" t="s">
        <v>48</v>
      </c>
      <c r="G634" s="2" t="s">
        <v>78</v>
      </c>
      <c r="H634" s="2">
        <v>20222</v>
      </c>
      <c r="I634" s="2" t="s">
        <v>2545</v>
      </c>
      <c r="J634" s="2" t="s">
        <v>41</v>
      </c>
      <c r="K634" s="2" t="s">
        <v>458</v>
      </c>
      <c r="L634" s="2" t="s">
        <v>30</v>
      </c>
      <c r="M634" s="2" t="s">
        <v>31</v>
      </c>
      <c r="N634" s="2">
        <v>1</v>
      </c>
      <c r="O634" s="2">
        <v>7</v>
      </c>
      <c r="P634" s="3"/>
      <c r="Q634" s="4" t="s">
        <v>2546</v>
      </c>
      <c r="R634" s="3"/>
      <c r="S634" s="3"/>
      <c r="T634" s="3"/>
      <c r="U634" s="2" t="s">
        <v>521</v>
      </c>
      <c r="V634" s="2" t="str">
        <f>IFERROR(VLOOKUP(K634, rubric[], 2, FALSE), "NA")</f>
        <v>NA</v>
      </c>
      <c r="W634" s="5" t="str">
        <f t="shared" si="9"/>
        <v>Sekretaris/Bendahara Panitia Ad Hoc|Internal Sekolah / Universitas|Individual</v>
      </c>
      <c r="X634" s="6">
        <f>IF(K634 = "Penulis kedua (bukan korespondensi) dst karya ilmiah di journal yg bereputasi dan diakui|External National|Team", IFERROR((INDEX(rubric[Score], MATCH(W634, rubric[Criteria], 0)))/N634, 0), IFERROR(INDEX(rubric[Score], MATCH(W634, rubric[Criteria], 0)), 0))</f>
        <v>0</v>
      </c>
    </row>
    <row r="635" spans="1:24" ht="14.25" customHeight="1" x14ac:dyDescent="0.35">
      <c r="A635" s="2" t="s">
        <v>2547</v>
      </c>
      <c r="B635" s="2" t="s">
        <v>2548</v>
      </c>
      <c r="C635" s="2" t="s">
        <v>2539</v>
      </c>
      <c r="D635" s="2">
        <v>2021</v>
      </c>
      <c r="E635" s="2" t="s">
        <v>2549</v>
      </c>
      <c r="F635" s="2" t="s">
        <v>2550</v>
      </c>
      <c r="G635" s="2" t="s">
        <v>2550</v>
      </c>
      <c r="H635" s="2">
        <v>20211</v>
      </c>
      <c r="I635" s="2" t="s">
        <v>2551</v>
      </c>
      <c r="J635" s="2" t="s">
        <v>41</v>
      </c>
      <c r="K635" s="2" t="s">
        <v>141</v>
      </c>
      <c r="L635" s="2" t="s">
        <v>123</v>
      </c>
      <c r="M635" s="2" t="s">
        <v>31</v>
      </c>
      <c r="N635" s="2">
        <v>1</v>
      </c>
      <c r="O635" s="2">
        <v>2</v>
      </c>
      <c r="P635" s="3"/>
      <c r="Q635" s="4" t="s">
        <v>2552</v>
      </c>
      <c r="R635" s="3"/>
      <c r="S635" s="3"/>
      <c r="T635" s="3"/>
      <c r="U635" s="3"/>
      <c r="V635" s="2" t="str">
        <f>IFERROR(VLOOKUP(K635, rubric[], 2, FALSE), "NA")</f>
        <v>Hasil Karya</v>
      </c>
      <c r="W635" s="5" t="str">
        <f t="shared" si="9"/>
        <v>Hak Kekayaan Intelektual (HKI) non paten (Hak Cipta)|External National|Individual</v>
      </c>
      <c r="X635" s="6">
        <f>IF(K635 = "Penulis kedua (bukan korespondensi) dst karya ilmiah di journal yg bereputasi dan diakui|External National|Team", IFERROR((INDEX(rubric[Score], MATCH(W635, rubric[Criteria], 0)))/N635, 0), IFERROR(INDEX(rubric[Score], MATCH(W635, rubric[Criteria], 0)), 0))</f>
        <v>20</v>
      </c>
    </row>
    <row r="636" spans="1:24" ht="14.25" customHeight="1" x14ac:dyDescent="0.35">
      <c r="A636" s="2" t="s">
        <v>2547</v>
      </c>
      <c r="B636" s="2" t="s">
        <v>2548</v>
      </c>
      <c r="C636" s="2" t="s">
        <v>2539</v>
      </c>
      <c r="D636" s="2">
        <v>2021</v>
      </c>
      <c r="E636" s="2" t="s">
        <v>407</v>
      </c>
      <c r="F636" s="2" t="s">
        <v>408</v>
      </c>
      <c r="G636" s="2" t="s">
        <v>246</v>
      </c>
      <c r="H636" s="2">
        <v>20221</v>
      </c>
      <c r="I636" s="3"/>
      <c r="J636" s="2" t="s">
        <v>28</v>
      </c>
      <c r="K636" s="2" t="s">
        <v>29</v>
      </c>
      <c r="L636" s="2" t="s">
        <v>30</v>
      </c>
      <c r="M636" s="2" t="s">
        <v>31</v>
      </c>
      <c r="N636" s="2">
        <v>100</v>
      </c>
      <c r="O636" s="2">
        <v>15</v>
      </c>
      <c r="P636" s="3"/>
      <c r="Q636" s="3"/>
      <c r="R636" s="4" t="s">
        <v>409</v>
      </c>
      <c r="S636" s="4" t="s">
        <v>410</v>
      </c>
      <c r="T636" s="3"/>
      <c r="U636" s="2" t="s">
        <v>411</v>
      </c>
      <c r="V636" s="2" t="str">
        <f>IFERROR(VLOOKUP(K636, rubric[], 2, FALSE), "NA")</f>
        <v>Pemberdayaan atau Aksi Kemanusiaan</v>
      </c>
      <c r="W636" s="5" t="str">
        <f t="shared" si="9"/>
        <v>Pengabdian kepada Masyarakat|Internal Sekolah / Universitas|Individual</v>
      </c>
      <c r="X636" s="6">
        <f>IF(K636 = "Penulis kedua (bukan korespondensi) dst karya ilmiah di journal yg bereputasi dan diakui|External National|Team", IFERROR((INDEX(rubric[Score], MATCH(W636, rubric[Criteria], 0)))/N636, 0), IFERROR(INDEX(rubric[Score], MATCH(W636, rubric[Criteria], 0)), 0))</f>
        <v>0</v>
      </c>
    </row>
    <row r="637" spans="1:24" ht="14.25" customHeight="1" x14ac:dyDescent="0.35">
      <c r="A637" s="2" t="s">
        <v>2553</v>
      </c>
      <c r="B637" s="2" t="s">
        <v>2554</v>
      </c>
      <c r="C637" s="2" t="s">
        <v>2539</v>
      </c>
      <c r="D637" s="2">
        <v>2021</v>
      </c>
      <c r="E637" s="2" t="s">
        <v>407</v>
      </c>
      <c r="F637" s="2" t="s">
        <v>408</v>
      </c>
      <c r="G637" s="2" t="s">
        <v>246</v>
      </c>
      <c r="H637" s="2">
        <v>20221</v>
      </c>
      <c r="I637" s="3"/>
      <c r="J637" s="2" t="s">
        <v>28</v>
      </c>
      <c r="K637" s="2" t="s">
        <v>29</v>
      </c>
      <c r="L637" s="2" t="s">
        <v>30</v>
      </c>
      <c r="M637" s="2" t="s">
        <v>31</v>
      </c>
      <c r="N637" s="2">
        <v>100</v>
      </c>
      <c r="O637" s="2">
        <v>15</v>
      </c>
      <c r="P637" s="3"/>
      <c r="Q637" s="3"/>
      <c r="R637" s="4" t="s">
        <v>409</v>
      </c>
      <c r="S637" s="4" t="s">
        <v>410</v>
      </c>
      <c r="T637" s="3"/>
      <c r="U637" s="2" t="s">
        <v>411</v>
      </c>
      <c r="V637" s="2" t="str">
        <f>IFERROR(VLOOKUP(K637, rubric[], 2, FALSE), "NA")</f>
        <v>Pemberdayaan atau Aksi Kemanusiaan</v>
      </c>
      <c r="W637" s="5" t="str">
        <f t="shared" si="9"/>
        <v>Pengabdian kepada Masyarakat|Internal Sekolah / Universitas|Individual</v>
      </c>
      <c r="X637" s="6">
        <f>IF(K637 = "Penulis kedua (bukan korespondensi) dst karya ilmiah di journal yg bereputasi dan diakui|External National|Team", IFERROR((INDEX(rubric[Score], MATCH(W637, rubric[Criteria], 0)))/N637, 0), IFERROR(INDEX(rubric[Score], MATCH(W637, rubric[Criteria], 0)), 0))</f>
        <v>0</v>
      </c>
    </row>
    <row r="638" spans="1:24" ht="14.25" customHeight="1" x14ac:dyDescent="0.35">
      <c r="A638" s="2" t="s">
        <v>2553</v>
      </c>
      <c r="B638" s="2" t="s">
        <v>2554</v>
      </c>
      <c r="C638" s="2" t="s">
        <v>2539</v>
      </c>
      <c r="D638" s="2">
        <v>2021</v>
      </c>
      <c r="E638" s="2" t="s">
        <v>725</v>
      </c>
      <c r="F638" s="2" t="s">
        <v>216</v>
      </c>
      <c r="G638" s="2" t="s">
        <v>2555</v>
      </c>
      <c r="H638" s="2">
        <v>20222</v>
      </c>
      <c r="I638" s="2" t="s">
        <v>2556</v>
      </c>
      <c r="J638" s="2" t="s">
        <v>41</v>
      </c>
      <c r="K638" s="2" t="s">
        <v>458</v>
      </c>
      <c r="L638" s="2" t="s">
        <v>30</v>
      </c>
      <c r="M638" s="2" t="s">
        <v>31</v>
      </c>
      <c r="N638" s="2">
        <v>1</v>
      </c>
      <c r="O638" s="2">
        <v>25</v>
      </c>
      <c r="P638" s="3"/>
      <c r="Q638" s="4" t="s">
        <v>2557</v>
      </c>
      <c r="R638" s="3"/>
      <c r="S638" s="3"/>
      <c r="T638" s="3"/>
      <c r="U638" s="2" t="s">
        <v>521</v>
      </c>
      <c r="V638" s="2" t="str">
        <f>IFERROR(VLOOKUP(K638, rubric[], 2, FALSE), "NA")</f>
        <v>NA</v>
      </c>
      <c r="W638" s="5" t="str">
        <f t="shared" si="9"/>
        <v>Sekretaris/Bendahara Panitia Ad Hoc|Internal Sekolah / Universitas|Individual</v>
      </c>
      <c r="X638" s="6">
        <f>IF(K638 = "Penulis kedua (bukan korespondensi) dst karya ilmiah di journal yg bereputasi dan diakui|External National|Team", IFERROR((INDEX(rubric[Score], MATCH(W638, rubric[Criteria], 0)))/N638, 0), IFERROR(INDEX(rubric[Score], MATCH(W638, rubric[Criteria], 0)), 0))</f>
        <v>0</v>
      </c>
    </row>
    <row r="639" spans="1:24" ht="14.25" customHeight="1" x14ac:dyDescent="0.35">
      <c r="A639" s="2" t="s">
        <v>2558</v>
      </c>
      <c r="B639" s="2" t="s">
        <v>2559</v>
      </c>
      <c r="C639" s="2" t="s">
        <v>2539</v>
      </c>
      <c r="D639" s="2">
        <v>2021</v>
      </c>
      <c r="E639" s="2" t="s">
        <v>2560</v>
      </c>
      <c r="F639" s="2" t="s">
        <v>468</v>
      </c>
      <c r="G639" s="2" t="s">
        <v>469</v>
      </c>
      <c r="H639" s="2">
        <v>20221</v>
      </c>
      <c r="I639" s="3"/>
      <c r="J639" s="2" t="s">
        <v>28</v>
      </c>
      <c r="K639" s="2" t="s">
        <v>470</v>
      </c>
      <c r="L639" s="2" t="s">
        <v>30</v>
      </c>
      <c r="M639" s="2" t="s">
        <v>31</v>
      </c>
      <c r="N639" s="3"/>
      <c r="O639" s="2">
        <v>14</v>
      </c>
      <c r="P639" s="3"/>
      <c r="Q639" s="3"/>
      <c r="R639" s="3"/>
      <c r="S639" s="3"/>
      <c r="T639" s="3"/>
      <c r="U639" s="2" t="s">
        <v>480</v>
      </c>
      <c r="V639" s="2" t="str">
        <f>IFERROR(VLOOKUP(K639, rubric[], 2, FALSE), "NA")</f>
        <v>NA</v>
      </c>
      <c r="W639" s="5" t="str">
        <f t="shared" si="9"/>
        <v>Ketua UKM|Internal Sekolah / Universitas|Individual</v>
      </c>
      <c r="X639" s="6">
        <f>IF(K639 = "Penulis kedua (bukan korespondensi) dst karya ilmiah di journal yg bereputasi dan diakui|External National|Team", IFERROR((INDEX(rubric[Score], MATCH(W639, rubric[Criteria], 0)))/N639, 0), IFERROR(INDEX(rubric[Score], MATCH(W639, rubric[Criteria], 0)), 0))</f>
        <v>0</v>
      </c>
    </row>
    <row r="640" spans="1:24" ht="14.25" customHeight="1" x14ac:dyDescent="0.35">
      <c r="A640" s="2" t="s">
        <v>2558</v>
      </c>
      <c r="B640" s="2" t="s">
        <v>2559</v>
      </c>
      <c r="C640" s="2" t="s">
        <v>2539</v>
      </c>
      <c r="D640" s="2">
        <v>2021</v>
      </c>
      <c r="E640" s="2" t="s">
        <v>2561</v>
      </c>
      <c r="F640" s="2" t="s">
        <v>473</v>
      </c>
      <c r="G640" s="2" t="s">
        <v>474</v>
      </c>
      <c r="H640" s="2">
        <v>20222</v>
      </c>
      <c r="I640" s="3"/>
      <c r="J640" s="2" t="s">
        <v>28</v>
      </c>
      <c r="K640" s="2" t="s">
        <v>470</v>
      </c>
      <c r="L640" s="2" t="s">
        <v>30</v>
      </c>
      <c r="M640" s="2" t="s">
        <v>31</v>
      </c>
      <c r="N640" s="3"/>
      <c r="O640" s="2">
        <v>14</v>
      </c>
      <c r="P640" s="3"/>
      <c r="Q640" s="3"/>
      <c r="R640" s="3"/>
      <c r="S640" s="3"/>
      <c r="T640" s="3"/>
      <c r="U640" s="2" t="s">
        <v>480</v>
      </c>
      <c r="V640" s="2" t="str">
        <f>IFERROR(VLOOKUP(K640, rubric[], 2, FALSE), "NA")</f>
        <v>NA</v>
      </c>
      <c r="W640" s="5" t="str">
        <f t="shared" si="9"/>
        <v>Ketua UKM|Internal Sekolah / Universitas|Individual</v>
      </c>
      <c r="X640" s="6">
        <f>IF(K640 = "Penulis kedua (bukan korespondensi) dst karya ilmiah di journal yg bereputasi dan diakui|External National|Team", IFERROR((INDEX(rubric[Score], MATCH(W640, rubric[Criteria], 0)))/N640, 0), IFERROR(INDEX(rubric[Score], MATCH(W640, rubric[Criteria], 0)), 0))</f>
        <v>0</v>
      </c>
    </row>
    <row r="641" spans="1:24" ht="14.25" customHeight="1" x14ac:dyDescent="0.35">
      <c r="A641" s="2" t="s">
        <v>2558</v>
      </c>
      <c r="B641" s="2" t="s">
        <v>2559</v>
      </c>
      <c r="C641" s="2" t="s">
        <v>2539</v>
      </c>
      <c r="D641" s="2">
        <v>2021</v>
      </c>
      <c r="E641" s="2" t="s">
        <v>2562</v>
      </c>
      <c r="F641" s="2" t="s">
        <v>2563</v>
      </c>
      <c r="G641" s="2" t="s">
        <v>2564</v>
      </c>
      <c r="H641" s="2">
        <v>20222</v>
      </c>
      <c r="I641" s="2" t="s">
        <v>2565</v>
      </c>
      <c r="J641" s="2" t="s">
        <v>28</v>
      </c>
      <c r="K641" s="2" t="s">
        <v>752</v>
      </c>
      <c r="L641" s="2" t="s">
        <v>30</v>
      </c>
      <c r="M641" s="7" t="s">
        <v>50</v>
      </c>
      <c r="N641" s="2">
        <v>33</v>
      </c>
      <c r="O641" s="2">
        <v>50</v>
      </c>
      <c r="P641" s="3"/>
      <c r="Q641" s="4" t="s">
        <v>2566</v>
      </c>
      <c r="R641" s="3"/>
      <c r="S641" s="3"/>
      <c r="T641" s="3"/>
      <c r="U641" s="2" t="s">
        <v>185</v>
      </c>
      <c r="V641" s="2" t="str">
        <f>IFERROR(VLOOKUP(K641, rubric[], 2, FALSE), "NA")</f>
        <v>NA</v>
      </c>
      <c r="W641" s="5" t="str">
        <f t="shared" si="9"/>
        <v>Sekretaris/Bendahara Organisasi Kemahasiswaan|Internal Sekolah / Universitas|Team</v>
      </c>
      <c r="X641" s="6">
        <f>IF(K641 = "Penulis kedua (bukan korespondensi) dst karya ilmiah di journal yg bereputasi dan diakui|External National|Team", IFERROR((INDEX(rubric[Score], MATCH(W641, rubric[Criteria], 0)))/N641, 0), IFERROR(INDEX(rubric[Score], MATCH(W641, rubric[Criteria], 0)), 0))</f>
        <v>0</v>
      </c>
    </row>
    <row r="642" spans="1:24" ht="14.25" customHeight="1" x14ac:dyDescent="0.35">
      <c r="A642" s="2" t="s">
        <v>2558</v>
      </c>
      <c r="B642" s="2" t="s">
        <v>2559</v>
      </c>
      <c r="C642" s="2" t="s">
        <v>2539</v>
      </c>
      <c r="D642" s="2">
        <v>2021</v>
      </c>
      <c r="E642" s="2" t="s">
        <v>2567</v>
      </c>
      <c r="F642" s="2" t="s">
        <v>2568</v>
      </c>
      <c r="G642" s="2" t="s">
        <v>2568</v>
      </c>
      <c r="H642" s="2">
        <v>20232</v>
      </c>
      <c r="I642" s="2" t="s">
        <v>2569</v>
      </c>
      <c r="J642" s="2" t="s">
        <v>41</v>
      </c>
      <c r="K642" s="2" t="s">
        <v>141</v>
      </c>
      <c r="L642" s="2" t="s">
        <v>123</v>
      </c>
      <c r="M642" s="2" t="s">
        <v>31</v>
      </c>
      <c r="N642" s="2">
        <v>3</v>
      </c>
      <c r="O642" s="2">
        <v>6</v>
      </c>
      <c r="P642" s="3"/>
      <c r="Q642" s="3"/>
      <c r="R642" s="4" t="s">
        <v>2570</v>
      </c>
      <c r="S642" s="3"/>
      <c r="T642" s="3"/>
      <c r="U642" s="2" t="s">
        <v>341</v>
      </c>
      <c r="V642" s="2" t="str">
        <f>IFERROR(VLOOKUP(K642, rubric[], 2, FALSE), "NA")</f>
        <v>Hasil Karya</v>
      </c>
      <c r="W642" s="5" t="str">
        <f t="shared" si="9"/>
        <v>Hak Kekayaan Intelektual (HKI) non paten (Hak Cipta)|External National|Individual</v>
      </c>
      <c r="X642" s="6">
        <f>IF(K642 = "Penulis kedua (bukan korespondensi) dst karya ilmiah di journal yg bereputasi dan diakui|External National|Team", IFERROR((INDEX(rubric[Score], MATCH(W642, rubric[Criteria], 0)))/N642, 0), IFERROR(INDEX(rubric[Score], MATCH(W642, rubric[Criteria], 0)), 0))</f>
        <v>20</v>
      </c>
    </row>
    <row r="643" spans="1:24" ht="14.25" customHeight="1" x14ac:dyDescent="0.35">
      <c r="A643" s="2" t="s">
        <v>2558</v>
      </c>
      <c r="B643" s="2" t="s">
        <v>2559</v>
      </c>
      <c r="C643" s="2" t="s">
        <v>2539</v>
      </c>
      <c r="D643" s="2">
        <v>2021</v>
      </c>
      <c r="E643" s="2" t="s">
        <v>2571</v>
      </c>
      <c r="F643" s="2" t="s">
        <v>2568</v>
      </c>
      <c r="G643" s="2" t="s">
        <v>2568</v>
      </c>
      <c r="H643" s="2">
        <v>20232</v>
      </c>
      <c r="I643" s="2" t="s">
        <v>2569</v>
      </c>
      <c r="J643" s="2" t="s">
        <v>41</v>
      </c>
      <c r="K643" s="2" t="s">
        <v>141</v>
      </c>
      <c r="L643" s="2" t="s">
        <v>123</v>
      </c>
      <c r="M643" s="2" t="s">
        <v>31</v>
      </c>
      <c r="N643" s="2">
        <v>3</v>
      </c>
      <c r="O643" s="2">
        <v>6</v>
      </c>
      <c r="P643" s="3"/>
      <c r="Q643" s="3"/>
      <c r="R643" s="4" t="s">
        <v>2572</v>
      </c>
      <c r="S643" s="3"/>
      <c r="T643" s="3"/>
      <c r="U643" s="2" t="s">
        <v>341</v>
      </c>
      <c r="V643" s="2" t="str">
        <f>IFERROR(VLOOKUP(K643, rubric[], 2, FALSE), "NA")</f>
        <v>Hasil Karya</v>
      </c>
      <c r="W643" s="5" t="str">
        <f t="shared" ref="W643:W706" si="10">CLEAN(TRIM(K643 &amp;  "|" &amp; L643 &amp; "|" &amp; M643))</f>
        <v>Hak Kekayaan Intelektual (HKI) non paten (Hak Cipta)|External National|Individual</v>
      </c>
      <c r="X643" s="6">
        <f>IF(K643 = "Penulis kedua (bukan korespondensi) dst karya ilmiah di journal yg bereputasi dan diakui|External National|Team", IFERROR((INDEX(rubric[Score], MATCH(W643, rubric[Criteria], 0)))/N643, 0), IFERROR(INDEX(rubric[Score], MATCH(W643, rubric[Criteria], 0)), 0))</f>
        <v>20</v>
      </c>
    </row>
    <row r="644" spans="1:24" ht="14.25" customHeight="1" x14ac:dyDescent="0.35">
      <c r="A644" s="2" t="s">
        <v>2558</v>
      </c>
      <c r="B644" s="2" t="s">
        <v>2559</v>
      </c>
      <c r="C644" s="2" t="s">
        <v>2539</v>
      </c>
      <c r="D644" s="2">
        <v>2021</v>
      </c>
      <c r="E644" s="2" t="s">
        <v>2573</v>
      </c>
      <c r="F644" s="2" t="s">
        <v>2568</v>
      </c>
      <c r="G644" s="2" t="s">
        <v>2568</v>
      </c>
      <c r="H644" s="2">
        <v>20232</v>
      </c>
      <c r="I644" s="2" t="s">
        <v>2569</v>
      </c>
      <c r="J644" s="2" t="s">
        <v>41</v>
      </c>
      <c r="K644" s="2" t="s">
        <v>141</v>
      </c>
      <c r="L644" s="2" t="s">
        <v>123</v>
      </c>
      <c r="M644" s="2" t="s">
        <v>31</v>
      </c>
      <c r="N644" s="2">
        <v>3</v>
      </c>
      <c r="O644" s="2">
        <v>8</v>
      </c>
      <c r="P644" s="3"/>
      <c r="Q644" s="3"/>
      <c r="R644" s="4" t="s">
        <v>2574</v>
      </c>
      <c r="S644" s="3"/>
      <c r="T644" s="3"/>
      <c r="U644" s="2" t="s">
        <v>341</v>
      </c>
      <c r="V644" s="2" t="str">
        <f>IFERROR(VLOOKUP(K644, rubric[], 2, FALSE), "NA")</f>
        <v>Hasil Karya</v>
      </c>
      <c r="W644" s="5" t="str">
        <f t="shared" si="10"/>
        <v>Hak Kekayaan Intelektual (HKI) non paten (Hak Cipta)|External National|Individual</v>
      </c>
      <c r="X644" s="6">
        <f>IF(K644 = "Penulis kedua (bukan korespondensi) dst karya ilmiah di journal yg bereputasi dan diakui|External National|Team", IFERROR((INDEX(rubric[Score], MATCH(W644, rubric[Criteria], 0)))/N644, 0), IFERROR(INDEX(rubric[Score], MATCH(W644, rubric[Criteria], 0)), 0))</f>
        <v>20</v>
      </c>
    </row>
    <row r="645" spans="1:24" ht="14.25" customHeight="1" x14ac:dyDescent="0.35">
      <c r="A645" s="2" t="s">
        <v>2575</v>
      </c>
      <c r="B645" s="2" t="s">
        <v>2576</v>
      </c>
      <c r="C645" s="2" t="s">
        <v>2539</v>
      </c>
      <c r="D645" s="2">
        <v>2021</v>
      </c>
      <c r="E645" s="2" t="s">
        <v>2577</v>
      </c>
      <c r="F645" s="2" t="s">
        <v>2578</v>
      </c>
      <c r="G645" s="2" t="s">
        <v>1764</v>
      </c>
      <c r="H645" s="2">
        <v>20212</v>
      </c>
      <c r="I645" s="3"/>
      <c r="J645" s="2" t="s">
        <v>28</v>
      </c>
      <c r="K645" s="2" t="s">
        <v>489</v>
      </c>
      <c r="L645" s="2" t="s">
        <v>30</v>
      </c>
      <c r="M645" s="2" t="s">
        <v>31</v>
      </c>
      <c r="N645" s="3"/>
      <c r="O645" s="2">
        <v>18</v>
      </c>
      <c r="P645" s="3"/>
      <c r="Q645" s="3"/>
      <c r="R645" s="3"/>
      <c r="S645" s="3"/>
      <c r="T645" s="3"/>
      <c r="U645" s="2" t="s">
        <v>2579</v>
      </c>
      <c r="V645" s="2" t="str">
        <f>IFERROR(VLOOKUP(K645, rubric[], 2, FALSE), "NA")</f>
        <v>NA</v>
      </c>
      <c r="W645" s="5" t="str">
        <f t="shared" si="10"/>
        <v>Sekretaris/Bendahara UKM|Internal Sekolah / Universitas|Individual</v>
      </c>
      <c r="X645" s="6">
        <f>IF(K645 = "Penulis kedua (bukan korespondensi) dst karya ilmiah di journal yg bereputasi dan diakui|External National|Team", IFERROR((INDEX(rubric[Score], MATCH(W645, rubric[Criteria], 0)))/N645, 0), IFERROR(INDEX(rubric[Score], MATCH(W645, rubric[Criteria], 0)), 0))</f>
        <v>0</v>
      </c>
    </row>
    <row r="646" spans="1:24" ht="14.25" customHeight="1" x14ac:dyDescent="0.35">
      <c r="A646" s="2" t="s">
        <v>2575</v>
      </c>
      <c r="B646" s="2" t="s">
        <v>2576</v>
      </c>
      <c r="C646" s="2" t="s">
        <v>2539</v>
      </c>
      <c r="D646" s="2">
        <v>2021</v>
      </c>
      <c r="E646" s="2" t="s">
        <v>2580</v>
      </c>
      <c r="F646" s="2" t="s">
        <v>2581</v>
      </c>
      <c r="G646" s="2" t="s">
        <v>2582</v>
      </c>
      <c r="H646" s="2">
        <v>20212</v>
      </c>
      <c r="I646" s="2" t="s">
        <v>2583</v>
      </c>
      <c r="J646" s="2" t="s">
        <v>41</v>
      </c>
      <c r="K646" s="2" t="s">
        <v>66</v>
      </c>
      <c r="L646" s="2" t="s">
        <v>30</v>
      </c>
      <c r="M646" s="2" t="s">
        <v>31</v>
      </c>
      <c r="N646" s="2">
        <v>0</v>
      </c>
      <c r="O646" s="2">
        <v>10</v>
      </c>
      <c r="P646" s="4" t="s">
        <v>2584</v>
      </c>
      <c r="Q646" s="4" t="s">
        <v>2585</v>
      </c>
      <c r="R646" s="3"/>
      <c r="S646" s="3"/>
      <c r="T646" s="3"/>
      <c r="U646" s="2" t="s">
        <v>2586</v>
      </c>
      <c r="V646" s="2" t="str">
        <f>IFERROR(VLOOKUP(K646, rubric[], 2, FALSE), "NA")</f>
        <v>Kompetisi</v>
      </c>
      <c r="W646" s="5" t="str">
        <f t="shared" si="10"/>
        <v>Juara I Lomba/Kompetisi|Internal Sekolah / Universitas|Individual</v>
      </c>
      <c r="X646" s="6">
        <f>IF(K646 = "Penulis kedua (bukan korespondensi) dst karya ilmiah di journal yg bereputasi dan diakui|External National|Team", IFERROR((INDEX(rubric[Score], MATCH(W646, rubric[Criteria], 0)))/N646, 0), IFERROR(INDEX(rubric[Score], MATCH(W646, rubric[Criteria], 0)), 0))</f>
        <v>0</v>
      </c>
    </row>
    <row r="647" spans="1:24" ht="14.25" customHeight="1" x14ac:dyDescent="0.35">
      <c r="A647" s="2" t="s">
        <v>2575</v>
      </c>
      <c r="B647" s="2" t="s">
        <v>2576</v>
      </c>
      <c r="C647" s="2" t="s">
        <v>2539</v>
      </c>
      <c r="D647" s="2">
        <v>2021</v>
      </c>
      <c r="E647" s="2" t="s">
        <v>2587</v>
      </c>
      <c r="F647" s="2" t="s">
        <v>1137</v>
      </c>
      <c r="G647" s="2" t="s">
        <v>245</v>
      </c>
      <c r="H647" s="2">
        <v>20212</v>
      </c>
      <c r="I647" s="2" t="s">
        <v>2588</v>
      </c>
      <c r="J647" s="2" t="s">
        <v>41</v>
      </c>
      <c r="K647" s="2" t="s">
        <v>29</v>
      </c>
      <c r="L647" s="2" t="s">
        <v>49</v>
      </c>
      <c r="M647" s="2" t="s">
        <v>31</v>
      </c>
      <c r="N647" s="2">
        <v>7</v>
      </c>
      <c r="O647" s="2">
        <v>8</v>
      </c>
      <c r="P647" s="3"/>
      <c r="Q647" s="3"/>
      <c r="R647" s="4" t="s">
        <v>2589</v>
      </c>
      <c r="S647" s="4" t="s">
        <v>2590</v>
      </c>
      <c r="T647" s="3"/>
      <c r="U647" s="2" t="s">
        <v>2591</v>
      </c>
      <c r="V647" s="2" t="str">
        <f>IFERROR(VLOOKUP(K647, rubric[], 2, FALSE), "NA")</f>
        <v>Pemberdayaan atau Aksi Kemanusiaan</v>
      </c>
      <c r="W647" s="5" t="str">
        <f t="shared" si="10"/>
        <v>Pengabdian kepada Masyarakat|External Regional|Individual</v>
      </c>
      <c r="X647" s="6">
        <f>IF(K647 = "Penulis kedua (bukan korespondensi) dst karya ilmiah di journal yg bereputasi dan diakui|External National|Team", IFERROR((INDEX(rubric[Score], MATCH(W647, rubric[Criteria], 0)))/N647, 0), IFERROR(INDEX(rubric[Score], MATCH(W647, rubric[Criteria], 0)), 0))</f>
        <v>15</v>
      </c>
    </row>
    <row r="648" spans="1:24" ht="14.25" customHeight="1" x14ac:dyDescent="0.35">
      <c r="A648" s="2" t="s">
        <v>2575</v>
      </c>
      <c r="B648" s="2" t="s">
        <v>2576</v>
      </c>
      <c r="C648" s="2" t="s">
        <v>2539</v>
      </c>
      <c r="D648" s="2">
        <v>2021</v>
      </c>
      <c r="E648" s="2" t="s">
        <v>682</v>
      </c>
      <c r="F648" s="2" t="s">
        <v>683</v>
      </c>
      <c r="G648" s="2" t="s">
        <v>684</v>
      </c>
      <c r="H648" s="2">
        <v>20221</v>
      </c>
      <c r="I648" s="2" t="s">
        <v>2207</v>
      </c>
      <c r="J648" s="2" t="s">
        <v>41</v>
      </c>
      <c r="K648" s="2" t="s">
        <v>29</v>
      </c>
      <c r="L648" s="2" t="s">
        <v>30</v>
      </c>
      <c r="M648" s="2" t="s">
        <v>31</v>
      </c>
      <c r="N648" s="2">
        <v>29</v>
      </c>
      <c r="O648" s="2">
        <v>8</v>
      </c>
      <c r="P648" s="3"/>
      <c r="Q648" s="3"/>
      <c r="R648" s="4" t="s">
        <v>2208</v>
      </c>
      <c r="S648" s="4" t="s">
        <v>2209</v>
      </c>
      <c r="T648" s="3"/>
      <c r="U648" s="2" t="s">
        <v>688</v>
      </c>
      <c r="V648" s="2" t="str">
        <f>IFERROR(VLOOKUP(K648, rubric[], 2, FALSE), "NA")</f>
        <v>Pemberdayaan atau Aksi Kemanusiaan</v>
      </c>
      <c r="W648" s="5" t="str">
        <f t="shared" si="10"/>
        <v>Pengabdian kepada Masyarakat|Internal Sekolah / Universitas|Individual</v>
      </c>
      <c r="X648" s="6">
        <f>IF(K648 = "Penulis kedua (bukan korespondensi) dst karya ilmiah di journal yg bereputasi dan diakui|External National|Team", IFERROR((INDEX(rubric[Score], MATCH(W648, rubric[Criteria], 0)))/N648, 0), IFERROR(INDEX(rubric[Score], MATCH(W648, rubric[Criteria], 0)), 0))</f>
        <v>0</v>
      </c>
    </row>
    <row r="649" spans="1:24" ht="14.25" customHeight="1" x14ac:dyDescent="0.35">
      <c r="A649" s="2" t="s">
        <v>2575</v>
      </c>
      <c r="B649" s="2" t="s">
        <v>2576</v>
      </c>
      <c r="C649" s="2" t="s">
        <v>2539</v>
      </c>
      <c r="D649" s="2">
        <v>2021</v>
      </c>
      <c r="E649" s="2" t="s">
        <v>180</v>
      </c>
      <c r="F649" s="2" t="s">
        <v>38</v>
      </c>
      <c r="G649" s="2" t="s">
        <v>181</v>
      </c>
      <c r="H649" s="2">
        <v>20221</v>
      </c>
      <c r="I649" s="2" t="s">
        <v>2592</v>
      </c>
      <c r="J649" s="2" t="s">
        <v>41</v>
      </c>
      <c r="K649" s="2" t="s">
        <v>183</v>
      </c>
      <c r="L649" s="2" t="s">
        <v>30</v>
      </c>
      <c r="M649" s="2" t="s">
        <v>31</v>
      </c>
      <c r="N649" s="2">
        <v>500</v>
      </c>
      <c r="O649" s="2">
        <v>25</v>
      </c>
      <c r="P649" s="3"/>
      <c r="Q649" s="4" t="s">
        <v>2593</v>
      </c>
      <c r="R649" s="3"/>
      <c r="S649" s="3"/>
      <c r="T649" s="3"/>
      <c r="U649" s="2" t="s">
        <v>185</v>
      </c>
      <c r="V649" s="2" t="str">
        <f>IFERROR(VLOOKUP(K649, rubric[], 2, FALSE), "NA")</f>
        <v>NA</v>
      </c>
      <c r="W649" s="5" t="str">
        <f t="shared" si="10"/>
        <v>Ka Bidang / Sekretaris / Bendahara O-Week|Internal Sekolah / Universitas|Individual</v>
      </c>
      <c r="X649" s="6">
        <f>IF(K649 = "Penulis kedua (bukan korespondensi) dst karya ilmiah di journal yg bereputasi dan diakui|External National|Team", IFERROR((INDEX(rubric[Score], MATCH(W649, rubric[Criteria], 0)))/N649, 0), IFERROR(INDEX(rubric[Score], MATCH(W649, rubric[Criteria], 0)), 0))</f>
        <v>0</v>
      </c>
    </row>
    <row r="650" spans="1:24" ht="14.25" customHeight="1" x14ac:dyDescent="0.35">
      <c r="A650" s="2" t="s">
        <v>2575</v>
      </c>
      <c r="B650" s="2" t="s">
        <v>2576</v>
      </c>
      <c r="C650" s="2" t="s">
        <v>2539</v>
      </c>
      <c r="D650" s="2">
        <v>2021</v>
      </c>
      <c r="E650" s="2" t="s">
        <v>2594</v>
      </c>
      <c r="F650" s="2" t="s">
        <v>2595</v>
      </c>
      <c r="G650" s="2" t="s">
        <v>2595</v>
      </c>
      <c r="H650" s="2">
        <v>20222</v>
      </c>
      <c r="I650" s="2" t="s">
        <v>2596</v>
      </c>
      <c r="J650" s="2" t="s">
        <v>41</v>
      </c>
      <c r="K650" s="2" t="s">
        <v>290</v>
      </c>
      <c r="L650" s="2" t="s">
        <v>123</v>
      </c>
      <c r="M650" s="2" t="s">
        <v>50</v>
      </c>
      <c r="N650" s="2">
        <v>4</v>
      </c>
      <c r="O650" s="2">
        <v>24</v>
      </c>
      <c r="P650" s="4" t="s">
        <v>2597</v>
      </c>
      <c r="Q650" s="3"/>
      <c r="R650" s="4" t="s">
        <v>2598</v>
      </c>
      <c r="S650" s="4" t="s">
        <v>2599</v>
      </c>
      <c r="T650" s="3"/>
      <c r="U650" s="2" t="s">
        <v>2600</v>
      </c>
      <c r="V650" s="2" t="str">
        <f>IFERROR(VLOOKUP(K650, rubric[], 2, FALSE), "NA")</f>
        <v>Hasil Karya</v>
      </c>
      <c r="W650" s="5" t="str">
        <f t="shared" si="10"/>
        <v>Jurnal terindeks sinta 3-4 |External National|Team</v>
      </c>
      <c r="X650" s="6">
        <f>IF(K650 = "Penulis kedua (bukan korespondensi) dst karya ilmiah di journal yg bereputasi dan diakui|External National|Team", IFERROR((INDEX(rubric[Score], MATCH(W650, rubric[Criteria], 0)))/N650, 0), IFERROR(INDEX(rubric[Score], MATCH(W650, rubric[Criteria], 0)), 0))</f>
        <v>20</v>
      </c>
    </row>
    <row r="651" spans="1:24" ht="14.25" customHeight="1" x14ac:dyDescent="0.35">
      <c r="A651" s="2" t="s">
        <v>2601</v>
      </c>
      <c r="B651" s="2" t="s">
        <v>2602</v>
      </c>
      <c r="C651" s="2" t="s">
        <v>2539</v>
      </c>
      <c r="D651" s="2">
        <v>2021</v>
      </c>
      <c r="E651" s="2" t="s">
        <v>144</v>
      </c>
      <c r="F651" s="2" t="s">
        <v>25</v>
      </c>
      <c r="G651" s="2" t="s">
        <v>26</v>
      </c>
      <c r="H651" s="2">
        <v>20221</v>
      </c>
      <c r="I651" s="2" t="s">
        <v>145</v>
      </c>
      <c r="J651" s="2" t="s">
        <v>28</v>
      </c>
      <c r="K651" s="2" t="s">
        <v>29</v>
      </c>
      <c r="L651" s="2" t="s">
        <v>30</v>
      </c>
      <c r="M651" s="2" t="s">
        <v>31</v>
      </c>
      <c r="N651" s="2">
        <v>90</v>
      </c>
      <c r="O651" s="2">
        <v>9</v>
      </c>
      <c r="P651" s="3"/>
      <c r="Q651" s="3"/>
      <c r="R651" s="4" t="s">
        <v>146</v>
      </c>
      <c r="S651" s="4" t="s">
        <v>147</v>
      </c>
      <c r="T651" s="3"/>
      <c r="U651" s="2" t="s">
        <v>34</v>
      </c>
      <c r="V651" s="2" t="str">
        <f>IFERROR(VLOOKUP(K651, rubric[], 2, FALSE), "NA")</f>
        <v>Pemberdayaan atau Aksi Kemanusiaan</v>
      </c>
      <c r="W651" s="5" t="str">
        <f t="shared" si="10"/>
        <v>Pengabdian kepada Masyarakat|Internal Sekolah / Universitas|Individual</v>
      </c>
      <c r="X651" s="6">
        <f>IF(K651 = "Penulis kedua (bukan korespondensi) dst karya ilmiah di journal yg bereputasi dan diakui|External National|Team", IFERROR((INDEX(rubric[Score], MATCH(W651, rubric[Criteria], 0)))/N651, 0), IFERROR(INDEX(rubric[Score], MATCH(W651, rubric[Criteria], 0)), 0))</f>
        <v>0</v>
      </c>
    </row>
    <row r="652" spans="1:24" ht="14.25" customHeight="1" x14ac:dyDescent="0.35">
      <c r="A652" s="2" t="s">
        <v>2603</v>
      </c>
      <c r="B652" s="2" t="s">
        <v>2604</v>
      </c>
      <c r="C652" s="2" t="s">
        <v>2539</v>
      </c>
      <c r="D652" s="2">
        <v>2021</v>
      </c>
      <c r="E652" s="2" t="s">
        <v>1735</v>
      </c>
      <c r="F652" s="2" t="s">
        <v>1736</v>
      </c>
      <c r="G652" s="2" t="s">
        <v>1737</v>
      </c>
      <c r="H652" s="2">
        <v>20212</v>
      </c>
      <c r="I652" s="3"/>
      <c r="J652" s="2" t="s">
        <v>41</v>
      </c>
      <c r="K652" s="2" t="s">
        <v>66</v>
      </c>
      <c r="L652" s="2" t="s">
        <v>49</v>
      </c>
      <c r="M652" s="2" t="s">
        <v>50</v>
      </c>
      <c r="N652" s="2">
        <v>1000</v>
      </c>
      <c r="O652" s="2">
        <v>20</v>
      </c>
      <c r="P652" s="4" t="s">
        <v>1738</v>
      </c>
      <c r="Q652" s="4" t="s">
        <v>1739</v>
      </c>
      <c r="R652" s="4" t="s">
        <v>1740</v>
      </c>
      <c r="S652" s="3"/>
      <c r="T652" s="4" t="s">
        <v>1741</v>
      </c>
      <c r="U652" s="2" t="s">
        <v>1742</v>
      </c>
      <c r="V652" s="2" t="str">
        <f>IFERROR(VLOOKUP(K652, rubric[], 2, FALSE), "NA")</f>
        <v>Kompetisi</v>
      </c>
      <c r="W652" s="5" t="str">
        <f t="shared" si="10"/>
        <v>Juara I Lomba/Kompetisi|External Regional|Team</v>
      </c>
      <c r="X652" s="6">
        <f>IF(K652 = "Penulis kedua (bukan korespondensi) dst karya ilmiah di journal yg bereputasi dan diakui|External National|Team", IFERROR((INDEX(rubric[Score], MATCH(W652, rubric[Criteria], 0)))/N652, 0), IFERROR(INDEX(rubric[Score], MATCH(W652, rubric[Criteria], 0)), 0))</f>
        <v>25</v>
      </c>
    </row>
    <row r="653" spans="1:24" ht="14.25" customHeight="1" x14ac:dyDescent="0.35">
      <c r="A653" s="2" t="s">
        <v>2603</v>
      </c>
      <c r="B653" s="2" t="s">
        <v>2604</v>
      </c>
      <c r="C653" s="2" t="s">
        <v>2539</v>
      </c>
      <c r="D653" s="2">
        <v>2021</v>
      </c>
      <c r="E653" s="2" t="s">
        <v>2605</v>
      </c>
      <c r="F653" s="2" t="s">
        <v>2606</v>
      </c>
      <c r="G653" s="2" t="s">
        <v>2607</v>
      </c>
      <c r="H653" s="2">
        <v>20231</v>
      </c>
      <c r="I653" s="2" t="s">
        <v>2605</v>
      </c>
      <c r="J653" s="2" t="s">
        <v>41</v>
      </c>
      <c r="K653" s="2" t="s">
        <v>66</v>
      </c>
      <c r="L653" s="2" t="s">
        <v>123</v>
      </c>
      <c r="M653" s="2" t="s">
        <v>50</v>
      </c>
      <c r="N653" s="3"/>
      <c r="O653" s="2">
        <v>25</v>
      </c>
      <c r="P653" s="4" t="s">
        <v>2608</v>
      </c>
      <c r="Q653" s="4" t="s">
        <v>2609</v>
      </c>
      <c r="R653" s="4" t="s">
        <v>2610</v>
      </c>
      <c r="S653" s="3"/>
      <c r="T653" s="4" t="s">
        <v>2611</v>
      </c>
      <c r="U653" s="3"/>
      <c r="V653" s="2" t="str">
        <f>IFERROR(VLOOKUP(K653, rubric[], 2, FALSE), "NA")</f>
        <v>Kompetisi</v>
      </c>
      <c r="W653" s="5" t="str">
        <f t="shared" si="10"/>
        <v>Juara I Lomba/Kompetisi|External National|Team</v>
      </c>
      <c r="X653" s="6">
        <f>IF(K653 = "Penulis kedua (bukan korespondensi) dst karya ilmiah di journal yg bereputasi dan diakui|External National|Team", IFERROR((INDEX(rubric[Score], MATCH(W653, rubric[Criteria], 0)))/N653, 0), IFERROR(INDEX(rubric[Score], MATCH(W653, rubric[Criteria], 0)), 0))</f>
        <v>15</v>
      </c>
    </row>
    <row r="654" spans="1:24" ht="14.25" customHeight="1" x14ac:dyDescent="0.35">
      <c r="A654" s="2" t="s">
        <v>2603</v>
      </c>
      <c r="B654" s="2" t="s">
        <v>2604</v>
      </c>
      <c r="C654" s="2" t="s">
        <v>2539</v>
      </c>
      <c r="D654" s="2">
        <v>2021</v>
      </c>
      <c r="E654" s="2" t="s">
        <v>1754</v>
      </c>
      <c r="F654" s="2" t="s">
        <v>589</v>
      </c>
      <c r="G654" s="2" t="s">
        <v>1755</v>
      </c>
      <c r="H654" s="2">
        <v>20232</v>
      </c>
      <c r="I654" s="2" t="s">
        <v>1754</v>
      </c>
      <c r="J654" s="2" t="s">
        <v>41</v>
      </c>
      <c r="K654" s="2" t="s">
        <v>199</v>
      </c>
      <c r="L654" s="2" t="s">
        <v>49</v>
      </c>
      <c r="M654" s="2" t="s">
        <v>50</v>
      </c>
      <c r="N654" s="3"/>
      <c r="O654" s="2">
        <v>12</v>
      </c>
      <c r="P654" s="4" t="s">
        <v>1756</v>
      </c>
      <c r="Q654" s="4" t="s">
        <v>1757</v>
      </c>
      <c r="R654" s="4" t="s">
        <v>1758</v>
      </c>
      <c r="S654" s="3"/>
      <c r="T654" s="4" t="s">
        <v>1759</v>
      </c>
      <c r="U654" s="2" t="s">
        <v>1760</v>
      </c>
      <c r="V654" s="2" t="str">
        <f>IFERROR(VLOOKUP(K654, rubric[], 2, FALSE), "NA")</f>
        <v>Kompetisi</v>
      </c>
      <c r="W654" s="5" t="str">
        <f t="shared" si="10"/>
        <v>Juara 3 Lomba/Kompetisi|External Regional|Team</v>
      </c>
      <c r="X654" s="6">
        <f>IF(K654 = "Penulis kedua (bukan korespondensi) dst karya ilmiah di journal yg bereputasi dan diakui|External National|Team", IFERROR((INDEX(rubric[Score], MATCH(W654, rubric[Criteria], 0)))/N654, 0), IFERROR(INDEX(rubric[Score], MATCH(W654, rubric[Criteria], 0)), 0))</f>
        <v>15</v>
      </c>
    </row>
    <row r="655" spans="1:24" ht="14.25" customHeight="1" x14ac:dyDescent="0.35">
      <c r="A655" s="2" t="s">
        <v>2603</v>
      </c>
      <c r="B655" s="2" t="s">
        <v>2604</v>
      </c>
      <c r="C655" s="2" t="s">
        <v>2539</v>
      </c>
      <c r="D655" s="2">
        <v>2021</v>
      </c>
      <c r="E655" s="2" t="s">
        <v>2612</v>
      </c>
      <c r="F655" s="2" t="s">
        <v>2613</v>
      </c>
      <c r="G655" s="2" t="s">
        <v>2614</v>
      </c>
      <c r="H655" s="2">
        <v>20232</v>
      </c>
      <c r="I655" s="2" t="s">
        <v>2612</v>
      </c>
      <c r="J655" s="2" t="s">
        <v>41</v>
      </c>
      <c r="K655" s="2" t="s">
        <v>66</v>
      </c>
      <c r="L655" s="2" t="s">
        <v>159</v>
      </c>
      <c r="M655" s="2" t="s">
        <v>31</v>
      </c>
      <c r="N655" s="3"/>
      <c r="O655" s="2">
        <v>30</v>
      </c>
      <c r="P655" s="3"/>
      <c r="Q655" s="4" t="s">
        <v>2615</v>
      </c>
      <c r="R655" s="4" t="s">
        <v>2616</v>
      </c>
      <c r="S655" s="3"/>
      <c r="T655" s="4" t="s">
        <v>2617</v>
      </c>
      <c r="U655" s="3"/>
      <c r="V655" s="2" t="str">
        <f>IFERROR(VLOOKUP(K655, rubric[], 2, FALSE), "NA")</f>
        <v>Kompetisi</v>
      </c>
      <c r="W655" s="5" t="str">
        <f t="shared" si="10"/>
        <v>Juara I Lomba/Kompetisi|External International|Individual</v>
      </c>
      <c r="X655" s="6">
        <f>IF(K655 = "Penulis kedua (bukan korespondensi) dst karya ilmiah di journal yg bereputasi dan diakui|External National|Team", IFERROR((INDEX(rubric[Score], MATCH(W655, rubric[Criteria], 0)))/N655, 0), IFERROR(INDEX(rubric[Score], MATCH(W655, rubric[Criteria], 0)), 0))</f>
        <v>55</v>
      </c>
    </row>
    <row r="656" spans="1:24" ht="14.25" customHeight="1" x14ac:dyDescent="0.35">
      <c r="A656" s="2" t="s">
        <v>2603</v>
      </c>
      <c r="B656" s="2" t="s">
        <v>2604</v>
      </c>
      <c r="C656" s="2" t="s">
        <v>2539</v>
      </c>
      <c r="D656" s="2">
        <v>2021</v>
      </c>
      <c r="E656" s="2" t="s">
        <v>2618</v>
      </c>
      <c r="F656" s="2" t="s">
        <v>2564</v>
      </c>
      <c r="G656" s="2" t="s">
        <v>2129</v>
      </c>
      <c r="H656" s="2">
        <v>20232</v>
      </c>
      <c r="I656" s="2" t="s">
        <v>2618</v>
      </c>
      <c r="J656" s="2" t="s">
        <v>41</v>
      </c>
      <c r="K656" s="2" t="s">
        <v>88</v>
      </c>
      <c r="L656" s="2" t="s">
        <v>159</v>
      </c>
      <c r="M656" s="2" t="s">
        <v>31</v>
      </c>
      <c r="N656" s="3"/>
      <c r="O656" s="2">
        <v>25</v>
      </c>
      <c r="P656" s="3"/>
      <c r="Q656" s="4" t="s">
        <v>2619</v>
      </c>
      <c r="R656" s="4" t="s">
        <v>2620</v>
      </c>
      <c r="S656" s="3"/>
      <c r="T656" s="4" t="s">
        <v>2621</v>
      </c>
      <c r="U656" s="3"/>
      <c r="V656" s="2" t="str">
        <f>IFERROR(VLOOKUP(K656, rubric[], 2, FALSE), "NA")</f>
        <v>Kompetisi</v>
      </c>
      <c r="W656" s="5" t="str">
        <f t="shared" si="10"/>
        <v>Juara 2 Lomba/Kompetisi|External International|Individual</v>
      </c>
      <c r="X656" s="6">
        <f>IF(K656 = "Penulis kedua (bukan korespondensi) dst karya ilmiah di journal yg bereputasi dan diakui|External National|Team", IFERROR((INDEX(rubric[Score], MATCH(W656, rubric[Criteria], 0)))/N656, 0), IFERROR(INDEX(rubric[Score], MATCH(W656, rubric[Criteria], 0)), 0))</f>
        <v>40</v>
      </c>
    </row>
    <row r="657" spans="1:24" ht="14.25" customHeight="1" x14ac:dyDescent="0.35">
      <c r="A657" s="2" t="s">
        <v>2622</v>
      </c>
      <c r="B657" s="2" t="s">
        <v>2623</v>
      </c>
      <c r="C657" s="2" t="s">
        <v>2539</v>
      </c>
      <c r="D657" s="2">
        <v>2021</v>
      </c>
      <c r="E657" s="2" t="s">
        <v>2624</v>
      </c>
      <c r="F657" s="2" t="s">
        <v>2625</v>
      </c>
      <c r="G657" s="2" t="s">
        <v>2626</v>
      </c>
      <c r="H657" s="2">
        <v>20221</v>
      </c>
      <c r="I657" s="2" t="s">
        <v>2627</v>
      </c>
      <c r="J657" s="2" t="s">
        <v>41</v>
      </c>
      <c r="K657" s="2" t="s">
        <v>66</v>
      </c>
      <c r="L657" s="2" t="s">
        <v>123</v>
      </c>
      <c r="M657" s="2" t="s">
        <v>31</v>
      </c>
      <c r="N657" s="2">
        <v>57</v>
      </c>
      <c r="O657" s="2">
        <v>25</v>
      </c>
      <c r="P657" s="4" t="s">
        <v>2628</v>
      </c>
      <c r="Q657" s="4" t="s">
        <v>2629</v>
      </c>
      <c r="R657" s="4" t="s">
        <v>2630</v>
      </c>
      <c r="S657" s="3"/>
      <c r="T657" s="3"/>
      <c r="U657" s="2" t="s">
        <v>2631</v>
      </c>
      <c r="V657" s="2" t="str">
        <f>IFERROR(VLOOKUP(K657, rubric[], 2, FALSE), "NA")</f>
        <v>Kompetisi</v>
      </c>
      <c r="W657" s="5" t="str">
        <f t="shared" si="10"/>
        <v>Juara I Lomba/Kompetisi|External National|Individual</v>
      </c>
      <c r="X657" s="6">
        <f>IF(K657 = "Penulis kedua (bukan korespondensi) dst karya ilmiah di journal yg bereputasi dan diakui|External National|Team", IFERROR((INDEX(rubric[Score], MATCH(W657, rubric[Criteria], 0)))/N657, 0), IFERROR(INDEX(rubric[Score], MATCH(W657, rubric[Criteria], 0)), 0))</f>
        <v>25</v>
      </c>
    </row>
    <row r="658" spans="1:24" ht="14.25" customHeight="1" x14ac:dyDescent="0.35">
      <c r="A658" s="2" t="s">
        <v>2632</v>
      </c>
      <c r="B658" s="2" t="s">
        <v>2633</v>
      </c>
      <c r="C658" s="2" t="s">
        <v>2539</v>
      </c>
      <c r="D658" s="2">
        <v>2021</v>
      </c>
      <c r="E658" s="2" t="s">
        <v>1136</v>
      </c>
      <c r="F658" s="2" t="s">
        <v>1137</v>
      </c>
      <c r="G658" s="2" t="s">
        <v>1138</v>
      </c>
      <c r="H658" s="2">
        <v>20212</v>
      </c>
      <c r="I658" s="2" t="s">
        <v>1136</v>
      </c>
      <c r="J658" s="2" t="s">
        <v>41</v>
      </c>
      <c r="K658" s="2" t="s">
        <v>29</v>
      </c>
      <c r="L658" s="2" t="s">
        <v>123</v>
      </c>
      <c r="M658" s="2" t="s">
        <v>31</v>
      </c>
      <c r="N658" s="2">
        <v>1000</v>
      </c>
      <c r="O658" s="2">
        <v>16</v>
      </c>
      <c r="P658" s="3"/>
      <c r="Q658" s="3"/>
      <c r="R658" s="4" t="s">
        <v>1139</v>
      </c>
      <c r="S658" s="4" t="s">
        <v>1140</v>
      </c>
      <c r="T658" s="3"/>
      <c r="U658" s="2" t="s">
        <v>1141</v>
      </c>
      <c r="V658" s="2" t="str">
        <f>IFERROR(VLOOKUP(K658, rubric[], 2, FALSE), "NA")</f>
        <v>Pemberdayaan atau Aksi Kemanusiaan</v>
      </c>
      <c r="W658" s="5" t="str">
        <f t="shared" si="10"/>
        <v>Pengabdian kepada Masyarakat|External National|Individual</v>
      </c>
      <c r="X658" s="6">
        <f>IF(K658 = "Penulis kedua (bukan korespondensi) dst karya ilmiah di journal yg bereputasi dan diakui|External National|Team", IFERROR((INDEX(rubric[Score], MATCH(W658, rubric[Criteria], 0)))/N658, 0), IFERROR(INDEX(rubric[Score], MATCH(W658, rubric[Criteria], 0)), 0))</f>
        <v>10</v>
      </c>
    </row>
    <row r="659" spans="1:24" ht="14.25" customHeight="1" x14ac:dyDescent="0.35">
      <c r="A659" s="2" t="s">
        <v>2632</v>
      </c>
      <c r="B659" s="2" t="s">
        <v>2633</v>
      </c>
      <c r="C659" s="2" t="s">
        <v>2539</v>
      </c>
      <c r="D659" s="2">
        <v>2021</v>
      </c>
      <c r="E659" s="2" t="s">
        <v>1142</v>
      </c>
      <c r="F659" s="2" t="s">
        <v>1143</v>
      </c>
      <c r="G659" s="2" t="s">
        <v>1144</v>
      </c>
      <c r="H659" s="2">
        <v>20221</v>
      </c>
      <c r="I659" s="2" t="s">
        <v>1142</v>
      </c>
      <c r="J659" s="2" t="s">
        <v>41</v>
      </c>
      <c r="K659" s="2" t="s">
        <v>66</v>
      </c>
      <c r="L659" s="2" t="s">
        <v>123</v>
      </c>
      <c r="M659" s="2" t="s">
        <v>50</v>
      </c>
      <c r="N659" s="2">
        <v>1000</v>
      </c>
      <c r="O659" s="2">
        <v>28</v>
      </c>
      <c r="P659" s="3"/>
      <c r="Q659" s="4" t="s">
        <v>1145</v>
      </c>
      <c r="R659" s="4" t="s">
        <v>1146</v>
      </c>
      <c r="S659" s="3"/>
      <c r="T659" s="4" t="s">
        <v>1147</v>
      </c>
      <c r="U659" s="2" t="s">
        <v>1148</v>
      </c>
      <c r="V659" s="2" t="str">
        <f>IFERROR(VLOOKUP(K659, rubric[], 2, FALSE), "NA")</f>
        <v>Kompetisi</v>
      </c>
      <c r="W659" s="5" t="str">
        <f t="shared" si="10"/>
        <v>Juara I Lomba/Kompetisi|External National|Team</v>
      </c>
      <c r="X659" s="6">
        <f>IF(K659 = "Penulis kedua (bukan korespondensi) dst karya ilmiah di journal yg bereputasi dan diakui|External National|Team", IFERROR((INDEX(rubric[Score], MATCH(W659, rubric[Criteria], 0)))/N659, 0), IFERROR(INDEX(rubric[Score], MATCH(W659, rubric[Criteria], 0)), 0))</f>
        <v>15</v>
      </c>
    </row>
    <row r="660" spans="1:24" ht="14.25" customHeight="1" x14ac:dyDescent="0.35">
      <c r="A660" s="2" t="s">
        <v>2632</v>
      </c>
      <c r="B660" s="2" t="s">
        <v>2633</v>
      </c>
      <c r="C660" s="2" t="s">
        <v>2539</v>
      </c>
      <c r="D660" s="2">
        <v>2021</v>
      </c>
      <c r="E660" s="2" t="s">
        <v>2634</v>
      </c>
      <c r="F660" s="2" t="s">
        <v>246</v>
      </c>
      <c r="G660" s="2" t="s">
        <v>246</v>
      </c>
      <c r="H660" s="2">
        <v>20221</v>
      </c>
      <c r="I660" s="2" t="s">
        <v>2635</v>
      </c>
      <c r="J660" s="2" t="s">
        <v>41</v>
      </c>
      <c r="K660" s="2" t="s">
        <v>297</v>
      </c>
      <c r="L660" s="2" t="s">
        <v>123</v>
      </c>
      <c r="M660" s="2" t="s">
        <v>50</v>
      </c>
      <c r="N660" s="2">
        <v>4</v>
      </c>
      <c r="O660" s="2">
        <v>24</v>
      </c>
      <c r="P660" s="4" t="s">
        <v>2636</v>
      </c>
      <c r="Q660" s="3"/>
      <c r="R660" s="4" t="s">
        <v>2637</v>
      </c>
      <c r="S660" s="4" t="s">
        <v>2638</v>
      </c>
      <c r="T660" s="3"/>
      <c r="U660" s="2" t="s">
        <v>2639</v>
      </c>
      <c r="V660" s="2" t="str">
        <f>IFERROR(VLOOKUP(K660, rubric[], 2, FALSE), "NA")</f>
        <v>Hasil Karya</v>
      </c>
      <c r="W660" s="5" t="str">
        <f t="shared" si="10"/>
        <v>Jurnal terindeks sinta 5-6|External National|Team</v>
      </c>
      <c r="X660" s="6">
        <f>IF(K660 = "Penulis kedua (bukan korespondensi) dst karya ilmiah di journal yg bereputasi dan diakui|External National|Team", IFERROR((INDEX(rubric[Score], MATCH(W660, rubric[Criteria], 0)))/N660, 0), IFERROR(INDEX(rubric[Score], MATCH(W660, rubric[Criteria], 0)), 0))</f>
        <v>20</v>
      </c>
    </row>
    <row r="661" spans="1:24" ht="14.25" customHeight="1" x14ac:dyDescent="0.35">
      <c r="A661" s="2" t="s">
        <v>2632</v>
      </c>
      <c r="B661" s="2" t="s">
        <v>2633</v>
      </c>
      <c r="C661" s="2" t="s">
        <v>2539</v>
      </c>
      <c r="D661" s="2">
        <v>2021</v>
      </c>
      <c r="E661" s="2" t="s">
        <v>2640</v>
      </c>
      <c r="F661" s="2" t="s">
        <v>2641</v>
      </c>
      <c r="G661" s="2" t="s">
        <v>26</v>
      </c>
      <c r="H661" s="2">
        <v>20221</v>
      </c>
      <c r="I661" s="2" t="s">
        <v>2640</v>
      </c>
      <c r="J661" s="2" t="s">
        <v>41</v>
      </c>
      <c r="K661" s="2" t="s">
        <v>297</v>
      </c>
      <c r="L661" s="2" t="s">
        <v>123</v>
      </c>
      <c r="M661" s="2" t="s">
        <v>31</v>
      </c>
      <c r="N661" s="2">
        <v>20</v>
      </c>
      <c r="O661" s="2">
        <v>16</v>
      </c>
      <c r="P661" s="4" t="s">
        <v>2636</v>
      </c>
      <c r="Q661" s="3"/>
      <c r="R661" s="4" t="s">
        <v>2642</v>
      </c>
      <c r="S661" s="4" t="s">
        <v>2643</v>
      </c>
      <c r="T661" s="3"/>
      <c r="U661" s="2" t="s">
        <v>1141</v>
      </c>
      <c r="V661" s="2" t="str">
        <f>IFERROR(VLOOKUP(K661, rubric[], 2, FALSE), "NA")</f>
        <v>Hasil Karya</v>
      </c>
      <c r="W661" s="5" t="str">
        <f t="shared" si="10"/>
        <v>Jurnal terindeks sinta 5-6|External National|Individual</v>
      </c>
      <c r="X661" s="6">
        <f>IF(K661 = "Penulis kedua (bukan korespondensi) dst karya ilmiah di journal yg bereputasi dan diakui|External National|Team", IFERROR((INDEX(rubric[Score], MATCH(W661, rubric[Criteria], 0)))/N661, 0), IFERROR(INDEX(rubric[Score], MATCH(W661, rubric[Criteria], 0)), 0))</f>
        <v>30</v>
      </c>
    </row>
    <row r="662" spans="1:24" ht="14.25" customHeight="1" x14ac:dyDescent="0.35">
      <c r="A662" s="2" t="s">
        <v>2632</v>
      </c>
      <c r="B662" s="2" t="s">
        <v>2633</v>
      </c>
      <c r="C662" s="2" t="s">
        <v>2539</v>
      </c>
      <c r="D662" s="2">
        <v>2021</v>
      </c>
      <c r="E662" s="2" t="s">
        <v>2644</v>
      </c>
      <c r="F662" s="2" t="s">
        <v>942</v>
      </c>
      <c r="G662" s="2" t="s">
        <v>942</v>
      </c>
      <c r="H662" s="2">
        <v>20222</v>
      </c>
      <c r="I662" s="2" t="s">
        <v>2645</v>
      </c>
      <c r="J662" s="2" t="s">
        <v>41</v>
      </c>
      <c r="K662" s="2" t="s">
        <v>141</v>
      </c>
      <c r="L662" s="2" t="s">
        <v>123</v>
      </c>
      <c r="M662" s="2" t="s">
        <v>50</v>
      </c>
      <c r="N662" s="2">
        <v>5</v>
      </c>
      <c r="O662" s="2">
        <v>4</v>
      </c>
      <c r="P662" s="4" t="s">
        <v>2646</v>
      </c>
      <c r="Q662" s="4" t="s">
        <v>2647</v>
      </c>
      <c r="R662" s="3"/>
      <c r="S662" s="3"/>
      <c r="T662" s="3"/>
      <c r="U662" s="2" t="s">
        <v>2648</v>
      </c>
      <c r="V662" s="2" t="str">
        <f>IFERROR(VLOOKUP(K662, rubric[], 2, FALSE), "NA")</f>
        <v>Hasil Karya</v>
      </c>
      <c r="W662" s="5" t="str">
        <f t="shared" si="10"/>
        <v>Hak Kekayaan Intelektual (HKI) non paten (Hak Cipta)|External National|Team</v>
      </c>
      <c r="X662" s="6">
        <f>IF(K662 = "Penulis kedua (bukan korespondensi) dst karya ilmiah di journal yg bereputasi dan diakui|External National|Team", IFERROR((INDEX(rubric[Score], MATCH(W662, rubric[Criteria], 0)))/N662, 0), IFERROR(INDEX(rubric[Score], MATCH(W662, rubric[Criteria], 0)), 0))</f>
        <v>20</v>
      </c>
    </row>
    <row r="663" spans="1:24" ht="14.25" customHeight="1" x14ac:dyDescent="0.35">
      <c r="A663" s="2" t="s">
        <v>2632</v>
      </c>
      <c r="B663" s="2" t="s">
        <v>2633</v>
      </c>
      <c r="C663" s="2" t="s">
        <v>2539</v>
      </c>
      <c r="D663" s="2">
        <v>2021</v>
      </c>
      <c r="E663" s="2" t="s">
        <v>2649</v>
      </c>
      <c r="F663" s="2" t="s">
        <v>2129</v>
      </c>
      <c r="G663" s="2" t="s">
        <v>2650</v>
      </c>
      <c r="H663" s="2">
        <v>20232</v>
      </c>
      <c r="I663" s="2" t="s">
        <v>2651</v>
      </c>
      <c r="J663" s="2" t="s">
        <v>41</v>
      </c>
      <c r="K663" s="2" t="s">
        <v>2652</v>
      </c>
      <c r="L663" s="2" t="s">
        <v>123</v>
      </c>
      <c r="M663" s="2" t="s">
        <v>50</v>
      </c>
      <c r="N663" s="2">
        <v>50</v>
      </c>
      <c r="O663" s="2">
        <v>32</v>
      </c>
      <c r="P663" s="4" t="s">
        <v>2653</v>
      </c>
      <c r="Q663" s="3"/>
      <c r="R663" s="4" t="s">
        <v>2654</v>
      </c>
      <c r="S663" s="4" t="s">
        <v>2655</v>
      </c>
      <c r="T663" s="3"/>
      <c r="U663" s="2" t="s">
        <v>2656</v>
      </c>
      <c r="V663" s="2" t="str">
        <f>IFERROR(VLOOKUP(K663, rubric[], 2, FALSE), "NA")</f>
        <v>Hasil Karya</v>
      </c>
      <c r="W663" s="5" t="str">
        <f t="shared" si="10"/>
        <v>Jurnal Terindeks Sinta 1-2|External National|Team</v>
      </c>
      <c r="X663" s="6">
        <f>IF(K663 = "Penulis kedua (bukan korespondensi) dst karya ilmiah di journal yg bereputasi dan diakui|External National|Team", IFERROR((INDEX(rubric[Score], MATCH(W663, rubric[Criteria], 0)))/N663, 0), IFERROR(INDEX(rubric[Score], MATCH(W663, rubric[Criteria], 0)), 0))</f>
        <v>20</v>
      </c>
    </row>
    <row r="664" spans="1:24" ht="14.25" customHeight="1" x14ac:dyDescent="0.35">
      <c r="A664" s="2" t="s">
        <v>2657</v>
      </c>
      <c r="B664" s="2" t="s">
        <v>2658</v>
      </c>
      <c r="C664" s="2" t="s">
        <v>2539</v>
      </c>
      <c r="D664" s="2">
        <v>2021</v>
      </c>
      <c r="E664" s="2" t="s">
        <v>2659</v>
      </c>
      <c r="F664" s="2" t="s">
        <v>197</v>
      </c>
      <c r="G664" s="2" t="s">
        <v>197</v>
      </c>
      <c r="H664" s="2">
        <v>20221</v>
      </c>
      <c r="I664" s="2" t="s">
        <v>2660</v>
      </c>
      <c r="J664" s="2" t="s">
        <v>41</v>
      </c>
      <c r="K664" s="2" t="s">
        <v>199</v>
      </c>
      <c r="L664" s="2" t="s">
        <v>49</v>
      </c>
      <c r="M664" s="2" t="s">
        <v>50</v>
      </c>
      <c r="N664" s="2">
        <v>27</v>
      </c>
      <c r="O664" s="2">
        <v>12</v>
      </c>
      <c r="P664" s="3"/>
      <c r="Q664" s="4" t="s">
        <v>2661</v>
      </c>
      <c r="R664" s="4" t="s">
        <v>2662</v>
      </c>
      <c r="S664" s="3"/>
      <c r="T664" s="4" t="s">
        <v>2663</v>
      </c>
      <c r="U664" s="2" t="s">
        <v>2664</v>
      </c>
      <c r="V664" s="2" t="str">
        <f>IFERROR(VLOOKUP(K664, rubric[], 2, FALSE), "NA")</f>
        <v>Kompetisi</v>
      </c>
      <c r="W664" s="5" t="str">
        <f t="shared" si="10"/>
        <v>Juara 3 Lomba/Kompetisi|External Regional|Team</v>
      </c>
      <c r="X664" s="6">
        <f>IF(K664 = "Penulis kedua (bukan korespondensi) dst karya ilmiah di journal yg bereputasi dan diakui|External National|Team", IFERROR((INDEX(rubric[Score], MATCH(W664, rubric[Criteria], 0)))/N664, 0), IFERROR(INDEX(rubric[Score], MATCH(W664, rubric[Criteria], 0)), 0))</f>
        <v>15</v>
      </c>
    </row>
    <row r="665" spans="1:24" ht="14.25" customHeight="1" x14ac:dyDescent="0.35">
      <c r="A665" s="2" t="s">
        <v>2657</v>
      </c>
      <c r="B665" s="2" t="s">
        <v>2658</v>
      </c>
      <c r="C665" s="2" t="s">
        <v>2539</v>
      </c>
      <c r="D665" s="2">
        <v>2021</v>
      </c>
      <c r="E665" s="2" t="s">
        <v>2665</v>
      </c>
      <c r="F665" s="2" t="s">
        <v>70</v>
      </c>
      <c r="G665" s="2" t="s">
        <v>26</v>
      </c>
      <c r="H665" s="2">
        <v>20221</v>
      </c>
      <c r="I665" s="2" t="s">
        <v>2666</v>
      </c>
      <c r="J665" s="2" t="s">
        <v>28</v>
      </c>
      <c r="K665" s="2" t="s">
        <v>458</v>
      </c>
      <c r="L665" s="2" t="s">
        <v>30</v>
      </c>
      <c r="M665" s="2" t="s">
        <v>31</v>
      </c>
      <c r="N665" s="2">
        <v>30</v>
      </c>
      <c r="O665" s="2">
        <v>10</v>
      </c>
      <c r="P665" s="3"/>
      <c r="Q665" s="4" t="s">
        <v>2667</v>
      </c>
      <c r="R665" s="3"/>
      <c r="S665" s="3"/>
      <c r="T665" s="3"/>
      <c r="U665" s="2" t="s">
        <v>688</v>
      </c>
      <c r="V665" s="2" t="str">
        <f>IFERROR(VLOOKUP(K665, rubric[], 2, FALSE), "NA")</f>
        <v>NA</v>
      </c>
      <c r="W665" s="5" t="str">
        <f t="shared" si="10"/>
        <v>Sekretaris/Bendahara Panitia Ad Hoc|Internal Sekolah / Universitas|Individual</v>
      </c>
      <c r="X665" s="6">
        <f>IF(K665 = "Penulis kedua (bukan korespondensi) dst karya ilmiah di journal yg bereputasi dan diakui|External National|Team", IFERROR((INDEX(rubric[Score], MATCH(W665, rubric[Criteria], 0)))/N665, 0), IFERROR(INDEX(rubric[Score], MATCH(W665, rubric[Criteria], 0)), 0))</f>
        <v>0</v>
      </c>
    </row>
    <row r="666" spans="1:24" ht="14.25" customHeight="1" x14ac:dyDescent="0.35">
      <c r="A666" s="2" t="s">
        <v>2657</v>
      </c>
      <c r="B666" s="2" t="s">
        <v>2658</v>
      </c>
      <c r="C666" s="2" t="s">
        <v>2539</v>
      </c>
      <c r="D666" s="2">
        <v>2021</v>
      </c>
      <c r="E666" s="2" t="s">
        <v>2668</v>
      </c>
      <c r="F666" s="2" t="s">
        <v>2669</v>
      </c>
      <c r="G666" s="2" t="s">
        <v>2669</v>
      </c>
      <c r="H666" s="2">
        <v>20222</v>
      </c>
      <c r="I666" s="2" t="s">
        <v>2670</v>
      </c>
      <c r="J666" s="2" t="s">
        <v>41</v>
      </c>
      <c r="K666" s="2" t="s">
        <v>66</v>
      </c>
      <c r="L666" s="2" t="s">
        <v>30</v>
      </c>
      <c r="M666" s="2" t="s">
        <v>50</v>
      </c>
      <c r="N666" s="2">
        <v>4</v>
      </c>
      <c r="O666" s="2">
        <v>10</v>
      </c>
      <c r="P666" s="3"/>
      <c r="Q666" s="4" t="s">
        <v>2671</v>
      </c>
      <c r="R666" s="3"/>
      <c r="S666" s="3"/>
      <c r="T666" s="3"/>
      <c r="U666" s="2" t="s">
        <v>411</v>
      </c>
      <c r="V666" s="2" t="str">
        <f>IFERROR(VLOOKUP(K666, rubric[], 2, FALSE), "NA")</f>
        <v>Kompetisi</v>
      </c>
      <c r="W666" s="5" t="str">
        <f t="shared" si="10"/>
        <v>Juara I Lomba/Kompetisi|Internal Sekolah / Universitas|Team</v>
      </c>
      <c r="X666" s="6">
        <f>IF(K666 = "Penulis kedua (bukan korespondensi) dst karya ilmiah di journal yg bereputasi dan diakui|External National|Team", IFERROR((INDEX(rubric[Score], MATCH(W666, rubric[Criteria], 0)))/N666, 0), IFERROR(INDEX(rubric[Score], MATCH(W666, rubric[Criteria], 0)), 0))</f>
        <v>0</v>
      </c>
    </row>
    <row r="667" spans="1:24" ht="14.25" customHeight="1" x14ac:dyDescent="0.35">
      <c r="A667" s="2" t="s">
        <v>2657</v>
      </c>
      <c r="B667" s="2" t="s">
        <v>2658</v>
      </c>
      <c r="C667" s="2" t="s">
        <v>2539</v>
      </c>
      <c r="D667" s="2">
        <v>2021</v>
      </c>
      <c r="E667" s="2" t="s">
        <v>2672</v>
      </c>
      <c r="F667" s="2" t="s">
        <v>77</v>
      </c>
      <c r="G667" s="2" t="s">
        <v>2673</v>
      </c>
      <c r="H667" s="2">
        <v>20222</v>
      </c>
      <c r="I667" s="2" t="s">
        <v>2674</v>
      </c>
      <c r="J667" s="2" t="s">
        <v>41</v>
      </c>
      <c r="K667" s="2" t="s">
        <v>29</v>
      </c>
      <c r="L667" s="2" t="s">
        <v>49</v>
      </c>
      <c r="M667" s="2" t="s">
        <v>31</v>
      </c>
      <c r="N667" s="2">
        <v>30</v>
      </c>
      <c r="O667" s="2">
        <v>12</v>
      </c>
      <c r="P667" s="3"/>
      <c r="Q667" s="3"/>
      <c r="R667" s="4" t="s">
        <v>2675</v>
      </c>
      <c r="S667" s="4" t="s">
        <v>2676</v>
      </c>
      <c r="T667" s="3"/>
      <c r="U667" s="2" t="s">
        <v>521</v>
      </c>
      <c r="V667" s="2" t="str">
        <f>IFERROR(VLOOKUP(K667, rubric[], 2, FALSE), "NA")</f>
        <v>Pemberdayaan atau Aksi Kemanusiaan</v>
      </c>
      <c r="W667" s="5" t="str">
        <f t="shared" si="10"/>
        <v>Pengabdian kepada Masyarakat|External Regional|Individual</v>
      </c>
      <c r="X667" s="6">
        <f>IF(K667 = "Penulis kedua (bukan korespondensi) dst karya ilmiah di journal yg bereputasi dan diakui|External National|Team", IFERROR((INDEX(rubric[Score], MATCH(W667, rubric[Criteria], 0)))/N667, 0), IFERROR(INDEX(rubric[Score], MATCH(W667, rubric[Criteria], 0)), 0))</f>
        <v>15</v>
      </c>
    </row>
    <row r="668" spans="1:24" ht="14.25" customHeight="1" x14ac:dyDescent="0.35">
      <c r="A668" s="2" t="s">
        <v>2657</v>
      </c>
      <c r="B668" s="2" t="s">
        <v>2658</v>
      </c>
      <c r="C668" s="2" t="s">
        <v>2539</v>
      </c>
      <c r="D668" s="2">
        <v>2021</v>
      </c>
      <c r="E668" s="2" t="s">
        <v>2677</v>
      </c>
      <c r="F668" s="2" t="s">
        <v>355</v>
      </c>
      <c r="G668" s="2" t="s">
        <v>356</v>
      </c>
      <c r="H668" s="2">
        <v>20231</v>
      </c>
      <c r="I668" s="3"/>
      <c r="J668" s="2" t="s">
        <v>28</v>
      </c>
      <c r="K668" s="2" t="s">
        <v>470</v>
      </c>
      <c r="L668" s="2" t="s">
        <v>30</v>
      </c>
      <c r="M668" s="2" t="s">
        <v>31</v>
      </c>
      <c r="N668" s="3"/>
      <c r="O668" s="2">
        <v>22</v>
      </c>
      <c r="P668" s="3"/>
      <c r="Q668" s="3"/>
      <c r="R668" s="3"/>
      <c r="S668" s="3"/>
      <c r="T668" s="3"/>
      <c r="U668" s="2" t="s">
        <v>1459</v>
      </c>
      <c r="V668" s="2" t="str">
        <f>IFERROR(VLOOKUP(K668, rubric[], 2, FALSE), "NA")</f>
        <v>NA</v>
      </c>
      <c r="W668" s="5" t="str">
        <f t="shared" si="10"/>
        <v>Ketua UKM|Internal Sekolah / Universitas|Individual</v>
      </c>
      <c r="X668" s="6">
        <f>IF(K668 = "Penulis kedua (bukan korespondensi) dst karya ilmiah di journal yg bereputasi dan diakui|External National|Team", IFERROR((INDEX(rubric[Score], MATCH(W668, rubric[Criteria], 0)))/N668, 0), IFERROR(INDEX(rubric[Score], MATCH(W668, rubric[Criteria], 0)), 0))</f>
        <v>0</v>
      </c>
    </row>
    <row r="669" spans="1:24" ht="14.25" customHeight="1" x14ac:dyDescent="0.35">
      <c r="A669" s="2" t="s">
        <v>2657</v>
      </c>
      <c r="B669" s="2" t="s">
        <v>2658</v>
      </c>
      <c r="C669" s="2" t="s">
        <v>2539</v>
      </c>
      <c r="D669" s="2">
        <v>2021</v>
      </c>
      <c r="E669" s="2" t="s">
        <v>2678</v>
      </c>
      <c r="F669" s="2" t="s">
        <v>360</v>
      </c>
      <c r="G669" s="2" t="s">
        <v>361</v>
      </c>
      <c r="H669" s="2">
        <v>20232</v>
      </c>
      <c r="I669" s="3"/>
      <c r="J669" s="2" t="s">
        <v>28</v>
      </c>
      <c r="K669" s="2" t="s">
        <v>470</v>
      </c>
      <c r="L669" s="2" t="s">
        <v>30</v>
      </c>
      <c r="M669" s="2" t="s">
        <v>31</v>
      </c>
      <c r="N669" s="3"/>
      <c r="O669" s="2">
        <v>23</v>
      </c>
      <c r="P669" s="3"/>
      <c r="Q669" s="3"/>
      <c r="R669" s="3"/>
      <c r="S669" s="3"/>
      <c r="T669" s="3"/>
      <c r="U669" s="2" t="s">
        <v>1459</v>
      </c>
      <c r="V669" s="2" t="str">
        <f>IFERROR(VLOOKUP(K669, rubric[], 2, FALSE), "NA")</f>
        <v>NA</v>
      </c>
      <c r="W669" s="5" t="str">
        <f t="shared" si="10"/>
        <v>Ketua UKM|Internal Sekolah / Universitas|Individual</v>
      </c>
      <c r="X669" s="6">
        <f>IF(K669 = "Penulis kedua (bukan korespondensi) dst karya ilmiah di journal yg bereputasi dan diakui|External National|Team", IFERROR((INDEX(rubric[Score], MATCH(W669, rubric[Criteria], 0)))/N669, 0), IFERROR(INDEX(rubric[Score], MATCH(W669, rubric[Criteria], 0)), 0))</f>
        <v>0</v>
      </c>
    </row>
    <row r="670" spans="1:24" ht="14.25" customHeight="1" x14ac:dyDescent="0.35">
      <c r="A670" s="2" t="s">
        <v>2679</v>
      </c>
      <c r="B670" s="2" t="s">
        <v>2680</v>
      </c>
      <c r="C670" s="2" t="s">
        <v>2539</v>
      </c>
      <c r="D670" s="2">
        <v>2021</v>
      </c>
      <c r="E670" s="2" t="s">
        <v>2681</v>
      </c>
      <c r="F670" s="2" t="s">
        <v>768</v>
      </c>
      <c r="G670" s="2" t="s">
        <v>768</v>
      </c>
      <c r="H670" s="2">
        <v>20222</v>
      </c>
      <c r="I670" s="2" t="s">
        <v>2682</v>
      </c>
      <c r="J670" s="2" t="s">
        <v>41</v>
      </c>
      <c r="K670" s="2" t="s">
        <v>66</v>
      </c>
      <c r="L670" s="2" t="s">
        <v>30</v>
      </c>
      <c r="M670" s="2" t="s">
        <v>50</v>
      </c>
      <c r="N670" s="2">
        <v>500</v>
      </c>
      <c r="O670" s="2">
        <v>8</v>
      </c>
      <c r="P670" s="3"/>
      <c r="Q670" s="4" t="s">
        <v>2683</v>
      </c>
      <c r="R670" s="3"/>
      <c r="S670" s="3"/>
      <c r="T670" s="3"/>
      <c r="U670" s="2" t="s">
        <v>307</v>
      </c>
      <c r="V670" s="2" t="str">
        <f>IFERROR(VLOOKUP(K670, rubric[], 2, FALSE), "NA")</f>
        <v>Kompetisi</v>
      </c>
      <c r="W670" s="5" t="str">
        <f t="shared" si="10"/>
        <v>Juara I Lomba/Kompetisi|Internal Sekolah / Universitas|Team</v>
      </c>
      <c r="X670" s="6">
        <f>IF(K670 = "Penulis kedua (bukan korespondensi) dst karya ilmiah di journal yg bereputasi dan diakui|External National|Team", IFERROR((INDEX(rubric[Score], MATCH(W670, rubric[Criteria], 0)))/N670, 0), IFERROR(INDEX(rubric[Score], MATCH(W670, rubric[Criteria], 0)), 0))</f>
        <v>0</v>
      </c>
    </row>
    <row r="671" spans="1:24" ht="14.25" customHeight="1" x14ac:dyDescent="0.35">
      <c r="A671" s="2" t="s">
        <v>2684</v>
      </c>
      <c r="B671" s="2" t="s">
        <v>2685</v>
      </c>
      <c r="C671" s="2" t="s">
        <v>2539</v>
      </c>
      <c r="D671" s="2">
        <v>2021</v>
      </c>
      <c r="E671" s="2" t="s">
        <v>2686</v>
      </c>
      <c r="F671" s="2" t="s">
        <v>245</v>
      </c>
      <c r="G671" s="2" t="s">
        <v>344</v>
      </c>
      <c r="H671" s="2">
        <v>20212</v>
      </c>
      <c r="I671" s="2" t="s">
        <v>2687</v>
      </c>
      <c r="J671" s="2" t="s">
        <v>28</v>
      </c>
      <c r="K671" s="2" t="s">
        <v>346</v>
      </c>
      <c r="L671" s="2" t="s">
        <v>42</v>
      </c>
      <c r="M671" s="7" t="s">
        <v>50</v>
      </c>
      <c r="N671" s="2">
        <v>30</v>
      </c>
      <c r="O671" s="2">
        <v>40</v>
      </c>
      <c r="P671" s="3"/>
      <c r="Q671" s="4" t="s">
        <v>2688</v>
      </c>
      <c r="R671" s="3"/>
      <c r="S671" s="3"/>
      <c r="T671" s="3"/>
      <c r="U671" s="2" t="s">
        <v>348</v>
      </c>
      <c r="V671" s="2" t="str">
        <f>IFERROR(VLOOKUP(K671, rubric[], 2, FALSE), "NA")</f>
        <v>NA</v>
      </c>
      <c r="W671" s="5" t="str">
        <f t="shared" si="10"/>
        <v>Sekretaris/Bendahara/Kabid Organisasi Kemahasiswaan|Internal Jurusan|Team</v>
      </c>
      <c r="X671" s="6">
        <f>IF(K671 = "Penulis kedua (bukan korespondensi) dst karya ilmiah di journal yg bereputasi dan diakui|External National|Team", IFERROR((INDEX(rubric[Score], MATCH(W671, rubric[Criteria], 0)))/N671, 0), IFERROR(INDEX(rubric[Score], MATCH(W671, rubric[Criteria], 0)), 0))</f>
        <v>0</v>
      </c>
    </row>
    <row r="672" spans="1:24" ht="14.25" customHeight="1" x14ac:dyDescent="0.35">
      <c r="A672" s="2" t="s">
        <v>2684</v>
      </c>
      <c r="B672" s="2" t="s">
        <v>2685</v>
      </c>
      <c r="C672" s="2" t="s">
        <v>2539</v>
      </c>
      <c r="D672" s="2">
        <v>2021</v>
      </c>
      <c r="E672" s="2" t="s">
        <v>2689</v>
      </c>
      <c r="F672" s="2" t="s">
        <v>2669</v>
      </c>
      <c r="G672" s="2" t="s">
        <v>2669</v>
      </c>
      <c r="H672" s="2">
        <v>20222</v>
      </c>
      <c r="I672" s="2" t="s">
        <v>2690</v>
      </c>
      <c r="J672" s="2" t="s">
        <v>41</v>
      </c>
      <c r="K672" s="2" t="s">
        <v>66</v>
      </c>
      <c r="L672" s="2" t="s">
        <v>30</v>
      </c>
      <c r="M672" s="2" t="s">
        <v>50</v>
      </c>
      <c r="N672" s="2">
        <v>500</v>
      </c>
      <c r="O672" s="2">
        <v>10</v>
      </c>
      <c r="P672" s="2" t="s">
        <v>734</v>
      </c>
      <c r="Q672" s="4" t="s">
        <v>2691</v>
      </c>
      <c r="R672" s="3"/>
      <c r="S672" s="3"/>
      <c r="T672" s="3"/>
      <c r="U672" s="2" t="s">
        <v>731</v>
      </c>
      <c r="V672" s="2" t="str">
        <f>IFERROR(VLOOKUP(K672, rubric[], 2, FALSE), "NA")</f>
        <v>Kompetisi</v>
      </c>
      <c r="W672" s="5" t="str">
        <f t="shared" si="10"/>
        <v>Juara I Lomba/Kompetisi|Internal Sekolah / Universitas|Team</v>
      </c>
      <c r="X672" s="6">
        <f>IF(K672 = "Penulis kedua (bukan korespondensi) dst karya ilmiah di journal yg bereputasi dan diakui|External National|Team", IFERROR((INDEX(rubric[Score], MATCH(W672, rubric[Criteria], 0)))/N672, 0), IFERROR(INDEX(rubric[Score], MATCH(W672, rubric[Criteria], 0)), 0))</f>
        <v>0</v>
      </c>
    </row>
    <row r="673" spans="1:24" ht="14.25" customHeight="1" x14ac:dyDescent="0.35">
      <c r="A673" s="2" t="s">
        <v>2684</v>
      </c>
      <c r="B673" s="2" t="s">
        <v>2685</v>
      </c>
      <c r="C673" s="2" t="s">
        <v>2539</v>
      </c>
      <c r="D673" s="2">
        <v>2021</v>
      </c>
      <c r="E673" s="2" t="s">
        <v>2256</v>
      </c>
      <c r="F673" s="2" t="s">
        <v>77</v>
      </c>
      <c r="G673" s="2" t="s">
        <v>2257</v>
      </c>
      <c r="H673" s="2">
        <v>20222</v>
      </c>
      <c r="I673" s="3"/>
      <c r="J673" s="2" t="s">
        <v>41</v>
      </c>
      <c r="K673" s="2" t="s">
        <v>752</v>
      </c>
      <c r="L673" s="2" t="s">
        <v>42</v>
      </c>
      <c r="M673" s="2" t="s">
        <v>31</v>
      </c>
      <c r="N673" s="2">
        <v>250</v>
      </c>
      <c r="O673" s="2">
        <v>40</v>
      </c>
      <c r="P673" s="3"/>
      <c r="Q673" s="4" t="s">
        <v>2258</v>
      </c>
      <c r="R673" s="3"/>
      <c r="S673" s="3"/>
      <c r="T673" s="3"/>
      <c r="U673" s="2" t="s">
        <v>185</v>
      </c>
      <c r="V673" s="2" t="str">
        <f>IFERROR(VLOOKUP(K673, rubric[], 2, FALSE), "NA")</f>
        <v>NA</v>
      </c>
      <c r="W673" s="5" t="str">
        <f t="shared" si="10"/>
        <v>Sekretaris/Bendahara Organisasi Kemahasiswaan|Internal Jurusan|Individual</v>
      </c>
      <c r="X673" s="6">
        <f>IF(K673 = "Penulis kedua (bukan korespondensi) dst karya ilmiah di journal yg bereputasi dan diakui|External National|Team", IFERROR((INDEX(rubric[Score], MATCH(W673, rubric[Criteria], 0)))/N673, 0), IFERROR(INDEX(rubric[Score], MATCH(W673, rubric[Criteria], 0)), 0))</f>
        <v>0</v>
      </c>
    </row>
    <row r="674" spans="1:24" ht="14.25" customHeight="1" x14ac:dyDescent="0.35">
      <c r="A674" s="2" t="s">
        <v>2684</v>
      </c>
      <c r="B674" s="2" t="s">
        <v>2685</v>
      </c>
      <c r="C674" s="2" t="s">
        <v>2539</v>
      </c>
      <c r="D674" s="2">
        <v>2021</v>
      </c>
      <c r="E674" s="2" t="s">
        <v>2672</v>
      </c>
      <c r="F674" s="2" t="s">
        <v>77</v>
      </c>
      <c r="G674" s="2" t="s">
        <v>2673</v>
      </c>
      <c r="H674" s="2">
        <v>20222</v>
      </c>
      <c r="I674" s="2" t="s">
        <v>2674</v>
      </c>
      <c r="J674" s="2" t="s">
        <v>41</v>
      </c>
      <c r="K674" s="2" t="s">
        <v>29</v>
      </c>
      <c r="L674" s="2" t="s">
        <v>49</v>
      </c>
      <c r="M674" s="2" t="s">
        <v>31</v>
      </c>
      <c r="N674" s="2">
        <v>30</v>
      </c>
      <c r="O674" s="2">
        <v>12</v>
      </c>
      <c r="P674" s="3"/>
      <c r="Q674" s="3"/>
      <c r="R674" s="4" t="s">
        <v>2675</v>
      </c>
      <c r="S674" s="4" t="s">
        <v>2676</v>
      </c>
      <c r="T674" s="3"/>
      <c r="U674" s="2" t="s">
        <v>521</v>
      </c>
      <c r="V674" s="2" t="str">
        <f>IFERROR(VLOOKUP(K674, rubric[], 2, FALSE), "NA")</f>
        <v>Pemberdayaan atau Aksi Kemanusiaan</v>
      </c>
      <c r="W674" s="5" t="str">
        <f t="shared" si="10"/>
        <v>Pengabdian kepada Masyarakat|External Regional|Individual</v>
      </c>
      <c r="X674" s="6">
        <f>IF(K674 = "Penulis kedua (bukan korespondensi) dst karya ilmiah di journal yg bereputasi dan diakui|External National|Team", IFERROR((INDEX(rubric[Score], MATCH(W674, rubric[Criteria], 0)))/N674, 0), IFERROR(INDEX(rubric[Score], MATCH(W674, rubric[Criteria], 0)), 0))</f>
        <v>15</v>
      </c>
    </row>
    <row r="675" spans="1:24" ht="14.25" customHeight="1" x14ac:dyDescent="0.35">
      <c r="A675" s="2" t="s">
        <v>2684</v>
      </c>
      <c r="B675" s="2" t="s">
        <v>2685</v>
      </c>
      <c r="C675" s="2" t="s">
        <v>2539</v>
      </c>
      <c r="D675" s="2">
        <v>2021</v>
      </c>
      <c r="E675" s="2" t="s">
        <v>2692</v>
      </c>
      <c r="F675" s="2" t="s">
        <v>2693</v>
      </c>
      <c r="G675" s="2" t="s">
        <v>2380</v>
      </c>
      <c r="H675" s="2">
        <v>20222</v>
      </c>
      <c r="I675" s="2" t="s">
        <v>2694</v>
      </c>
      <c r="J675" s="2" t="s">
        <v>41</v>
      </c>
      <c r="K675" s="2" t="s">
        <v>141</v>
      </c>
      <c r="L675" s="2" t="s">
        <v>123</v>
      </c>
      <c r="M675" s="2" t="s">
        <v>31</v>
      </c>
      <c r="N675" s="2">
        <v>5</v>
      </c>
      <c r="O675" s="2">
        <v>4</v>
      </c>
      <c r="P675" s="3"/>
      <c r="Q675" s="4" t="s">
        <v>2695</v>
      </c>
      <c r="R675" s="3"/>
      <c r="S675" s="3"/>
      <c r="T675" s="3"/>
      <c r="U675" s="2" t="s">
        <v>2696</v>
      </c>
      <c r="V675" s="2" t="str">
        <f>IFERROR(VLOOKUP(K675, rubric[], 2, FALSE), "NA")</f>
        <v>Hasil Karya</v>
      </c>
      <c r="W675" s="5" t="str">
        <f t="shared" si="10"/>
        <v>Hak Kekayaan Intelektual (HKI) non paten (Hak Cipta)|External National|Individual</v>
      </c>
      <c r="X675" s="6">
        <f>IF(K675 = "Penulis kedua (bukan korespondensi) dst karya ilmiah di journal yg bereputasi dan diakui|External National|Team", IFERROR((INDEX(rubric[Score], MATCH(W675, rubric[Criteria], 0)))/N675, 0), IFERROR(INDEX(rubric[Score], MATCH(W675, rubric[Criteria], 0)), 0))</f>
        <v>20</v>
      </c>
    </row>
    <row r="676" spans="1:24" ht="14.25" customHeight="1" x14ac:dyDescent="0.35">
      <c r="A676" s="2" t="s">
        <v>2684</v>
      </c>
      <c r="B676" s="2" t="s">
        <v>2685</v>
      </c>
      <c r="C676" s="2" t="s">
        <v>2539</v>
      </c>
      <c r="D676" s="2">
        <v>2021</v>
      </c>
      <c r="E676" s="2" t="s">
        <v>2697</v>
      </c>
      <c r="F676" s="2" t="s">
        <v>2698</v>
      </c>
      <c r="G676" s="2" t="s">
        <v>2699</v>
      </c>
      <c r="H676" s="2">
        <v>20232</v>
      </c>
      <c r="I676" s="2" t="s">
        <v>2700</v>
      </c>
      <c r="J676" s="2" t="s">
        <v>41</v>
      </c>
      <c r="K676" s="2" t="s">
        <v>290</v>
      </c>
      <c r="L676" s="2" t="s">
        <v>123</v>
      </c>
      <c r="M676" s="2" t="s">
        <v>31</v>
      </c>
      <c r="N676" s="2">
        <v>10</v>
      </c>
      <c r="O676" s="2">
        <v>36</v>
      </c>
      <c r="P676" s="3"/>
      <c r="Q676" s="3"/>
      <c r="R676" s="3"/>
      <c r="S676" s="4" t="s">
        <v>2701</v>
      </c>
      <c r="T676" s="3"/>
      <c r="U676" s="2" t="s">
        <v>2702</v>
      </c>
      <c r="V676" s="2" t="str">
        <f>IFERROR(VLOOKUP(K676, rubric[], 2, FALSE), "NA")</f>
        <v>Hasil Karya</v>
      </c>
      <c r="W676" s="5" t="str">
        <f t="shared" si="10"/>
        <v>Jurnal terindeks sinta 3-4 |External National|Individual</v>
      </c>
      <c r="X676" s="6">
        <f>IF(K676 = "Penulis kedua (bukan korespondensi) dst karya ilmiah di journal yg bereputasi dan diakui|External National|Team", IFERROR((INDEX(rubric[Score], MATCH(W676, rubric[Criteria], 0)))/N676, 0), IFERROR(INDEX(rubric[Score], MATCH(W676, rubric[Criteria], 0)), 0))</f>
        <v>30</v>
      </c>
    </row>
    <row r="677" spans="1:24" ht="14.25" customHeight="1" x14ac:dyDescent="0.35">
      <c r="A677" s="2" t="s">
        <v>2703</v>
      </c>
      <c r="B677" s="2" t="s">
        <v>2704</v>
      </c>
      <c r="C677" s="2" t="s">
        <v>2539</v>
      </c>
      <c r="D677" s="2">
        <v>2021</v>
      </c>
      <c r="E677" s="2" t="s">
        <v>2587</v>
      </c>
      <c r="F677" s="2" t="s">
        <v>1137</v>
      </c>
      <c r="G677" s="2" t="s">
        <v>245</v>
      </c>
      <c r="H677" s="2">
        <v>20212</v>
      </c>
      <c r="I677" s="2" t="s">
        <v>2588</v>
      </c>
      <c r="J677" s="2" t="s">
        <v>41</v>
      </c>
      <c r="K677" s="2" t="s">
        <v>29</v>
      </c>
      <c r="L677" s="2" t="s">
        <v>49</v>
      </c>
      <c r="M677" s="2" t="s">
        <v>31</v>
      </c>
      <c r="N677" s="2">
        <v>7</v>
      </c>
      <c r="O677" s="2">
        <v>8</v>
      </c>
      <c r="P677" s="3"/>
      <c r="Q677" s="3"/>
      <c r="R677" s="4" t="s">
        <v>2589</v>
      </c>
      <c r="S677" s="4" t="s">
        <v>2590</v>
      </c>
      <c r="T677" s="3"/>
      <c r="U677" s="2" t="s">
        <v>2591</v>
      </c>
      <c r="V677" s="2" t="str">
        <f>IFERROR(VLOOKUP(K677, rubric[], 2, FALSE), "NA")</f>
        <v>Pemberdayaan atau Aksi Kemanusiaan</v>
      </c>
      <c r="W677" s="5" t="str">
        <f t="shared" si="10"/>
        <v>Pengabdian kepada Masyarakat|External Regional|Individual</v>
      </c>
      <c r="X677" s="6">
        <f>IF(K677 = "Penulis kedua (bukan korespondensi) dst karya ilmiah di journal yg bereputasi dan diakui|External National|Team", IFERROR((INDEX(rubric[Score], MATCH(W677, rubric[Criteria], 0)))/N677, 0), IFERROR(INDEX(rubric[Score], MATCH(W677, rubric[Criteria], 0)), 0))</f>
        <v>15</v>
      </c>
    </row>
    <row r="678" spans="1:24" ht="14.25" customHeight="1" x14ac:dyDescent="0.35">
      <c r="A678" s="2" t="s">
        <v>2703</v>
      </c>
      <c r="B678" s="2" t="s">
        <v>2704</v>
      </c>
      <c r="C678" s="2" t="s">
        <v>2539</v>
      </c>
      <c r="D678" s="2">
        <v>2021</v>
      </c>
      <c r="E678" s="2" t="s">
        <v>2705</v>
      </c>
      <c r="F678" s="2" t="s">
        <v>946</v>
      </c>
      <c r="G678" s="2" t="s">
        <v>2380</v>
      </c>
      <c r="H678" s="2">
        <v>20231</v>
      </c>
      <c r="I678" s="2" t="s">
        <v>2706</v>
      </c>
      <c r="J678" s="2" t="s">
        <v>41</v>
      </c>
      <c r="K678" s="2" t="s">
        <v>141</v>
      </c>
      <c r="L678" s="2" t="s">
        <v>123</v>
      </c>
      <c r="M678" s="7" t="s">
        <v>50</v>
      </c>
      <c r="N678" s="2">
        <v>5</v>
      </c>
      <c r="O678" s="2">
        <v>4</v>
      </c>
      <c r="P678" s="3"/>
      <c r="Q678" s="3"/>
      <c r="R678" s="4" t="s">
        <v>2707</v>
      </c>
      <c r="S678" s="4" t="s">
        <v>2708</v>
      </c>
      <c r="T678" s="3"/>
      <c r="U678" s="2" t="s">
        <v>2709</v>
      </c>
      <c r="V678" s="2" t="str">
        <f>IFERROR(VLOOKUP(K678, rubric[], 2, FALSE), "NA")</f>
        <v>Hasil Karya</v>
      </c>
      <c r="W678" s="5" t="str">
        <f t="shared" si="10"/>
        <v>Hak Kekayaan Intelektual (HKI) non paten (Hak Cipta)|External National|Team</v>
      </c>
      <c r="X678" s="6">
        <f>IF(K678 = "Penulis kedua (bukan korespondensi) dst karya ilmiah di journal yg bereputasi dan diakui|External National|Team", IFERROR((INDEX(rubric[Score], MATCH(W678, rubric[Criteria], 0)))/N678, 0), IFERROR(INDEX(rubric[Score], MATCH(W678, rubric[Criteria], 0)), 0))</f>
        <v>20</v>
      </c>
    </row>
    <row r="679" spans="1:24" ht="14.25" customHeight="1" x14ac:dyDescent="0.35">
      <c r="A679" s="2" t="s">
        <v>2703</v>
      </c>
      <c r="B679" s="2" t="s">
        <v>2704</v>
      </c>
      <c r="C679" s="2" t="s">
        <v>2539</v>
      </c>
      <c r="D679" s="2">
        <v>2021</v>
      </c>
      <c r="E679" s="2" t="s">
        <v>2710</v>
      </c>
      <c r="F679" s="2" t="s">
        <v>2185</v>
      </c>
      <c r="G679" s="2" t="s">
        <v>2185</v>
      </c>
      <c r="H679" s="2">
        <v>20231</v>
      </c>
      <c r="I679" s="2" t="s">
        <v>2711</v>
      </c>
      <c r="J679" s="2" t="s">
        <v>41</v>
      </c>
      <c r="K679" s="2" t="s">
        <v>29</v>
      </c>
      <c r="L679" s="2" t="s">
        <v>159</v>
      </c>
      <c r="M679" s="2" t="s">
        <v>31</v>
      </c>
      <c r="N679" s="2">
        <v>50</v>
      </c>
      <c r="O679" s="2">
        <v>10</v>
      </c>
      <c r="P679" s="3"/>
      <c r="Q679" s="4" t="s">
        <v>2712</v>
      </c>
      <c r="R679" s="4" t="s">
        <v>2713</v>
      </c>
      <c r="S679" s="4" t="s">
        <v>2714</v>
      </c>
      <c r="T679" s="3"/>
      <c r="U679" s="2" t="s">
        <v>2715</v>
      </c>
      <c r="V679" s="2" t="str">
        <f>IFERROR(VLOOKUP(K679, rubric[], 2, FALSE), "NA")</f>
        <v>Pemberdayaan atau Aksi Kemanusiaan</v>
      </c>
      <c r="W679" s="5" t="str">
        <f t="shared" si="10"/>
        <v>Pengabdian kepada Masyarakat|External International|Individual</v>
      </c>
      <c r="X679" s="6">
        <f>IF(K679 = "Penulis kedua (bukan korespondensi) dst karya ilmiah di journal yg bereputasi dan diakui|External National|Team", IFERROR((INDEX(rubric[Score], MATCH(W679, rubric[Criteria], 0)))/N679, 0), IFERROR(INDEX(rubric[Score], MATCH(W679, rubric[Criteria], 0)), 0))</f>
        <v>25</v>
      </c>
    </row>
    <row r="680" spans="1:24" ht="14.25" customHeight="1" x14ac:dyDescent="0.35">
      <c r="A680" s="2" t="s">
        <v>2716</v>
      </c>
      <c r="B680" s="2" t="s">
        <v>2717</v>
      </c>
      <c r="C680" s="2" t="s">
        <v>2539</v>
      </c>
      <c r="D680" s="2">
        <v>2021</v>
      </c>
      <c r="E680" s="2" t="s">
        <v>2587</v>
      </c>
      <c r="F680" s="2" t="s">
        <v>1137</v>
      </c>
      <c r="G680" s="2" t="s">
        <v>245</v>
      </c>
      <c r="H680" s="2">
        <v>20212</v>
      </c>
      <c r="I680" s="2" t="s">
        <v>2588</v>
      </c>
      <c r="J680" s="2" t="s">
        <v>41</v>
      </c>
      <c r="K680" s="2" t="s">
        <v>29</v>
      </c>
      <c r="L680" s="2" t="s">
        <v>49</v>
      </c>
      <c r="M680" s="2" t="s">
        <v>31</v>
      </c>
      <c r="N680" s="2">
        <v>7</v>
      </c>
      <c r="O680" s="2">
        <v>8</v>
      </c>
      <c r="P680" s="3"/>
      <c r="Q680" s="3"/>
      <c r="R680" s="4" t="s">
        <v>2589</v>
      </c>
      <c r="S680" s="4" t="s">
        <v>2590</v>
      </c>
      <c r="T680" s="3"/>
      <c r="U680" s="2" t="s">
        <v>2591</v>
      </c>
      <c r="V680" s="2" t="str">
        <f>IFERROR(VLOOKUP(K680, rubric[], 2, FALSE), "NA")</f>
        <v>Pemberdayaan atau Aksi Kemanusiaan</v>
      </c>
      <c r="W680" s="5" t="str">
        <f t="shared" si="10"/>
        <v>Pengabdian kepada Masyarakat|External Regional|Individual</v>
      </c>
      <c r="X680" s="6">
        <f>IF(K680 = "Penulis kedua (bukan korespondensi) dst karya ilmiah di journal yg bereputasi dan diakui|External National|Team", IFERROR((INDEX(rubric[Score], MATCH(W680, rubric[Criteria], 0)))/N680, 0), IFERROR(INDEX(rubric[Score], MATCH(W680, rubric[Criteria], 0)), 0))</f>
        <v>15</v>
      </c>
    </row>
    <row r="681" spans="1:24" ht="14.25" customHeight="1" x14ac:dyDescent="0.35">
      <c r="A681" s="2" t="s">
        <v>2716</v>
      </c>
      <c r="B681" s="2" t="s">
        <v>2717</v>
      </c>
      <c r="C681" s="2" t="s">
        <v>2539</v>
      </c>
      <c r="D681" s="2">
        <v>2021</v>
      </c>
      <c r="E681" s="2" t="s">
        <v>2718</v>
      </c>
      <c r="F681" s="2" t="s">
        <v>2719</v>
      </c>
      <c r="G681" s="2" t="s">
        <v>344</v>
      </c>
      <c r="H681" s="2">
        <v>20221</v>
      </c>
      <c r="I681" s="2" t="s">
        <v>2720</v>
      </c>
      <c r="J681" s="2" t="s">
        <v>41</v>
      </c>
      <c r="K681" s="2" t="s">
        <v>29</v>
      </c>
      <c r="L681" s="2" t="s">
        <v>159</v>
      </c>
      <c r="M681" s="2" t="s">
        <v>31</v>
      </c>
      <c r="N681" s="2">
        <v>30</v>
      </c>
      <c r="O681" s="2">
        <v>10</v>
      </c>
      <c r="P681" s="3"/>
      <c r="Q681" s="3"/>
      <c r="R681" s="4" t="s">
        <v>2721</v>
      </c>
      <c r="S681" s="4" t="s">
        <v>2722</v>
      </c>
      <c r="T681" s="3"/>
      <c r="U681" s="2" t="s">
        <v>2723</v>
      </c>
      <c r="V681" s="2" t="str">
        <f>IFERROR(VLOOKUP(K681, rubric[], 2, FALSE), "NA")</f>
        <v>Pemberdayaan atau Aksi Kemanusiaan</v>
      </c>
      <c r="W681" s="5" t="str">
        <f t="shared" si="10"/>
        <v>Pengabdian kepada Masyarakat|External International|Individual</v>
      </c>
      <c r="X681" s="6">
        <f>IF(K681 = "Penulis kedua (bukan korespondensi) dst karya ilmiah di journal yg bereputasi dan diakui|External National|Team", IFERROR((INDEX(rubric[Score], MATCH(W681, rubric[Criteria], 0)))/N681, 0), IFERROR(INDEX(rubric[Score], MATCH(W681, rubric[Criteria], 0)), 0))</f>
        <v>25</v>
      </c>
    </row>
    <row r="682" spans="1:24" ht="14.25" customHeight="1" x14ac:dyDescent="0.35">
      <c r="A682" s="2" t="s">
        <v>2716</v>
      </c>
      <c r="B682" s="2" t="s">
        <v>2717</v>
      </c>
      <c r="C682" s="2" t="s">
        <v>2539</v>
      </c>
      <c r="D682" s="2">
        <v>2021</v>
      </c>
      <c r="E682" s="2" t="s">
        <v>2705</v>
      </c>
      <c r="F682" s="2" t="s">
        <v>946</v>
      </c>
      <c r="G682" s="2" t="s">
        <v>2380</v>
      </c>
      <c r="H682" s="2">
        <v>20231</v>
      </c>
      <c r="I682" s="2" t="s">
        <v>2724</v>
      </c>
      <c r="J682" s="2" t="s">
        <v>41</v>
      </c>
      <c r="K682" s="2" t="s">
        <v>141</v>
      </c>
      <c r="L682" s="2" t="s">
        <v>123</v>
      </c>
      <c r="M682" s="2" t="s">
        <v>31</v>
      </c>
      <c r="N682" s="2">
        <v>5</v>
      </c>
      <c r="O682" s="2">
        <v>8</v>
      </c>
      <c r="P682" s="3"/>
      <c r="Q682" s="3"/>
      <c r="R682" s="4" t="s">
        <v>2725</v>
      </c>
      <c r="S682" s="4" t="s">
        <v>2726</v>
      </c>
      <c r="T682" s="3"/>
      <c r="U682" s="2" t="s">
        <v>2696</v>
      </c>
      <c r="V682" s="2" t="str">
        <f>IFERROR(VLOOKUP(K682, rubric[], 2, FALSE), "NA")</f>
        <v>Hasil Karya</v>
      </c>
      <c r="W682" s="5" t="str">
        <f t="shared" si="10"/>
        <v>Hak Kekayaan Intelektual (HKI) non paten (Hak Cipta)|External National|Individual</v>
      </c>
      <c r="X682" s="6">
        <f>IF(K682 = "Penulis kedua (bukan korespondensi) dst karya ilmiah di journal yg bereputasi dan diakui|External National|Team", IFERROR((INDEX(rubric[Score], MATCH(W682, rubric[Criteria], 0)))/N682, 0), IFERROR(INDEX(rubric[Score], MATCH(W682, rubric[Criteria], 0)), 0))</f>
        <v>20</v>
      </c>
    </row>
    <row r="683" spans="1:24" ht="14.25" customHeight="1" x14ac:dyDescent="0.35">
      <c r="A683" s="2" t="s">
        <v>2727</v>
      </c>
      <c r="B683" s="2" t="s">
        <v>2728</v>
      </c>
      <c r="C683" s="2" t="s">
        <v>2539</v>
      </c>
      <c r="D683" s="2">
        <v>2021</v>
      </c>
      <c r="E683" s="2" t="s">
        <v>2729</v>
      </c>
      <c r="F683" s="2" t="s">
        <v>2730</v>
      </c>
      <c r="G683" s="2" t="s">
        <v>2730</v>
      </c>
      <c r="H683" s="2">
        <v>20232</v>
      </c>
      <c r="I683" s="2" t="s">
        <v>2731</v>
      </c>
      <c r="J683" s="2" t="s">
        <v>41</v>
      </c>
      <c r="K683" s="2" t="s">
        <v>141</v>
      </c>
      <c r="L683" s="2" t="s">
        <v>123</v>
      </c>
      <c r="M683" s="2" t="s">
        <v>50</v>
      </c>
      <c r="N683" s="2">
        <v>5</v>
      </c>
      <c r="O683" s="2">
        <v>8</v>
      </c>
      <c r="P683" s="3"/>
      <c r="Q683" s="3"/>
      <c r="R683" s="3"/>
      <c r="S683" s="4" t="s">
        <v>2732</v>
      </c>
      <c r="T683" s="3"/>
      <c r="U683" s="2" t="s">
        <v>341</v>
      </c>
      <c r="V683" s="2" t="str">
        <f>IFERROR(VLOOKUP(K683, rubric[], 2, FALSE), "NA")</f>
        <v>Hasil Karya</v>
      </c>
      <c r="W683" s="5" t="str">
        <f t="shared" si="10"/>
        <v>Hak Kekayaan Intelektual (HKI) non paten (Hak Cipta)|External National|Team</v>
      </c>
      <c r="X683" s="6">
        <f>IF(K683 = "Penulis kedua (bukan korespondensi) dst karya ilmiah di journal yg bereputasi dan diakui|External National|Team", IFERROR((INDEX(rubric[Score], MATCH(W683, rubric[Criteria], 0)))/N683, 0), IFERROR(INDEX(rubric[Score], MATCH(W683, rubric[Criteria], 0)), 0))</f>
        <v>20</v>
      </c>
    </row>
    <row r="684" spans="1:24" ht="14.25" customHeight="1" x14ac:dyDescent="0.35">
      <c r="A684" s="2" t="s">
        <v>2727</v>
      </c>
      <c r="B684" s="2" t="s">
        <v>2728</v>
      </c>
      <c r="C684" s="2" t="s">
        <v>2539</v>
      </c>
      <c r="D684" s="2">
        <v>2021</v>
      </c>
      <c r="E684" s="2" t="s">
        <v>2729</v>
      </c>
      <c r="F684" s="2" t="s">
        <v>2730</v>
      </c>
      <c r="G684" s="2" t="s">
        <v>2386</v>
      </c>
      <c r="H684" s="2">
        <v>20232</v>
      </c>
      <c r="I684" s="2" t="s">
        <v>2733</v>
      </c>
      <c r="J684" s="2" t="s">
        <v>41</v>
      </c>
      <c r="K684" s="2" t="s">
        <v>141</v>
      </c>
      <c r="L684" s="2" t="s">
        <v>123</v>
      </c>
      <c r="M684" s="2" t="s">
        <v>50</v>
      </c>
      <c r="N684" s="2">
        <v>5</v>
      </c>
      <c r="O684" s="2">
        <v>4</v>
      </c>
      <c r="P684" s="3"/>
      <c r="Q684" s="3"/>
      <c r="R684" s="3"/>
      <c r="S684" s="4" t="s">
        <v>2734</v>
      </c>
      <c r="T684" s="3"/>
      <c r="U684" s="2" t="s">
        <v>341</v>
      </c>
      <c r="V684" s="2" t="str">
        <f>IFERROR(VLOOKUP(K684, rubric[], 2, FALSE), "NA")</f>
        <v>Hasil Karya</v>
      </c>
      <c r="W684" s="5" t="str">
        <f t="shared" si="10"/>
        <v>Hak Kekayaan Intelektual (HKI) non paten (Hak Cipta)|External National|Team</v>
      </c>
      <c r="X684" s="6">
        <f>IF(K684 = "Penulis kedua (bukan korespondensi) dst karya ilmiah di journal yg bereputasi dan diakui|External National|Team", IFERROR((INDEX(rubric[Score], MATCH(W684, rubric[Criteria], 0)))/N684, 0), IFERROR(INDEX(rubric[Score], MATCH(W684, rubric[Criteria], 0)), 0))</f>
        <v>20</v>
      </c>
    </row>
    <row r="685" spans="1:24" ht="14.25" customHeight="1" x14ac:dyDescent="0.35">
      <c r="A685" s="2" t="s">
        <v>2727</v>
      </c>
      <c r="B685" s="2" t="s">
        <v>2728</v>
      </c>
      <c r="C685" s="2" t="s">
        <v>2539</v>
      </c>
      <c r="D685" s="2">
        <v>2021</v>
      </c>
      <c r="E685" s="2" t="s">
        <v>2735</v>
      </c>
      <c r="F685" s="2" t="s">
        <v>2736</v>
      </c>
      <c r="G685" s="2" t="s">
        <v>2736</v>
      </c>
      <c r="H685" s="2">
        <v>20232</v>
      </c>
      <c r="I685" s="2" t="s">
        <v>2737</v>
      </c>
      <c r="J685" s="2" t="s">
        <v>41</v>
      </c>
      <c r="K685" s="2" t="s">
        <v>290</v>
      </c>
      <c r="L685" s="2" t="s">
        <v>123</v>
      </c>
      <c r="M685" s="2" t="s">
        <v>31</v>
      </c>
      <c r="N685" s="2">
        <v>2</v>
      </c>
      <c r="O685" s="2">
        <v>36</v>
      </c>
      <c r="P685" s="4" t="s">
        <v>2738</v>
      </c>
      <c r="Q685" s="3"/>
      <c r="R685" s="4" t="s">
        <v>2739</v>
      </c>
      <c r="S685" s="4" t="s">
        <v>2740</v>
      </c>
      <c r="T685" s="3"/>
      <c r="U685" s="2" t="s">
        <v>2741</v>
      </c>
      <c r="V685" s="2" t="str">
        <f>IFERROR(VLOOKUP(K685, rubric[], 2, FALSE), "NA")</f>
        <v>Hasil Karya</v>
      </c>
      <c r="W685" s="5" t="str">
        <f t="shared" si="10"/>
        <v>Jurnal terindeks sinta 3-4 |External National|Individual</v>
      </c>
      <c r="X685" s="6">
        <f>IF(K685 = "Penulis kedua (bukan korespondensi) dst karya ilmiah di journal yg bereputasi dan diakui|External National|Team", IFERROR((INDEX(rubric[Score], MATCH(W685, rubric[Criteria], 0)))/N685, 0), IFERROR(INDEX(rubric[Score], MATCH(W685, rubric[Criteria], 0)), 0))</f>
        <v>30</v>
      </c>
    </row>
    <row r="686" spans="1:24" ht="14.25" customHeight="1" x14ac:dyDescent="0.35">
      <c r="A686" s="2" t="s">
        <v>2742</v>
      </c>
      <c r="B686" s="2" t="s">
        <v>2743</v>
      </c>
      <c r="C686" s="2" t="s">
        <v>2539</v>
      </c>
      <c r="D686" s="2">
        <v>2021</v>
      </c>
      <c r="E686" s="2" t="s">
        <v>2744</v>
      </c>
      <c r="F686" s="2" t="s">
        <v>236</v>
      </c>
      <c r="G686" s="2" t="s">
        <v>775</v>
      </c>
      <c r="H686" s="2">
        <v>20222</v>
      </c>
      <c r="I686" s="2" t="s">
        <v>2745</v>
      </c>
      <c r="J686" s="2" t="s">
        <v>41</v>
      </c>
      <c r="K686" s="2" t="s">
        <v>88</v>
      </c>
      <c r="L686" s="2" t="s">
        <v>123</v>
      </c>
      <c r="M686" s="2" t="s">
        <v>31</v>
      </c>
      <c r="N686" s="2">
        <v>68</v>
      </c>
      <c r="O686" s="2">
        <v>20</v>
      </c>
      <c r="P686" s="4" t="s">
        <v>2746</v>
      </c>
      <c r="Q686" s="4" t="s">
        <v>2747</v>
      </c>
      <c r="R686" s="4" t="s">
        <v>2748</v>
      </c>
      <c r="S686" s="3"/>
      <c r="T686" s="4" t="s">
        <v>2749</v>
      </c>
      <c r="U686" s="2" t="s">
        <v>2750</v>
      </c>
      <c r="V686" s="2" t="str">
        <f>IFERROR(VLOOKUP(K686, rubric[], 2, FALSE), "NA")</f>
        <v>Kompetisi</v>
      </c>
      <c r="W686" s="5" t="str">
        <f t="shared" si="10"/>
        <v>Juara 2 Lomba/Kompetisi|External National|Individual</v>
      </c>
      <c r="X686" s="6">
        <f>IF(K686 = "Penulis kedua (bukan korespondensi) dst karya ilmiah di journal yg bereputasi dan diakui|External National|Team", IFERROR((INDEX(rubric[Score], MATCH(W686, rubric[Criteria], 0)))/N686, 0), IFERROR(INDEX(rubric[Score], MATCH(W686, rubric[Criteria], 0)), 0))</f>
        <v>20</v>
      </c>
    </row>
    <row r="687" spans="1:24" ht="14.25" customHeight="1" x14ac:dyDescent="0.35">
      <c r="A687" s="2" t="s">
        <v>2751</v>
      </c>
      <c r="B687" s="2" t="s">
        <v>2752</v>
      </c>
      <c r="C687" s="2" t="s">
        <v>2539</v>
      </c>
      <c r="D687" s="2">
        <v>2021</v>
      </c>
      <c r="E687" s="2" t="s">
        <v>24</v>
      </c>
      <c r="F687" s="2" t="s">
        <v>25</v>
      </c>
      <c r="G687" s="2" t="s">
        <v>26</v>
      </c>
      <c r="H687" s="2">
        <v>20221</v>
      </c>
      <c r="I687" s="2" t="s">
        <v>27</v>
      </c>
      <c r="J687" s="2" t="s">
        <v>28</v>
      </c>
      <c r="K687" s="2" t="s">
        <v>29</v>
      </c>
      <c r="L687" s="2" t="s">
        <v>30</v>
      </c>
      <c r="M687" s="2" t="s">
        <v>31</v>
      </c>
      <c r="N687" s="2">
        <v>90</v>
      </c>
      <c r="O687" s="2">
        <v>15</v>
      </c>
      <c r="P687" s="3"/>
      <c r="Q687" s="3"/>
      <c r="R687" s="4" t="s">
        <v>32</v>
      </c>
      <c r="S687" s="4" t="s">
        <v>33</v>
      </c>
      <c r="T687" s="3"/>
      <c r="U687" s="2" t="s">
        <v>34</v>
      </c>
      <c r="V687" s="2" t="str">
        <f>IFERROR(VLOOKUP(K687, rubric[], 2, FALSE), "NA")</f>
        <v>Pemberdayaan atau Aksi Kemanusiaan</v>
      </c>
      <c r="W687" s="5" t="str">
        <f t="shared" si="10"/>
        <v>Pengabdian kepada Masyarakat|Internal Sekolah / Universitas|Individual</v>
      </c>
      <c r="X687" s="6">
        <f>IF(K687 = "Penulis kedua (bukan korespondensi) dst karya ilmiah di journal yg bereputasi dan diakui|External National|Team", IFERROR((INDEX(rubric[Score], MATCH(W687, rubric[Criteria], 0)))/N687, 0), IFERROR(INDEX(rubric[Score], MATCH(W687, rubric[Criteria], 0)), 0))</f>
        <v>0</v>
      </c>
    </row>
    <row r="688" spans="1:24" ht="14.25" customHeight="1" x14ac:dyDescent="0.35">
      <c r="A688" s="2" t="s">
        <v>2751</v>
      </c>
      <c r="B688" s="2" t="s">
        <v>2752</v>
      </c>
      <c r="C688" s="2" t="s">
        <v>2539</v>
      </c>
      <c r="D688" s="2">
        <v>2021</v>
      </c>
      <c r="E688" s="2" t="s">
        <v>2540</v>
      </c>
      <c r="F688" s="2" t="s">
        <v>2753</v>
      </c>
      <c r="G688" s="2" t="s">
        <v>2754</v>
      </c>
      <c r="H688" s="2">
        <v>20221</v>
      </c>
      <c r="I688" s="2" t="s">
        <v>2755</v>
      </c>
      <c r="J688" s="2" t="s">
        <v>41</v>
      </c>
      <c r="K688" s="2" t="s">
        <v>66</v>
      </c>
      <c r="L688" s="2" t="s">
        <v>30</v>
      </c>
      <c r="M688" s="2" t="s">
        <v>50</v>
      </c>
      <c r="N688" s="2">
        <v>30</v>
      </c>
      <c r="O688" s="2">
        <v>10</v>
      </c>
      <c r="P688" s="3"/>
      <c r="Q688" s="4" t="s">
        <v>2756</v>
      </c>
      <c r="R688" s="3"/>
      <c r="S688" s="3"/>
      <c r="T688" s="3"/>
      <c r="U688" s="2" t="s">
        <v>411</v>
      </c>
      <c r="V688" s="2" t="str">
        <f>IFERROR(VLOOKUP(K688, rubric[], 2, FALSE), "NA")</f>
        <v>Kompetisi</v>
      </c>
      <c r="W688" s="5" t="str">
        <f t="shared" si="10"/>
        <v>Juara I Lomba/Kompetisi|Internal Sekolah / Universitas|Team</v>
      </c>
      <c r="X688" s="6">
        <f>IF(K688 = "Penulis kedua (bukan korespondensi) dst karya ilmiah di journal yg bereputasi dan diakui|External National|Team", IFERROR((INDEX(rubric[Score], MATCH(W688, rubric[Criteria], 0)))/N688, 0), IFERROR(INDEX(rubric[Score], MATCH(W688, rubric[Criteria], 0)), 0))</f>
        <v>0</v>
      </c>
    </row>
    <row r="689" spans="1:24" ht="14.25" customHeight="1" x14ac:dyDescent="0.35">
      <c r="A689" s="2" t="s">
        <v>2751</v>
      </c>
      <c r="B689" s="2" t="s">
        <v>2752</v>
      </c>
      <c r="C689" s="2" t="s">
        <v>2539</v>
      </c>
      <c r="D689" s="2">
        <v>2021</v>
      </c>
      <c r="E689" s="2" t="s">
        <v>1008</v>
      </c>
      <c r="F689" s="2" t="s">
        <v>2212</v>
      </c>
      <c r="G689" s="2" t="s">
        <v>768</v>
      </c>
      <c r="H689" s="2">
        <v>20222</v>
      </c>
      <c r="I689" s="2" t="s">
        <v>2757</v>
      </c>
      <c r="J689" s="2" t="s">
        <v>41</v>
      </c>
      <c r="K689" s="2" t="s">
        <v>66</v>
      </c>
      <c r="L689" s="2" t="s">
        <v>30</v>
      </c>
      <c r="M689" s="2" t="s">
        <v>50</v>
      </c>
      <c r="N689" s="2">
        <v>20</v>
      </c>
      <c r="O689" s="2">
        <v>10</v>
      </c>
      <c r="P689" s="3"/>
      <c r="Q689" s="4" t="s">
        <v>2758</v>
      </c>
      <c r="R689" s="3"/>
      <c r="S689" s="3"/>
      <c r="T689" s="3"/>
      <c r="U689" s="2" t="s">
        <v>411</v>
      </c>
      <c r="V689" s="2" t="str">
        <f>IFERROR(VLOOKUP(K689, rubric[], 2, FALSE), "NA")</f>
        <v>Kompetisi</v>
      </c>
      <c r="W689" s="5" t="str">
        <f t="shared" si="10"/>
        <v>Juara I Lomba/Kompetisi|Internal Sekolah / Universitas|Team</v>
      </c>
      <c r="X689" s="6">
        <f>IF(K689 = "Penulis kedua (bukan korespondensi) dst karya ilmiah di journal yg bereputasi dan diakui|External National|Team", IFERROR((INDEX(rubric[Score], MATCH(W689, rubric[Criteria], 0)))/N689, 0), IFERROR(INDEX(rubric[Score], MATCH(W689, rubric[Criteria], 0)), 0))</f>
        <v>0</v>
      </c>
    </row>
    <row r="690" spans="1:24" ht="14.25" customHeight="1" x14ac:dyDescent="0.35">
      <c r="A690" s="2" t="s">
        <v>2751</v>
      </c>
      <c r="B690" s="2" t="s">
        <v>2752</v>
      </c>
      <c r="C690" s="2" t="s">
        <v>2539</v>
      </c>
      <c r="D690" s="2">
        <v>2021</v>
      </c>
      <c r="E690" s="2" t="s">
        <v>2759</v>
      </c>
      <c r="F690" s="2" t="s">
        <v>2760</v>
      </c>
      <c r="G690" s="2" t="s">
        <v>2760</v>
      </c>
      <c r="H690" s="2">
        <v>20232</v>
      </c>
      <c r="I690" s="2" t="s">
        <v>2761</v>
      </c>
      <c r="J690" s="2" t="s">
        <v>41</v>
      </c>
      <c r="K690" s="2" t="s">
        <v>141</v>
      </c>
      <c r="L690" s="2" t="s">
        <v>123</v>
      </c>
      <c r="M690" s="2" t="s">
        <v>31</v>
      </c>
      <c r="N690" s="2">
        <v>5</v>
      </c>
      <c r="O690" s="2">
        <v>8</v>
      </c>
      <c r="P690" s="3"/>
      <c r="Q690" s="3"/>
      <c r="R690" s="4" t="s">
        <v>2762</v>
      </c>
      <c r="S690" s="4" t="s">
        <v>2763</v>
      </c>
      <c r="T690" s="3"/>
      <c r="U690" s="2" t="s">
        <v>2648</v>
      </c>
      <c r="V690" s="2" t="str">
        <f>IFERROR(VLOOKUP(K690, rubric[], 2, FALSE), "NA")</f>
        <v>Hasil Karya</v>
      </c>
      <c r="W690" s="5" t="str">
        <f t="shared" si="10"/>
        <v>Hak Kekayaan Intelektual (HKI) non paten (Hak Cipta)|External National|Individual</v>
      </c>
      <c r="X690" s="6">
        <f>IF(K690 = "Penulis kedua (bukan korespondensi) dst karya ilmiah di journal yg bereputasi dan diakui|External National|Team", IFERROR((INDEX(rubric[Score], MATCH(W690, rubric[Criteria], 0)))/N690, 0), IFERROR(INDEX(rubric[Score], MATCH(W690, rubric[Criteria], 0)), 0))</f>
        <v>20</v>
      </c>
    </row>
    <row r="691" spans="1:24" ht="14.25" customHeight="1" x14ac:dyDescent="0.35">
      <c r="A691" s="2" t="s">
        <v>2751</v>
      </c>
      <c r="B691" s="2" t="s">
        <v>2752</v>
      </c>
      <c r="C691" s="2" t="s">
        <v>2539</v>
      </c>
      <c r="D691" s="2">
        <v>2021</v>
      </c>
      <c r="E691" s="2" t="s">
        <v>2764</v>
      </c>
      <c r="F691" s="2" t="s">
        <v>2760</v>
      </c>
      <c r="G691" s="2" t="s">
        <v>2760</v>
      </c>
      <c r="H691" s="2">
        <v>20232</v>
      </c>
      <c r="I691" s="2" t="s">
        <v>2761</v>
      </c>
      <c r="J691" s="2" t="s">
        <v>41</v>
      </c>
      <c r="K691" s="2" t="s">
        <v>141</v>
      </c>
      <c r="L691" s="2" t="s">
        <v>123</v>
      </c>
      <c r="M691" s="2" t="s">
        <v>31</v>
      </c>
      <c r="N691" s="2">
        <v>5</v>
      </c>
      <c r="O691" s="2">
        <v>4</v>
      </c>
      <c r="P691" s="3"/>
      <c r="Q691" s="3"/>
      <c r="R691" s="4" t="s">
        <v>2765</v>
      </c>
      <c r="S691" s="4" t="s">
        <v>2766</v>
      </c>
      <c r="T691" s="3"/>
      <c r="U691" s="2" t="s">
        <v>2648</v>
      </c>
      <c r="V691" s="2" t="str">
        <f>IFERROR(VLOOKUP(K691, rubric[], 2, FALSE), "NA")</f>
        <v>Hasil Karya</v>
      </c>
      <c r="W691" s="5" t="str">
        <f t="shared" si="10"/>
        <v>Hak Kekayaan Intelektual (HKI) non paten (Hak Cipta)|External National|Individual</v>
      </c>
      <c r="X691" s="6">
        <f>IF(K691 = "Penulis kedua (bukan korespondensi) dst karya ilmiah di journal yg bereputasi dan diakui|External National|Team", IFERROR((INDEX(rubric[Score], MATCH(W691, rubric[Criteria], 0)))/N691, 0), IFERROR(INDEX(rubric[Score], MATCH(W691, rubric[Criteria], 0)), 0))</f>
        <v>20</v>
      </c>
    </row>
    <row r="692" spans="1:24" ht="14.25" customHeight="1" x14ac:dyDescent="0.35">
      <c r="A692" s="2" t="s">
        <v>2767</v>
      </c>
      <c r="B692" s="2" t="s">
        <v>2768</v>
      </c>
      <c r="C692" s="2" t="s">
        <v>2539</v>
      </c>
      <c r="D692" s="2">
        <v>2021</v>
      </c>
      <c r="E692" s="2" t="s">
        <v>2769</v>
      </c>
      <c r="F692" s="2" t="s">
        <v>2770</v>
      </c>
      <c r="G692" s="2" t="s">
        <v>2770</v>
      </c>
      <c r="H692" s="2">
        <v>20202</v>
      </c>
      <c r="I692" s="2" t="s">
        <v>2771</v>
      </c>
      <c r="J692" s="2" t="s">
        <v>41</v>
      </c>
      <c r="K692" s="2" t="s">
        <v>257</v>
      </c>
      <c r="L692" s="2" t="s">
        <v>30</v>
      </c>
      <c r="M692" s="2" t="s">
        <v>31</v>
      </c>
      <c r="N692" s="2">
        <v>300</v>
      </c>
      <c r="O692" s="2">
        <v>5</v>
      </c>
      <c r="P692" s="3"/>
      <c r="Q692" s="4" t="s">
        <v>2772</v>
      </c>
      <c r="R692" s="3"/>
      <c r="S692" s="3"/>
      <c r="T692" s="3"/>
      <c r="U692" s="2" t="s">
        <v>2773</v>
      </c>
      <c r="V692" s="2" t="str">
        <f>IFERROR(VLOOKUP(K692, rubric[], 2, FALSE), "NA")</f>
        <v>Pengakuan</v>
      </c>
      <c r="W692" s="5" t="str">
        <f t="shared" si="10"/>
        <v>Narasumber / Pemateri Acara Seminar / Workshop / Pemakalah|Internal Sekolah / Universitas|Individual</v>
      </c>
      <c r="X692" s="6">
        <f>IF(K692 = "Penulis kedua (bukan korespondensi) dst karya ilmiah di journal yg bereputasi dan diakui|External National|Team", IFERROR((INDEX(rubric[Score], MATCH(W692, rubric[Criteria], 0)))/N692, 0), IFERROR(INDEX(rubric[Score], MATCH(W692, rubric[Criteria], 0)), 0))</f>
        <v>0</v>
      </c>
    </row>
    <row r="693" spans="1:24" ht="14.25" customHeight="1" x14ac:dyDescent="0.35">
      <c r="A693" s="2" t="s">
        <v>2767</v>
      </c>
      <c r="B693" s="2" t="s">
        <v>2768</v>
      </c>
      <c r="C693" s="2" t="s">
        <v>2539</v>
      </c>
      <c r="D693" s="2">
        <v>2021</v>
      </c>
      <c r="E693" s="2" t="s">
        <v>2774</v>
      </c>
      <c r="F693" s="2" t="s">
        <v>2775</v>
      </c>
      <c r="G693" s="2" t="s">
        <v>2776</v>
      </c>
      <c r="H693" s="2">
        <v>20211</v>
      </c>
      <c r="I693" s="2" t="s">
        <v>2777</v>
      </c>
      <c r="J693" s="2" t="s">
        <v>41</v>
      </c>
      <c r="K693" s="2" t="s">
        <v>141</v>
      </c>
      <c r="L693" s="2" t="s">
        <v>123</v>
      </c>
      <c r="M693" s="7" t="s">
        <v>50</v>
      </c>
      <c r="N693" s="2">
        <v>350</v>
      </c>
      <c r="O693" s="2">
        <v>1</v>
      </c>
      <c r="P693" s="3"/>
      <c r="Q693" s="3"/>
      <c r="R693" s="4" t="s">
        <v>2778</v>
      </c>
      <c r="S693" s="4" t="s">
        <v>2779</v>
      </c>
      <c r="T693" s="3"/>
      <c r="U693" s="2" t="s">
        <v>2709</v>
      </c>
      <c r="V693" s="2" t="str">
        <f>IFERROR(VLOOKUP(K693, rubric[], 2, FALSE), "NA")</f>
        <v>Hasil Karya</v>
      </c>
      <c r="W693" s="5" t="str">
        <f t="shared" si="10"/>
        <v>Hak Kekayaan Intelektual (HKI) non paten (Hak Cipta)|External National|Team</v>
      </c>
      <c r="X693" s="6">
        <f>IF(K693 = "Penulis kedua (bukan korespondensi) dst karya ilmiah di journal yg bereputasi dan diakui|External National|Team", IFERROR((INDEX(rubric[Score], MATCH(W693, rubric[Criteria], 0)))/N693, 0), IFERROR(INDEX(rubric[Score], MATCH(W693, rubric[Criteria], 0)), 0))</f>
        <v>20</v>
      </c>
    </row>
    <row r="694" spans="1:24" ht="14.25" customHeight="1" x14ac:dyDescent="0.35">
      <c r="A694" s="2" t="s">
        <v>2767</v>
      </c>
      <c r="B694" s="2" t="s">
        <v>2768</v>
      </c>
      <c r="C694" s="2" t="s">
        <v>2539</v>
      </c>
      <c r="D694" s="2">
        <v>2021</v>
      </c>
      <c r="E694" s="2" t="s">
        <v>2780</v>
      </c>
      <c r="F694" s="2" t="s">
        <v>2775</v>
      </c>
      <c r="G694" s="2" t="s">
        <v>2776</v>
      </c>
      <c r="H694" s="2">
        <v>20211</v>
      </c>
      <c r="I694" s="2" t="s">
        <v>2781</v>
      </c>
      <c r="J694" s="2" t="s">
        <v>41</v>
      </c>
      <c r="K694" s="2" t="s">
        <v>141</v>
      </c>
      <c r="L694" s="2" t="s">
        <v>123</v>
      </c>
      <c r="M694" s="7" t="s">
        <v>50</v>
      </c>
      <c r="N694" s="2">
        <v>10</v>
      </c>
      <c r="O694" s="2">
        <v>2</v>
      </c>
      <c r="P694" s="3"/>
      <c r="Q694" s="4" t="s">
        <v>2782</v>
      </c>
      <c r="R694" s="4" t="s">
        <v>2783</v>
      </c>
      <c r="S694" s="3"/>
      <c r="T694" s="3"/>
      <c r="U694" s="2" t="s">
        <v>2784</v>
      </c>
      <c r="V694" s="2" t="str">
        <f>IFERROR(VLOOKUP(K694, rubric[], 2, FALSE), "NA")</f>
        <v>Hasil Karya</v>
      </c>
      <c r="W694" s="5" t="str">
        <f t="shared" si="10"/>
        <v>Hak Kekayaan Intelektual (HKI) non paten (Hak Cipta)|External National|Team</v>
      </c>
      <c r="X694" s="6">
        <f>IF(K694 = "Penulis kedua (bukan korespondensi) dst karya ilmiah di journal yg bereputasi dan diakui|External National|Team", IFERROR((INDEX(rubric[Score], MATCH(W694, rubric[Criteria], 0)))/N694, 0), IFERROR(INDEX(rubric[Score], MATCH(W694, rubric[Criteria], 0)), 0))</f>
        <v>20</v>
      </c>
    </row>
    <row r="695" spans="1:24" ht="14.25" customHeight="1" x14ac:dyDescent="0.35">
      <c r="A695" s="2" t="s">
        <v>2767</v>
      </c>
      <c r="B695" s="2" t="s">
        <v>2768</v>
      </c>
      <c r="C695" s="2" t="s">
        <v>2539</v>
      </c>
      <c r="D695" s="2">
        <v>2021</v>
      </c>
      <c r="E695" s="2" t="s">
        <v>2686</v>
      </c>
      <c r="F695" s="2" t="s">
        <v>245</v>
      </c>
      <c r="G695" s="2" t="s">
        <v>344</v>
      </c>
      <c r="H695" s="2">
        <v>20212</v>
      </c>
      <c r="I695" s="2" t="s">
        <v>2687</v>
      </c>
      <c r="J695" s="2" t="s">
        <v>28</v>
      </c>
      <c r="K695" s="2" t="s">
        <v>346</v>
      </c>
      <c r="L695" s="2" t="s">
        <v>42</v>
      </c>
      <c r="M695" s="7" t="s">
        <v>50</v>
      </c>
      <c r="N695" s="2">
        <v>30</v>
      </c>
      <c r="O695" s="2">
        <v>40</v>
      </c>
      <c r="P695" s="3"/>
      <c r="Q695" s="4" t="s">
        <v>2688</v>
      </c>
      <c r="R695" s="3"/>
      <c r="S695" s="3"/>
      <c r="T695" s="3"/>
      <c r="U695" s="2" t="s">
        <v>348</v>
      </c>
      <c r="V695" s="2" t="str">
        <f>IFERROR(VLOOKUP(K695, rubric[], 2, FALSE), "NA")</f>
        <v>NA</v>
      </c>
      <c r="W695" s="5" t="str">
        <f t="shared" si="10"/>
        <v>Sekretaris/Bendahara/Kabid Organisasi Kemahasiswaan|Internal Jurusan|Team</v>
      </c>
      <c r="X695" s="6">
        <f>IF(K695 = "Penulis kedua (bukan korespondensi) dst karya ilmiah di journal yg bereputasi dan diakui|External National|Team", IFERROR((INDEX(rubric[Score], MATCH(W695, rubric[Criteria], 0)))/N695, 0), IFERROR(INDEX(rubric[Score], MATCH(W695, rubric[Criteria], 0)), 0))</f>
        <v>0</v>
      </c>
    </row>
    <row r="696" spans="1:24" ht="14.25" customHeight="1" x14ac:dyDescent="0.35">
      <c r="A696" s="2" t="s">
        <v>2767</v>
      </c>
      <c r="B696" s="2" t="s">
        <v>2768</v>
      </c>
      <c r="C696" s="2" t="s">
        <v>2539</v>
      </c>
      <c r="D696" s="2">
        <v>2021</v>
      </c>
      <c r="E696" s="2" t="s">
        <v>2785</v>
      </c>
      <c r="F696" s="2" t="s">
        <v>2786</v>
      </c>
      <c r="G696" s="2" t="s">
        <v>2786</v>
      </c>
      <c r="H696" s="2">
        <v>20222</v>
      </c>
      <c r="I696" s="3"/>
      <c r="J696" s="2" t="s">
        <v>41</v>
      </c>
      <c r="K696" s="2" t="s">
        <v>29</v>
      </c>
      <c r="L696" s="2" t="s">
        <v>42</v>
      </c>
      <c r="M696" s="2" t="s">
        <v>50</v>
      </c>
      <c r="N696" s="2">
        <v>3</v>
      </c>
      <c r="O696" s="2">
        <v>20</v>
      </c>
      <c r="P696" s="3"/>
      <c r="Q696" s="3"/>
      <c r="R696" s="4" t="s">
        <v>2787</v>
      </c>
      <c r="S696" s="3"/>
      <c r="T696" s="3"/>
      <c r="U696" s="2" t="s">
        <v>2788</v>
      </c>
      <c r="V696" s="2" t="str">
        <f>IFERROR(VLOOKUP(K696, rubric[], 2, FALSE), "NA")</f>
        <v>Pemberdayaan atau Aksi Kemanusiaan</v>
      </c>
      <c r="W696" s="5" t="str">
        <f t="shared" si="10"/>
        <v>Pengabdian kepada Masyarakat|Internal Jurusan|Team</v>
      </c>
      <c r="X696" s="6">
        <f>IF(K696 = "Penulis kedua (bukan korespondensi) dst karya ilmiah di journal yg bereputasi dan diakui|External National|Team", IFERROR((INDEX(rubric[Score], MATCH(W696, rubric[Criteria], 0)))/N696, 0), IFERROR(INDEX(rubric[Score], MATCH(W696, rubric[Criteria], 0)), 0))</f>
        <v>0</v>
      </c>
    </row>
    <row r="697" spans="1:24" ht="14.25" customHeight="1" x14ac:dyDescent="0.35">
      <c r="A697" s="2" t="s">
        <v>2767</v>
      </c>
      <c r="B697" s="2" t="s">
        <v>2768</v>
      </c>
      <c r="C697" s="2" t="s">
        <v>2539</v>
      </c>
      <c r="D697" s="2">
        <v>2021</v>
      </c>
      <c r="E697" s="2" t="s">
        <v>2789</v>
      </c>
      <c r="F697" s="2" t="s">
        <v>946</v>
      </c>
      <c r="G697" s="2" t="s">
        <v>2380</v>
      </c>
      <c r="H697" s="2">
        <v>20231</v>
      </c>
      <c r="I697" s="2" t="s">
        <v>2790</v>
      </c>
      <c r="J697" s="2" t="s">
        <v>41</v>
      </c>
      <c r="K697" s="2" t="s">
        <v>141</v>
      </c>
      <c r="L697" s="2" t="s">
        <v>123</v>
      </c>
      <c r="M697" s="7" t="s">
        <v>50</v>
      </c>
      <c r="N697" s="2">
        <v>5</v>
      </c>
      <c r="O697" s="2">
        <v>4</v>
      </c>
      <c r="P697" s="3"/>
      <c r="Q697" s="3"/>
      <c r="R697" s="4" t="s">
        <v>2791</v>
      </c>
      <c r="S697" s="4" t="s">
        <v>2792</v>
      </c>
      <c r="T697" s="3"/>
      <c r="U697" s="2" t="s">
        <v>2793</v>
      </c>
      <c r="V697" s="2" t="str">
        <f>IFERROR(VLOOKUP(K697, rubric[], 2, FALSE), "NA")</f>
        <v>Hasil Karya</v>
      </c>
      <c r="W697" s="5" t="str">
        <f t="shared" si="10"/>
        <v>Hak Kekayaan Intelektual (HKI) non paten (Hak Cipta)|External National|Team</v>
      </c>
      <c r="X697" s="6">
        <f>IF(K697 = "Penulis kedua (bukan korespondensi) dst karya ilmiah di journal yg bereputasi dan diakui|External National|Team", IFERROR((INDEX(rubric[Score], MATCH(W697, rubric[Criteria], 0)))/N697, 0), IFERROR(INDEX(rubric[Score], MATCH(W697, rubric[Criteria], 0)), 0))</f>
        <v>20</v>
      </c>
    </row>
    <row r="698" spans="1:24" ht="14.25" customHeight="1" x14ac:dyDescent="0.35">
      <c r="A698" s="2" t="s">
        <v>2794</v>
      </c>
      <c r="B698" s="2" t="s">
        <v>2795</v>
      </c>
      <c r="C698" s="2" t="s">
        <v>2539</v>
      </c>
      <c r="D698" s="2">
        <v>2021</v>
      </c>
      <c r="E698" s="2" t="s">
        <v>1781</v>
      </c>
      <c r="F698" s="2" t="s">
        <v>1782</v>
      </c>
      <c r="G698" s="2" t="s">
        <v>1783</v>
      </c>
      <c r="H698" s="2">
        <v>20212</v>
      </c>
      <c r="I698" s="3"/>
      <c r="J698" s="2" t="s">
        <v>41</v>
      </c>
      <c r="K698" s="2" t="s">
        <v>183</v>
      </c>
      <c r="L698" s="2" t="s">
        <v>30</v>
      </c>
      <c r="M698" s="2" t="s">
        <v>31</v>
      </c>
      <c r="N698" s="2">
        <v>250</v>
      </c>
      <c r="O698" s="2">
        <v>20</v>
      </c>
      <c r="P698" s="3"/>
      <c r="Q698" s="4" t="s">
        <v>1784</v>
      </c>
      <c r="R698" s="3"/>
      <c r="S698" s="3"/>
      <c r="T698" s="3"/>
      <c r="U698" s="2" t="s">
        <v>185</v>
      </c>
      <c r="V698" s="2" t="str">
        <f>IFERROR(VLOOKUP(K698, rubric[], 2, FALSE), "NA")</f>
        <v>NA</v>
      </c>
      <c r="W698" s="5" t="str">
        <f t="shared" si="10"/>
        <v>Ka Bidang / Sekretaris / Bendahara O-Week|Internal Sekolah / Universitas|Individual</v>
      </c>
      <c r="X698" s="6">
        <f>IF(K698 = "Penulis kedua (bukan korespondensi) dst karya ilmiah di journal yg bereputasi dan diakui|External National|Team", IFERROR((INDEX(rubric[Score], MATCH(W698, rubric[Criteria], 0)))/N698, 0), IFERROR(INDEX(rubric[Score], MATCH(W698, rubric[Criteria], 0)), 0))</f>
        <v>0</v>
      </c>
    </row>
    <row r="699" spans="1:24" ht="14.25" customHeight="1" x14ac:dyDescent="0.35">
      <c r="A699" s="2" t="s">
        <v>2796</v>
      </c>
      <c r="B699" s="2" t="s">
        <v>2797</v>
      </c>
      <c r="C699" s="2" t="s">
        <v>2539</v>
      </c>
      <c r="D699" s="2">
        <v>2021</v>
      </c>
      <c r="E699" s="2" t="s">
        <v>112</v>
      </c>
      <c r="F699" s="2" t="s">
        <v>113</v>
      </c>
      <c r="G699" s="2" t="s">
        <v>114</v>
      </c>
      <c r="H699" s="2">
        <v>20221</v>
      </c>
      <c r="I699" s="2" t="s">
        <v>2798</v>
      </c>
      <c r="J699" s="2" t="s">
        <v>41</v>
      </c>
      <c r="K699" s="2" t="s">
        <v>88</v>
      </c>
      <c r="L699" s="2" t="s">
        <v>30</v>
      </c>
      <c r="M699" s="2" t="s">
        <v>31</v>
      </c>
      <c r="N699" s="2">
        <v>100</v>
      </c>
      <c r="O699" s="2">
        <v>7</v>
      </c>
      <c r="P699" s="3"/>
      <c r="Q699" s="4" t="s">
        <v>2799</v>
      </c>
      <c r="R699" s="3"/>
      <c r="S699" s="3"/>
      <c r="T699" s="3"/>
      <c r="U699" s="2" t="s">
        <v>61</v>
      </c>
      <c r="V699" s="2" t="str">
        <f>IFERROR(VLOOKUP(K699, rubric[], 2, FALSE), "NA")</f>
        <v>Kompetisi</v>
      </c>
      <c r="W699" s="5" t="str">
        <f t="shared" si="10"/>
        <v>Juara 2 Lomba/Kompetisi|Internal Sekolah / Universitas|Individual</v>
      </c>
      <c r="X699" s="6">
        <f>IF(K699 = "Penulis kedua (bukan korespondensi) dst karya ilmiah di journal yg bereputasi dan diakui|External National|Team", IFERROR((INDEX(rubric[Score], MATCH(W699, rubric[Criteria], 0)))/N699, 0), IFERROR(INDEX(rubric[Score], MATCH(W699, rubric[Criteria], 0)), 0))</f>
        <v>0</v>
      </c>
    </row>
    <row r="700" spans="1:24" ht="14.25" customHeight="1" x14ac:dyDescent="0.35">
      <c r="A700" s="2" t="s">
        <v>2796</v>
      </c>
      <c r="B700" s="2" t="s">
        <v>2797</v>
      </c>
      <c r="C700" s="2" t="s">
        <v>2539</v>
      </c>
      <c r="D700" s="2">
        <v>2021</v>
      </c>
      <c r="E700" s="2" t="s">
        <v>2800</v>
      </c>
      <c r="F700" s="2" t="s">
        <v>712</v>
      </c>
      <c r="G700" s="2" t="s">
        <v>712</v>
      </c>
      <c r="H700" s="2">
        <v>20231</v>
      </c>
      <c r="I700" s="2" t="s">
        <v>2801</v>
      </c>
      <c r="J700" s="2" t="s">
        <v>41</v>
      </c>
      <c r="K700" s="2" t="s">
        <v>29</v>
      </c>
      <c r="L700" s="2" t="s">
        <v>49</v>
      </c>
      <c r="M700" s="7" t="s">
        <v>50</v>
      </c>
      <c r="N700" s="2">
        <v>210</v>
      </c>
      <c r="O700" s="2">
        <v>4</v>
      </c>
      <c r="P700" s="3"/>
      <c r="Q700" s="3"/>
      <c r="R700" s="4" t="s">
        <v>2802</v>
      </c>
      <c r="S700" s="4" t="s">
        <v>2803</v>
      </c>
      <c r="T700" s="3"/>
      <c r="U700" s="2" t="s">
        <v>2793</v>
      </c>
      <c r="V700" s="2" t="str">
        <f>IFERROR(VLOOKUP(K700, rubric[], 2, FALSE), "NA")</f>
        <v>Pemberdayaan atau Aksi Kemanusiaan</v>
      </c>
      <c r="W700" s="5" t="str">
        <f t="shared" si="10"/>
        <v>Pengabdian kepada Masyarakat|External Regional|Team</v>
      </c>
      <c r="X700" s="6">
        <f>IF(K700 = "Penulis kedua (bukan korespondensi) dst karya ilmiah di journal yg bereputasi dan diakui|External National|Team", IFERROR((INDEX(rubric[Score], MATCH(W700, rubric[Criteria], 0)))/N700, 0), IFERROR(INDEX(rubric[Score], MATCH(W700, rubric[Criteria], 0)), 0))</f>
        <v>15</v>
      </c>
    </row>
    <row r="701" spans="1:24" ht="14.25" customHeight="1" x14ac:dyDescent="0.35">
      <c r="A701" s="2" t="s">
        <v>2796</v>
      </c>
      <c r="B701" s="2" t="s">
        <v>2797</v>
      </c>
      <c r="C701" s="2" t="s">
        <v>2539</v>
      </c>
      <c r="D701" s="2">
        <v>2021</v>
      </c>
      <c r="E701" s="2" t="s">
        <v>2804</v>
      </c>
      <c r="F701" s="2" t="s">
        <v>618</v>
      </c>
      <c r="G701" s="2" t="s">
        <v>619</v>
      </c>
      <c r="H701" s="2">
        <v>20231</v>
      </c>
      <c r="I701" s="2" t="s">
        <v>2805</v>
      </c>
      <c r="J701" s="2" t="s">
        <v>41</v>
      </c>
      <c r="K701" s="2" t="s">
        <v>141</v>
      </c>
      <c r="L701" s="2" t="s">
        <v>123</v>
      </c>
      <c r="M701" s="2" t="s">
        <v>31</v>
      </c>
      <c r="N701" s="2">
        <v>100</v>
      </c>
      <c r="O701" s="2">
        <v>4</v>
      </c>
      <c r="P701" s="3"/>
      <c r="Q701" s="3"/>
      <c r="R701" s="3"/>
      <c r="S701" s="4" t="s">
        <v>2806</v>
      </c>
      <c r="T701" s="3"/>
      <c r="U701" s="2" t="s">
        <v>2807</v>
      </c>
      <c r="V701" s="2" t="str">
        <f>IFERROR(VLOOKUP(K701, rubric[], 2, FALSE), "NA")</f>
        <v>Hasil Karya</v>
      </c>
      <c r="W701" s="5" t="str">
        <f t="shared" si="10"/>
        <v>Hak Kekayaan Intelektual (HKI) non paten (Hak Cipta)|External National|Individual</v>
      </c>
      <c r="X701" s="6">
        <f>IF(K701 = "Penulis kedua (bukan korespondensi) dst karya ilmiah di journal yg bereputasi dan diakui|External National|Team", IFERROR((INDEX(rubric[Score], MATCH(W701, rubric[Criteria], 0)))/N701, 0), IFERROR(INDEX(rubric[Score], MATCH(W701, rubric[Criteria], 0)), 0))</f>
        <v>20</v>
      </c>
    </row>
    <row r="702" spans="1:24" ht="14.25" customHeight="1" x14ac:dyDescent="0.35">
      <c r="A702" s="2" t="s">
        <v>2808</v>
      </c>
      <c r="B702" s="2" t="s">
        <v>2809</v>
      </c>
      <c r="C702" s="2" t="s">
        <v>2539</v>
      </c>
      <c r="D702" s="2">
        <v>2021</v>
      </c>
      <c r="E702" s="2" t="s">
        <v>2810</v>
      </c>
      <c r="F702" s="2" t="s">
        <v>1131</v>
      </c>
      <c r="G702" s="2" t="s">
        <v>1132</v>
      </c>
      <c r="H702" s="2">
        <v>20211</v>
      </c>
      <c r="I702" s="2" t="s">
        <v>2810</v>
      </c>
      <c r="J702" s="2" t="s">
        <v>41</v>
      </c>
      <c r="K702" s="2" t="s">
        <v>66</v>
      </c>
      <c r="L702" s="2" t="s">
        <v>30</v>
      </c>
      <c r="M702" s="2" t="s">
        <v>31</v>
      </c>
      <c r="N702" s="2">
        <v>1</v>
      </c>
      <c r="O702" s="2">
        <v>5</v>
      </c>
      <c r="P702" s="3"/>
      <c r="Q702" s="4" t="s">
        <v>2811</v>
      </c>
      <c r="R702" s="3"/>
      <c r="S702" s="3"/>
      <c r="T702" s="3"/>
      <c r="U702" s="2" t="s">
        <v>61</v>
      </c>
      <c r="V702" s="2" t="str">
        <f>IFERROR(VLOOKUP(K702, rubric[], 2, FALSE), "NA")</f>
        <v>Kompetisi</v>
      </c>
      <c r="W702" s="5" t="str">
        <f t="shared" si="10"/>
        <v>Juara I Lomba/Kompetisi|Internal Sekolah / Universitas|Individual</v>
      </c>
      <c r="X702" s="6">
        <f>IF(K702 = "Penulis kedua (bukan korespondensi) dst karya ilmiah di journal yg bereputasi dan diakui|External National|Team", IFERROR((INDEX(rubric[Score], MATCH(W702, rubric[Criteria], 0)))/N702, 0), IFERROR(INDEX(rubric[Score], MATCH(W702, rubric[Criteria], 0)), 0))</f>
        <v>0</v>
      </c>
    </row>
    <row r="703" spans="1:24" ht="14.25" customHeight="1" x14ac:dyDescent="0.35">
      <c r="A703" s="2" t="s">
        <v>2808</v>
      </c>
      <c r="B703" s="2" t="s">
        <v>2809</v>
      </c>
      <c r="C703" s="2" t="s">
        <v>2539</v>
      </c>
      <c r="D703" s="2">
        <v>2021</v>
      </c>
      <c r="E703" s="2" t="s">
        <v>2587</v>
      </c>
      <c r="F703" s="2" t="s">
        <v>1137</v>
      </c>
      <c r="G703" s="2" t="s">
        <v>245</v>
      </c>
      <c r="H703" s="2">
        <v>20212</v>
      </c>
      <c r="I703" s="2" t="s">
        <v>2588</v>
      </c>
      <c r="J703" s="2" t="s">
        <v>41</v>
      </c>
      <c r="K703" s="2" t="s">
        <v>29</v>
      </c>
      <c r="L703" s="2" t="s">
        <v>49</v>
      </c>
      <c r="M703" s="2" t="s">
        <v>31</v>
      </c>
      <c r="N703" s="2">
        <v>7</v>
      </c>
      <c r="O703" s="2">
        <v>8</v>
      </c>
      <c r="P703" s="3"/>
      <c r="Q703" s="3"/>
      <c r="R703" s="4" t="s">
        <v>2589</v>
      </c>
      <c r="S703" s="4" t="s">
        <v>2590</v>
      </c>
      <c r="T703" s="3"/>
      <c r="U703" s="2" t="s">
        <v>2591</v>
      </c>
      <c r="V703" s="2" t="str">
        <f>IFERROR(VLOOKUP(K703, rubric[], 2, FALSE), "NA")</f>
        <v>Pemberdayaan atau Aksi Kemanusiaan</v>
      </c>
      <c r="W703" s="5" t="str">
        <f t="shared" si="10"/>
        <v>Pengabdian kepada Masyarakat|External Regional|Individual</v>
      </c>
      <c r="X703" s="6">
        <f>IF(K703 = "Penulis kedua (bukan korespondensi) dst karya ilmiah di journal yg bereputasi dan diakui|External National|Team", IFERROR((INDEX(rubric[Score], MATCH(W703, rubric[Criteria], 0)))/N703, 0), IFERROR(INDEX(rubric[Score], MATCH(W703, rubric[Criteria], 0)), 0))</f>
        <v>15</v>
      </c>
    </row>
    <row r="704" spans="1:24" ht="14.25" customHeight="1" x14ac:dyDescent="0.35">
      <c r="A704" s="2" t="s">
        <v>2812</v>
      </c>
      <c r="B704" s="2" t="s">
        <v>2813</v>
      </c>
      <c r="C704" s="2" t="s">
        <v>2539</v>
      </c>
      <c r="D704" s="2">
        <v>2021</v>
      </c>
      <c r="E704" s="2" t="s">
        <v>2587</v>
      </c>
      <c r="F704" s="2" t="s">
        <v>1137</v>
      </c>
      <c r="G704" s="2" t="s">
        <v>245</v>
      </c>
      <c r="H704" s="2">
        <v>20212</v>
      </c>
      <c r="I704" s="2" t="s">
        <v>2588</v>
      </c>
      <c r="J704" s="2" t="s">
        <v>41</v>
      </c>
      <c r="K704" s="2" t="s">
        <v>29</v>
      </c>
      <c r="L704" s="2" t="s">
        <v>49</v>
      </c>
      <c r="M704" s="2" t="s">
        <v>31</v>
      </c>
      <c r="N704" s="2">
        <v>7</v>
      </c>
      <c r="O704" s="2">
        <v>8</v>
      </c>
      <c r="P704" s="3"/>
      <c r="Q704" s="3"/>
      <c r="R704" s="4" t="s">
        <v>2589</v>
      </c>
      <c r="S704" s="4" t="s">
        <v>2590</v>
      </c>
      <c r="T704" s="3"/>
      <c r="U704" s="2" t="s">
        <v>2591</v>
      </c>
      <c r="V704" s="2" t="str">
        <f>IFERROR(VLOOKUP(K704, rubric[], 2, FALSE), "NA")</f>
        <v>Pemberdayaan atau Aksi Kemanusiaan</v>
      </c>
      <c r="W704" s="5" t="str">
        <f t="shared" si="10"/>
        <v>Pengabdian kepada Masyarakat|External Regional|Individual</v>
      </c>
      <c r="X704" s="6">
        <f>IF(K704 = "Penulis kedua (bukan korespondensi) dst karya ilmiah di journal yg bereputasi dan diakui|External National|Team", IFERROR((INDEX(rubric[Score], MATCH(W704, rubric[Criteria], 0)))/N704, 0), IFERROR(INDEX(rubric[Score], MATCH(W704, rubric[Criteria], 0)), 0))</f>
        <v>15</v>
      </c>
    </row>
    <row r="705" spans="1:24" ht="14.25" customHeight="1" x14ac:dyDescent="0.35">
      <c r="A705" s="2" t="s">
        <v>2812</v>
      </c>
      <c r="B705" s="2" t="s">
        <v>2813</v>
      </c>
      <c r="C705" s="2" t="s">
        <v>2539</v>
      </c>
      <c r="D705" s="2">
        <v>2021</v>
      </c>
      <c r="E705" s="2" t="s">
        <v>2686</v>
      </c>
      <c r="F705" s="2" t="s">
        <v>245</v>
      </c>
      <c r="G705" s="2" t="s">
        <v>344</v>
      </c>
      <c r="H705" s="2">
        <v>20212</v>
      </c>
      <c r="I705" s="2" t="s">
        <v>2687</v>
      </c>
      <c r="J705" s="2" t="s">
        <v>28</v>
      </c>
      <c r="K705" s="2" t="s">
        <v>346</v>
      </c>
      <c r="L705" s="2" t="s">
        <v>42</v>
      </c>
      <c r="M705" s="7" t="s">
        <v>50</v>
      </c>
      <c r="N705" s="2">
        <v>30</v>
      </c>
      <c r="O705" s="2">
        <v>40</v>
      </c>
      <c r="P705" s="3"/>
      <c r="Q705" s="4" t="s">
        <v>2688</v>
      </c>
      <c r="R705" s="3"/>
      <c r="S705" s="3"/>
      <c r="T705" s="3"/>
      <c r="U705" s="2" t="s">
        <v>348</v>
      </c>
      <c r="V705" s="2" t="str">
        <f>IFERROR(VLOOKUP(K705, rubric[], 2, FALSE), "NA")</f>
        <v>NA</v>
      </c>
      <c r="W705" s="5" t="str">
        <f t="shared" si="10"/>
        <v>Sekretaris/Bendahara/Kabid Organisasi Kemahasiswaan|Internal Jurusan|Team</v>
      </c>
      <c r="X705" s="6">
        <f>IF(K705 = "Penulis kedua (bukan korespondensi) dst karya ilmiah di journal yg bereputasi dan diakui|External National|Team", IFERROR((INDEX(rubric[Score], MATCH(W705, rubric[Criteria], 0)))/N705, 0), IFERROR(INDEX(rubric[Score], MATCH(W705, rubric[Criteria], 0)), 0))</f>
        <v>0</v>
      </c>
    </row>
    <row r="706" spans="1:24" ht="14.25" customHeight="1" x14ac:dyDescent="0.35">
      <c r="A706" s="2" t="s">
        <v>2812</v>
      </c>
      <c r="B706" s="2" t="s">
        <v>2813</v>
      </c>
      <c r="C706" s="2" t="s">
        <v>2539</v>
      </c>
      <c r="D706" s="2">
        <v>2021</v>
      </c>
      <c r="E706" s="2" t="s">
        <v>2814</v>
      </c>
      <c r="F706" s="2" t="s">
        <v>2815</v>
      </c>
      <c r="G706" s="2" t="s">
        <v>1321</v>
      </c>
      <c r="H706" s="2">
        <v>20221</v>
      </c>
      <c r="I706" s="2" t="s">
        <v>2816</v>
      </c>
      <c r="J706" s="2" t="s">
        <v>41</v>
      </c>
      <c r="K706" s="2" t="s">
        <v>88</v>
      </c>
      <c r="L706" s="2" t="s">
        <v>123</v>
      </c>
      <c r="M706" s="2" t="s">
        <v>50</v>
      </c>
      <c r="N706" s="2">
        <v>35</v>
      </c>
      <c r="O706" s="2">
        <v>20</v>
      </c>
      <c r="P706" s="4" t="s">
        <v>2817</v>
      </c>
      <c r="Q706" s="4" t="s">
        <v>2818</v>
      </c>
      <c r="R706" s="4" t="s">
        <v>2819</v>
      </c>
      <c r="S706" s="3"/>
      <c r="T706" s="3"/>
      <c r="U706" s="2" t="s">
        <v>1049</v>
      </c>
      <c r="V706" s="2" t="str">
        <f>IFERROR(VLOOKUP(K706, rubric[], 2, FALSE), "NA")</f>
        <v>Kompetisi</v>
      </c>
      <c r="W706" s="5" t="str">
        <f t="shared" si="10"/>
        <v>Juara 2 Lomba/Kompetisi|External National|Team</v>
      </c>
      <c r="X706" s="6">
        <f>IF(K706 = "Penulis kedua (bukan korespondensi) dst karya ilmiah di journal yg bereputasi dan diakui|External National|Team", IFERROR((INDEX(rubric[Score], MATCH(W706, rubric[Criteria], 0)))/N706, 0), IFERROR(INDEX(rubric[Score], MATCH(W706, rubric[Criteria], 0)), 0))</f>
        <v>11</v>
      </c>
    </row>
    <row r="707" spans="1:24" ht="14.25" customHeight="1" x14ac:dyDescent="0.35">
      <c r="A707" s="2" t="s">
        <v>2812</v>
      </c>
      <c r="B707" s="2" t="s">
        <v>2813</v>
      </c>
      <c r="C707" s="2" t="s">
        <v>2539</v>
      </c>
      <c r="D707" s="2">
        <v>2021</v>
      </c>
      <c r="E707" s="2" t="s">
        <v>2820</v>
      </c>
      <c r="F707" s="2" t="s">
        <v>2815</v>
      </c>
      <c r="G707" s="2" t="s">
        <v>1321</v>
      </c>
      <c r="H707" s="2">
        <v>20221</v>
      </c>
      <c r="I707" s="2" t="s">
        <v>2816</v>
      </c>
      <c r="J707" s="2" t="s">
        <v>41</v>
      </c>
      <c r="K707" s="2" t="s">
        <v>66</v>
      </c>
      <c r="L707" s="2" t="s">
        <v>123</v>
      </c>
      <c r="M707" s="2" t="s">
        <v>50</v>
      </c>
      <c r="N707" s="2">
        <v>30</v>
      </c>
      <c r="O707" s="2">
        <v>25</v>
      </c>
      <c r="P707" s="3"/>
      <c r="Q707" s="4" t="s">
        <v>2821</v>
      </c>
      <c r="R707" s="4" t="s">
        <v>2822</v>
      </c>
      <c r="S707" s="3"/>
      <c r="T707" s="4" t="s">
        <v>2823</v>
      </c>
      <c r="U707" s="2" t="s">
        <v>1049</v>
      </c>
      <c r="V707" s="2" t="str">
        <f>IFERROR(VLOOKUP(K707, rubric[], 2, FALSE), "NA")</f>
        <v>Kompetisi</v>
      </c>
      <c r="W707" s="5" t="str">
        <f t="shared" ref="W707:W770" si="11">CLEAN(TRIM(K707 &amp;  "|" &amp; L707 &amp; "|" &amp; M707))</f>
        <v>Juara I Lomba/Kompetisi|External National|Team</v>
      </c>
      <c r="X707" s="6">
        <f>IF(K707 = "Penulis kedua (bukan korespondensi) dst karya ilmiah di journal yg bereputasi dan diakui|External National|Team", IFERROR((INDEX(rubric[Score], MATCH(W707, rubric[Criteria], 0)))/N707, 0), IFERROR(INDEX(rubric[Score], MATCH(W707, rubric[Criteria], 0)), 0))</f>
        <v>15</v>
      </c>
    </row>
    <row r="708" spans="1:24" ht="14.25" customHeight="1" x14ac:dyDescent="0.35">
      <c r="A708" s="2" t="s">
        <v>2812</v>
      </c>
      <c r="B708" s="2" t="s">
        <v>2813</v>
      </c>
      <c r="C708" s="2" t="s">
        <v>2539</v>
      </c>
      <c r="D708" s="2">
        <v>2021</v>
      </c>
      <c r="E708" s="2" t="s">
        <v>2824</v>
      </c>
      <c r="F708" s="2" t="s">
        <v>2825</v>
      </c>
      <c r="G708" s="2" t="s">
        <v>2826</v>
      </c>
      <c r="H708" s="2">
        <v>20221</v>
      </c>
      <c r="I708" s="2" t="s">
        <v>2824</v>
      </c>
      <c r="J708" s="2" t="s">
        <v>41</v>
      </c>
      <c r="K708" s="2" t="s">
        <v>59</v>
      </c>
      <c r="L708" s="2" t="s">
        <v>30</v>
      </c>
      <c r="M708" s="2" t="s">
        <v>31</v>
      </c>
      <c r="N708" s="2">
        <v>300</v>
      </c>
      <c r="O708" s="2">
        <v>5</v>
      </c>
      <c r="P708" s="3"/>
      <c r="Q708" s="4" t="s">
        <v>2827</v>
      </c>
      <c r="R708" s="4" t="s">
        <v>2828</v>
      </c>
      <c r="S708" s="3"/>
      <c r="T708" s="3"/>
      <c r="U708" s="2" t="s">
        <v>2829</v>
      </c>
      <c r="V708" s="2" t="str">
        <f>IFERROR(VLOOKUP(K708, rubric[], 2, FALSE), "NA")</f>
        <v>Pengakuan</v>
      </c>
      <c r="W708" s="5" t="str">
        <f t="shared" si="11"/>
        <v>Juri|Internal Sekolah / Universitas|Individual</v>
      </c>
      <c r="X708" s="6">
        <f>IF(K708 = "Penulis kedua (bukan korespondensi) dst karya ilmiah di journal yg bereputasi dan diakui|External National|Team", IFERROR((INDEX(rubric[Score], MATCH(W708, rubric[Criteria], 0)))/N708, 0), IFERROR(INDEX(rubric[Score], MATCH(W708, rubric[Criteria], 0)), 0))</f>
        <v>0</v>
      </c>
    </row>
    <row r="709" spans="1:24" ht="14.25" customHeight="1" x14ac:dyDescent="0.35">
      <c r="A709" s="2" t="s">
        <v>2812</v>
      </c>
      <c r="B709" s="2" t="s">
        <v>2813</v>
      </c>
      <c r="C709" s="2" t="s">
        <v>2539</v>
      </c>
      <c r="D709" s="2">
        <v>2021</v>
      </c>
      <c r="E709" s="2" t="s">
        <v>2830</v>
      </c>
      <c r="F709" s="2" t="s">
        <v>2831</v>
      </c>
      <c r="G709" s="2" t="s">
        <v>374</v>
      </c>
      <c r="H709" s="2">
        <v>20221</v>
      </c>
      <c r="I709" s="2" t="s">
        <v>2832</v>
      </c>
      <c r="J709" s="2" t="s">
        <v>41</v>
      </c>
      <c r="K709" s="2" t="s">
        <v>66</v>
      </c>
      <c r="L709" s="2" t="s">
        <v>123</v>
      </c>
      <c r="M709" s="2" t="s">
        <v>50</v>
      </c>
      <c r="N709" s="2">
        <v>40</v>
      </c>
      <c r="O709" s="2">
        <v>25</v>
      </c>
      <c r="P709" s="4" t="s">
        <v>2833</v>
      </c>
      <c r="Q709" s="4" t="s">
        <v>2834</v>
      </c>
      <c r="R709" s="4" t="s">
        <v>2835</v>
      </c>
      <c r="S709" s="3"/>
      <c r="T709" s="3"/>
      <c r="U709" s="2" t="s">
        <v>2836</v>
      </c>
      <c r="V709" s="2" t="str">
        <f>IFERROR(VLOOKUP(K709, rubric[], 2, FALSE), "NA")</f>
        <v>Kompetisi</v>
      </c>
      <c r="W709" s="5" t="str">
        <f t="shared" si="11"/>
        <v>Juara I Lomba/Kompetisi|External National|Team</v>
      </c>
      <c r="X709" s="6">
        <f>IF(K709 = "Penulis kedua (bukan korespondensi) dst karya ilmiah di journal yg bereputasi dan diakui|External National|Team", IFERROR((INDEX(rubric[Score], MATCH(W709, rubric[Criteria], 0)))/N709, 0), IFERROR(INDEX(rubric[Score], MATCH(W709, rubric[Criteria], 0)), 0))</f>
        <v>15</v>
      </c>
    </row>
    <row r="710" spans="1:24" ht="14.25" customHeight="1" x14ac:dyDescent="0.35">
      <c r="A710" s="2" t="s">
        <v>2812</v>
      </c>
      <c r="B710" s="2" t="s">
        <v>2813</v>
      </c>
      <c r="C710" s="2" t="s">
        <v>2539</v>
      </c>
      <c r="D710" s="2">
        <v>2021</v>
      </c>
      <c r="E710" s="2" t="s">
        <v>2837</v>
      </c>
      <c r="F710" s="2" t="s">
        <v>47</v>
      </c>
      <c r="G710" s="2" t="s">
        <v>1816</v>
      </c>
      <c r="H710" s="2">
        <v>20222</v>
      </c>
      <c r="I710" s="2" t="s">
        <v>2838</v>
      </c>
      <c r="J710" s="2" t="s">
        <v>41</v>
      </c>
      <c r="K710" s="2" t="s">
        <v>141</v>
      </c>
      <c r="L710" s="2" t="s">
        <v>123</v>
      </c>
      <c r="M710" s="2" t="s">
        <v>31</v>
      </c>
      <c r="N710" s="2">
        <v>65</v>
      </c>
      <c r="O710" s="2">
        <v>20</v>
      </c>
      <c r="P710" s="3"/>
      <c r="Q710" s="3"/>
      <c r="R710" s="4" t="s">
        <v>2839</v>
      </c>
      <c r="S710" s="4" t="s">
        <v>2840</v>
      </c>
      <c r="T710" s="3"/>
      <c r="U710" s="2" t="s">
        <v>2841</v>
      </c>
      <c r="V710" s="2" t="str">
        <f>IFERROR(VLOOKUP(K710, rubric[], 2, FALSE), "NA")</f>
        <v>Hasil Karya</v>
      </c>
      <c r="W710" s="5" t="str">
        <f t="shared" si="11"/>
        <v>Hak Kekayaan Intelektual (HKI) non paten (Hak Cipta)|External National|Individual</v>
      </c>
      <c r="X710" s="6">
        <f>IF(K710 = "Penulis kedua (bukan korespondensi) dst karya ilmiah di journal yg bereputasi dan diakui|External National|Team", IFERROR((INDEX(rubric[Score], MATCH(W710, rubric[Criteria], 0)))/N710, 0), IFERROR(INDEX(rubric[Score], MATCH(W710, rubric[Criteria], 0)), 0))</f>
        <v>20</v>
      </c>
    </row>
    <row r="711" spans="1:24" ht="14.25" customHeight="1" x14ac:dyDescent="0.35">
      <c r="A711" s="2" t="s">
        <v>2812</v>
      </c>
      <c r="B711" s="2" t="s">
        <v>2813</v>
      </c>
      <c r="C711" s="2" t="s">
        <v>2539</v>
      </c>
      <c r="D711" s="2">
        <v>2021</v>
      </c>
      <c r="E711" s="2" t="s">
        <v>2842</v>
      </c>
      <c r="F711" s="2" t="s">
        <v>2843</v>
      </c>
      <c r="G711" s="2" t="s">
        <v>456</v>
      </c>
      <c r="H711" s="2">
        <v>20222</v>
      </c>
      <c r="I711" s="2" t="s">
        <v>2844</v>
      </c>
      <c r="J711" s="2" t="s">
        <v>41</v>
      </c>
      <c r="K711" s="2" t="s">
        <v>141</v>
      </c>
      <c r="L711" s="2" t="s">
        <v>123</v>
      </c>
      <c r="M711" s="2" t="s">
        <v>31</v>
      </c>
      <c r="N711" s="2">
        <v>65</v>
      </c>
      <c r="O711" s="2">
        <v>20</v>
      </c>
      <c r="P711" s="3"/>
      <c r="Q711" s="3"/>
      <c r="R711" s="4" t="s">
        <v>2845</v>
      </c>
      <c r="S711" s="4" t="s">
        <v>2846</v>
      </c>
      <c r="T711" s="3"/>
      <c r="U711" s="2" t="s">
        <v>2841</v>
      </c>
      <c r="V711" s="2" t="str">
        <f>IFERROR(VLOOKUP(K711, rubric[], 2, FALSE), "NA")</f>
        <v>Hasil Karya</v>
      </c>
      <c r="W711" s="5" t="str">
        <f t="shared" si="11"/>
        <v>Hak Kekayaan Intelektual (HKI) non paten (Hak Cipta)|External National|Individual</v>
      </c>
      <c r="X711" s="6">
        <f>IF(K711 = "Penulis kedua (bukan korespondensi) dst karya ilmiah di journal yg bereputasi dan diakui|External National|Team", IFERROR((INDEX(rubric[Score], MATCH(W711, rubric[Criteria], 0)))/N711, 0), IFERROR(INDEX(rubric[Score], MATCH(W711, rubric[Criteria], 0)), 0))</f>
        <v>20</v>
      </c>
    </row>
    <row r="712" spans="1:24" ht="14.25" customHeight="1" x14ac:dyDescent="0.35">
      <c r="A712" s="2" t="s">
        <v>2812</v>
      </c>
      <c r="B712" s="2" t="s">
        <v>2813</v>
      </c>
      <c r="C712" s="2" t="s">
        <v>2539</v>
      </c>
      <c r="D712" s="2">
        <v>2021</v>
      </c>
      <c r="E712" s="2" t="s">
        <v>2847</v>
      </c>
      <c r="F712" s="2" t="s">
        <v>2848</v>
      </c>
      <c r="G712" s="2" t="s">
        <v>2848</v>
      </c>
      <c r="H712" s="2">
        <v>20222</v>
      </c>
      <c r="I712" s="2" t="s">
        <v>2849</v>
      </c>
      <c r="J712" s="2" t="s">
        <v>41</v>
      </c>
      <c r="K712" s="2" t="s">
        <v>141</v>
      </c>
      <c r="L712" s="2" t="s">
        <v>123</v>
      </c>
      <c r="M712" s="2" t="s">
        <v>31</v>
      </c>
      <c r="N712" s="2">
        <v>65</v>
      </c>
      <c r="O712" s="2">
        <v>20</v>
      </c>
      <c r="P712" s="3"/>
      <c r="Q712" s="3"/>
      <c r="R712" s="4" t="s">
        <v>2850</v>
      </c>
      <c r="S712" s="4" t="s">
        <v>2851</v>
      </c>
      <c r="T712" s="3"/>
      <c r="U712" s="2" t="s">
        <v>2841</v>
      </c>
      <c r="V712" s="2" t="str">
        <f>IFERROR(VLOOKUP(K712, rubric[], 2, FALSE), "NA")</f>
        <v>Hasil Karya</v>
      </c>
      <c r="W712" s="5" t="str">
        <f t="shared" si="11"/>
        <v>Hak Kekayaan Intelektual (HKI) non paten (Hak Cipta)|External National|Individual</v>
      </c>
      <c r="X712" s="6">
        <f>IF(K712 = "Penulis kedua (bukan korespondensi) dst karya ilmiah di journal yg bereputasi dan diakui|External National|Team", IFERROR((INDEX(rubric[Score], MATCH(W712, rubric[Criteria], 0)))/N712, 0), IFERROR(INDEX(rubric[Score], MATCH(W712, rubric[Criteria], 0)), 0))</f>
        <v>20</v>
      </c>
    </row>
    <row r="713" spans="1:24" ht="14.25" customHeight="1" x14ac:dyDescent="0.35">
      <c r="A713" s="2" t="s">
        <v>2812</v>
      </c>
      <c r="B713" s="2" t="s">
        <v>2813</v>
      </c>
      <c r="C713" s="2" t="s">
        <v>2539</v>
      </c>
      <c r="D713" s="2">
        <v>2021</v>
      </c>
      <c r="E713" s="2" t="s">
        <v>2256</v>
      </c>
      <c r="F713" s="2" t="s">
        <v>77</v>
      </c>
      <c r="G713" s="2" t="s">
        <v>2257</v>
      </c>
      <c r="H713" s="2">
        <v>20222</v>
      </c>
      <c r="I713" s="3"/>
      <c r="J713" s="2" t="s">
        <v>41</v>
      </c>
      <c r="K713" s="2" t="s">
        <v>752</v>
      </c>
      <c r="L713" s="2" t="s">
        <v>42</v>
      </c>
      <c r="M713" s="2" t="s">
        <v>31</v>
      </c>
      <c r="N713" s="2">
        <v>250</v>
      </c>
      <c r="O713" s="2">
        <v>40</v>
      </c>
      <c r="P713" s="3"/>
      <c r="Q713" s="4" t="s">
        <v>2258</v>
      </c>
      <c r="R713" s="3"/>
      <c r="S713" s="3"/>
      <c r="T713" s="3"/>
      <c r="U713" s="2" t="s">
        <v>185</v>
      </c>
      <c r="V713" s="2" t="str">
        <f>IFERROR(VLOOKUP(K713, rubric[], 2, FALSE), "NA")</f>
        <v>NA</v>
      </c>
      <c r="W713" s="5" t="str">
        <f t="shared" si="11"/>
        <v>Sekretaris/Bendahara Organisasi Kemahasiswaan|Internal Jurusan|Individual</v>
      </c>
      <c r="X713" s="6">
        <f>IF(K713 = "Penulis kedua (bukan korespondensi) dst karya ilmiah di journal yg bereputasi dan diakui|External National|Team", IFERROR((INDEX(rubric[Score], MATCH(W713, rubric[Criteria], 0)))/N713, 0), IFERROR(INDEX(rubric[Score], MATCH(W713, rubric[Criteria], 0)), 0))</f>
        <v>0</v>
      </c>
    </row>
    <row r="714" spans="1:24" ht="14.25" customHeight="1" x14ac:dyDescent="0.35">
      <c r="A714" s="2" t="s">
        <v>2812</v>
      </c>
      <c r="B714" s="2" t="s">
        <v>2813</v>
      </c>
      <c r="C714" s="2" t="s">
        <v>2539</v>
      </c>
      <c r="D714" s="2">
        <v>2021</v>
      </c>
      <c r="E714" s="2" t="s">
        <v>2852</v>
      </c>
      <c r="F714" s="2" t="s">
        <v>712</v>
      </c>
      <c r="G714" s="2" t="s">
        <v>712</v>
      </c>
      <c r="H714" s="2">
        <v>20231</v>
      </c>
      <c r="I714" s="2" t="s">
        <v>2853</v>
      </c>
      <c r="J714" s="2" t="s">
        <v>41</v>
      </c>
      <c r="K714" s="2" t="s">
        <v>141</v>
      </c>
      <c r="L714" s="2" t="s">
        <v>123</v>
      </c>
      <c r="M714" s="2" t="s">
        <v>31</v>
      </c>
      <c r="N714" s="2">
        <v>2</v>
      </c>
      <c r="O714" s="2">
        <v>20</v>
      </c>
      <c r="P714" s="3"/>
      <c r="Q714" s="3"/>
      <c r="R714" s="4" t="s">
        <v>2854</v>
      </c>
      <c r="S714" s="4" t="s">
        <v>2855</v>
      </c>
      <c r="T714" s="3"/>
      <c r="U714" s="2" t="s">
        <v>2856</v>
      </c>
      <c r="V714" s="2" t="str">
        <f>IFERROR(VLOOKUP(K714, rubric[], 2, FALSE), "NA")</f>
        <v>Hasil Karya</v>
      </c>
      <c r="W714" s="5" t="str">
        <f t="shared" si="11"/>
        <v>Hak Kekayaan Intelektual (HKI) non paten (Hak Cipta)|External National|Individual</v>
      </c>
      <c r="X714" s="6">
        <f>IF(K714 = "Penulis kedua (bukan korespondensi) dst karya ilmiah di journal yg bereputasi dan diakui|External National|Team", IFERROR((INDEX(rubric[Score], MATCH(W714, rubric[Criteria], 0)))/N714, 0), IFERROR(INDEX(rubric[Score], MATCH(W714, rubric[Criteria], 0)), 0))</f>
        <v>20</v>
      </c>
    </row>
    <row r="715" spans="1:24" ht="14.25" customHeight="1" x14ac:dyDescent="0.35">
      <c r="A715" s="2" t="s">
        <v>2812</v>
      </c>
      <c r="B715" s="2" t="s">
        <v>2813</v>
      </c>
      <c r="C715" s="2" t="s">
        <v>2539</v>
      </c>
      <c r="D715" s="2">
        <v>2021</v>
      </c>
      <c r="E715" s="2" t="s">
        <v>2857</v>
      </c>
      <c r="F715" s="2" t="s">
        <v>712</v>
      </c>
      <c r="G715" s="2" t="s">
        <v>712</v>
      </c>
      <c r="H715" s="2">
        <v>20231</v>
      </c>
      <c r="I715" s="2" t="s">
        <v>2858</v>
      </c>
      <c r="J715" s="2" t="s">
        <v>41</v>
      </c>
      <c r="K715" s="2" t="s">
        <v>29</v>
      </c>
      <c r="L715" s="2" t="s">
        <v>123</v>
      </c>
      <c r="M715" s="2" t="s">
        <v>31</v>
      </c>
      <c r="N715" s="2">
        <v>210</v>
      </c>
      <c r="O715" s="2">
        <v>4</v>
      </c>
      <c r="P715" s="3"/>
      <c r="Q715" s="3"/>
      <c r="R715" s="4" t="s">
        <v>2859</v>
      </c>
      <c r="S715" s="4" t="s">
        <v>2860</v>
      </c>
      <c r="T715" s="3"/>
      <c r="U715" s="2" t="s">
        <v>2784</v>
      </c>
      <c r="V715" s="2" t="str">
        <f>IFERROR(VLOOKUP(K715, rubric[], 2, FALSE), "NA")</f>
        <v>Pemberdayaan atau Aksi Kemanusiaan</v>
      </c>
      <c r="W715" s="5" t="str">
        <f t="shared" si="11"/>
        <v>Pengabdian kepada Masyarakat|External National|Individual</v>
      </c>
      <c r="X715" s="6">
        <f>IF(K715 = "Penulis kedua (bukan korespondensi) dst karya ilmiah di journal yg bereputasi dan diakui|External National|Team", IFERROR((INDEX(rubric[Score], MATCH(W715, rubric[Criteria], 0)))/N715, 0), IFERROR(INDEX(rubric[Score], MATCH(W715, rubric[Criteria], 0)), 0))</f>
        <v>10</v>
      </c>
    </row>
    <row r="716" spans="1:24" ht="14.25" customHeight="1" x14ac:dyDescent="0.35">
      <c r="A716" s="2" t="s">
        <v>2812</v>
      </c>
      <c r="B716" s="2" t="s">
        <v>2813</v>
      </c>
      <c r="C716" s="2" t="s">
        <v>2539</v>
      </c>
      <c r="D716" s="2">
        <v>2021</v>
      </c>
      <c r="E716" s="2" t="s">
        <v>2861</v>
      </c>
      <c r="F716" s="2" t="s">
        <v>2862</v>
      </c>
      <c r="G716" s="2" t="s">
        <v>2863</v>
      </c>
      <c r="H716" s="2">
        <v>20232</v>
      </c>
      <c r="I716" s="2" t="s">
        <v>2861</v>
      </c>
      <c r="J716" s="2" t="s">
        <v>41</v>
      </c>
      <c r="K716" s="2" t="s">
        <v>199</v>
      </c>
      <c r="L716" s="2" t="s">
        <v>123</v>
      </c>
      <c r="M716" s="2" t="s">
        <v>50</v>
      </c>
      <c r="N716" s="3"/>
      <c r="O716" s="2">
        <v>15</v>
      </c>
      <c r="P716" s="4" t="s">
        <v>2864</v>
      </c>
      <c r="Q716" s="4" t="s">
        <v>2865</v>
      </c>
      <c r="R716" s="4" t="s">
        <v>2866</v>
      </c>
      <c r="S716" s="3"/>
      <c r="T716" s="4" t="s">
        <v>2867</v>
      </c>
      <c r="U716" s="2" t="s">
        <v>2868</v>
      </c>
      <c r="V716" s="2" t="str">
        <f>IFERROR(VLOOKUP(K716, rubric[], 2, FALSE), "NA")</f>
        <v>Kompetisi</v>
      </c>
      <c r="W716" s="5" t="str">
        <f t="shared" si="11"/>
        <v>Juara 3 Lomba/Kompetisi|External National|Team</v>
      </c>
      <c r="X716" s="6">
        <f>IF(K716 = "Penulis kedua (bukan korespondensi) dst karya ilmiah di journal yg bereputasi dan diakui|External National|Team", IFERROR((INDEX(rubric[Score], MATCH(W716, rubric[Criteria], 0)))/N716, 0), IFERROR(INDEX(rubric[Score], MATCH(W716, rubric[Criteria], 0)), 0))</f>
        <v>8</v>
      </c>
    </row>
    <row r="717" spans="1:24" ht="14.25" customHeight="1" x14ac:dyDescent="0.35">
      <c r="A717" s="2" t="s">
        <v>2869</v>
      </c>
      <c r="B717" s="2" t="s">
        <v>2870</v>
      </c>
      <c r="C717" s="2" t="s">
        <v>2539</v>
      </c>
      <c r="D717" s="2">
        <v>2021</v>
      </c>
      <c r="E717" s="2" t="s">
        <v>2871</v>
      </c>
      <c r="F717" s="2" t="s">
        <v>2775</v>
      </c>
      <c r="G717" s="2" t="s">
        <v>2776</v>
      </c>
      <c r="H717" s="2">
        <v>20211</v>
      </c>
      <c r="I717" s="2" t="s">
        <v>2872</v>
      </c>
      <c r="J717" s="2" t="s">
        <v>41</v>
      </c>
      <c r="K717" s="2" t="s">
        <v>141</v>
      </c>
      <c r="L717" s="2" t="s">
        <v>123</v>
      </c>
      <c r="M717" s="7" t="s">
        <v>50</v>
      </c>
      <c r="N717" s="2">
        <v>10</v>
      </c>
      <c r="O717" s="2">
        <v>4</v>
      </c>
      <c r="P717" s="3"/>
      <c r="Q717" s="4" t="s">
        <v>2873</v>
      </c>
      <c r="R717" s="3"/>
      <c r="S717" s="3"/>
      <c r="T717" s="3"/>
      <c r="U717" s="2" t="s">
        <v>2709</v>
      </c>
      <c r="V717" s="2" t="str">
        <f>IFERROR(VLOOKUP(K717, rubric[], 2, FALSE), "NA")</f>
        <v>Hasil Karya</v>
      </c>
      <c r="W717" s="5" t="str">
        <f t="shared" si="11"/>
        <v>Hak Kekayaan Intelektual (HKI) non paten (Hak Cipta)|External National|Team</v>
      </c>
      <c r="X717" s="6">
        <f>IF(K717 = "Penulis kedua (bukan korespondensi) dst karya ilmiah di journal yg bereputasi dan diakui|External National|Team", IFERROR((INDEX(rubric[Score], MATCH(W717, rubric[Criteria], 0)))/N717, 0), IFERROR(INDEX(rubric[Score], MATCH(W717, rubric[Criteria], 0)), 0))</f>
        <v>20</v>
      </c>
    </row>
    <row r="718" spans="1:24" ht="14.25" customHeight="1" x14ac:dyDescent="0.35">
      <c r="A718" s="2" t="s">
        <v>2869</v>
      </c>
      <c r="B718" s="2" t="s">
        <v>2870</v>
      </c>
      <c r="C718" s="2" t="s">
        <v>2539</v>
      </c>
      <c r="D718" s="2">
        <v>2021</v>
      </c>
      <c r="E718" s="2" t="s">
        <v>2686</v>
      </c>
      <c r="F718" s="2" t="s">
        <v>245</v>
      </c>
      <c r="G718" s="2" t="s">
        <v>344</v>
      </c>
      <c r="H718" s="2">
        <v>20212</v>
      </c>
      <c r="I718" s="2" t="s">
        <v>2687</v>
      </c>
      <c r="J718" s="2" t="s">
        <v>28</v>
      </c>
      <c r="K718" s="2" t="s">
        <v>346</v>
      </c>
      <c r="L718" s="2" t="s">
        <v>42</v>
      </c>
      <c r="M718" s="7" t="s">
        <v>50</v>
      </c>
      <c r="N718" s="2">
        <v>30</v>
      </c>
      <c r="O718" s="2">
        <v>40</v>
      </c>
      <c r="P718" s="3"/>
      <c r="Q718" s="4" t="s">
        <v>2688</v>
      </c>
      <c r="R718" s="3"/>
      <c r="S718" s="3"/>
      <c r="T718" s="3"/>
      <c r="U718" s="2" t="s">
        <v>348</v>
      </c>
      <c r="V718" s="2" t="str">
        <f>IFERROR(VLOOKUP(K718, rubric[], 2, FALSE), "NA")</f>
        <v>NA</v>
      </c>
      <c r="W718" s="5" t="str">
        <f t="shared" si="11"/>
        <v>Sekretaris/Bendahara/Kabid Organisasi Kemahasiswaan|Internal Jurusan|Team</v>
      </c>
      <c r="X718" s="6">
        <f>IF(K718 = "Penulis kedua (bukan korespondensi) dst karya ilmiah di journal yg bereputasi dan diakui|External National|Team", IFERROR((INDEX(rubric[Score], MATCH(W718, rubric[Criteria], 0)))/N718, 0), IFERROR(INDEX(rubric[Score], MATCH(W718, rubric[Criteria], 0)), 0))</f>
        <v>0</v>
      </c>
    </row>
    <row r="719" spans="1:24" ht="14.25" customHeight="1" x14ac:dyDescent="0.35">
      <c r="A719" s="2" t="s">
        <v>2869</v>
      </c>
      <c r="B719" s="2" t="s">
        <v>2870</v>
      </c>
      <c r="C719" s="2" t="s">
        <v>2539</v>
      </c>
      <c r="D719" s="2">
        <v>2021</v>
      </c>
      <c r="E719" s="2" t="s">
        <v>2874</v>
      </c>
      <c r="F719" s="2" t="s">
        <v>70</v>
      </c>
      <c r="G719" s="2" t="s">
        <v>26</v>
      </c>
      <c r="H719" s="2">
        <v>20221</v>
      </c>
      <c r="I719" s="2" t="s">
        <v>2875</v>
      </c>
      <c r="J719" s="2" t="s">
        <v>41</v>
      </c>
      <c r="K719" s="2" t="s">
        <v>66</v>
      </c>
      <c r="L719" s="2" t="s">
        <v>30</v>
      </c>
      <c r="M719" s="2" t="s">
        <v>50</v>
      </c>
      <c r="N719" s="2">
        <v>50</v>
      </c>
      <c r="O719" s="2">
        <v>7</v>
      </c>
      <c r="P719" s="2" t="s">
        <v>734</v>
      </c>
      <c r="Q719" s="4" t="s">
        <v>2876</v>
      </c>
      <c r="R719" s="3"/>
      <c r="S719" s="3"/>
      <c r="T719" s="3"/>
      <c r="U719" s="2" t="s">
        <v>2877</v>
      </c>
      <c r="V719" s="2" t="str">
        <f>IFERROR(VLOOKUP(K719, rubric[], 2, FALSE), "NA")</f>
        <v>Kompetisi</v>
      </c>
      <c r="W719" s="5" t="str">
        <f t="shared" si="11"/>
        <v>Juara I Lomba/Kompetisi|Internal Sekolah / Universitas|Team</v>
      </c>
      <c r="X719" s="6">
        <f>IF(K719 = "Penulis kedua (bukan korespondensi) dst karya ilmiah di journal yg bereputasi dan diakui|External National|Team", IFERROR((INDEX(rubric[Score], MATCH(W719, rubric[Criteria], 0)))/N719, 0), IFERROR(INDEX(rubric[Score], MATCH(W719, rubric[Criteria], 0)), 0))</f>
        <v>0</v>
      </c>
    </row>
    <row r="720" spans="1:24" ht="14.25" customHeight="1" x14ac:dyDescent="0.35">
      <c r="A720" s="2" t="s">
        <v>2869</v>
      </c>
      <c r="B720" s="2" t="s">
        <v>2870</v>
      </c>
      <c r="C720" s="2" t="s">
        <v>2539</v>
      </c>
      <c r="D720" s="2">
        <v>2021</v>
      </c>
      <c r="E720" s="2" t="s">
        <v>2878</v>
      </c>
      <c r="F720" s="2" t="s">
        <v>2879</v>
      </c>
      <c r="G720" s="2" t="s">
        <v>2879</v>
      </c>
      <c r="H720" s="2">
        <v>20222</v>
      </c>
      <c r="I720" s="2" t="s">
        <v>2832</v>
      </c>
      <c r="J720" s="2" t="s">
        <v>41</v>
      </c>
      <c r="K720" s="2" t="s">
        <v>66</v>
      </c>
      <c r="L720" s="2" t="s">
        <v>123</v>
      </c>
      <c r="M720" s="2" t="s">
        <v>50</v>
      </c>
      <c r="N720" s="2">
        <v>15</v>
      </c>
      <c r="O720" s="2">
        <v>25</v>
      </c>
      <c r="P720" s="4" t="s">
        <v>2880</v>
      </c>
      <c r="Q720" s="4" t="s">
        <v>2881</v>
      </c>
      <c r="R720" s="4" t="s">
        <v>2882</v>
      </c>
      <c r="S720" s="3"/>
      <c r="T720" s="3"/>
      <c r="U720" s="2" t="s">
        <v>2883</v>
      </c>
      <c r="V720" s="2" t="str">
        <f>IFERROR(VLOOKUP(K720, rubric[], 2, FALSE), "NA")</f>
        <v>Kompetisi</v>
      </c>
      <c r="W720" s="5" t="str">
        <f t="shared" si="11"/>
        <v>Juara I Lomba/Kompetisi|External National|Team</v>
      </c>
      <c r="X720" s="6">
        <f>IF(K720 = "Penulis kedua (bukan korespondensi) dst karya ilmiah di journal yg bereputasi dan diakui|External National|Team", IFERROR((INDEX(rubric[Score], MATCH(W720, rubric[Criteria], 0)))/N720, 0), IFERROR(INDEX(rubric[Score], MATCH(W720, rubric[Criteria], 0)), 0))</f>
        <v>15</v>
      </c>
    </row>
    <row r="721" spans="1:24" ht="14.25" customHeight="1" x14ac:dyDescent="0.35">
      <c r="A721" s="2" t="s">
        <v>2869</v>
      </c>
      <c r="B721" s="2" t="s">
        <v>2870</v>
      </c>
      <c r="C721" s="2" t="s">
        <v>2539</v>
      </c>
      <c r="D721" s="2">
        <v>2021</v>
      </c>
      <c r="E721" s="2" t="s">
        <v>2884</v>
      </c>
      <c r="F721" s="2" t="s">
        <v>2673</v>
      </c>
      <c r="G721" s="2" t="s">
        <v>2673</v>
      </c>
      <c r="H721" s="2">
        <v>20231</v>
      </c>
      <c r="I721" s="2" t="s">
        <v>2885</v>
      </c>
      <c r="J721" s="2" t="s">
        <v>41</v>
      </c>
      <c r="K721" s="2" t="s">
        <v>29</v>
      </c>
      <c r="L721" s="2" t="s">
        <v>159</v>
      </c>
      <c r="M721" s="2" t="s">
        <v>31</v>
      </c>
      <c r="N721" s="2">
        <v>30</v>
      </c>
      <c r="O721" s="2">
        <v>10</v>
      </c>
      <c r="P721" s="3"/>
      <c r="Q721" s="4" t="s">
        <v>2886</v>
      </c>
      <c r="R721" s="4" t="s">
        <v>2887</v>
      </c>
      <c r="S721" s="4" t="s">
        <v>2888</v>
      </c>
      <c r="T721" s="3"/>
      <c r="U721" s="2" t="s">
        <v>2889</v>
      </c>
      <c r="V721" s="2" t="str">
        <f>IFERROR(VLOOKUP(K721, rubric[], 2, FALSE), "NA")</f>
        <v>Pemberdayaan atau Aksi Kemanusiaan</v>
      </c>
      <c r="W721" s="5" t="str">
        <f t="shared" si="11"/>
        <v>Pengabdian kepada Masyarakat|External International|Individual</v>
      </c>
      <c r="X721" s="6">
        <f>IF(K721 = "Penulis kedua (bukan korespondensi) dst karya ilmiah di journal yg bereputasi dan diakui|External National|Team", IFERROR((INDEX(rubric[Score], MATCH(W721, rubric[Criteria], 0)))/N721, 0), IFERROR(INDEX(rubric[Score], MATCH(W721, rubric[Criteria], 0)), 0))</f>
        <v>25</v>
      </c>
    </row>
    <row r="722" spans="1:24" ht="14.25" customHeight="1" x14ac:dyDescent="0.35">
      <c r="A722" s="2" t="s">
        <v>2869</v>
      </c>
      <c r="B722" s="2" t="s">
        <v>2870</v>
      </c>
      <c r="C722" s="2" t="s">
        <v>2539</v>
      </c>
      <c r="D722" s="2">
        <v>2021</v>
      </c>
      <c r="E722" s="2" t="s">
        <v>2890</v>
      </c>
      <c r="F722" s="2" t="s">
        <v>726</v>
      </c>
      <c r="G722" s="2" t="s">
        <v>2568</v>
      </c>
      <c r="H722" s="2">
        <v>20232</v>
      </c>
      <c r="I722" s="2" t="s">
        <v>2891</v>
      </c>
      <c r="J722" s="2" t="s">
        <v>41</v>
      </c>
      <c r="K722" s="2" t="s">
        <v>297</v>
      </c>
      <c r="L722" s="2" t="s">
        <v>123</v>
      </c>
      <c r="M722" s="2" t="s">
        <v>50</v>
      </c>
      <c r="N722" s="2">
        <v>10</v>
      </c>
      <c r="O722" s="2">
        <v>24</v>
      </c>
      <c r="P722" s="4" t="s">
        <v>2892</v>
      </c>
      <c r="Q722" s="3"/>
      <c r="R722" s="4" t="s">
        <v>2893</v>
      </c>
      <c r="S722" s="4" t="s">
        <v>2894</v>
      </c>
      <c r="T722" s="3"/>
      <c r="U722" s="2" t="s">
        <v>2895</v>
      </c>
      <c r="V722" s="2" t="str">
        <f>IFERROR(VLOOKUP(K722, rubric[], 2, FALSE), "NA")</f>
        <v>Hasil Karya</v>
      </c>
      <c r="W722" s="5" t="str">
        <f t="shared" si="11"/>
        <v>Jurnal terindeks sinta 5-6|External National|Team</v>
      </c>
      <c r="X722" s="6">
        <f>IF(K722 = "Penulis kedua (bukan korespondensi) dst karya ilmiah di journal yg bereputasi dan diakui|External National|Team", IFERROR((INDEX(rubric[Score], MATCH(W722, rubric[Criteria], 0)))/N722, 0), IFERROR(INDEX(rubric[Score], MATCH(W722, rubric[Criteria], 0)), 0))</f>
        <v>20</v>
      </c>
    </row>
    <row r="723" spans="1:24" ht="14.25" customHeight="1" x14ac:dyDescent="0.35">
      <c r="A723" s="2" t="s">
        <v>2869</v>
      </c>
      <c r="B723" s="2" t="s">
        <v>2870</v>
      </c>
      <c r="C723" s="2" t="s">
        <v>2539</v>
      </c>
      <c r="D723" s="2">
        <v>2021</v>
      </c>
      <c r="E723" s="2" t="s">
        <v>2896</v>
      </c>
      <c r="F723" s="2" t="s">
        <v>595</v>
      </c>
      <c r="G723" s="2" t="s">
        <v>2650</v>
      </c>
      <c r="H723" s="2">
        <v>20232</v>
      </c>
      <c r="I723" s="2" t="s">
        <v>2897</v>
      </c>
      <c r="J723" s="2" t="s">
        <v>41</v>
      </c>
      <c r="K723" s="2" t="s">
        <v>290</v>
      </c>
      <c r="L723" s="2" t="s">
        <v>123</v>
      </c>
      <c r="M723" s="2" t="s">
        <v>50</v>
      </c>
      <c r="N723" s="2">
        <v>20</v>
      </c>
      <c r="O723" s="2">
        <v>36</v>
      </c>
      <c r="P723" s="4" t="s">
        <v>2898</v>
      </c>
      <c r="Q723" s="3"/>
      <c r="R723" s="4" t="s">
        <v>2899</v>
      </c>
      <c r="S723" s="4" t="s">
        <v>2900</v>
      </c>
      <c r="T723" s="3"/>
      <c r="U723" s="2" t="s">
        <v>2901</v>
      </c>
      <c r="V723" s="2" t="str">
        <f>IFERROR(VLOOKUP(K723, rubric[], 2, FALSE), "NA")</f>
        <v>Hasil Karya</v>
      </c>
      <c r="W723" s="5" t="str">
        <f t="shared" si="11"/>
        <v>Jurnal terindeks sinta 3-4 |External National|Team</v>
      </c>
      <c r="X723" s="6">
        <f>IF(K723 = "Penulis kedua (bukan korespondensi) dst karya ilmiah di journal yg bereputasi dan diakui|External National|Team", IFERROR((INDEX(rubric[Score], MATCH(W723, rubric[Criteria], 0)))/N723, 0), IFERROR(INDEX(rubric[Score], MATCH(W723, rubric[Criteria], 0)), 0))</f>
        <v>20</v>
      </c>
    </row>
    <row r="724" spans="1:24" ht="14.25" customHeight="1" x14ac:dyDescent="0.35">
      <c r="A724" s="2" t="s">
        <v>2902</v>
      </c>
      <c r="B724" s="2" t="s">
        <v>2903</v>
      </c>
      <c r="C724" s="2" t="s">
        <v>2539</v>
      </c>
      <c r="D724" s="2">
        <v>2021</v>
      </c>
      <c r="E724" s="2" t="s">
        <v>2904</v>
      </c>
      <c r="F724" s="2" t="s">
        <v>2416</v>
      </c>
      <c r="G724" s="2" t="s">
        <v>589</v>
      </c>
      <c r="H724" s="2">
        <v>20232</v>
      </c>
      <c r="I724" s="2" t="s">
        <v>2905</v>
      </c>
      <c r="J724" s="2" t="s">
        <v>41</v>
      </c>
      <c r="K724" s="2" t="s">
        <v>290</v>
      </c>
      <c r="L724" s="2" t="s">
        <v>123</v>
      </c>
      <c r="M724" s="2" t="s">
        <v>50</v>
      </c>
      <c r="N724" s="2">
        <v>2</v>
      </c>
      <c r="O724" s="2">
        <v>36</v>
      </c>
      <c r="P724" s="3"/>
      <c r="Q724" s="3"/>
      <c r="R724" s="3"/>
      <c r="S724" s="4" t="s">
        <v>2906</v>
      </c>
      <c r="T724" s="3"/>
      <c r="U724" s="2" t="s">
        <v>2907</v>
      </c>
      <c r="V724" s="2" t="str">
        <f>IFERROR(VLOOKUP(K724, rubric[], 2, FALSE), "NA")</f>
        <v>Hasil Karya</v>
      </c>
      <c r="W724" s="5" t="str">
        <f t="shared" si="11"/>
        <v>Jurnal terindeks sinta 3-4 |External National|Team</v>
      </c>
      <c r="X724" s="6">
        <f>IF(K724 = "Penulis kedua (bukan korespondensi) dst karya ilmiah di journal yg bereputasi dan diakui|External National|Team", IFERROR((INDEX(rubric[Score], MATCH(W724, rubric[Criteria], 0)))/N724, 0), IFERROR(INDEX(rubric[Score], MATCH(W724, rubric[Criteria], 0)), 0))</f>
        <v>20</v>
      </c>
    </row>
    <row r="725" spans="1:24" ht="14.25" customHeight="1" x14ac:dyDescent="0.35">
      <c r="A725" s="2" t="s">
        <v>2908</v>
      </c>
      <c r="B725" s="2" t="s">
        <v>2909</v>
      </c>
      <c r="C725" s="2" t="s">
        <v>2539</v>
      </c>
      <c r="D725" s="2">
        <v>2021</v>
      </c>
      <c r="E725" s="2" t="s">
        <v>2587</v>
      </c>
      <c r="F725" s="2" t="s">
        <v>1137</v>
      </c>
      <c r="G725" s="2" t="s">
        <v>245</v>
      </c>
      <c r="H725" s="2">
        <v>20212</v>
      </c>
      <c r="I725" s="2" t="s">
        <v>2588</v>
      </c>
      <c r="J725" s="2" t="s">
        <v>41</v>
      </c>
      <c r="K725" s="2" t="s">
        <v>29</v>
      </c>
      <c r="L725" s="2" t="s">
        <v>49</v>
      </c>
      <c r="M725" s="2" t="s">
        <v>31</v>
      </c>
      <c r="N725" s="2">
        <v>7</v>
      </c>
      <c r="O725" s="2">
        <v>8</v>
      </c>
      <c r="P725" s="3"/>
      <c r="Q725" s="3"/>
      <c r="R725" s="4" t="s">
        <v>2589</v>
      </c>
      <c r="S725" s="4" t="s">
        <v>2590</v>
      </c>
      <c r="T725" s="3"/>
      <c r="U725" s="2" t="s">
        <v>2591</v>
      </c>
      <c r="V725" s="2" t="str">
        <f>IFERROR(VLOOKUP(K725, rubric[], 2, FALSE), "NA")</f>
        <v>Pemberdayaan atau Aksi Kemanusiaan</v>
      </c>
      <c r="W725" s="5" t="str">
        <f t="shared" si="11"/>
        <v>Pengabdian kepada Masyarakat|External Regional|Individual</v>
      </c>
      <c r="X725" s="6">
        <f>IF(K725 = "Penulis kedua (bukan korespondensi) dst karya ilmiah di journal yg bereputasi dan diakui|External National|Team", IFERROR((INDEX(rubric[Score], MATCH(W725, rubric[Criteria], 0)))/N725, 0), IFERROR(INDEX(rubric[Score], MATCH(W725, rubric[Criteria], 0)), 0))</f>
        <v>15</v>
      </c>
    </row>
    <row r="726" spans="1:24" ht="14.25" customHeight="1" x14ac:dyDescent="0.35">
      <c r="A726" s="2" t="s">
        <v>2908</v>
      </c>
      <c r="B726" s="2" t="s">
        <v>2909</v>
      </c>
      <c r="C726" s="2" t="s">
        <v>2539</v>
      </c>
      <c r="D726" s="2">
        <v>2021</v>
      </c>
      <c r="E726" s="2" t="s">
        <v>2665</v>
      </c>
      <c r="F726" s="2" t="s">
        <v>70</v>
      </c>
      <c r="G726" s="2" t="s">
        <v>26</v>
      </c>
      <c r="H726" s="2">
        <v>20221</v>
      </c>
      <c r="I726" s="2" t="s">
        <v>2666</v>
      </c>
      <c r="J726" s="2" t="s">
        <v>28</v>
      </c>
      <c r="K726" s="2" t="s">
        <v>458</v>
      </c>
      <c r="L726" s="2" t="s">
        <v>30</v>
      </c>
      <c r="M726" s="2" t="s">
        <v>31</v>
      </c>
      <c r="N726" s="2">
        <v>30</v>
      </c>
      <c r="O726" s="2">
        <v>8</v>
      </c>
      <c r="P726" s="3"/>
      <c r="Q726" s="4" t="s">
        <v>2667</v>
      </c>
      <c r="R726" s="3"/>
      <c r="S726" s="3"/>
      <c r="T726" s="3"/>
      <c r="U726" s="2" t="s">
        <v>688</v>
      </c>
      <c r="V726" s="2" t="str">
        <f>IFERROR(VLOOKUP(K726, rubric[], 2, FALSE), "NA")</f>
        <v>NA</v>
      </c>
      <c r="W726" s="5" t="str">
        <f t="shared" si="11"/>
        <v>Sekretaris/Bendahara Panitia Ad Hoc|Internal Sekolah / Universitas|Individual</v>
      </c>
      <c r="X726" s="6">
        <f>IF(K726 = "Penulis kedua (bukan korespondensi) dst karya ilmiah di journal yg bereputasi dan diakui|External National|Team", IFERROR((INDEX(rubric[Score], MATCH(W726, rubric[Criteria], 0)))/N726, 0), IFERROR(INDEX(rubric[Score], MATCH(W726, rubric[Criteria], 0)), 0))</f>
        <v>0</v>
      </c>
    </row>
    <row r="727" spans="1:24" ht="14.25" customHeight="1" x14ac:dyDescent="0.35">
      <c r="A727" s="2" t="s">
        <v>2908</v>
      </c>
      <c r="B727" s="2" t="s">
        <v>2909</v>
      </c>
      <c r="C727" s="2" t="s">
        <v>2539</v>
      </c>
      <c r="D727" s="2">
        <v>2021</v>
      </c>
      <c r="E727" s="2" t="s">
        <v>2910</v>
      </c>
      <c r="F727" s="2" t="s">
        <v>2911</v>
      </c>
      <c r="G727" s="2" t="s">
        <v>2911</v>
      </c>
      <c r="H727" s="2">
        <v>20222</v>
      </c>
      <c r="I727" s="2" t="s">
        <v>2912</v>
      </c>
      <c r="J727" s="2" t="s">
        <v>41</v>
      </c>
      <c r="K727" s="2" t="s">
        <v>66</v>
      </c>
      <c r="L727" s="2" t="s">
        <v>123</v>
      </c>
      <c r="M727" s="2" t="s">
        <v>50</v>
      </c>
      <c r="N727" s="2">
        <v>30</v>
      </c>
      <c r="O727" s="2">
        <v>25</v>
      </c>
      <c r="P727" s="3"/>
      <c r="Q727" s="4" t="s">
        <v>2913</v>
      </c>
      <c r="R727" s="4" t="s">
        <v>2914</v>
      </c>
      <c r="S727" s="3"/>
      <c r="T727" s="3"/>
      <c r="U727" s="2" t="s">
        <v>2915</v>
      </c>
      <c r="V727" s="2" t="str">
        <f>IFERROR(VLOOKUP(K727, rubric[], 2, FALSE), "NA")</f>
        <v>Kompetisi</v>
      </c>
      <c r="W727" s="5" t="str">
        <f t="shared" si="11"/>
        <v>Juara I Lomba/Kompetisi|External National|Team</v>
      </c>
      <c r="X727" s="6">
        <f>IF(K727 = "Penulis kedua (bukan korespondensi) dst karya ilmiah di journal yg bereputasi dan diakui|External National|Team", IFERROR((INDEX(rubric[Score], MATCH(W727, rubric[Criteria], 0)))/N727, 0), IFERROR(INDEX(rubric[Score], MATCH(W727, rubric[Criteria], 0)), 0))</f>
        <v>15</v>
      </c>
    </row>
    <row r="728" spans="1:24" ht="14.25" customHeight="1" x14ac:dyDescent="0.35">
      <c r="A728" s="2" t="s">
        <v>2908</v>
      </c>
      <c r="B728" s="2" t="s">
        <v>2909</v>
      </c>
      <c r="C728" s="2" t="s">
        <v>2539</v>
      </c>
      <c r="D728" s="2">
        <v>2021</v>
      </c>
      <c r="E728" s="2" t="s">
        <v>2256</v>
      </c>
      <c r="F728" s="2" t="s">
        <v>48</v>
      </c>
      <c r="G728" s="2" t="s">
        <v>2484</v>
      </c>
      <c r="H728" s="2">
        <v>20222</v>
      </c>
      <c r="I728" s="2" t="s">
        <v>2916</v>
      </c>
      <c r="J728" s="2" t="s">
        <v>41</v>
      </c>
      <c r="K728" s="2" t="s">
        <v>1820</v>
      </c>
      <c r="L728" s="2" t="s">
        <v>42</v>
      </c>
      <c r="M728" s="2" t="s">
        <v>31</v>
      </c>
      <c r="N728" s="2">
        <v>1</v>
      </c>
      <c r="O728" s="2">
        <v>45</v>
      </c>
      <c r="P728" s="3"/>
      <c r="Q728" s="4" t="s">
        <v>2917</v>
      </c>
      <c r="R728" s="3"/>
      <c r="S728" s="3"/>
      <c r="T728" s="3"/>
      <c r="U728" s="2" t="s">
        <v>2487</v>
      </c>
      <c r="V728" s="2" t="str">
        <f>IFERROR(VLOOKUP(K728, rubric[], 2, FALSE), "NA")</f>
        <v>NA</v>
      </c>
      <c r="W728" s="5" t="str">
        <f t="shared" si="11"/>
        <v>Wakil Ketua Organisasi Kemahasiswaan|Internal Jurusan|Individual</v>
      </c>
      <c r="X728" s="6">
        <f>IF(K728 = "Penulis kedua (bukan korespondensi) dst karya ilmiah di journal yg bereputasi dan diakui|External National|Team", IFERROR((INDEX(rubric[Score], MATCH(W728, rubric[Criteria], 0)))/N728, 0), IFERROR(INDEX(rubric[Score], MATCH(W728, rubric[Criteria], 0)), 0))</f>
        <v>0</v>
      </c>
    </row>
    <row r="729" spans="1:24" ht="14.25" customHeight="1" x14ac:dyDescent="0.35">
      <c r="A729" s="2" t="s">
        <v>2908</v>
      </c>
      <c r="B729" s="2" t="s">
        <v>2909</v>
      </c>
      <c r="C729" s="2" t="s">
        <v>2539</v>
      </c>
      <c r="D729" s="2">
        <v>2021</v>
      </c>
      <c r="E729" s="2" t="s">
        <v>808</v>
      </c>
      <c r="F729" s="2" t="s">
        <v>809</v>
      </c>
      <c r="G729" s="2" t="s">
        <v>809</v>
      </c>
      <c r="H729" s="2">
        <v>20232</v>
      </c>
      <c r="I729" s="2" t="s">
        <v>810</v>
      </c>
      <c r="J729" s="2" t="s">
        <v>41</v>
      </c>
      <c r="K729" s="2" t="s">
        <v>257</v>
      </c>
      <c r="L729" s="2" t="s">
        <v>49</v>
      </c>
      <c r="M729" s="2" t="s">
        <v>31</v>
      </c>
      <c r="N729" s="2">
        <v>16</v>
      </c>
      <c r="O729" s="2">
        <v>5</v>
      </c>
      <c r="P729" s="3"/>
      <c r="Q729" s="4" t="s">
        <v>811</v>
      </c>
      <c r="R729" s="3"/>
      <c r="S729" s="3"/>
      <c r="T729" s="3"/>
      <c r="U729" s="2" t="s">
        <v>521</v>
      </c>
      <c r="V729" s="2" t="str">
        <f>IFERROR(VLOOKUP(K729, rubric[], 2, FALSE), "NA")</f>
        <v>Pengakuan</v>
      </c>
      <c r="W729" s="5" t="str">
        <f t="shared" si="11"/>
        <v>Narasumber / Pemateri Acara Seminar / Workshop / Pemakalah|External Regional|Individual</v>
      </c>
      <c r="X729" s="6">
        <f>IF(K729 = "Penulis kedua (bukan korespondensi) dst karya ilmiah di journal yg bereputasi dan diakui|External National|Team", IFERROR((INDEX(rubric[Score], MATCH(W729, rubric[Criteria], 0)))/N729, 0), IFERROR(INDEX(rubric[Score], MATCH(W729, rubric[Criteria], 0)), 0))</f>
        <v>20</v>
      </c>
    </row>
    <row r="730" spans="1:24" ht="14.25" customHeight="1" x14ac:dyDescent="0.35">
      <c r="A730" s="2" t="s">
        <v>2918</v>
      </c>
      <c r="B730" s="2" t="s">
        <v>2919</v>
      </c>
      <c r="C730" s="2" t="s">
        <v>2539</v>
      </c>
      <c r="D730" s="2">
        <v>2021</v>
      </c>
      <c r="E730" s="2" t="s">
        <v>2587</v>
      </c>
      <c r="F730" s="2" t="s">
        <v>1137</v>
      </c>
      <c r="G730" s="2" t="s">
        <v>245</v>
      </c>
      <c r="H730" s="2">
        <v>20212</v>
      </c>
      <c r="I730" s="2" t="s">
        <v>2588</v>
      </c>
      <c r="J730" s="2" t="s">
        <v>41</v>
      </c>
      <c r="K730" s="2" t="s">
        <v>29</v>
      </c>
      <c r="L730" s="2" t="s">
        <v>49</v>
      </c>
      <c r="M730" s="2" t="s">
        <v>31</v>
      </c>
      <c r="N730" s="2">
        <v>7</v>
      </c>
      <c r="O730" s="2">
        <v>8</v>
      </c>
      <c r="P730" s="3"/>
      <c r="Q730" s="3"/>
      <c r="R730" s="4" t="s">
        <v>2589</v>
      </c>
      <c r="S730" s="4" t="s">
        <v>2590</v>
      </c>
      <c r="T730" s="3"/>
      <c r="U730" s="2" t="s">
        <v>2591</v>
      </c>
      <c r="V730" s="2" t="str">
        <f>IFERROR(VLOOKUP(K730, rubric[], 2, FALSE), "NA")</f>
        <v>Pemberdayaan atau Aksi Kemanusiaan</v>
      </c>
      <c r="W730" s="5" t="str">
        <f t="shared" si="11"/>
        <v>Pengabdian kepada Masyarakat|External Regional|Individual</v>
      </c>
      <c r="X730" s="6">
        <f>IF(K730 = "Penulis kedua (bukan korespondensi) dst karya ilmiah di journal yg bereputasi dan diakui|External National|Team", IFERROR((INDEX(rubric[Score], MATCH(W730, rubric[Criteria], 0)))/N730, 0), IFERROR(INDEX(rubric[Score], MATCH(W730, rubric[Criteria], 0)), 0))</f>
        <v>15</v>
      </c>
    </row>
    <row r="731" spans="1:24" ht="14.25" customHeight="1" x14ac:dyDescent="0.35">
      <c r="A731" s="2" t="s">
        <v>2918</v>
      </c>
      <c r="B731" s="2" t="s">
        <v>2919</v>
      </c>
      <c r="C731" s="2" t="s">
        <v>2539</v>
      </c>
      <c r="D731" s="2">
        <v>2021</v>
      </c>
      <c r="E731" s="2" t="s">
        <v>2830</v>
      </c>
      <c r="F731" s="2" t="s">
        <v>2831</v>
      </c>
      <c r="G731" s="2" t="s">
        <v>374</v>
      </c>
      <c r="H731" s="2">
        <v>20221</v>
      </c>
      <c r="I731" s="2" t="s">
        <v>2920</v>
      </c>
      <c r="J731" s="2" t="s">
        <v>41</v>
      </c>
      <c r="K731" s="2" t="s">
        <v>66</v>
      </c>
      <c r="L731" s="2" t="s">
        <v>123</v>
      </c>
      <c r="M731" s="2" t="s">
        <v>50</v>
      </c>
      <c r="N731" s="2">
        <v>40</v>
      </c>
      <c r="O731" s="2">
        <v>25</v>
      </c>
      <c r="P731" s="4" t="s">
        <v>2833</v>
      </c>
      <c r="Q731" s="4" t="s">
        <v>2921</v>
      </c>
      <c r="R731" s="4" t="s">
        <v>2922</v>
      </c>
      <c r="S731" s="3"/>
      <c r="T731" s="3"/>
      <c r="U731" s="2" t="s">
        <v>2836</v>
      </c>
      <c r="V731" s="2" t="str">
        <f>IFERROR(VLOOKUP(K731, rubric[], 2, FALSE), "NA")</f>
        <v>Kompetisi</v>
      </c>
      <c r="W731" s="5" t="str">
        <f t="shared" si="11"/>
        <v>Juara I Lomba/Kompetisi|External National|Team</v>
      </c>
      <c r="X731" s="6">
        <f>IF(K731 = "Penulis kedua (bukan korespondensi) dst karya ilmiah di journal yg bereputasi dan diakui|External National|Team", IFERROR((INDEX(rubric[Score], MATCH(W731, rubric[Criteria], 0)))/N731, 0), IFERROR(INDEX(rubric[Score], MATCH(W731, rubric[Criteria], 0)), 0))</f>
        <v>15</v>
      </c>
    </row>
    <row r="732" spans="1:24" ht="14.25" customHeight="1" x14ac:dyDescent="0.35">
      <c r="A732" s="2" t="s">
        <v>2918</v>
      </c>
      <c r="B732" s="2" t="s">
        <v>2919</v>
      </c>
      <c r="C732" s="2" t="s">
        <v>2539</v>
      </c>
      <c r="D732" s="2">
        <v>2021</v>
      </c>
      <c r="E732" s="2" t="s">
        <v>2923</v>
      </c>
      <c r="F732" s="2" t="s">
        <v>795</v>
      </c>
      <c r="G732" s="2" t="s">
        <v>1816</v>
      </c>
      <c r="H732" s="2">
        <v>20222</v>
      </c>
      <c r="I732" s="2" t="s">
        <v>2924</v>
      </c>
      <c r="J732" s="2" t="s">
        <v>41</v>
      </c>
      <c r="K732" s="2" t="s">
        <v>29</v>
      </c>
      <c r="L732" s="2" t="s">
        <v>159</v>
      </c>
      <c r="M732" s="2" t="s">
        <v>31</v>
      </c>
      <c r="N732" s="2">
        <v>71</v>
      </c>
      <c r="O732" s="2">
        <v>10</v>
      </c>
      <c r="P732" s="3"/>
      <c r="Q732" s="3"/>
      <c r="R732" s="4" t="s">
        <v>2925</v>
      </c>
      <c r="S732" s="4" t="s">
        <v>2926</v>
      </c>
      <c r="T732" s="3"/>
      <c r="U732" s="2" t="s">
        <v>2927</v>
      </c>
      <c r="V732" s="2" t="str">
        <f>IFERROR(VLOOKUP(K732, rubric[], 2, FALSE), "NA")</f>
        <v>Pemberdayaan atau Aksi Kemanusiaan</v>
      </c>
      <c r="W732" s="5" t="str">
        <f t="shared" si="11"/>
        <v>Pengabdian kepada Masyarakat|External International|Individual</v>
      </c>
      <c r="X732" s="6">
        <f>IF(K732 = "Penulis kedua (bukan korespondensi) dst karya ilmiah di journal yg bereputasi dan diakui|External National|Team", IFERROR((INDEX(rubric[Score], MATCH(W732, rubric[Criteria], 0)))/N732, 0), IFERROR(INDEX(rubric[Score], MATCH(W732, rubric[Criteria], 0)), 0))</f>
        <v>25</v>
      </c>
    </row>
    <row r="733" spans="1:24" ht="14.25" customHeight="1" x14ac:dyDescent="0.35">
      <c r="A733" s="2" t="s">
        <v>2918</v>
      </c>
      <c r="B733" s="2" t="s">
        <v>2919</v>
      </c>
      <c r="C733" s="2" t="s">
        <v>2539</v>
      </c>
      <c r="D733" s="2">
        <v>2021</v>
      </c>
      <c r="E733" s="2" t="s">
        <v>2256</v>
      </c>
      <c r="F733" s="2" t="s">
        <v>48</v>
      </c>
      <c r="G733" s="2" t="s">
        <v>2484</v>
      </c>
      <c r="H733" s="2">
        <v>20222</v>
      </c>
      <c r="I733" s="2" t="s">
        <v>2485</v>
      </c>
      <c r="J733" s="2" t="s">
        <v>41</v>
      </c>
      <c r="K733" s="2" t="s">
        <v>806</v>
      </c>
      <c r="L733" s="2" t="s">
        <v>42</v>
      </c>
      <c r="M733" s="2" t="s">
        <v>31</v>
      </c>
      <c r="N733" s="2">
        <v>1</v>
      </c>
      <c r="O733" s="2">
        <v>50</v>
      </c>
      <c r="P733" s="3"/>
      <c r="Q733" s="4" t="s">
        <v>2486</v>
      </c>
      <c r="R733" s="3"/>
      <c r="S733" s="3"/>
      <c r="T733" s="3"/>
      <c r="U733" s="2" t="s">
        <v>2487</v>
      </c>
      <c r="V733" s="2" t="str">
        <f>IFERROR(VLOOKUP(K733, rubric[], 2, FALSE), "NA")</f>
        <v>NA</v>
      </c>
      <c r="W733" s="5" t="str">
        <f t="shared" si="11"/>
        <v>Ketua Organisasi Kemahasiswaan|Internal Jurusan|Individual</v>
      </c>
      <c r="X733" s="6">
        <f>IF(K733 = "Penulis kedua (bukan korespondensi) dst karya ilmiah di journal yg bereputasi dan diakui|External National|Team", IFERROR((INDEX(rubric[Score], MATCH(W733, rubric[Criteria], 0)))/N733, 0), IFERROR(INDEX(rubric[Score], MATCH(W733, rubric[Criteria], 0)), 0))</f>
        <v>0</v>
      </c>
    </row>
    <row r="734" spans="1:24" ht="14.25" customHeight="1" x14ac:dyDescent="0.35">
      <c r="A734" s="2" t="s">
        <v>2918</v>
      </c>
      <c r="B734" s="2" t="s">
        <v>2919</v>
      </c>
      <c r="C734" s="2" t="s">
        <v>2539</v>
      </c>
      <c r="D734" s="2">
        <v>2021</v>
      </c>
      <c r="E734" s="2" t="s">
        <v>2928</v>
      </c>
      <c r="F734" s="2" t="s">
        <v>946</v>
      </c>
      <c r="G734" s="2" t="s">
        <v>946</v>
      </c>
      <c r="H734" s="2">
        <v>20231</v>
      </c>
      <c r="I734" s="2" t="s">
        <v>2929</v>
      </c>
      <c r="J734" s="2" t="s">
        <v>41</v>
      </c>
      <c r="K734" s="2" t="s">
        <v>141</v>
      </c>
      <c r="L734" s="2" t="s">
        <v>123</v>
      </c>
      <c r="M734" s="2" t="s">
        <v>50</v>
      </c>
      <c r="N734" s="2">
        <v>4</v>
      </c>
      <c r="O734" s="2">
        <v>8</v>
      </c>
      <c r="P734" s="3"/>
      <c r="Q734" s="3"/>
      <c r="R734" s="4" t="s">
        <v>2930</v>
      </c>
      <c r="S734" s="4" t="s">
        <v>2931</v>
      </c>
      <c r="T734" s="3"/>
      <c r="U734" s="2" t="s">
        <v>2932</v>
      </c>
      <c r="V734" s="2" t="str">
        <f>IFERROR(VLOOKUP(K734, rubric[], 2, FALSE), "NA")</f>
        <v>Hasil Karya</v>
      </c>
      <c r="W734" s="5" t="str">
        <f t="shared" si="11"/>
        <v>Hak Kekayaan Intelektual (HKI) non paten (Hak Cipta)|External National|Team</v>
      </c>
      <c r="X734" s="6">
        <f>IF(K734 = "Penulis kedua (bukan korespondensi) dst karya ilmiah di journal yg bereputasi dan diakui|External National|Team", IFERROR((INDEX(rubric[Score], MATCH(W734, rubric[Criteria], 0)))/N734, 0), IFERROR(INDEX(rubric[Score], MATCH(W734, rubric[Criteria], 0)), 0))</f>
        <v>20</v>
      </c>
    </row>
    <row r="735" spans="1:24" ht="14.25" customHeight="1" x14ac:dyDescent="0.35">
      <c r="A735" s="2" t="s">
        <v>2918</v>
      </c>
      <c r="B735" s="2" t="s">
        <v>2919</v>
      </c>
      <c r="C735" s="2" t="s">
        <v>2539</v>
      </c>
      <c r="D735" s="2">
        <v>2021</v>
      </c>
      <c r="E735" s="2" t="s">
        <v>2933</v>
      </c>
      <c r="F735" s="2" t="s">
        <v>2380</v>
      </c>
      <c r="G735" s="2" t="s">
        <v>2380</v>
      </c>
      <c r="H735" s="2">
        <v>20231</v>
      </c>
      <c r="I735" s="2" t="s">
        <v>2934</v>
      </c>
      <c r="J735" s="2" t="s">
        <v>41</v>
      </c>
      <c r="K735" s="2" t="s">
        <v>141</v>
      </c>
      <c r="L735" s="2" t="s">
        <v>123</v>
      </c>
      <c r="M735" s="2" t="s">
        <v>50</v>
      </c>
      <c r="N735" s="2">
        <v>5</v>
      </c>
      <c r="O735" s="2">
        <v>4</v>
      </c>
      <c r="P735" s="3"/>
      <c r="Q735" s="3"/>
      <c r="R735" s="4" t="s">
        <v>2935</v>
      </c>
      <c r="S735" s="4" t="s">
        <v>2936</v>
      </c>
      <c r="T735" s="3"/>
      <c r="U735" s="2" t="s">
        <v>2932</v>
      </c>
      <c r="V735" s="2" t="str">
        <f>IFERROR(VLOOKUP(K735, rubric[], 2, FALSE), "NA")</f>
        <v>Hasil Karya</v>
      </c>
      <c r="W735" s="5" t="str">
        <f t="shared" si="11"/>
        <v>Hak Kekayaan Intelektual (HKI) non paten (Hak Cipta)|External National|Team</v>
      </c>
      <c r="X735" s="6">
        <f>IF(K735 = "Penulis kedua (bukan korespondensi) dst karya ilmiah di journal yg bereputasi dan diakui|External National|Team", IFERROR((INDEX(rubric[Score], MATCH(W735, rubric[Criteria], 0)))/N735, 0), IFERROR(INDEX(rubric[Score], MATCH(W735, rubric[Criteria], 0)), 0))</f>
        <v>20</v>
      </c>
    </row>
    <row r="736" spans="1:24" ht="14.25" customHeight="1" x14ac:dyDescent="0.35">
      <c r="A736" s="2" t="s">
        <v>2918</v>
      </c>
      <c r="B736" s="2" t="s">
        <v>2919</v>
      </c>
      <c r="C736" s="2" t="s">
        <v>2539</v>
      </c>
      <c r="D736" s="2">
        <v>2021</v>
      </c>
      <c r="E736" s="2" t="s">
        <v>2861</v>
      </c>
      <c r="F736" s="2" t="s">
        <v>2862</v>
      </c>
      <c r="G736" s="2" t="s">
        <v>2863</v>
      </c>
      <c r="H736" s="2">
        <v>20232</v>
      </c>
      <c r="I736" s="2" t="s">
        <v>2861</v>
      </c>
      <c r="J736" s="2" t="s">
        <v>41</v>
      </c>
      <c r="K736" s="2" t="s">
        <v>199</v>
      </c>
      <c r="L736" s="2" t="s">
        <v>123</v>
      </c>
      <c r="M736" s="2" t="s">
        <v>50</v>
      </c>
      <c r="N736" s="3"/>
      <c r="O736" s="2">
        <v>15</v>
      </c>
      <c r="P736" s="4" t="s">
        <v>2864</v>
      </c>
      <c r="Q736" s="4" t="s">
        <v>2865</v>
      </c>
      <c r="R736" s="4" t="s">
        <v>2866</v>
      </c>
      <c r="S736" s="3"/>
      <c r="T736" s="4" t="s">
        <v>2867</v>
      </c>
      <c r="U736" s="2" t="s">
        <v>2868</v>
      </c>
      <c r="V736" s="2" t="str">
        <f>IFERROR(VLOOKUP(K736, rubric[], 2, FALSE), "NA")</f>
        <v>Kompetisi</v>
      </c>
      <c r="W736" s="5" t="str">
        <f t="shared" si="11"/>
        <v>Juara 3 Lomba/Kompetisi|External National|Team</v>
      </c>
      <c r="X736" s="6">
        <f>IF(K736 = "Penulis kedua (bukan korespondensi) dst karya ilmiah di journal yg bereputasi dan diakui|External National|Team", IFERROR((INDEX(rubric[Score], MATCH(W736, rubric[Criteria], 0)))/N736, 0), IFERROR(INDEX(rubric[Score], MATCH(W736, rubric[Criteria], 0)), 0))</f>
        <v>8</v>
      </c>
    </row>
    <row r="737" spans="1:24" ht="14.25" customHeight="1" x14ac:dyDescent="0.35">
      <c r="A737" s="2" t="s">
        <v>2918</v>
      </c>
      <c r="B737" s="2" t="s">
        <v>2919</v>
      </c>
      <c r="C737" s="2" t="s">
        <v>2539</v>
      </c>
      <c r="D737" s="2">
        <v>2021</v>
      </c>
      <c r="E737" s="2" t="s">
        <v>2937</v>
      </c>
      <c r="F737" s="2" t="s">
        <v>2938</v>
      </c>
      <c r="G737" s="2" t="s">
        <v>2938</v>
      </c>
      <c r="H737" s="2">
        <v>20232</v>
      </c>
      <c r="I737" s="2" t="s">
        <v>2939</v>
      </c>
      <c r="J737" s="2" t="s">
        <v>41</v>
      </c>
      <c r="K737" s="2" t="s">
        <v>290</v>
      </c>
      <c r="L737" s="2" t="s">
        <v>123</v>
      </c>
      <c r="M737" s="2" t="s">
        <v>31</v>
      </c>
      <c r="N737" s="2">
        <v>2</v>
      </c>
      <c r="O737" s="2">
        <v>36</v>
      </c>
      <c r="P737" s="3"/>
      <c r="Q737" s="3"/>
      <c r="R737" s="4" t="s">
        <v>2940</v>
      </c>
      <c r="S737" s="4" t="s">
        <v>2941</v>
      </c>
      <c r="T737" s="3"/>
      <c r="U737" s="2" t="s">
        <v>2942</v>
      </c>
      <c r="V737" s="2" t="str">
        <f>IFERROR(VLOOKUP(K737, rubric[], 2, FALSE), "NA")</f>
        <v>Hasil Karya</v>
      </c>
      <c r="W737" s="5" t="str">
        <f t="shared" si="11"/>
        <v>Jurnal terindeks sinta 3-4 |External National|Individual</v>
      </c>
      <c r="X737" s="6">
        <f>IF(K737 = "Penulis kedua (bukan korespondensi) dst karya ilmiah di journal yg bereputasi dan diakui|External National|Team", IFERROR((INDEX(rubric[Score], MATCH(W737, rubric[Criteria], 0)))/N737, 0), IFERROR(INDEX(rubric[Score], MATCH(W737, rubric[Criteria], 0)), 0))</f>
        <v>30</v>
      </c>
    </row>
    <row r="738" spans="1:24" ht="14.25" customHeight="1" x14ac:dyDescent="0.35">
      <c r="A738" s="2" t="s">
        <v>2943</v>
      </c>
      <c r="B738" s="2" t="s">
        <v>2944</v>
      </c>
      <c r="C738" s="2" t="s">
        <v>2539</v>
      </c>
      <c r="D738" s="2">
        <v>2021</v>
      </c>
      <c r="E738" s="2" t="s">
        <v>2945</v>
      </c>
      <c r="F738" s="2" t="s">
        <v>254</v>
      </c>
      <c r="G738" s="2" t="s">
        <v>87</v>
      </c>
      <c r="H738" s="2">
        <v>20231</v>
      </c>
      <c r="I738" s="2" t="s">
        <v>2945</v>
      </c>
      <c r="J738" s="2" t="s">
        <v>41</v>
      </c>
      <c r="K738" s="2" t="s">
        <v>88</v>
      </c>
      <c r="L738" s="2" t="s">
        <v>49</v>
      </c>
      <c r="M738" s="2" t="s">
        <v>50</v>
      </c>
      <c r="N738" s="3"/>
      <c r="O738" s="2">
        <v>15</v>
      </c>
      <c r="P738" s="4" t="s">
        <v>2946</v>
      </c>
      <c r="Q738" s="4" t="s">
        <v>2947</v>
      </c>
      <c r="R738" s="4" t="s">
        <v>2948</v>
      </c>
      <c r="S738" s="3"/>
      <c r="T738" s="4" t="s">
        <v>2949</v>
      </c>
      <c r="U738" s="2" t="s">
        <v>2950</v>
      </c>
      <c r="V738" s="2" t="str">
        <f>IFERROR(VLOOKUP(K738, rubric[], 2, FALSE), "NA")</f>
        <v>Kompetisi</v>
      </c>
      <c r="W738" s="5" t="str">
        <f t="shared" si="11"/>
        <v>Juara 2 Lomba/Kompetisi|External Regional|Team</v>
      </c>
      <c r="X738" s="6">
        <f>IF(K738 = "Penulis kedua (bukan korespondensi) dst karya ilmiah di journal yg bereputasi dan diakui|External National|Team", IFERROR((INDEX(rubric[Score], MATCH(W738, rubric[Criteria], 0)))/N738, 0), IFERROR(INDEX(rubric[Score], MATCH(W738, rubric[Criteria], 0)), 0))</f>
        <v>20</v>
      </c>
    </row>
    <row r="739" spans="1:24" ht="14.25" customHeight="1" x14ac:dyDescent="0.35">
      <c r="A739" s="2" t="s">
        <v>2943</v>
      </c>
      <c r="B739" s="2" t="s">
        <v>2944</v>
      </c>
      <c r="C739" s="2" t="s">
        <v>2539</v>
      </c>
      <c r="D739" s="2">
        <v>2021</v>
      </c>
      <c r="E739" s="2" t="s">
        <v>2951</v>
      </c>
      <c r="F739" s="2" t="s">
        <v>705</v>
      </c>
      <c r="G739" s="2" t="s">
        <v>2606</v>
      </c>
      <c r="H739" s="2">
        <v>20231</v>
      </c>
      <c r="I739" s="2" t="s">
        <v>2951</v>
      </c>
      <c r="J739" s="2" t="s">
        <v>41</v>
      </c>
      <c r="K739" s="2" t="s">
        <v>199</v>
      </c>
      <c r="L739" s="2" t="s">
        <v>123</v>
      </c>
      <c r="M739" s="2" t="s">
        <v>50</v>
      </c>
      <c r="N739" s="3"/>
      <c r="O739" s="2">
        <v>15</v>
      </c>
      <c r="P739" s="4" t="s">
        <v>2952</v>
      </c>
      <c r="Q739" s="4" t="s">
        <v>2953</v>
      </c>
      <c r="R739" s="4" t="s">
        <v>2954</v>
      </c>
      <c r="S739" s="3"/>
      <c r="T739" s="4" t="s">
        <v>2955</v>
      </c>
      <c r="U739" s="2" t="s">
        <v>2956</v>
      </c>
      <c r="V739" s="2" t="str">
        <f>IFERROR(VLOOKUP(K739, rubric[], 2, FALSE), "NA")</f>
        <v>Kompetisi</v>
      </c>
      <c r="W739" s="5" t="str">
        <f t="shared" si="11"/>
        <v>Juara 3 Lomba/Kompetisi|External National|Team</v>
      </c>
      <c r="X739" s="6">
        <f>IF(K739 = "Penulis kedua (bukan korespondensi) dst karya ilmiah di journal yg bereputasi dan diakui|External National|Team", IFERROR((INDEX(rubric[Score], MATCH(W739, rubric[Criteria], 0)))/N739, 0), IFERROR(INDEX(rubric[Score], MATCH(W739, rubric[Criteria], 0)), 0))</f>
        <v>8</v>
      </c>
    </row>
    <row r="740" spans="1:24" ht="14.25" customHeight="1" x14ac:dyDescent="0.35">
      <c r="A740" s="2" t="s">
        <v>2943</v>
      </c>
      <c r="B740" s="2" t="s">
        <v>2944</v>
      </c>
      <c r="C740" s="2" t="s">
        <v>2539</v>
      </c>
      <c r="D740" s="2">
        <v>2021</v>
      </c>
      <c r="E740" s="2" t="s">
        <v>2957</v>
      </c>
      <c r="F740" s="2" t="s">
        <v>2958</v>
      </c>
      <c r="G740" s="2" t="s">
        <v>2958</v>
      </c>
      <c r="H740" s="2">
        <v>20232</v>
      </c>
      <c r="I740" s="2" t="s">
        <v>2957</v>
      </c>
      <c r="J740" s="2" t="s">
        <v>41</v>
      </c>
      <c r="K740" s="2" t="s">
        <v>66</v>
      </c>
      <c r="L740" s="2" t="s">
        <v>49</v>
      </c>
      <c r="M740" s="2" t="s">
        <v>50</v>
      </c>
      <c r="N740" s="3"/>
      <c r="O740" s="2">
        <v>20</v>
      </c>
      <c r="P740" s="4" t="s">
        <v>2959</v>
      </c>
      <c r="Q740" s="4" t="s">
        <v>2960</v>
      </c>
      <c r="R740" s="4" t="s">
        <v>2961</v>
      </c>
      <c r="S740" s="3"/>
      <c r="T740" s="4" t="s">
        <v>2962</v>
      </c>
      <c r="U740" s="2" t="s">
        <v>2963</v>
      </c>
      <c r="V740" s="2" t="str">
        <f>IFERROR(VLOOKUP(K740, rubric[], 2, FALSE), "NA")</f>
        <v>Kompetisi</v>
      </c>
      <c r="W740" s="5" t="str">
        <f t="shared" si="11"/>
        <v>Juara I Lomba/Kompetisi|External Regional|Team</v>
      </c>
      <c r="X740" s="6">
        <f>IF(K740 = "Penulis kedua (bukan korespondensi) dst karya ilmiah di journal yg bereputasi dan diakui|External National|Team", IFERROR((INDEX(rubric[Score], MATCH(W740, rubric[Criteria], 0)))/N740, 0), IFERROR(INDEX(rubric[Score], MATCH(W740, rubric[Criteria], 0)), 0))</f>
        <v>25</v>
      </c>
    </row>
    <row r="741" spans="1:24" ht="14.25" customHeight="1" x14ac:dyDescent="0.35">
      <c r="A741" s="2" t="s">
        <v>2943</v>
      </c>
      <c r="B741" s="2" t="s">
        <v>2944</v>
      </c>
      <c r="C741" s="2" t="s">
        <v>2539</v>
      </c>
      <c r="D741" s="2">
        <v>2021</v>
      </c>
      <c r="E741" s="2" t="s">
        <v>2964</v>
      </c>
      <c r="F741" s="2" t="s">
        <v>2122</v>
      </c>
      <c r="G741" s="2" t="s">
        <v>2965</v>
      </c>
      <c r="H741" s="2">
        <v>20232</v>
      </c>
      <c r="I741" s="2" t="s">
        <v>2964</v>
      </c>
      <c r="J741" s="2" t="s">
        <v>41</v>
      </c>
      <c r="K741" s="2" t="s">
        <v>66</v>
      </c>
      <c r="L741" s="2" t="s">
        <v>49</v>
      </c>
      <c r="M741" s="2" t="s">
        <v>50</v>
      </c>
      <c r="N741" s="3"/>
      <c r="O741" s="2">
        <v>20</v>
      </c>
      <c r="P741" s="4" t="s">
        <v>2966</v>
      </c>
      <c r="Q741" s="4" t="s">
        <v>2967</v>
      </c>
      <c r="R741" s="4" t="s">
        <v>2968</v>
      </c>
      <c r="S741" s="3"/>
      <c r="T741" s="4" t="s">
        <v>2969</v>
      </c>
      <c r="U741" s="2" t="s">
        <v>372</v>
      </c>
      <c r="V741" s="2" t="str">
        <f>IFERROR(VLOOKUP(K741, rubric[], 2, FALSE), "NA")</f>
        <v>Kompetisi</v>
      </c>
      <c r="W741" s="5" t="str">
        <f t="shared" si="11"/>
        <v>Juara I Lomba/Kompetisi|External Regional|Team</v>
      </c>
      <c r="X741" s="6">
        <f>IF(K741 = "Penulis kedua (bukan korespondensi) dst karya ilmiah di journal yg bereputasi dan diakui|External National|Team", IFERROR((INDEX(rubric[Score], MATCH(W741, rubric[Criteria], 0)))/N741, 0), IFERROR(INDEX(rubric[Score], MATCH(W741, rubric[Criteria], 0)), 0))</f>
        <v>25</v>
      </c>
    </row>
    <row r="742" spans="1:24" ht="14.25" customHeight="1" x14ac:dyDescent="0.35">
      <c r="A742" s="2" t="s">
        <v>2970</v>
      </c>
      <c r="B742" s="2" t="s">
        <v>2971</v>
      </c>
      <c r="C742" s="2" t="s">
        <v>2539</v>
      </c>
      <c r="D742" s="2">
        <v>2021</v>
      </c>
      <c r="E742" s="2" t="s">
        <v>2972</v>
      </c>
      <c r="F742" s="2" t="s">
        <v>2973</v>
      </c>
      <c r="G742" s="2" t="s">
        <v>2974</v>
      </c>
      <c r="H742" s="2">
        <v>20211</v>
      </c>
      <c r="I742" s="2" t="s">
        <v>2975</v>
      </c>
      <c r="J742" s="2" t="s">
        <v>41</v>
      </c>
      <c r="K742" s="2" t="s">
        <v>88</v>
      </c>
      <c r="L742" s="2" t="s">
        <v>49</v>
      </c>
      <c r="M742" s="2" t="s">
        <v>31</v>
      </c>
      <c r="N742" s="2">
        <v>41</v>
      </c>
      <c r="O742" s="2">
        <v>15</v>
      </c>
      <c r="P742" s="4" t="s">
        <v>2976</v>
      </c>
      <c r="Q742" s="4" t="s">
        <v>2977</v>
      </c>
      <c r="R742" s="3"/>
      <c r="S742" s="3"/>
      <c r="T742" s="3"/>
      <c r="U742" s="2" t="s">
        <v>2978</v>
      </c>
      <c r="V742" s="2" t="str">
        <f>IFERROR(VLOOKUP(K742, rubric[], 2, FALSE), "NA")</f>
        <v>Kompetisi</v>
      </c>
      <c r="W742" s="5" t="str">
        <f t="shared" si="11"/>
        <v>Juara 2 Lomba/Kompetisi|External Regional|Individual</v>
      </c>
      <c r="X742" s="6">
        <f>IF(K742 = "Penulis kedua (bukan korespondensi) dst karya ilmiah di journal yg bereputasi dan diakui|External National|Team", IFERROR((INDEX(rubric[Score], MATCH(W742, rubric[Criteria], 0)))/N742, 0), IFERROR(INDEX(rubric[Score], MATCH(W742, rubric[Criteria], 0)), 0))</f>
        <v>30</v>
      </c>
    </row>
    <row r="743" spans="1:24" ht="14.25" customHeight="1" x14ac:dyDescent="0.35">
      <c r="A743" s="2" t="s">
        <v>2970</v>
      </c>
      <c r="B743" s="2" t="s">
        <v>2971</v>
      </c>
      <c r="C743" s="2" t="s">
        <v>2539</v>
      </c>
      <c r="D743" s="2">
        <v>2021</v>
      </c>
      <c r="E743" s="2" t="s">
        <v>2979</v>
      </c>
      <c r="F743" s="2" t="s">
        <v>456</v>
      </c>
      <c r="G743" s="2" t="s">
        <v>456</v>
      </c>
      <c r="H743" s="2">
        <v>20222</v>
      </c>
      <c r="I743" s="2" t="s">
        <v>2980</v>
      </c>
      <c r="J743" s="2" t="s">
        <v>41</v>
      </c>
      <c r="K743" s="2" t="s">
        <v>29</v>
      </c>
      <c r="L743" s="2" t="s">
        <v>159</v>
      </c>
      <c r="M743" s="2" t="s">
        <v>31</v>
      </c>
      <c r="N743" s="2">
        <v>67</v>
      </c>
      <c r="O743" s="2">
        <v>7</v>
      </c>
      <c r="P743" s="3"/>
      <c r="Q743" s="3"/>
      <c r="R743" s="4" t="s">
        <v>2981</v>
      </c>
      <c r="S743" s="4" t="s">
        <v>2982</v>
      </c>
      <c r="T743" s="3"/>
      <c r="U743" s="2" t="s">
        <v>2983</v>
      </c>
      <c r="V743" s="2" t="str">
        <f>IFERROR(VLOOKUP(K743, rubric[], 2, FALSE), "NA")</f>
        <v>Pemberdayaan atau Aksi Kemanusiaan</v>
      </c>
      <c r="W743" s="5" t="str">
        <f t="shared" si="11"/>
        <v>Pengabdian kepada Masyarakat|External International|Individual</v>
      </c>
      <c r="X743" s="6">
        <f>IF(K743 = "Penulis kedua (bukan korespondensi) dst karya ilmiah di journal yg bereputasi dan diakui|External National|Team", IFERROR((INDEX(rubric[Score], MATCH(W743, rubric[Criteria], 0)))/N743, 0), IFERROR(INDEX(rubric[Score], MATCH(W743, rubric[Criteria], 0)), 0))</f>
        <v>25</v>
      </c>
    </row>
    <row r="744" spans="1:24" ht="14.25" customHeight="1" x14ac:dyDescent="0.35">
      <c r="A744" s="2" t="s">
        <v>2970</v>
      </c>
      <c r="B744" s="2" t="s">
        <v>2971</v>
      </c>
      <c r="C744" s="2" t="s">
        <v>2539</v>
      </c>
      <c r="D744" s="2">
        <v>2021</v>
      </c>
      <c r="E744" s="2" t="s">
        <v>2979</v>
      </c>
      <c r="F744" s="2" t="s">
        <v>456</v>
      </c>
      <c r="G744" s="2" t="s">
        <v>456</v>
      </c>
      <c r="H744" s="2">
        <v>20222</v>
      </c>
      <c r="I744" s="2" t="s">
        <v>2984</v>
      </c>
      <c r="J744" s="2" t="s">
        <v>41</v>
      </c>
      <c r="K744" s="2" t="s">
        <v>29</v>
      </c>
      <c r="L744" s="2" t="s">
        <v>159</v>
      </c>
      <c r="M744" s="7" t="s">
        <v>50</v>
      </c>
      <c r="N744" s="2">
        <v>67</v>
      </c>
      <c r="O744" s="2">
        <v>10</v>
      </c>
      <c r="P744" s="3"/>
      <c r="Q744" s="3"/>
      <c r="R744" s="4" t="s">
        <v>2985</v>
      </c>
      <c r="S744" s="4" t="s">
        <v>2986</v>
      </c>
      <c r="T744" s="3"/>
      <c r="U744" s="2" t="s">
        <v>2983</v>
      </c>
      <c r="V744" s="2" t="str">
        <f>IFERROR(VLOOKUP(K744, rubric[], 2, FALSE), "NA")</f>
        <v>Pemberdayaan atau Aksi Kemanusiaan</v>
      </c>
      <c r="W744" s="5" t="str">
        <f t="shared" si="11"/>
        <v>Pengabdian kepada Masyarakat|External International|Team</v>
      </c>
      <c r="X744" s="6">
        <f>IF(K744 = "Penulis kedua (bukan korespondensi) dst karya ilmiah di journal yg bereputasi dan diakui|External National|Team", IFERROR((INDEX(rubric[Score], MATCH(W744, rubric[Criteria], 0)))/N744, 0), IFERROR(INDEX(rubric[Score], MATCH(W744, rubric[Criteria], 0)), 0))</f>
        <v>25</v>
      </c>
    </row>
    <row r="745" spans="1:24" ht="14.25" customHeight="1" x14ac:dyDescent="0.35">
      <c r="A745" s="2" t="s">
        <v>2970</v>
      </c>
      <c r="B745" s="2" t="s">
        <v>2971</v>
      </c>
      <c r="C745" s="2" t="s">
        <v>2539</v>
      </c>
      <c r="D745" s="2">
        <v>2021</v>
      </c>
      <c r="E745" s="2" t="s">
        <v>2789</v>
      </c>
      <c r="F745" s="2" t="s">
        <v>946</v>
      </c>
      <c r="G745" s="2" t="s">
        <v>2380</v>
      </c>
      <c r="H745" s="2">
        <v>20231</v>
      </c>
      <c r="I745" s="2" t="s">
        <v>2987</v>
      </c>
      <c r="J745" s="2" t="s">
        <v>41</v>
      </c>
      <c r="K745" s="2" t="s">
        <v>141</v>
      </c>
      <c r="L745" s="2" t="s">
        <v>123</v>
      </c>
      <c r="M745" s="7" t="s">
        <v>50</v>
      </c>
      <c r="N745" s="2">
        <v>5</v>
      </c>
      <c r="O745" s="2">
        <v>4</v>
      </c>
      <c r="P745" s="3"/>
      <c r="Q745" s="3"/>
      <c r="R745" s="4" t="s">
        <v>2988</v>
      </c>
      <c r="S745" s="4" t="s">
        <v>2989</v>
      </c>
      <c r="T745" s="3"/>
      <c r="U745" s="2" t="s">
        <v>2793</v>
      </c>
      <c r="V745" s="2" t="str">
        <f>IFERROR(VLOOKUP(K745, rubric[], 2, FALSE), "NA")</f>
        <v>Hasil Karya</v>
      </c>
      <c r="W745" s="5" t="str">
        <f t="shared" si="11"/>
        <v>Hak Kekayaan Intelektual (HKI) non paten (Hak Cipta)|External National|Team</v>
      </c>
      <c r="X745" s="6">
        <f>IF(K745 = "Penulis kedua (bukan korespondensi) dst karya ilmiah di journal yg bereputasi dan diakui|External National|Team", IFERROR((INDEX(rubric[Score], MATCH(W745, rubric[Criteria], 0)))/N745, 0), IFERROR(INDEX(rubric[Score], MATCH(W745, rubric[Criteria], 0)), 0))</f>
        <v>20</v>
      </c>
    </row>
    <row r="746" spans="1:24" ht="14.25" customHeight="1" x14ac:dyDescent="0.35">
      <c r="A746" s="2" t="s">
        <v>2970</v>
      </c>
      <c r="B746" s="2" t="s">
        <v>2971</v>
      </c>
      <c r="C746" s="2" t="s">
        <v>2539</v>
      </c>
      <c r="D746" s="2">
        <v>2021</v>
      </c>
      <c r="E746" s="2" t="s">
        <v>2789</v>
      </c>
      <c r="F746" s="2" t="s">
        <v>946</v>
      </c>
      <c r="G746" s="2" t="s">
        <v>2380</v>
      </c>
      <c r="H746" s="2">
        <v>20231</v>
      </c>
      <c r="I746" s="2" t="s">
        <v>2990</v>
      </c>
      <c r="J746" s="2" t="s">
        <v>41</v>
      </c>
      <c r="K746" s="2" t="s">
        <v>141</v>
      </c>
      <c r="L746" s="2" t="s">
        <v>123</v>
      </c>
      <c r="M746" s="7" t="s">
        <v>50</v>
      </c>
      <c r="N746" s="2">
        <v>5</v>
      </c>
      <c r="O746" s="2">
        <v>4</v>
      </c>
      <c r="P746" s="3"/>
      <c r="Q746" s="3"/>
      <c r="R746" s="4" t="s">
        <v>2991</v>
      </c>
      <c r="S746" s="4" t="s">
        <v>2992</v>
      </c>
      <c r="T746" s="3"/>
      <c r="U746" s="2" t="s">
        <v>2793</v>
      </c>
      <c r="V746" s="2" t="str">
        <f>IFERROR(VLOOKUP(K746, rubric[], 2, FALSE), "NA")</f>
        <v>Hasil Karya</v>
      </c>
      <c r="W746" s="5" t="str">
        <f t="shared" si="11"/>
        <v>Hak Kekayaan Intelektual (HKI) non paten (Hak Cipta)|External National|Team</v>
      </c>
      <c r="X746" s="6">
        <f>IF(K746 = "Penulis kedua (bukan korespondensi) dst karya ilmiah di journal yg bereputasi dan diakui|External National|Team", IFERROR((INDEX(rubric[Score], MATCH(W746, rubric[Criteria], 0)))/N746, 0), IFERROR(INDEX(rubric[Score], MATCH(W746, rubric[Criteria], 0)), 0))</f>
        <v>20</v>
      </c>
    </row>
    <row r="747" spans="1:24" ht="14.25" customHeight="1" x14ac:dyDescent="0.35">
      <c r="A747" s="2" t="s">
        <v>2970</v>
      </c>
      <c r="B747" s="2" t="s">
        <v>2971</v>
      </c>
      <c r="C747" s="2" t="s">
        <v>2539</v>
      </c>
      <c r="D747" s="2">
        <v>2021</v>
      </c>
      <c r="E747" s="2" t="s">
        <v>2993</v>
      </c>
      <c r="F747" s="2" t="s">
        <v>712</v>
      </c>
      <c r="G747" s="2" t="s">
        <v>712</v>
      </c>
      <c r="H747" s="2">
        <v>20231</v>
      </c>
      <c r="I747" s="2" t="s">
        <v>2994</v>
      </c>
      <c r="J747" s="2" t="s">
        <v>41</v>
      </c>
      <c r="K747" s="2" t="s">
        <v>29</v>
      </c>
      <c r="L747" s="2" t="s">
        <v>123</v>
      </c>
      <c r="M747" s="7" t="s">
        <v>50</v>
      </c>
      <c r="N747" s="2">
        <v>210</v>
      </c>
      <c r="O747" s="2">
        <v>10</v>
      </c>
      <c r="P747" s="3"/>
      <c r="Q747" s="3"/>
      <c r="R747" s="4" t="s">
        <v>2995</v>
      </c>
      <c r="S747" s="4" t="s">
        <v>2996</v>
      </c>
      <c r="T747" s="3"/>
      <c r="U747" s="2" t="s">
        <v>2997</v>
      </c>
      <c r="V747" s="2" t="str">
        <f>IFERROR(VLOOKUP(K747, rubric[], 2, FALSE), "NA")</f>
        <v>Pemberdayaan atau Aksi Kemanusiaan</v>
      </c>
      <c r="W747" s="5" t="str">
        <f t="shared" si="11"/>
        <v>Pengabdian kepada Masyarakat|External National|Team</v>
      </c>
      <c r="X747" s="6">
        <f>IF(K747 = "Penulis kedua (bukan korespondensi) dst karya ilmiah di journal yg bereputasi dan diakui|External National|Team", IFERROR((INDEX(rubric[Score], MATCH(W747, rubric[Criteria], 0)))/N747, 0), IFERROR(INDEX(rubric[Score], MATCH(W747, rubric[Criteria], 0)), 0))</f>
        <v>10</v>
      </c>
    </row>
    <row r="748" spans="1:24" ht="14.25" customHeight="1" x14ac:dyDescent="0.35">
      <c r="A748" s="2" t="s">
        <v>2998</v>
      </c>
      <c r="B748" s="2" t="s">
        <v>2999</v>
      </c>
      <c r="C748" s="2" t="s">
        <v>2539</v>
      </c>
      <c r="D748" s="2">
        <v>2021</v>
      </c>
      <c r="E748" s="2" t="s">
        <v>2368</v>
      </c>
      <c r="F748" s="2" t="s">
        <v>26</v>
      </c>
      <c r="G748" s="2" t="s">
        <v>2369</v>
      </c>
      <c r="H748" s="2">
        <v>20222</v>
      </c>
      <c r="I748" s="2" t="s">
        <v>2370</v>
      </c>
      <c r="J748" s="2" t="s">
        <v>41</v>
      </c>
      <c r="K748" s="2" t="s">
        <v>88</v>
      </c>
      <c r="L748" s="2" t="s">
        <v>123</v>
      </c>
      <c r="M748" s="2" t="s">
        <v>31</v>
      </c>
      <c r="N748" s="2">
        <v>1000</v>
      </c>
      <c r="O748" s="2">
        <v>25</v>
      </c>
      <c r="P748" s="3"/>
      <c r="Q748" s="4" t="s">
        <v>2371</v>
      </c>
      <c r="R748" s="4" t="s">
        <v>2372</v>
      </c>
      <c r="S748" s="3"/>
      <c r="T748" s="4" t="s">
        <v>2373</v>
      </c>
      <c r="U748" s="2" t="s">
        <v>2374</v>
      </c>
      <c r="V748" s="2" t="str">
        <f>IFERROR(VLOOKUP(K748, rubric[], 2, FALSE), "NA")</f>
        <v>Kompetisi</v>
      </c>
      <c r="W748" s="5" t="str">
        <f t="shared" si="11"/>
        <v>Juara 2 Lomba/Kompetisi|External National|Individual</v>
      </c>
      <c r="X748" s="6">
        <f>IF(K748 = "Penulis kedua (bukan korespondensi) dst karya ilmiah di journal yg bereputasi dan diakui|External National|Team", IFERROR((INDEX(rubric[Score], MATCH(W748, rubric[Criteria], 0)))/N748, 0), IFERROR(INDEX(rubric[Score], MATCH(W748, rubric[Criteria], 0)), 0))</f>
        <v>20</v>
      </c>
    </row>
    <row r="749" spans="1:24" ht="14.25" customHeight="1" x14ac:dyDescent="0.35">
      <c r="A749" s="2" t="s">
        <v>2998</v>
      </c>
      <c r="B749" s="2" t="s">
        <v>2999</v>
      </c>
      <c r="C749" s="2" t="s">
        <v>2539</v>
      </c>
      <c r="D749" s="2">
        <v>2021</v>
      </c>
      <c r="E749" s="2" t="s">
        <v>3000</v>
      </c>
      <c r="F749" s="2" t="s">
        <v>2673</v>
      </c>
      <c r="G749" s="2" t="s">
        <v>2673</v>
      </c>
      <c r="H749" s="2">
        <v>20231</v>
      </c>
      <c r="I749" s="2" t="s">
        <v>3001</v>
      </c>
      <c r="J749" s="2" t="s">
        <v>41</v>
      </c>
      <c r="K749" s="2" t="s">
        <v>29</v>
      </c>
      <c r="L749" s="2" t="s">
        <v>159</v>
      </c>
      <c r="M749" s="2" t="s">
        <v>31</v>
      </c>
      <c r="N749" s="2">
        <v>30</v>
      </c>
      <c r="O749" s="2">
        <v>10</v>
      </c>
      <c r="P749" s="3"/>
      <c r="Q749" s="4" t="s">
        <v>3002</v>
      </c>
      <c r="R749" s="4" t="s">
        <v>3003</v>
      </c>
      <c r="S749" s="4" t="s">
        <v>3004</v>
      </c>
      <c r="T749" s="3"/>
      <c r="U749" s="2" t="s">
        <v>3005</v>
      </c>
      <c r="V749" s="2" t="str">
        <f>IFERROR(VLOOKUP(K749, rubric[], 2, FALSE), "NA")</f>
        <v>Pemberdayaan atau Aksi Kemanusiaan</v>
      </c>
      <c r="W749" s="5" t="str">
        <f t="shared" si="11"/>
        <v>Pengabdian kepada Masyarakat|External International|Individual</v>
      </c>
      <c r="X749" s="6">
        <f>IF(K749 = "Penulis kedua (bukan korespondensi) dst karya ilmiah di journal yg bereputasi dan diakui|External National|Team", IFERROR((INDEX(rubric[Score], MATCH(W749, rubric[Criteria], 0)))/N749, 0), IFERROR(INDEX(rubric[Score], MATCH(W749, rubric[Criteria], 0)), 0))</f>
        <v>25</v>
      </c>
    </row>
    <row r="750" spans="1:24" ht="14.25" customHeight="1" x14ac:dyDescent="0.35">
      <c r="A750" s="2" t="s">
        <v>3006</v>
      </c>
      <c r="B750" s="2" t="s">
        <v>3007</v>
      </c>
      <c r="C750" s="2" t="s">
        <v>3008</v>
      </c>
      <c r="D750" s="2">
        <v>2021</v>
      </c>
      <c r="E750" s="2" t="s">
        <v>3009</v>
      </c>
      <c r="F750" s="2" t="s">
        <v>3010</v>
      </c>
      <c r="G750" s="2" t="s">
        <v>3011</v>
      </c>
      <c r="H750" s="2">
        <v>20212</v>
      </c>
      <c r="I750" s="2" t="s">
        <v>3012</v>
      </c>
      <c r="J750" s="2" t="s">
        <v>41</v>
      </c>
      <c r="K750" s="2" t="s">
        <v>141</v>
      </c>
      <c r="L750" s="2" t="s">
        <v>123</v>
      </c>
      <c r="M750" s="2" t="s">
        <v>31</v>
      </c>
      <c r="N750" s="2">
        <v>1</v>
      </c>
      <c r="O750" s="2">
        <v>20</v>
      </c>
      <c r="P750" s="3"/>
      <c r="Q750" s="3"/>
      <c r="R750" s="4" t="s">
        <v>3013</v>
      </c>
      <c r="S750" s="3"/>
      <c r="T750" s="3"/>
      <c r="U750" s="2" t="s">
        <v>654</v>
      </c>
      <c r="V750" s="2" t="str">
        <f>IFERROR(VLOOKUP(K750, rubric[], 2, FALSE), "NA")</f>
        <v>Hasil Karya</v>
      </c>
      <c r="W750" s="5" t="str">
        <f t="shared" si="11"/>
        <v>Hak Kekayaan Intelektual (HKI) non paten (Hak Cipta)|External National|Individual</v>
      </c>
      <c r="X750" s="6">
        <f>IF(K750 = "Penulis kedua (bukan korespondensi) dst karya ilmiah di journal yg bereputasi dan diakui|External National|Team", IFERROR((INDEX(rubric[Score], MATCH(W750, rubric[Criteria], 0)))/N750, 0), IFERROR(INDEX(rubric[Score], MATCH(W750, rubric[Criteria], 0)), 0))</f>
        <v>20</v>
      </c>
    </row>
    <row r="751" spans="1:24" ht="14.25" customHeight="1" x14ac:dyDescent="0.35">
      <c r="A751" s="2" t="s">
        <v>3014</v>
      </c>
      <c r="B751" s="2" t="s">
        <v>3015</v>
      </c>
      <c r="C751" s="2" t="s">
        <v>3008</v>
      </c>
      <c r="D751" s="2">
        <v>2021</v>
      </c>
      <c r="E751" s="2" t="s">
        <v>3016</v>
      </c>
      <c r="F751" s="2" t="s">
        <v>3017</v>
      </c>
      <c r="G751" s="2" t="s">
        <v>3018</v>
      </c>
      <c r="H751" s="2">
        <v>20212</v>
      </c>
      <c r="I751" s="2" t="s">
        <v>3019</v>
      </c>
      <c r="J751" s="2" t="s">
        <v>41</v>
      </c>
      <c r="K751" s="2" t="s">
        <v>141</v>
      </c>
      <c r="L751" s="2" t="s">
        <v>123</v>
      </c>
      <c r="M751" s="2" t="s">
        <v>50</v>
      </c>
      <c r="N751" s="2">
        <v>5</v>
      </c>
      <c r="O751" s="2">
        <v>20</v>
      </c>
      <c r="P751" s="3"/>
      <c r="Q751" s="3"/>
      <c r="R751" s="3"/>
      <c r="S751" s="4" t="s">
        <v>3020</v>
      </c>
      <c r="T751" s="3"/>
      <c r="U751" s="2" t="s">
        <v>1605</v>
      </c>
      <c r="V751" s="2" t="str">
        <f>IFERROR(VLOOKUP(K751, rubric[], 2, FALSE), "NA")</f>
        <v>Hasil Karya</v>
      </c>
      <c r="W751" s="5" t="str">
        <f t="shared" si="11"/>
        <v>Hak Kekayaan Intelektual (HKI) non paten (Hak Cipta)|External National|Team</v>
      </c>
      <c r="X751" s="6">
        <f>IF(K751 = "Penulis kedua (bukan korespondensi) dst karya ilmiah di journal yg bereputasi dan diakui|External National|Team", IFERROR((INDEX(rubric[Score], MATCH(W751, rubric[Criteria], 0)))/N751, 0), IFERROR(INDEX(rubric[Score], MATCH(W751, rubric[Criteria], 0)), 0))</f>
        <v>20</v>
      </c>
    </row>
    <row r="752" spans="1:24" ht="14.25" customHeight="1" x14ac:dyDescent="0.35">
      <c r="A752" s="2" t="s">
        <v>3021</v>
      </c>
      <c r="B752" s="2" t="s">
        <v>3022</v>
      </c>
      <c r="C752" s="2" t="s">
        <v>3008</v>
      </c>
      <c r="D752" s="2">
        <v>2021</v>
      </c>
      <c r="E752" s="2" t="s">
        <v>3023</v>
      </c>
      <c r="F752" s="2" t="s">
        <v>2015</v>
      </c>
      <c r="G752" s="2" t="s">
        <v>2015</v>
      </c>
      <c r="H752" s="2">
        <v>20211</v>
      </c>
      <c r="I752" s="2" t="s">
        <v>3024</v>
      </c>
      <c r="J752" s="2" t="s">
        <v>1859</v>
      </c>
      <c r="K752" s="2" t="s">
        <v>257</v>
      </c>
      <c r="L752" s="2" t="s">
        <v>123</v>
      </c>
      <c r="M752" s="2" t="s">
        <v>31</v>
      </c>
      <c r="N752" s="2">
        <v>20</v>
      </c>
      <c r="O752" s="2">
        <v>15</v>
      </c>
      <c r="P752" s="3"/>
      <c r="Q752" s="4" t="s">
        <v>3025</v>
      </c>
      <c r="R752" s="3"/>
      <c r="S752" s="3"/>
      <c r="T752" s="3"/>
      <c r="U752" s="2" t="s">
        <v>3026</v>
      </c>
      <c r="V752" s="2" t="str">
        <f>IFERROR(VLOOKUP(K752, rubric[], 2, FALSE), "NA")</f>
        <v>Pengakuan</v>
      </c>
      <c r="W752" s="5" t="str">
        <f t="shared" si="11"/>
        <v>Narasumber / Pemateri Acara Seminar / Workshop / Pemakalah|External National|Individual</v>
      </c>
      <c r="X752" s="6">
        <f>IF(K752 = "Penulis kedua (bukan korespondensi) dst karya ilmiah di journal yg bereputasi dan diakui|External National|Team", IFERROR((INDEX(rubric[Score], MATCH(W752, rubric[Criteria], 0)))/N752, 0), IFERROR(INDEX(rubric[Score], MATCH(W752, rubric[Criteria], 0)), 0))</f>
        <v>15</v>
      </c>
    </row>
    <row r="753" spans="1:24" ht="14.25" customHeight="1" x14ac:dyDescent="0.35">
      <c r="A753" s="2" t="s">
        <v>3021</v>
      </c>
      <c r="B753" s="2" t="s">
        <v>3022</v>
      </c>
      <c r="C753" s="2" t="s">
        <v>3008</v>
      </c>
      <c r="D753" s="2">
        <v>2021</v>
      </c>
      <c r="E753" s="2" t="s">
        <v>3027</v>
      </c>
      <c r="F753" s="2" t="s">
        <v>435</v>
      </c>
      <c r="G753" s="2" t="s">
        <v>3028</v>
      </c>
      <c r="H753" s="2">
        <v>20212</v>
      </c>
      <c r="I753" s="2" t="s">
        <v>3029</v>
      </c>
      <c r="J753" s="2" t="s">
        <v>41</v>
      </c>
      <c r="K753" s="2" t="s">
        <v>29</v>
      </c>
      <c r="L753" s="2" t="s">
        <v>49</v>
      </c>
      <c r="M753" s="2" t="s">
        <v>31</v>
      </c>
      <c r="N753" s="2">
        <v>48</v>
      </c>
      <c r="O753" s="2">
        <v>8</v>
      </c>
      <c r="P753" s="3"/>
      <c r="Q753" s="3"/>
      <c r="R753" s="4" t="s">
        <v>3030</v>
      </c>
      <c r="S753" s="4" t="s">
        <v>3031</v>
      </c>
      <c r="T753" s="3"/>
      <c r="U753" s="2" t="s">
        <v>3032</v>
      </c>
      <c r="V753" s="2" t="str">
        <f>IFERROR(VLOOKUP(K753, rubric[], 2, FALSE), "NA")</f>
        <v>Pemberdayaan atau Aksi Kemanusiaan</v>
      </c>
      <c r="W753" s="5" t="str">
        <f t="shared" si="11"/>
        <v>Pengabdian kepada Masyarakat|External Regional|Individual</v>
      </c>
      <c r="X753" s="6">
        <f>IF(K753 = "Penulis kedua (bukan korespondensi) dst karya ilmiah di journal yg bereputasi dan diakui|External National|Team", IFERROR((INDEX(rubric[Score], MATCH(W753, rubric[Criteria], 0)))/N753, 0), IFERROR(INDEX(rubric[Score], MATCH(W753, rubric[Criteria], 0)), 0))</f>
        <v>15</v>
      </c>
    </row>
    <row r="754" spans="1:24" ht="14.25" customHeight="1" x14ac:dyDescent="0.35">
      <c r="A754" s="2" t="s">
        <v>3021</v>
      </c>
      <c r="B754" s="2" t="s">
        <v>3022</v>
      </c>
      <c r="C754" s="2" t="s">
        <v>3008</v>
      </c>
      <c r="D754" s="2">
        <v>2021</v>
      </c>
      <c r="E754" s="2" t="s">
        <v>3033</v>
      </c>
      <c r="F754" s="2" t="s">
        <v>533</v>
      </c>
      <c r="G754" s="2" t="s">
        <v>533</v>
      </c>
      <c r="H754" s="2">
        <v>20221</v>
      </c>
      <c r="I754" s="2" t="s">
        <v>3034</v>
      </c>
      <c r="J754" s="2" t="s">
        <v>41</v>
      </c>
      <c r="K754" s="2" t="s">
        <v>257</v>
      </c>
      <c r="L754" s="2" t="s">
        <v>49</v>
      </c>
      <c r="M754" s="2" t="s">
        <v>31</v>
      </c>
      <c r="N754" s="2">
        <v>24</v>
      </c>
      <c r="O754" s="2">
        <v>10</v>
      </c>
      <c r="P754" s="3"/>
      <c r="Q754" s="4" t="s">
        <v>3035</v>
      </c>
      <c r="R754" s="3"/>
      <c r="S754" s="3"/>
      <c r="T754" s="3"/>
      <c r="U754" s="2" t="s">
        <v>3036</v>
      </c>
      <c r="V754" s="2" t="str">
        <f>IFERROR(VLOOKUP(K754, rubric[], 2, FALSE), "NA")</f>
        <v>Pengakuan</v>
      </c>
      <c r="W754" s="5" t="str">
        <f t="shared" si="11"/>
        <v>Narasumber / Pemateri Acara Seminar / Workshop / Pemakalah|External Regional|Individual</v>
      </c>
      <c r="X754" s="6">
        <f>IF(K754 = "Penulis kedua (bukan korespondensi) dst karya ilmiah di journal yg bereputasi dan diakui|External National|Team", IFERROR((INDEX(rubric[Score], MATCH(W754, rubric[Criteria], 0)))/N754, 0), IFERROR(INDEX(rubric[Score], MATCH(W754, rubric[Criteria], 0)), 0))</f>
        <v>20</v>
      </c>
    </row>
    <row r="755" spans="1:24" ht="14.25" customHeight="1" x14ac:dyDescent="0.35">
      <c r="A755" s="2" t="s">
        <v>3037</v>
      </c>
      <c r="B755" s="2" t="s">
        <v>3038</v>
      </c>
      <c r="C755" s="2" t="s">
        <v>3008</v>
      </c>
      <c r="D755" s="2">
        <v>2021</v>
      </c>
      <c r="E755" s="2" t="s">
        <v>3039</v>
      </c>
      <c r="F755" s="2" t="s">
        <v>3040</v>
      </c>
      <c r="G755" s="2" t="s">
        <v>3040</v>
      </c>
      <c r="H755" s="2">
        <v>20222</v>
      </c>
      <c r="I755" s="2" t="s">
        <v>3041</v>
      </c>
      <c r="J755" s="2" t="s">
        <v>41</v>
      </c>
      <c r="K755" s="2" t="s">
        <v>2652</v>
      </c>
      <c r="L755" s="2" t="s">
        <v>123</v>
      </c>
      <c r="M755" s="2" t="s">
        <v>31</v>
      </c>
      <c r="N755" s="2">
        <v>1</v>
      </c>
      <c r="O755" s="2">
        <v>32</v>
      </c>
      <c r="P755" s="3"/>
      <c r="Q755" s="3"/>
      <c r="R755" s="4" t="s">
        <v>3042</v>
      </c>
      <c r="S755" s="4" t="s">
        <v>3043</v>
      </c>
      <c r="T755" s="3"/>
      <c r="U755" s="2" t="s">
        <v>3044</v>
      </c>
      <c r="V755" s="2" t="str">
        <f>IFERROR(VLOOKUP(K755, rubric[], 2, FALSE), "NA")</f>
        <v>Hasil Karya</v>
      </c>
      <c r="W755" s="5" t="str">
        <f t="shared" si="11"/>
        <v>Jurnal Terindeks Sinta 1-2|External National|Individual</v>
      </c>
      <c r="X755" s="6">
        <f>IF(K755 = "Penulis kedua (bukan korespondensi) dst karya ilmiah di journal yg bereputasi dan diakui|External National|Team", IFERROR((INDEX(rubric[Score], MATCH(W755, rubric[Criteria], 0)))/N755, 0), IFERROR(INDEX(rubric[Score], MATCH(W755, rubric[Criteria], 0)), 0))</f>
        <v>30</v>
      </c>
    </row>
    <row r="756" spans="1:24" ht="14.25" customHeight="1" x14ac:dyDescent="0.35">
      <c r="A756" s="2" t="s">
        <v>3045</v>
      </c>
      <c r="B756" s="2" t="s">
        <v>3046</v>
      </c>
      <c r="C756" s="2" t="s">
        <v>3008</v>
      </c>
      <c r="D756" s="2">
        <v>2021</v>
      </c>
      <c r="E756" s="2" t="s">
        <v>3027</v>
      </c>
      <c r="F756" s="2" t="s">
        <v>435</v>
      </c>
      <c r="G756" s="2" t="s">
        <v>3028</v>
      </c>
      <c r="H756" s="2">
        <v>20212</v>
      </c>
      <c r="I756" s="2" t="s">
        <v>3029</v>
      </c>
      <c r="J756" s="2" t="s">
        <v>41</v>
      </c>
      <c r="K756" s="2" t="s">
        <v>29</v>
      </c>
      <c r="L756" s="2" t="s">
        <v>49</v>
      </c>
      <c r="M756" s="2" t="s">
        <v>31</v>
      </c>
      <c r="N756" s="2">
        <v>48</v>
      </c>
      <c r="O756" s="2">
        <v>6</v>
      </c>
      <c r="P756" s="3"/>
      <c r="Q756" s="3"/>
      <c r="R756" s="4" t="s">
        <v>3030</v>
      </c>
      <c r="S756" s="4" t="s">
        <v>3031</v>
      </c>
      <c r="T756" s="3"/>
      <c r="U756" s="2" t="s">
        <v>3032</v>
      </c>
      <c r="V756" s="2" t="str">
        <f>IFERROR(VLOOKUP(K756, rubric[], 2, FALSE), "NA")</f>
        <v>Pemberdayaan atau Aksi Kemanusiaan</v>
      </c>
      <c r="W756" s="5" t="str">
        <f t="shared" si="11"/>
        <v>Pengabdian kepada Masyarakat|External Regional|Individual</v>
      </c>
      <c r="X756" s="6">
        <f>IF(K756 = "Penulis kedua (bukan korespondensi) dst karya ilmiah di journal yg bereputasi dan diakui|External National|Team", IFERROR((INDEX(rubric[Score], MATCH(W756, rubric[Criteria], 0)))/N756, 0), IFERROR(INDEX(rubric[Score], MATCH(W756, rubric[Criteria], 0)), 0))</f>
        <v>15</v>
      </c>
    </row>
    <row r="757" spans="1:24" ht="14.25" customHeight="1" x14ac:dyDescent="0.35">
      <c r="A757" s="2" t="s">
        <v>3047</v>
      </c>
      <c r="B757" s="2" t="s">
        <v>3048</v>
      </c>
      <c r="C757" s="2" t="s">
        <v>3008</v>
      </c>
      <c r="D757" s="2">
        <v>2021</v>
      </c>
      <c r="E757" s="2" t="s">
        <v>3049</v>
      </c>
      <c r="F757" s="2" t="s">
        <v>3050</v>
      </c>
      <c r="G757" s="2" t="s">
        <v>3051</v>
      </c>
      <c r="H757" s="2">
        <v>20211</v>
      </c>
      <c r="I757" s="2" t="s">
        <v>3052</v>
      </c>
      <c r="J757" s="2" t="s">
        <v>41</v>
      </c>
      <c r="K757" s="2" t="s">
        <v>59</v>
      </c>
      <c r="L757" s="2" t="s">
        <v>30</v>
      </c>
      <c r="M757" s="2" t="s">
        <v>50</v>
      </c>
      <c r="N757" s="2">
        <v>30</v>
      </c>
      <c r="O757" s="2">
        <v>5</v>
      </c>
      <c r="P757" s="2" t="s">
        <v>3053</v>
      </c>
      <c r="Q757" s="4" t="s">
        <v>3054</v>
      </c>
      <c r="R757" s="3"/>
      <c r="S757" s="3"/>
      <c r="T757" s="3"/>
      <c r="U757" s="2" t="s">
        <v>3055</v>
      </c>
      <c r="V757" s="2" t="str">
        <f>IFERROR(VLOOKUP(K757, rubric[], 2, FALSE), "NA")</f>
        <v>Pengakuan</v>
      </c>
      <c r="W757" s="5" t="str">
        <f t="shared" si="11"/>
        <v>Juri|Internal Sekolah / Universitas|Team</v>
      </c>
      <c r="X757" s="6">
        <f>IF(K757 = "Penulis kedua (bukan korespondensi) dst karya ilmiah di journal yg bereputasi dan diakui|External National|Team", IFERROR((INDEX(rubric[Score], MATCH(W757, rubric[Criteria], 0)))/N757, 0), IFERROR(INDEX(rubric[Score], MATCH(W757, rubric[Criteria], 0)), 0))</f>
        <v>0</v>
      </c>
    </row>
    <row r="758" spans="1:24" ht="14.25" customHeight="1" x14ac:dyDescent="0.35">
      <c r="A758" s="2" t="s">
        <v>3047</v>
      </c>
      <c r="B758" s="2" t="s">
        <v>3048</v>
      </c>
      <c r="C758" s="2" t="s">
        <v>3008</v>
      </c>
      <c r="D758" s="2">
        <v>2021</v>
      </c>
      <c r="E758" s="2" t="s">
        <v>3056</v>
      </c>
      <c r="F758" s="2" t="s">
        <v>3057</v>
      </c>
      <c r="G758" s="2" t="s">
        <v>3057</v>
      </c>
      <c r="H758" s="2">
        <v>20222</v>
      </c>
      <c r="I758" s="2" t="s">
        <v>3058</v>
      </c>
      <c r="J758" s="2" t="s">
        <v>41</v>
      </c>
      <c r="K758" s="2" t="s">
        <v>257</v>
      </c>
      <c r="L758" s="2" t="s">
        <v>49</v>
      </c>
      <c r="M758" s="2" t="s">
        <v>50</v>
      </c>
      <c r="N758" s="2">
        <v>80</v>
      </c>
      <c r="O758" s="2">
        <v>10</v>
      </c>
      <c r="P758" s="2" t="s">
        <v>3059</v>
      </c>
      <c r="Q758" s="4" t="s">
        <v>3060</v>
      </c>
      <c r="R758" s="3"/>
      <c r="S758" s="3"/>
      <c r="T758" s="3"/>
      <c r="U758" s="2" t="s">
        <v>3055</v>
      </c>
      <c r="V758" s="2" t="str">
        <f>IFERROR(VLOOKUP(K758, rubric[], 2, FALSE), "NA")</f>
        <v>Pengakuan</v>
      </c>
      <c r="W758" s="5" t="str">
        <f t="shared" si="11"/>
        <v>Narasumber / Pemateri Acara Seminar / Workshop / Pemakalah|External Regional|Team</v>
      </c>
      <c r="X758" s="6">
        <f>IF(K758 = "Penulis kedua (bukan korespondensi) dst karya ilmiah di journal yg bereputasi dan diakui|External National|Team", IFERROR((INDEX(rubric[Score], MATCH(W758, rubric[Criteria], 0)))/N758, 0), IFERROR(INDEX(rubric[Score], MATCH(W758, rubric[Criteria], 0)), 0))</f>
        <v>20</v>
      </c>
    </row>
    <row r="759" spans="1:24" ht="14.25" customHeight="1" x14ac:dyDescent="0.35">
      <c r="A759" s="2" t="s">
        <v>3061</v>
      </c>
      <c r="B759" s="2" t="s">
        <v>3062</v>
      </c>
      <c r="C759" s="2" t="s">
        <v>3008</v>
      </c>
      <c r="D759" s="2">
        <v>2021</v>
      </c>
      <c r="E759" s="2" t="s">
        <v>3063</v>
      </c>
      <c r="F759" s="2" t="s">
        <v>3064</v>
      </c>
      <c r="G759" s="2" t="s">
        <v>3064</v>
      </c>
      <c r="H759" s="2">
        <v>20221</v>
      </c>
      <c r="I759" s="2" t="s">
        <v>3065</v>
      </c>
      <c r="J759" s="2" t="s">
        <v>41</v>
      </c>
      <c r="K759" s="2" t="s">
        <v>141</v>
      </c>
      <c r="L759" s="2" t="s">
        <v>123</v>
      </c>
      <c r="M759" s="7" t="s">
        <v>50</v>
      </c>
      <c r="N759" s="2">
        <v>0</v>
      </c>
      <c r="O759" s="2">
        <v>12</v>
      </c>
      <c r="P759" s="3"/>
      <c r="Q759" s="4" t="s">
        <v>3066</v>
      </c>
      <c r="R759" s="3"/>
      <c r="S759" s="3"/>
      <c r="T759" s="3"/>
      <c r="U759" s="2" t="s">
        <v>3067</v>
      </c>
      <c r="V759" s="2" t="str">
        <f>IFERROR(VLOOKUP(K759, rubric[], 2, FALSE), "NA")</f>
        <v>Hasil Karya</v>
      </c>
      <c r="W759" s="5" t="str">
        <f t="shared" si="11"/>
        <v>Hak Kekayaan Intelektual (HKI) non paten (Hak Cipta)|External National|Team</v>
      </c>
      <c r="X759" s="6">
        <f>IF(K759 = "Penulis kedua (bukan korespondensi) dst karya ilmiah di journal yg bereputasi dan diakui|External National|Team", IFERROR((INDEX(rubric[Score], MATCH(W759, rubric[Criteria], 0)))/N759, 0), IFERROR(INDEX(rubric[Score], MATCH(W759, rubric[Criteria], 0)), 0))</f>
        <v>20</v>
      </c>
    </row>
    <row r="760" spans="1:24" ht="14.25" customHeight="1" x14ac:dyDescent="0.35">
      <c r="A760" s="2" t="s">
        <v>3068</v>
      </c>
      <c r="B760" s="2" t="s">
        <v>3069</v>
      </c>
      <c r="C760" s="2" t="s">
        <v>3008</v>
      </c>
      <c r="D760" s="2">
        <v>2021</v>
      </c>
      <c r="E760" s="2" t="s">
        <v>3027</v>
      </c>
      <c r="F760" s="2" t="s">
        <v>435</v>
      </c>
      <c r="G760" s="2" t="s">
        <v>3028</v>
      </c>
      <c r="H760" s="2">
        <v>20212</v>
      </c>
      <c r="I760" s="2" t="s">
        <v>3029</v>
      </c>
      <c r="J760" s="2" t="s">
        <v>41</v>
      </c>
      <c r="K760" s="2" t="s">
        <v>29</v>
      </c>
      <c r="L760" s="2" t="s">
        <v>49</v>
      </c>
      <c r="M760" s="2" t="s">
        <v>31</v>
      </c>
      <c r="N760" s="2">
        <v>48</v>
      </c>
      <c r="O760" s="2">
        <v>3</v>
      </c>
      <c r="P760" s="3"/>
      <c r="Q760" s="3"/>
      <c r="R760" s="4" t="s">
        <v>3030</v>
      </c>
      <c r="S760" s="4" t="s">
        <v>3031</v>
      </c>
      <c r="T760" s="3"/>
      <c r="U760" s="2" t="s">
        <v>3032</v>
      </c>
      <c r="V760" s="2" t="str">
        <f>IFERROR(VLOOKUP(K760, rubric[], 2, FALSE), "NA")</f>
        <v>Pemberdayaan atau Aksi Kemanusiaan</v>
      </c>
      <c r="W760" s="5" t="str">
        <f t="shared" si="11"/>
        <v>Pengabdian kepada Masyarakat|External Regional|Individual</v>
      </c>
      <c r="X760" s="6">
        <f>IF(K760 = "Penulis kedua (bukan korespondensi) dst karya ilmiah di journal yg bereputasi dan diakui|External National|Team", IFERROR((INDEX(rubric[Score], MATCH(W760, rubric[Criteria], 0)))/N760, 0), IFERROR(INDEX(rubric[Score], MATCH(W760, rubric[Criteria], 0)), 0))</f>
        <v>15</v>
      </c>
    </row>
    <row r="761" spans="1:24" ht="14.25" customHeight="1" x14ac:dyDescent="0.35">
      <c r="A761" s="2" t="s">
        <v>3068</v>
      </c>
      <c r="B761" s="2" t="s">
        <v>3069</v>
      </c>
      <c r="C761" s="2" t="s">
        <v>3008</v>
      </c>
      <c r="D761" s="2">
        <v>2021</v>
      </c>
      <c r="E761" s="2" t="s">
        <v>3070</v>
      </c>
      <c r="F761" s="2" t="s">
        <v>3071</v>
      </c>
      <c r="G761" s="2" t="s">
        <v>3071</v>
      </c>
      <c r="H761" s="2">
        <v>20221</v>
      </c>
      <c r="I761" s="2" t="s">
        <v>3072</v>
      </c>
      <c r="J761" s="2" t="s">
        <v>41</v>
      </c>
      <c r="K761" s="2" t="s">
        <v>257</v>
      </c>
      <c r="L761" s="2" t="s">
        <v>123</v>
      </c>
      <c r="M761" s="2" t="s">
        <v>50</v>
      </c>
      <c r="N761" s="2">
        <v>6</v>
      </c>
      <c r="O761" s="2">
        <v>15</v>
      </c>
      <c r="P761" s="3"/>
      <c r="Q761" s="4" t="s">
        <v>3073</v>
      </c>
      <c r="R761" s="3"/>
      <c r="S761" s="3"/>
      <c r="T761" s="3"/>
      <c r="U761" s="2" t="s">
        <v>3074</v>
      </c>
      <c r="V761" s="2" t="str">
        <f>IFERROR(VLOOKUP(K761, rubric[], 2, FALSE), "NA")</f>
        <v>Pengakuan</v>
      </c>
      <c r="W761" s="5" t="str">
        <f t="shared" si="11"/>
        <v>Narasumber / Pemateri Acara Seminar / Workshop / Pemakalah|External National|Team</v>
      </c>
      <c r="X761" s="6">
        <f>IF(K761 = "Penulis kedua (bukan korespondensi) dst karya ilmiah di journal yg bereputasi dan diakui|External National|Team", IFERROR((INDEX(rubric[Score], MATCH(W761, rubric[Criteria], 0)))/N761, 0), IFERROR(INDEX(rubric[Score], MATCH(W761, rubric[Criteria], 0)), 0))</f>
        <v>15</v>
      </c>
    </row>
    <row r="762" spans="1:24" ht="14.25" customHeight="1" x14ac:dyDescent="0.35">
      <c r="A762" s="2" t="s">
        <v>3075</v>
      </c>
      <c r="B762" s="2" t="s">
        <v>3076</v>
      </c>
      <c r="C762" s="2" t="s">
        <v>3008</v>
      </c>
      <c r="D762" s="2">
        <v>2021</v>
      </c>
      <c r="E762" s="2" t="s">
        <v>3027</v>
      </c>
      <c r="F762" s="2" t="s">
        <v>435</v>
      </c>
      <c r="G762" s="2" t="s">
        <v>3028</v>
      </c>
      <c r="H762" s="2">
        <v>20212</v>
      </c>
      <c r="I762" s="2" t="s">
        <v>3029</v>
      </c>
      <c r="J762" s="2" t="s">
        <v>41</v>
      </c>
      <c r="K762" s="2" t="s">
        <v>29</v>
      </c>
      <c r="L762" s="2" t="s">
        <v>49</v>
      </c>
      <c r="M762" s="2" t="s">
        <v>31</v>
      </c>
      <c r="N762" s="2">
        <v>48</v>
      </c>
      <c r="O762" s="2">
        <v>7</v>
      </c>
      <c r="P762" s="3"/>
      <c r="Q762" s="3"/>
      <c r="R762" s="4" t="s">
        <v>3030</v>
      </c>
      <c r="S762" s="4" t="s">
        <v>3031</v>
      </c>
      <c r="T762" s="3"/>
      <c r="U762" s="2" t="s">
        <v>3032</v>
      </c>
      <c r="V762" s="2" t="str">
        <f>IFERROR(VLOOKUP(K762, rubric[], 2, FALSE), "NA")</f>
        <v>Pemberdayaan atau Aksi Kemanusiaan</v>
      </c>
      <c r="W762" s="5" t="str">
        <f t="shared" si="11"/>
        <v>Pengabdian kepada Masyarakat|External Regional|Individual</v>
      </c>
      <c r="X762" s="6">
        <f>IF(K762 = "Penulis kedua (bukan korespondensi) dst karya ilmiah di journal yg bereputasi dan diakui|External National|Team", IFERROR((INDEX(rubric[Score], MATCH(W762, rubric[Criteria], 0)))/N762, 0), IFERROR(INDEX(rubric[Score], MATCH(W762, rubric[Criteria], 0)), 0))</f>
        <v>15</v>
      </c>
    </row>
    <row r="763" spans="1:24" ht="14.25" customHeight="1" x14ac:dyDescent="0.35">
      <c r="A763" s="2" t="s">
        <v>3077</v>
      </c>
      <c r="B763" s="2" t="s">
        <v>3078</v>
      </c>
      <c r="C763" s="2" t="s">
        <v>3008</v>
      </c>
      <c r="D763" s="2">
        <v>2021</v>
      </c>
      <c r="E763" s="2" t="s">
        <v>3079</v>
      </c>
      <c r="F763" s="2" t="s">
        <v>3010</v>
      </c>
      <c r="G763" s="2" t="s">
        <v>3064</v>
      </c>
      <c r="H763" s="2">
        <v>20212</v>
      </c>
      <c r="I763" s="2" t="s">
        <v>3079</v>
      </c>
      <c r="J763" s="2" t="s">
        <v>41</v>
      </c>
      <c r="K763" s="2" t="s">
        <v>141</v>
      </c>
      <c r="L763" s="2" t="s">
        <v>123</v>
      </c>
      <c r="M763" s="2" t="s">
        <v>31</v>
      </c>
      <c r="N763" s="2">
        <v>1</v>
      </c>
      <c r="O763" s="2">
        <v>20</v>
      </c>
      <c r="P763" s="3"/>
      <c r="Q763" s="4" t="s">
        <v>3080</v>
      </c>
      <c r="R763" s="4" t="s">
        <v>3081</v>
      </c>
      <c r="S763" s="4" t="s">
        <v>3082</v>
      </c>
      <c r="T763" s="3"/>
      <c r="U763" s="2" t="s">
        <v>3083</v>
      </c>
      <c r="V763" s="2" t="str">
        <f>IFERROR(VLOOKUP(K763, rubric[], 2, FALSE), "NA")</f>
        <v>Hasil Karya</v>
      </c>
      <c r="W763" s="5" t="str">
        <f t="shared" si="11"/>
        <v>Hak Kekayaan Intelektual (HKI) non paten (Hak Cipta)|External National|Individual</v>
      </c>
      <c r="X763" s="6">
        <f>IF(K763 = "Penulis kedua (bukan korespondensi) dst karya ilmiah di journal yg bereputasi dan diakui|External National|Team", IFERROR((INDEX(rubric[Score], MATCH(W763, rubric[Criteria], 0)))/N763, 0), IFERROR(INDEX(rubric[Score], MATCH(W763, rubric[Criteria], 0)), 0))</f>
        <v>20</v>
      </c>
    </row>
    <row r="764" spans="1:24" ht="14.25" customHeight="1" x14ac:dyDescent="0.35">
      <c r="A764" s="2" t="s">
        <v>3084</v>
      </c>
      <c r="B764" s="2" t="s">
        <v>3085</v>
      </c>
      <c r="C764" s="2" t="s">
        <v>3008</v>
      </c>
      <c r="D764" s="2">
        <v>2021</v>
      </c>
      <c r="E764" s="2" t="s">
        <v>3086</v>
      </c>
      <c r="F764" s="2" t="s">
        <v>3087</v>
      </c>
      <c r="G764" s="2" t="s">
        <v>3087</v>
      </c>
      <c r="H764" s="2">
        <v>20221</v>
      </c>
      <c r="I764" s="2" t="s">
        <v>3088</v>
      </c>
      <c r="J764" s="2" t="s">
        <v>41</v>
      </c>
      <c r="K764" s="2" t="s">
        <v>257</v>
      </c>
      <c r="L764" s="2" t="s">
        <v>30</v>
      </c>
      <c r="M764" s="2" t="s">
        <v>31</v>
      </c>
      <c r="N764" s="2">
        <v>200</v>
      </c>
      <c r="O764" s="2">
        <v>10</v>
      </c>
      <c r="P764" s="3"/>
      <c r="Q764" s="4" t="s">
        <v>3089</v>
      </c>
      <c r="R764" s="4" t="s">
        <v>3090</v>
      </c>
      <c r="S764" s="3"/>
      <c r="T764" s="3"/>
      <c r="U764" s="2" t="s">
        <v>3091</v>
      </c>
      <c r="V764" s="2" t="str">
        <f>IFERROR(VLOOKUP(K764, rubric[], 2, FALSE), "NA")</f>
        <v>Pengakuan</v>
      </c>
      <c r="W764" s="5" t="str">
        <f t="shared" si="11"/>
        <v>Narasumber / Pemateri Acara Seminar / Workshop / Pemakalah|Internal Sekolah / Universitas|Individual</v>
      </c>
      <c r="X764" s="6">
        <f>IF(K764 = "Penulis kedua (bukan korespondensi) dst karya ilmiah di journal yg bereputasi dan diakui|External National|Team", IFERROR((INDEX(rubric[Score], MATCH(W764, rubric[Criteria], 0)))/N764, 0), IFERROR(INDEX(rubric[Score], MATCH(W764, rubric[Criteria], 0)), 0))</f>
        <v>0</v>
      </c>
    </row>
    <row r="765" spans="1:24" ht="14.25" customHeight="1" x14ac:dyDescent="0.35">
      <c r="A765" s="2" t="s">
        <v>3092</v>
      </c>
      <c r="B765" s="2" t="s">
        <v>3093</v>
      </c>
      <c r="C765" s="2" t="s">
        <v>3008</v>
      </c>
      <c r="D765" s="2">
        <v>2021</v>
      </c>
      <c r="E765" s="2" t="s">
        <v>3027</v>
      </c>
      <c r="F765" s="2" t="s">
        <v>435</v>
      </c>
      <c r="G765" s="2" t="s">
        <v>3028</v>
      </c>
      <c r="H765" s="2">
        <v>20212</v>
      </c>
      <c r="I765" s="2" t="s">
        <v>3029</v>
      </c>
      <c r="J765" s="2" t="s">
        <v>41</v>
      </c>
      <c r="K765" s="2" t="s">
        <v>29</v>
      </c>
      <c r="L765" s="2" t="s">
        <v>49</v>
      </c>
      <c r="M765" s="2" t="s">
        <v>31</v>
      </c>
      <c r="N765" s="2">
        <v>48</v>
      </c>
      <c r="O765" s="2">
        <v>8</v>
      </c>
      <c r="P765" s="3"/>
      <c r="Q765" s="3"/>
      <c r="R765" s="4" t="s">
        <v>3030</v>
      </c>
      <c r="S765" s="4" t="s">
        <v>3031</v>
      </c>
      <c r="T765" s="3"/>
      <c r="U765" s="2" t="s">
        <v>3032</v>
      </c>
      <c r="V765" s="2" t="str">
        <f>IFERROR(VLOOKUP(K765, rubric[], 2, FALSE), "NA")</f>
        <v>Pemberdayaan atau Aksi Kemanusiaan</v>
      </c>
      <c r="W765" s="5" t="str">
        <f t="shared" si="11"/>
        <v>Pengabdian kepada Masyarakat|External Regional|Individual</v>
      </c>
      <c r="X765" s="6">
        <f>IF(K765 = "Penulis kedua (bukan korespondensi) dst karya ilmiah di journal yg bereputasi dan diakui|External National|Team", IFERROR((INDEX(rubric[Score], MATCH(W765, rubric[Criteria], 0)))/N765, 0), IFERROR(INDEX(rubric[Score], MATCH(W765, rubric[Criteria], 0)), 0))</f>
        <v>15</v>
      </c>
    </row>
    <row r="766" spans="1:24" ht="14.25" customHeight="1" x14ac:dyDescent="0.35">
      <c r="A766" s="2" t="s">
        <v>3092</v>
      </c>
      <c r="B766" s="2" t="s">
        <v>3093</v>
      </c>
      <c r="C766" s="2" t="s">
        <v>3008</v>
      </c>
      <c r="D766" s="2">
        <v>2021</v>
      </c>
      <c r="E766" s="2" t="s">
        <v>789</v>
      </c>
      <c r="F766" s="2" t="s">
        <v>317</v>
      </c>
      <c r="G766" s="2" t="s">
        <v>317</v>
      </c>
      <c r="H766" s="2">
        <v>20221</v>
      </c>
      <c r="I766" s="2" t="s">
        <v>3094</v>
      </c>
      <c r="J766" s="2" t="s">
        <v>41</v>
      </c>
      <c r="K766" s="2" t="s">
        <v>257</v>
      </c>
      <c r="L766" s="2" t="s">
        <v>123</v>
      </c>
      <c r="M766" s="2" t="s">
        <v>50</v>
      </c>
      <c r="N766" s="2">
        <v>2</v>
      </c>
      <c r="O766" s="2">
        <v>15</v>
      </c>
      <c r="P766" s="3"/>
      <c r="Q766" s="4" t="s">
        <v>3095</v>
      </c>
      <c r="R766" s="3"/>
      <c r="S766" s="3"/>
      <c r="T766" s="3"/>
      <c r="U766" s="2" t="s">
        <v>3074</v>
      </c>
      <c r="V766" s="2" t="str">
        <f>IFERROR(VLOOKUP(K766, rubric[], 2, FALSE), "NA")</f>
        <v>Pengakuan</v>
      </c>
      <c r="W766" s="5" t="str">
        <f t="shared" si="11"/>
        <v>Narasumber / Pemateri Acara Seminar / Workshop / Pemakalah|External National|Team</v>
      </c>
      <c r="X766" s="6">
        <f>IF(K766 = "Penulis kedua (bukan korespondensi) dst karya ilmiah di journal yg bereputasi dan diakui|External National|Team", IFERROR((INDEX(rubric[Score], MATCH(W766, rubric[Criteria], 0)))/N766, 0), IFERROR(INDEX(rubric[Score], MATCH(W766, rubric[Criteria], 0)), 0))</f>
        <v>15</v>
      </c>
    </row>
    <row r="767" spans="1:24" ht="14.25" customHeight="1" x14ac:dyDescent="0.35">
      <c r="A767" s="2" t="s">
        <v>3092</v>
      </c>
      <c r="B767" s="2" t="s">
        <v>3093</v>
      </c>
      <c r="C767" s="2" t="s">
        <v>3008</v>
      </c>
      <c r="D767" s="2">
        <v>2021</v>
      </c>
      <c r="E767" s="2" t="s">
        <v>3096</v>
      </c>
      <c r="F767" s="2" t="s">
        <v>3097</v>
      </c>
      <c r="G767" s="2" t="s">
        <v>317</v>
      </c>
      <c r="H767" s="2">
        <v>20221</v>
      </c>
      <c r="I767" s="2" t="s">
        <v>3098</v>
      </c>
      <c r="J767" s="2" t="s">
        <v>41</v>
      </c>
      <c r="K767" s="2" t="s">
        <v>257</v>
      </c>
      <c r="L767" s="2" t="s">
        <v>123</v>
      </c>
      <c r="M767" s="2" t="s">
        <v>50</v>
      </c>
      <c r="N767" s="2">
        <v>3</v>
      </c>
      <c r="O767" s="2">
        <v>15</v>
      </c>
      <c r="P767" s="3"/>
      <c r="Q767" s="4" t="s">
        <v>3099</v>
      </c>
      <c r="R767" s="3"/>
      <c r="S767" s="3"/>
      <c r="T767" s="3"/>
      <c r="U767" s="2" t="s">
        <v>3074</v>
      </c>
      <c r="V767" s="2" t="str">
        <f>IFERROR(VLOOKUP(K767, rubric[], 2, FALSE), "NA")</f>
        <v>Pengakuan</v>
      </c>
      <c r="W767" s="5" t="str">
        <f t="shared" si="11"/>
        <v>Narasumber / Pemateri Acara Seminar / Workshop / Pemakalah|External National|Team</v>
      </c>
      <c r="X767" s="6">
        <f>IF(K767 = "Penulis kedua (bukan korespondensi) dst karya ilmiah di journal yg bereputasi dan diakui|External National|Team", IFERROR((INDEX(rubric[Score], MATCH(W767, rubric[Criteria], 0)))/N767, 0), IFERROR(INDEX(rubric[Score], MATCH(W767, rubric[Criteria], 0)), 0))</f>
        <v>15</v>
      </c>
    </row>
    <row r="768" spans="1:24" ht="14.25" customHeight="1" x14ac:dyDescent="0.35">
      <c r="A768" s="2" t="s">
        <v>3100</v>
      </c>
      <c r="B768" s="2" t="s">
        <v>3101</v>
      </c>
      <c r="C768" s="2" t="s">
        <v>3008</v>
      </c>
      <c r="D768" s="2">
        <v>2021</v>
      </c>
      <c r="E768" s="2" t="s">
        <v>3027</v>
      </c>
      <c r="F768" s="2" t="s">
        <v>435</v>
      </c>
      <c r="G768" s="2" t="s">
        <v>3028</v>
      </c>
      <c r="H768" s="2">
        <v>20212</v>
      </c>
      <c r="I768" s="2" t="s">
        <v>3029</v>
      </c>
      <c r="J768" s="2" t="s">
        <v>41</v>
      </c>
      <c r="K768" s="2" t="s">
        <v>29</v>
      </c>
      <c r="L768" s="2" t="s">
        <v>49</v>
      </c>
      <c r="M768" s="2" t="s">
        <v>31</v>
      </c>
      <c r="N768" s="2">
        <v>48</v>
      </c>
      <c r="O768" s="2">
        <v>8</v>
      </c>
      <c r="P768" s="3"/>
      <c r="Q768" s="3"/>
      <c r="R768" s="4" t="s">
        <v>3030</v>
      </c>
      <c r="S768" s="4" t="s">
        <v>3031</v>
      </c>
      <c r="T768" s="3"/>
      <c r="U768" s="2" t="s">
        <v>3032</v>
      </c>
      <c r="V768" s="2" t="str">
        <f>IFERROR(VLOOKUP(K768, rubric[], 2, FALSE), "NA")</f>
        <v>Pemberdayaan atau Aksi Kemanusiaan</v>
      </c>
      <c r="W768" s="5" t="str">
        <f t="shared" si="11"/>
        <v>Pengabdian kepada Masyarakat|External Regional|Individual</v>
      </c>
      <c r="X768" s="6">
        <f>IF(K768 = "Penulis kedua (bukan korespondensi) dst karya ilmiah di journal yg bereputasi dan diakui|External National|Team", IFERROR((INDEX(rubric[Score], MATCH(W768, rubric[Criteria], 0)))/N768, 0), IFERROR(INDEX(rubric[Score], MATCH(W768, rubric[Criteria], 0)), 0))</f>
        <v>15</v>
      </c>
    </row>
    <row r="769" spans="1:24" ht="14.25" customHeight="1" x14ac:dyDescent="0.35">
      <c r="A769" s="2" t="s">
        <v>3102</v>
      </c>
      <c r="B769" s="2" t="s">
        <v>3103</v>
      </c>
      <c r="C769" s="2" t="s">
        <v>3008</v>
      </c>
      <c r="D769" s="2">
        <v>2021</v>
      </c>
      <c r="E769" s="2" t="s">
        <v>3104</v>
      </c>
      <c r="F769" s="2" t="s">
        <v>1899</v>
      </c>
      <c r="G769" s="2" t="s">
        <v>1899</v>
      </c>
      <c r="H769" s="2">
        <v>20221</v>
      </c>
      <c r="I769" s="2" t="s">
        <v>3105</v>
      </c>
      <c r="J769" s="2" t="s">
        <v>41</v>
      </c>
      <c r="K769" s="2" t="s">
        <v>297</v>
      </c>
      <c r="L769" s="2" t="s">
        <v>123</v>
      </c>
      <c r="M769" s="2" t="s">
        <v>50</v>
      </c>
      <c r="N769" s="2">
        <v>6</v>
      </c>
      <c r="O769" s="2">
        <v>3</v>
      </c>
      <c r="P769" s="3"/>
      <c r="Q769" s="4" t="s">
        <v>3106</v>
      </c>
      <c r="R769" s="3"/>
      <c r="S769" s="4" t="s">
        <v>3107</v>
      </c>
      <c r="T769" s="3"/>
      <c r="U769" s="2" t="s">
        <v>3108</v>
      </c>
      <c r="V769" s="2" t="str">
        <f>IFERROR(VLOOKUP(K769, rubric[], 2, FALSE), "NA")</f>
        <v>Hasil Karya</v>
      </c>
      <c r="W769" s="5" t="str">
        <f t="shared" si="11"/>
        <v>Jurnal terindeks sinta 5-6|External National|Team</v>
      </c>
      <c r="X769" s="6">
        <f>IF(K769 = "Penulis kedua (bukan korespondensi) dst karya ilmiah di journal yg bereputasi dan diakui|External National|Team", IFERROR((INDEX(rubric[Score], MATCH(W769, rubric[Criteria], 0)))/N769, 0), IFERROR(INDEX(rubric[Score], MATCH(W769, rubric[Criteria], 0)), 0))</f>
        <v>20</v>
      </c>
    </row>
    <row r="770" spans="1:24" ht="14.25" customHeight="1" x14ac:dyDescent="0.35">
      <c r="A770" s="2" t="s">
        <v>3102</v>
      </c>
      <c r="B770" s="2" t="s">
        <v>3103</v>
      </c>
      <c r="C770" s="2" t="s">
        <v>3008</v>
      </c>
      <c r="D770" s="2">
        <v>2021</v>
      </c>
      <c r="E770" s="2" t="s">
        <v>3109</v>
      </c>
      <c r="F770" s="2" t="s">
        <v>3110</v>
      </c>
      <c r="G770" s="2" t="s">
        <v>3110</v>
      </c>
      <c r="H770" s="2">
        <v>20221</v>
      </c>
      <c r="I770" s="2" t="s">
        <v>3111</v>
      </c>
      <c r="J770" s="2" t="s">
        <v>41</v>
      </c>
      <c r="K770" s="2" t="s">
        <v>297</v>
      </c>
      <c r="L770" s="2" t="s">
        <v>123</v>
      </c>
      <c r="M770" s="2" t="s">
        <v>50</v>
      </c>
      <c r="N770" s="2">
        <v>4</v>
      </c>
      <c r="O770" s="2">
        <v>5</v>
      </c>
      <c r="P770" s="3"/>
      <c r="Q770" s="4" t="s">
        <v>3112</v>
      </c>
      <c r="R770" s="3"/>
      <c r="S770" s="3"/>
      <c r="T770" s="3"/>
      <c r="U770" s="2" t="s">
        <v>3113</v>
      </c>
      <c r="V770" s="2" t="str">
        <f>IFERROR(VLOOKUP(K770, rubric[], 2, FALSE), "NA")</f>
        <v>Hasil Karya</v>
      </c>
      <c r="W770" s="5" t="str">
        <f t="shared" si="11"/>
        <v>Jurnal terindeks sinta 5-6|External National|Team</v>
      </c>
      <c r="X770" s="6">
        <f>IF(K770 = "Penulis kedua (bukan korespondensi) dst karya ilmiah di journal yg bereputasi dan diakui|External National|Team", IFERROR((INDEX(rubric[Score], MATCH(W770, rubric[Criteria], 0)))/N770, 0), IFERROR(INDEX(rubric[Score], MATCH(W770, rubric[Criteria], 0)), 0))</f>
        <v>20</v>
      </c>
    </row>
    <row r="771" spans="1:24" ht="14.25" customHeight="1" x14ac:dyDescent="0.35">
      <c r="A771" s="2" t="s">
        <v>3114</v>
      </c>
      <c r="B771" s="2" t="s">
        <v>3115</v>
      </c>
      <c r="C771" s="2" t="s">
        <v>3008</v>
      </c>
      <c r="D771" s="2">
        <v>2021</v>
      </c>
      <c r="E771" s="2" t="s">
        <v>3027</v>
      </c>
      <c r="F771" s="2" t="s">
        <v>435</v>
      </c>
      <c r="G771" s="2" t="s">
        <v>3028</v>
      </c>
      <c r="H771" s="2">
        <v>20212</v>
      </c>
      <c r="I771" s="2" t="s">
        <v>3029</v>
      </c>
      <c r="J771" s="2" t="s">
        <v>41</v>
      </c>
      <c r="K771" s="2" t="s">
        <v>29</v>
      </c>
      <c r="L771" s="2" t="s">
        <v>49</v>
      </c>
      <c r="M771" s="2" t="s">
        <v>31</v>
      </c>
      <c r="N771" s="2">
        <v>48</v>
      </c>
      <c r="O771" s="2">
        <v>6</v>
      </c>
      <c r="P771" s="3"/>
      <c r="Q771" s="3"/>
      <c r="R771" s="4" t="s">
        <v>3030</v>
      </c>
      <c r="S771" s="4" t="s">
        <v>3031</v>
      </c>
      <c r="T771" s="3"/>
      <c r="U771" s="2" t="s">
        <v>3032</v>
      </c>
      <c r="V771" s="2" t="str">
        <f>IFERROR(VLOOKUP(K771, rubric[], 2, FALSE), "NA")</f>
        <v>Pemberdayaan atau Aksi Kemanusiaan</v>
      </c>
      <c r="W771" s="5" t="str">
        <f t="shared" ref="W771:W834" si="12">CLEAN(TRIM(K771 &amp;  "|" &amp; L771 &amp; "|" &amp; M771))</f>
        <v>Pengabdian kepada Masyarakat|External Regional|Individual</v>
      </c>
      <c r="X771" s="6">
        <f>IF(K771 = "Penulis kedua (bukan korespondensi) dst karya ilmiah di journal yg bereputasi dan diakui|External National|Team", IFERROR((INDEX(rubric[Score], MATCH(W771, rubric[Criteria], 0)))/N771, 0), IFERROR(INDEX(rubric[Score], MATCH(W771, rubric[Criteria], 0)), 0))</f>
        <v>15</v>
      </c>
    </row>
    <row r="772" spans="1:24" ht="14.25" customHeight="1" x14ac:dyDescent="0.35">
      <c r="A772" s="2" t="s">
        <v>3114</v>
      </c>
      <c r="B772" s="2" t="s">
        <v>3115</v>
      </c>
      <c r="C772" s="2" t="s">
        <v>3008</v>
      </c>
      <c r="D772" s="2">
        <v>2021</v>
      </c>
      <c r="E772" s="2" t="s">
        <v>3116</v>
      </c>
      <c r="F772" s="2" t="s">
        <v>533</v>
      </c>
      <c r="G772" s="2" t="s">
        <v>533</v>
      </c>
      <c r="H772" s="2">
        <v>20221</v>
      </c>
      <c r="I772" s="2" t="s">
        <v>3117</v>
      </c>
      <c r="J772" s="2" t="s">
        <v>41</v>
      </c>
      <c r="K772" s="2" t="s">
        <v>257</v>
      </c>
      <c r="L772" s="2" t="s">
        <v>123</v>
      </c>
      <c r="M772" s="2" t="s">
        <v>50</v>
      </c>
      <c r="N772" s="2">
        <v>262</v>
      </c>
      <c r="O772" s="2">
        <v>15</v>
      </c>
      <c r="P772" s="2" t="s">
        <v>3118</v>
      </c>
      <c r="Q772" s="4" t="s">
        <v>3119</v>
      </c>
      <c r="R772" s="3"/>
      <c r="S772" s="3"/>
      <c r="T772" s="3"/>
      <c r="U772" s="2" t="s">
        <v>307</v>
      </c>
      <c r="V772" s="2" t="str">
        <f>IFERROR(VLOOKUP(K772, rubric[], 2, FALSE), "NA")</f>
        <v>Pengakuan</v>
      </c>
      <c r="W772" s="5" t="str">
        <f t="shared" si="12"/>
        <v>Narasumber / Pemateri Acara Seminar / Workshop / Pemakalah|External National|Team</v>
      </c>
      <c r="X772" s="6">
        <f>IF(K772 = "Penulis kedua (bukan korespondensi) dst karya ilmiah di journal yg bereputasi dan diakui|External National|Team", IFERROR((INDEX(rubric[Score], MATCH(W772, rubric[Criteria], 0)))/N772, 0), IFERROR(INDEX(rubric[Score], MATCH(W772, rubric[Criteria], 0)), 0))</f>
        <v>15</v>
      </c>
    </row>
    <row r="773" spans="1:24" ht="14.25" customHeight="1" x14ac:dyDescent="0.35">
      <c r="A773" s="2" t="s">
        <v>3120</v>
      </c>
      <c r="B773" s="2" t="s">
        <v>3121</v>
      </c>
      <c r="C773" s="2" t="s">
        <v>3008</v>
      </c>
      <c r="D773" s="2">
        <v>2021</v>
      </c>
      <c r="E773" s="2" t="s">
        <v>3122</v>
      </c>
      <c r="F773" s="2" t="s">
        <v>3123</v>
      </c>
      <c r="G773" s="2" t="s">
        <v>3123</v>
      </c>
      <c r="H773" s="2">
        <v>20212</v>
      </c>
      <c r="I773" s="2" t="s">
        <v>3124</v>
      </c>
      <c r="J773" s="2" t="s">
        <v>41</v>
      </c>
      <c r="K773" s="2" t="s">
        <v>257</v>
      </c>
      <c r="L773" s="2" t="s">
        <v>123</v>
      </c>
      <c r="M773" s="2" t="s">
        <v>31</v>
      </c>
      <c r="N773" s="2">
        <v>400</v>
      </c>
      <c r="O773" s="2">
        <v>15</v>
      </c>
      <c r="P773" s="4" t="s">
        <v>3125</v>
      </c>
      <c r="Q773" s="4" t="s">
        <v>3126</v>
      </c>
      <c r="R773" s="4" t="s">
        <v>3127</v>
      </c>
      <c r="S773" s="3"/>
      <c r="T773" s="3"/>
      <c r="U773" s="2" t="s">
        <v>3128</v>
      </c>
      <c r="V773" s="2" t="str">
        <f>IFERROR(VLOOKUP(K773, rubric[], 2, FALSE), "NA")</f>
        <v>Pengakuan</v>
      </c>
      <c r="W773" s="5" t="str">
        <f t="shared" si="12"/>
        <v>Narasumber / Pemateri Acara Seminar / Workshop / Pemakalah|External National|Individual</v>
      </c>
      <c r="X773" s="6">
        <f>IF(K773 = "Penulis kedua (bukan korespondensi) dst karya ilmiah di journal yg bereputasi dan diakui|External National|Team", IFERROR((INDEX(rubric[Score], MATCH(W773, rubric[Criteria], 0)))/N773, 0), IFERROR(INDEX(rubric[Score], MATCH(W773, rubric[Criteria], 0)), 0))</f>
        <v>15</v>
      </c>
    </row>
    <row r="774" spans="1:24" ht="14.25" customHeight="1" x14ac:dyDescent="0.35">
      <c r="A774" s="2" t="s">
        <v>3120</v>
      </c>
      <c r="B774" s="2" t="s">
        <v>3121</v>
      </c>
      <c r="C774" s="2" t="s">
        <v>3008</v>
      </c>
      <c r="D774" s="2">
        <v>2021</v>
      </c>
      <c r="E774" s="2" t="s">
        <v>3129</v>
      </c>
      <c r="F774" s="2" t="s">
        <v>3130</v>
      </c>
      <c r="G774" s="2" t="s">
        <v>3131</v>
      </c>
      <c r="H774" s="2">
        <v>20212</v>
      </c>
      <c r="I774" s="2" t="s">
        <v>3132</v>
      </c>
      <c r="J774" s="2" t="s">
        <v>41</v>
      </c>
      <c r="K774" s="2" t="s">
        <v>257</v>
      </c>
      <c r="L774" s="2" t="s">
        <v>123</v>
      </c>
      <c r="M774" s="2" t="s">
        <v>31</v>
      </c>
      <c r="N774" s="2">
        <v>200</v>
      </c>
      <c r="O774" s="2">
        <v>15</v>
      </c>
      <c r="P774" s="4" t="s">
        <v>3133</v>
      </c>
      <c r="Q774" s="4" t="s">
        <v>3134</v>
      </c>
      <c r="R774" s="4" t="s">
        <v>3135</v>
      </c>
      <c r="S774" s="3"/>
      <c r="T774" s="3"/>
      <c r="U774" s="2" t="s">
        <v>3136</v>
      </c>
      <c r="V774" s="2" t="str">
        <f>IFERROR(VLOOKUP(K774, rubric[], 2, FALSE), "NA")</f>
        <v>Pengakuan</v>
      </c>
      <c r="W774" s="5" t="str">
        <f t="shared" si="12"/>
        <v>Narasumber / Pemateri Acara Seminar / Workshop / Pemakalah|External National|Individual</v>
      </c>
      <c r="X774" s="6">
        <f>IF(K774 = "Penulis kedua (bukan korespondensi) dst karya ilmiah di journal yg bereputasi dan diakui|External National|Team", IFERROR((INDEX(rubric[Score], MATCH(W774, rubric[Criteria], 0)))/N774, 0), IFERROR(INDEX(rubric[Score], MATCH(W774, rubric[Criteria], 0)), 0))</f>
        <v>15</v>
      </c>
    </row>
    <row r="775" spans="1:24" ht="14.25" customHeight="1" x14ac:dyDescent="0.35">
      <c r="A775" s="2" t="s">
        <v>3137</v>
      </c>
      <c r="B775" s="2" t="s">
        <v>3138</v>
      </c>
      <c r="C775" s="2" t="s">
        <v>3008</v>
      </c>
      <c r="D775" s="2">
        <v>2021</v>
      </c>
      <c r="E775" s="2" t="s">
        <v>3027</v>
      </c>
      <c r="F775" s="2" t="s">
        <v>1137</v>
      </c>
      <c r="G775" s="2" t="s">
        <v>3028</v>
      </c>
      <c r="H775" s="2">
        <v>20212</v>
      </c>
      <c r="I775" s="2" t="s">
        <v>3139</v>
      </c>
      <c r="J775" s="2" t="s">
        <v>41</v>
      </c>
      <c r="K775" s="2" t="s">
        <v>29</v>
      </c>
      <c r="L775" s="2" t="s">
        <v>49</v>
      </c>
      <c r="M775" s="2" t="s">
        <v>31</v>
      </c>
      <c r="N775" s="2">
        <v>48</v>
      </c>
      <c r="O775" s="2">
        <v>6</v>
      </c>
      <c r="P775" s="3"/>
      <c r="Q775" s="3"/>
      <c r="R775" s="4" t="s">
        <v>3140</v>
      </c>
      <c r="S775" s="4" t="s">
        <v>3141</v>
      </c>
      <c r="T775" s="3"/>
      <c r="U775" s="2" t="s">
        <v>3032</v>
      </c>
      <c r="V775" s="2" t="str">
        <f>IFERROR(VLOOKUP(K775, rubric[], 2, FALSE), "NA")</f>
        <v>Pemberdayaan atau Aksi Kemanusiaan</v>
      </c>
      <c r="W775" s="5" t="str">
        <f t="shared" si="12"/>
        <v>Pengabdian kepada Masyarakat|External Regional|Individual</v>
      </c>
      <c r="X775" s="6">
        <f>IF(K775 = "Penulis kedua (bukan korespondensi) dst karya ilmiah di journal yg bereputasi dan diakui|External National|Team", IFERROR((INDEX(rubric[Score], MATCH(W775, rubric[Criteria], 0)))/N775, 0), IFERROR(INDEX(rubric[Score], MATCH(W775, rubric[Criteria], 0)), 0))</f>
        <v>15</v>
      </c>
    </row>
    <row r="776" spans="1:24" ht="14.25" customHeight="1" x14ac:dyDescent="0.35">
      <c r="A776" s="2" t="s">
        <v>3142</v>
      </c>
      <c r="B776" s="2" t="s">
        <v>3143</v>
      </c>
      <c r="C776" s="2" t="s">
        <v>3008</v>
      </c>
      <c r="D776" s="2">
        <v>2021</v>
      </c>
      <c r="E776" s="2" t="s">
        <v>3027</v>
      </c>
      <c r="F776" s="2" t="s">
        <v>435</v>
      </c>
      <c r="G776" s="2" t="s">
        <v>3028</v>
      </c>
      <c r="H776" s="2">
        <v>20212</v>
      </c>
      <c r="I776" s="2" t="s">
        <v>3029</v>
      </c>
      <c r="J776" s="2" t="s">
        <v>41</v>
      </c>
      <c r="K776" s="2" t="s">
        <v>29</v>
      </c>
      <c r="L776" s="2" t="s">
        <v>49</v>
      </c>
      <c r="M776" s="2" t="s">
        <v>31</v>
      </c>
      <c r="N776" s="2">
        <v>48</v>
      </c>
      <c r="O776" s="2">
        <v>6</v>
      </c>
      <c r="P776" s="3"/>
      <c r="Q776" s="3"/>
      <c r="R776" s="4" t="s">
        <v>3030</v>
      </c>
      <c r="S776" s="4" t="s">
        <v>3031</v>
      </c>
      <c r="T776" s="3"/>
      <c r="U776" s="2" t="s">
        <v>3032</v>
      </c>
      <c r="V776" s="2" t="str">
        <f>IFERROR(VLOOKUP(K776, rubric[], 2, FALSE), "NA")</f>
        <v>Pemberdayaan atau Aksi Kemanusiaan</v>
      </c>
      <c r="W776" s="5" t="str">
        <f t="shared" si="12"/>
        <v>Pengabdian kepada Masyarakat|External Regional|Individual</v>
      </c>
      <c r="X776" s="6">
        <f>IF(K776 = "Penulis kedua (bukan korespondensi) dst karya ilmiah di journal yg bereputasi dan diakui|External National|Team", IFERROR((INDEX(rubric[Score], MATCH(W776, rubric[Criteria], 0)))/N776, 0), IFERROR(INDEX(rubric[Score], MATCH(W776, rubric[Criteria], 0)), 0))</f>
        <v>15</v>
      </c>
    </row>
    <row r="777" spans="1:24" ht="14.25" customHeight="1" x14ac:dyDescent="0.35">
      <c r="A777" s="2" t="s">
        <v>3144</v>
      </c>
      <c r="B777" s="2" t="s">
        <v>3145</v>
      </c>
      <c r="C777" s="2" t="s">
        <v>3008</v>
      </c>
      <c r="D777" s="2">
        <v>2021</v>
      </c>
      <c r="E777" s="2" t="s">
        <v>3146</v>
      </c>
      <c r="F777" s="2" t="s">
        <v>3147</v>
      </c>
      <c r="G777" s="2" t="s">
        <v>3147</v>
      </c>
      <c r="H777" s="2">
        <v>20212</v>
      </c>
      <c r="I777" s="2" t="s">
        <v>3148</v>
      </c>
      <c r="J777" s="2" t="s">
        <v>41</v>
      </c>
      <c r="K777" s="2" t="s">
        <v>257</v>
      </c>
      <c r="L777" s="2" t="s">
        <v>49</v>
      </c>
      <c r="M777" s="2" t="s">
        <v>31</v>
      </c>
      <c r="N777" s="2">
        <v>3</v>
      </c>
      <c r="O777" s="2">
        <v>10</v>
      </c>
      <c r="P777" s="3"/>
      <c r="Q777" s="4" t="s">
        <v>3149</v>
      </c>
      <c r="R777" s="3"/>
      <c r="S777" s="3"/>
      <c r="T777" s="3"/>
      <c r="U777" s="2" t="s">
        <v>3150</v>
      </c>
      <c r="V777" s="2" t="str">
        <f>IFERROR(VLOOKUP(K777, rubric[], 2, FALSE), "NA")</f>
        <v>Pengakuan</v>
      </c>
      <c r="W777" s="5" t="str">
        <f t="shared" si="12"/>
        <v>Narasumber / Pemateri Acara Seminar / Workshop / Pemakalah|External Regional|Individual</v>
      </c>
      <c r="X777" s="6">
        <f>IF(K777 = "Penulis kedua (bukan korespondensi) dst karya ilmiah di journal yg bereputasi dan diakui|External National|Team", IFERROR((INDEX(rubric[Score], MATCH(W777, rubric[Criteria], 0)))/N777, 0), IFERROR(INDEX(rubric[Score], MATCH(W777, rubric[Criteria], 0)), 0))</f>
        <v>20</v>
      </c>
    </row>
    <row r="778" spans="1:24" ht="14.25" customHeight="1" x14ac:dyDescent="0.35">
      <c r="A778" s="2" t="s">
        <v>3144</v>
      </c>
      <c r="B778" s="2" t="s">
        <v>3145</v>
      </c>
      <c r="C778" s="2" t="s">
        <v>3008</v>
      </c>
      <c r="D778" s="2">
        <v>2021</v>
      </c>
      <c r="E778" s="2" t="s">
        <v>3151</v>
      </c>
      <c r="F778" s="2" t="s">
        <v>3152</v>
      </c>
      <c r="G778" s="2" t="s">
        <v>3152</v>
      </c>
      <c r="H778" s="2">
        <v>20212</v>
      </c>
      <c r="I778" s="2" t="s">
        <v>3153</v>
      </c>
      <c r="J778" s="2" t="s">
        <v>41</v>
      </c>
      <c r="K778" s="2" t="s">
        <v>257</v>
      </c>
      <c r="L778" s="2" t="s">
        <v>49</v>
      </c>
      <c r="M778" s="2" t="s">
        <v>31</v>
      </c>
      <c r="N778" s="2">
        <v>3</v>
      </c>
      <c r="O778" s="2">
        <v>10</v>
      </c>
      <c r="P778" s="3"/>
      <c r="Q778" s="4" t="s">
        <v>3154</v>
      </c>
      <c r="R778" s="3"/>
      <c r="S778" s="3"/>
      <c r="T778" s="3"/>
      <c r="U778" s="2" t="s">
        <v>3155</v>
      </c>
      <c r="V778" s="2" t="str">
        <f>IFERROR(VLOOKUP(K778, rubric[], 2, FALSE), "NA")</f>
        <v>Pengakuan</v>
      </c>
      <c r="W778" s="5" t="str">
        <f t="shared" si="12"/>
        <v>Narasumber / Pemateri Acara Seminar / Workshop / Pemakalah|External Regional|Individual</v>
      </c>
      <c r="X778" s="6">
        <f>IF(K778 = "Penulis kedua (bukan korespondensi) dst karya ilmiah di journal yg bereputasi dan diakui|External National|Team", IFERROR((INDEX(rubric[Score], MATCH(W778, rubric[Criteria], 0)))/N778, 0), IFERROR(INDEX(rubric[Score], MATCH(W778, rubric[Criteria], 0)), 0))</f>
        <v>20</v>
      </c>
    </row>
    <row r="779" spans="1:24" ht="14.25" customHeight="1" x14ac:dyDescent="0.35">
      <c r="A779" s="2" t="s">
        <v>3156</v>
      </c>
      <c r="B779" s="2" t="s">
        <v>3157</v>
      </c>
      <c r="C779" s="2" t="s">
        <v>3008</v>
      </c>
      <c r="D779" s="2">
        <v>2021</v>
      </c>
      <c r="E779" s="2" t="s">
        <v>3158</v>
      </c>
      <c r="F779" s="2" t="s">
        <v>324</v>
      </c>
      <c r="G779" s="2" t="s">
        <v>324</v>
      </c>
      <c r="H779" s="2">
        <v>20221</v>
      </c>
      <c r="I779" s="3"/>
      <c r="J779" s="2" t="s">
        <v>41</v>
      </c>
      <c r="K779" s="2" t="s">
        <v>257</v>
      </c>
      <c r="L779" s="2" t="s">
        <v>30</v>
      </c>
      <c r="M779" s="2" t="s">
        <v>31</v>
      </c>
      <c r="N779" s="2">
        <v>22</v>
      </c>
      <c r="O779" s="2">
        <v>5</v>
      </c>
      <c r="P779" s="3"/>
      <c r="Q779" s="4" t="s">
        <v>3159</v>
      </c>
      <c r="R779" s="3"/>
      <c r="S779" s="3"/>
      <c r="T779" s="3"/>
      <c r="U779" s="2" t="s">
        <v>3160</v>
      </c>
      <c r="V779" s="2" t="str">
        <f>IFERROR(VLOOKUP(K779, rubric[], 2, FALSE), "NA")</f>
        <v>Pengakuan</v>
      </c>
      <c r="W779" s="5" t="str">
        <f t="shared" si="12"/>
        <v>Narasumber / Pemateri Acara Seminar / Workshop / Pemakalah|Internal Sekolah / Universitas|Individual</v>
      </c>
      <c r="X779" s="6">
        <f>IF(K779 = "Penulis kedua (bukan korespondensi) dst karya ilmiah di journal yg bereputasi dan diakui|External National|Team", IFERROR((INDEX(rubric[Score], MATCH(W779, rubric[Criteria], 0)))/N779, 0), IFERROR(INDEX(rubric[Score], MATCH(W779, rubric[Criteria], 0)), 0))</f>
        <v>0</v>
      </c>
    </row>
    <row r="780" spans="1:24" ht="14.25" customHeight="1" x14ac:dyDescent="0.35">
      <c r="A780" s="2" t="s">
        <v>3156</v>
      </c>
      <c r="B780" s="2" t="s">
        <v>3157</v>
      </c>
      <c r="C780" s="2" t="s">
        <v>3008</v>
      </c>
      <c r="D780" s="2">
        <v>2021</v>
      </c>
      <c r="E780" s="2" t="s">
        <v>3161</v>
      </c>
      <c r="F780" s="2" t="s">
        <v>3162</v>
      </c>
      <c r="G780" s="2" t="s">
        <v>3162</v>
      </c>
      <c r="H780" s="2">
        <v>20222</v>
      </c>
      <c r="I780" s="2" t="s">
        <v>3163</v>
      </c>
      <c r="J780" s="2" t="s">
        <v>41</v>
      </c>
      <c r="K780" s="2" t="s">
        <v>257</v>
      </c>
      <c r="L780" s="2" t="s">
        <v>30</v>
      </c>
      <c r="M780" s="2" t="s">
        <v>31</v>
      </c>
      <c r="N780" s="2">
        <v>25</v>
      </c>
      <c r="O780" s="2">
        <v>5</v>
      </c>
      <c r="P780" s="3"/>
      <c r="Q780" s="4" t="s">
        <v>3164</v>
      </c>
      <c r="R780" s="3"/>
      <c r="S780" s="3"/>
      <c r="T780" s="3"/>
      <c r="U780" s="2" t="s">
        <v>3160</v>
      </c>
      <c r="V780" s="2" t="str">
        <f>IFERROR(VLOOKUP(K780, rubric[], 2, FALSE), "NA")</f>
        <v>Pengakuan</v>
      </c>
      <c r="W780" s="5" t="str">
        <f t="shared" si="12"/>
        <v>Narasumber / Pemateri Acara Seminar / Workshop / Pemakalah|Internal Sekolah / Universitas|Individual</v>
      </c>
      <c r="X780" s="6">
        <f>IF(K780 = "Penulis kedua (bukan korespondensi) dst karya ilmiah di journal yg bereputasi dan diakui|External National|Team", IFERROR((INDEX(rubric[Score], MATCH(W780, rubric[Criteria], 0)))/N780, 0), IFERROR(INDEX(rubric[Score], MATCH(W780, rubric[Criteria], 0)), 0))</f>
        <v>0</v>
      </c>
    </row>
    <row r="781" spans="1:24" ht="14.25" customHeight="1" x14ac:dyDescent="0.35">
      <c r="A781" s="2" t="s">
        <v>3156</v>
      </c>
      <c r="B781" s="2" t="s">
        <v>3157</v>
      </c>
      <c r="C781" s="2" t="s">
        <v>3008</v>
      </c>
      <c r="D781" s="2">
        <v>2021</v>
      </c>
      <c r="E781" s="2" t="s">
        <v>3165</v>
      </c>
      <c r="F781" s="2" t="s">
        <v>374</v>
      </c>
      <c r="G781" s="2" t="s">
        <v>374</v>
      </c>
      <c r="H781" s="2">
        <v>20222</v>
      </c>
      <c r="I781" s="2" t="s">
        <v>3166</v>
      </c>
      <c r="J781" s="2" t="s">
        <v>41</v>
      </c>
      <c r="K781" s="2" t="s">
        <v>257</v>
      </c>
      <c r="L781" s="2" t="s">
        <v>30</v>
      </c>
      <c r="M781" s="2" t="s">
        <v>31</v>
      </c>
      <c r="N781" s="2">
        <v>21</v>
      </c>
      <c r="O781" s="2">
        <v>5</v>
      </c>
      <c r="P781" s="3"/>
      <c r="Q781" s="4" t="s">
        <v>3167</v>
      </c>
      <c r="R781" s="3"/>
      <c r="S781" s="3"/>
      <c r="T781" s="3"/>
      <c r="U781" s="2" t="s">
        <v>3160</v>
      </c>
      <c r="V781" s="2" t="str">
        <f>IFERROR(VLOOKUP(K781, rubric[], 2, FALSE), "NA")</f>
        <v>Pengakuan</v>
      </c>
      <c r="W781" s="5" t="str">
        <f t="shared" si="12"/>
        <v>Narasumber / Pemateri Acara Seminar / Workshop / Pemakalah|Internal Sekolah / Universitas|Individual</v>
      </c>
      <c r="X781" s="6">
        <f>IF(K781 = "Penulis kedua (bukan korespondensi) dst karya ilmiah di journal yg bereputasi dan diakui|External National|Team", IFERROR((INDEX(rubric[Score], MATCH(W781, rubric[Criteria], 0)))/N781, 0), IFERROR(INDEX(rubric[Score], MATCH(W781, rubric[Criteria], 0)), 0))</f>
        <v>0</v>
      </c>
    </row>
    <row r="782" spans="1:24" ht="14.25" customHeight="1" x14ac:dyDescent="0.35">
      <c r="A782" s="2" t="s">
        <v>3156</v>
      </c>
      <c r="B782" s="2" t="s">
        <v>3157</v>
      </c>
      <c r="C782" s="2" t="s">
        <v>3008</v>
      </c>
      <c r="D782" s="2">
        <v>2021</v>
      </c>
      <c r="E782" s="2" t="s">
        <v>3168</v>
      </c>
      <c r="F782" s="2" t="s">
        <v>2879</v>
      </c>
      <c r="G782" s="2" t="s">
        <v>2879</v>
      </c>
      <c r="H782" s="2">
        <v>20222</v>
      </c>
      <c r="I782" s="2" t="s">
        <v>3169</v>
      </c>
      <c r="J782" s="2" t="s">
        <v>41</v>
      </c>
      <c r="K782" s="2" t="s">
        <v>257</v>
      </c>
      <c r="L782" s="2" t="s">
        <v>30</v>
      </c>
      <c r="M782" s="2" t="s">
        <v>31</v>
      </c>
      <c r="N782" s="2">
        <v>50</v>
      </c>
      <c r="O782" s="2">
        <v>5</v>
      </c>
      <c r="P782" s="3"/>
      <c r="Q782" s="4" t="s">
        <v>3170</v>
      </c>
      <c r="R782" s="3"/>
      <c r="S782" s="3"/>
      <c r="T782" s="3"/>
      <c r="U782" s="2" t="s">
        <v>3160</v>
      </c>
      <c r="V782" s="2" t="str">
        <f>IFERROR(VLOOKUP(K782, rubric[], 2, FALSE), "NA")</f>
        <v>Pengakuan</v>
      </c>
      <c r="W782" s="5" t="str">
        <f t="shared" si="12"/>
        <v>Narasumber / Pemateri Acara Seminar / Workshop / Pemakalah|Internal Sekolah / Universitas|Individual</v>
      </c>
      <c r="X782" s="6">
        <f>IF(K782 = "Penulis kedua (bukan korespondensi) dst karya ilmiah di journal yg bereputasi dan diakui|External National|Team", IFERROR((INDEX(rubric[Score], MATCH(W782, rubric[Criteria], 0)))/N782, 0), IFERROR(INDEX(rubric[Score], MATCH(W782, rubric[Criteria], 0)), 0))</f>
        <v>0</v>
      </c>
    </row>
    <row r="783" spans="1:24" ht="14.25" customHeight="1" x14ac:dyDescent="0.35">
      <c r="A783" s="2" t="s">
        <v>3156</v>
      </c>
      <c r="B783" s="2" t="s">
        <v>3157</v>
      </c>
      <c r="C783" s="2" t="s">
        <v>3008</v>
      </c>
      <c r="D783" s="2">
        <v>2021</v>
      </c>
      <c r="E783" s="2" t="s">
        <v>3171</v>
      </c>
      <c r="F783" s="2" t="s">
        <v>3172</v>
      </c>
      <c r="G783" s="2" t="s">
        <v>3172</v>
      </c>
      <c r="H783" s="2">
        <v>20222</v>
      </c>
      <c r="I783" s="2" t="s">
        <v>3173</v>
      </c>
      <c r="J783" s="2" t="s">
        <v>41</v>
      </c>
      <c r="K783" s="2" t="s">
        <v>257</v>
      </c>
      <c r="L783" s="2" t="s">
        <v>30</v>
      </c>
      <c r="M783" s="2" t="s">
        <v>31</v>
      </c>
      <c r="N783" s="2">
        <v>50</v>
      </c>
      <c r="O783" s="2">
        <v>5</v>
      </c>
      <c r="P783" s="3"/>
      <c r="Q783" s="4" t="s">
        <v>3174</v>
      </c>
      <c r="R783" s="3"/>
      <c r="S783" s="3"/>
      <c r="T783" s="3"/>
      <c r="U783" s="2" t="s">
        <v>3160</v>
      </c>
      <c r="V783" s="2" t="str">
        <f>IFERROR(VLOOKUP(K783, rubric[], 2, FALSE), "NA")</f>
        <v>Pengakuan</v>
      </c>
      <c r="W783" s="5" t="str">
        <f t="shared" si="12"/>
        <v>Narasumber / Pemateri Acara Seminar / Workshop / Pemakalah|Internal Sekolah / Universitas|Individual</v>
      </c>
      <c r="X783" s="6">
        <f>IF(K783 = "Penulis kedua (bukan korespondensi) dst karya ilmiah di journal yg bereputasi dan diakui|External National|Team", IFERROR((INDEX(rubric[Score], MATCH(W783, rubric[Criteria], 0)))/N783, 0), IFERROR(INDEX(rubric[Score], MATCH(W783, rubric[Criteria], 0)), 0))</f>
        <v>0</v>
      </c>
    </row>
    <row r="784" spans="1:24" ht="14.25" customHeight="1" x14ac:dyDescent="0.35">
      <c r="A784" s="2" t="s">
        <v>3175</v>
      </c>
      <c r="B784" s="2" t="s">
        <v>3176</v>
      </c>
      <c r="C784" s="2" t="s">
        <v>3008</v>
      </c>
      <c r="D784" s="2">
        <v>2021</v>
      </c>
      <c r="E784" s="2" t="s">
        <v>3177</v>
      </c>
      <c r="F784" s="2" t="s">
        <v>3178</v>
      </c>
      <c r="G784" s="2" t="s">
        <v>3179</v>
      </c>
      <c r="H784" s="2">
        <v>20202</v>
      </c>
      <c r="I784" s="3"/>
      <c r="J784" s="2" t="s">
        <v>41</v>
      </c>
      <c r="K784" s="2" t="s">
        <v>257</v>
      </c>
      <c r="L784" s="2" t="s">
        <v>30</v>
      </c>
      <c r="M784" s="2" t="s">
        <v>31</v>
      </c>
      <c r="N784" s="2">
        <v>600</v>
      </c>
      <c r="O784" s="2">
        <v>10</v>
      </c>
      <c r="P784" s="3"/>
      <c r="Q784" s="4" t="s">
        <v>3180</v>
      </c>
      <c r="R784" s="3"/>
      <c r="S784" s="3"/>
      <c r="T784" s="3"/>
      <c r="U784" s="2" t="s">
        <v>3181</v>
      </c>
      <c r="V784" s="2" t="str">
        <f>IFERROR(VLOOKUP(K784, rubric[], 2, FALSE), "NA")</f>
        <v>Pengakuan</v>
      </c>
      <c r="W784" s="5" t="str">
        <f t="shared" si="12"/>
        <v>Narasumber / Pemateri Acara Seminar / Workshop / Pemakalah|Internal Sekolah / Universitas|Individual</v>
      </c>
      <c r="X784" s="6">
        <f>IF(K784 = "Penulis kedua (bukan korespondensi) dst karya ilmiah di journal yg bereputasi dan diakui|External National|Team", IFERROR((INDEX(rubric[Score], MATCH(W784, rubric[Criteria], 0)))/N784, 0), IFERROR(INDEX(rubric[Score], MATCH(W784, rubric[Criteria], 0)), 0))</f>
        <v>0</v>
      </c>
    </row>
    <row r="785" spans="1:24" ht="14.25" customHeight="1" x14ac:dyDescent="0.35">
      <c r="A785" s="2" t="s">
        <v>3175</v>
      </c>
      <c r="B785" s="2" t="s">
        <v>3176</v>
      </c>
      <c r="C785" s="2" t="s">
        <v>3008</v>
      </c>
      <c r="D785" s="2">
        <v>2021</v>
      </c>
      <c r="E785" s="2" t="s">
        <v>3182</v>
      </c>
      <c r="F785" s="2" t="s">
        <v>3183</v>
      </c>
      <c r="G785" s="2" t="s">
        <v>3183</v>
      </c>
      <c r="H785" s="2">
        <v>20211</v>
      </c>
      <c r="I785" s="3"/>
      <c r="J785" s="2" t="s">
        <v>41</v>
      </c>
      <c r="K785" s="2" t="s">
        <v>257</v>
      </c>
      <c r="L785" s="2" t="s">
        <v>30</v>
      </c>
      <c r="M785" s="2" t="s">
        <v>31</v>
      </c>
      <c r="N785" s="2">
        <v>200</v>
      </c>
      <c r="O785" s="2">
        <v>10</v>
      </c>
      <c r="P785" s="3"/>
      <c r="Q785" s="4" t="s">
        <v>3184</v>
      </c>
      <c r="R785" s="3"/>
      <c r="S785" s="3"/>
      <c r="T785" s="3"/>
      <c r="U785" s="2" t="s">
        <v>3181</v>
      </c>
      <c r="V785" s="2" t="str">
        <f>IFERROR(VLOOKUP(K785, rubric[], 2, FALSE), "NA")</f>
        <v>Pengakuan</v>
      </c>
      <c r="W785" s="5" t="str">
        <f t="shared" si="12"/>
        <v>Narasumber / Pemateri Acara Seminar / Workshop / Pemakalah|Internal Sekolah / Universitas|Individual</v>
      </c>
      <c r="X785" s="6">
        <f>IF(K785 = "Penulis kedua (bukan korespondensi) dst karya ilmiah di journal yg bereputasi dan diakui|External National|Team", IFERROR((INDEX(rubric[Score], MATCH(W785, rubric[Criteria], 0)))/N785, 0), IFERROR(INDEX(rubric[Score], MATCH(W785, rubric[Criteria], 0)), 0))</f>
        <v>0</v>
      </c>
    </row>
    <row r="786" spans="1:24" ht="14.25" customHeight="1" x14ac:dyDescent="0.35">
      <c r="A786" s="2" t="s">
        <v>3185</v>
      </c>
      <c r="B786" s="2" t="s">
        <v>3186</v>
      </c>
      <c r="C786" s="2" t="s">
        <v>3008</v>
      </c>
      <c r="D786" s="2">
        <v>2021</v>
      </c>
      <c r="E786" s="2" t="s">
        <v>3187</v>
      </c>
      <c r="F786" s="2" t="s">
        <v>2039</v>
      </c>
      <c r="G786" s="2" t="s">
        <v>2039</v>
      </c>
      <c r="H786" s="2">
        <v>20212</v>
      </c>
      <c r="I786" s="3"/>
      <c r="J786" s="2" t="s">
        <v>41</v>
      </c>
      <c r="K786" s="2" t="s">
        <v>257</v>
      </c>
      <c r="L786" s="2" t="s">
        <v>123</v>
      </c>
      <c r="M786" s="2" t="s">
        <v>31</v>
      </c>
      <c r="N786" s="2">
        <v>50</v>
      </c>
      <c r="O786" s="2">
        <v>15</v>
      </c>
      <c r="P786" s="4" t="s">
        <v>3188</v>
      </c>
      <c r="Q786" s="4" t="s">
        <v>3189</v>
      </c>
      <c r="R786" s="3"/>
      <c r="S786" s="3"/>
      <c r="T786" s="3"/>
      <c r="U786" s="2" t="s">
        <v>3190</v>
      </c>
      <c r="V786" s="2" t="str">
        <f>IFERROR(VLOOKUP(K786, rubric[], 2, FALSE), "NA")</f>
        <v>Pengakuan</v>
      </c>
      <c r="W786" s="5" t="str">
        <f t="shared" si="12"/>
        <v>Narasumber / Pemateri Acara Seminar / Workshop / Pemakalah|External National|Individual</v>
      </c>
      <c r="X786" s="6">
        <f>IF(K786 = "Penulis kedua (bukan korespondensi) dst karya ilmiah di journal yg bereputasi dan diakui|External National|Team", IFERROR((INDEX(rubric[Score], MATCH(W786, rubric[Criteria], 0)))/N786, 0), IFERROR(INDEX(rubric[Score], MATCH(W786, rubric[Criteria], 0)), 0))</f>
        <v>15</v>
      </c>
    </row>
    <row r="787" spans="1:24" ht="14.25" customHeight="1" x14ac:dyDescent="0.35">
      <c r="A787" s="2" t="s">
        <v>3191</v>
      </c>
      <c r="B787" s="2" t="s">
        <v>3192</v>
      </c>
      <c r="C787" s="2" t="s">
        <v>3008</v>
      </c>
      <c r="D787" s="2">
        <v>2021</v>
      </c>
      <c r="E787" s="2" t="s">
        <v>3027</v>
      </c>
      <c r="F787" s="2" t="s">
        <v>435</v>
      </c>
      <c r="G787" s="2" t="s">
        <v>3028</v>
      </c>
      <c r="H787" s="2">
        <v>20212</v>
      </c>
      <c r="I787" s="2" t="s">
        <v>3029</v>
      </c>
      <c r="J787" s="2" t="s">
        <v>41</v>
      </c>
      <c r="K787" s="2" t="s">
        <v>29</v>
      </c>
      <c r="L787" s="2" t="s">
        <v>49</v>
      </c>
      <c r="M787" s="2" t="s">
        <v>31</v>
      </c>
      <c r="N787" s="2">
        <v>48</v>
      </c>
      <c r="O787" s="2">
        <v>8</v>
      </c>
      <c r="P787" s="3"/>
      <c r="Q787" s="3"/>
      <c r="R787" s="4" t="s">
        <v>3030</v>
      </c>
      <c r="S787" s="4" t="s">
        <v>3031</v>
      </c>
      <c r="T787" s="3"/>
      <c r="U787" s="2" t="s">
        <v>3032</v>
      </c>
      <c r="V787" s="2" t="str">
        <f>IFERROR(VLOOKUP(K787, rubric[], 2, FALSE), "NA")</f>
        <v>Pemberdayaan atau Aksi Kemanusiaan</v>
      </c>
      <c r="W787" s="5" t="str">
        <f t="shared" si="12"/>
        <v>Pengabdian kepada Masyarakat|External Regional|Individual</v>
      </c>
      <c r="X787" s="6">
        <f>IF(K787 = "Penulis kedua (bukan korespondensi) dst karya ilmiah di journal yg bereputasi dan diakui|External National|Team", IFERROR((INDEX(rubric[Score], MATCH(W787, rubric[Criteria], 0)))/N787, 0), IFERROR(INDEX(rubric[Score], MATCH(W787, rubric[Criteria], 0)), 0))</f>
        <v>15</v>
      </c>
    </row>
    <row r="788" spans="1:24" ht="14.25" customHeight="1" x14ac:dyDescent="0.35">
      <c r="A788" s="2" t="s">
        <v>3191</v>
      </c>
      <c r="B788" s="2" t="s">
        <v>3192</v>
      </c>
      <c r="C788" s="2" t="s">
        <v>3008</v>
      </c>
      <c r="D788" s="2">
        <v>2021</v>
      </c>
      <c r="E788" s="2" t="s">
        <v>3193</v>
      </c>
      <c r="F788" s="2" t="s">
        <v>3194</v>
      </c>
      <c r="G788" s="2" t="s">
        <v>3194</v>
      </c>
      <c r="H788" s="2">
        <v>20221</v>
      </c>
      <c r="I788" s="2" t="s">
        <v>3195</v>
      </c>
      <c r="J788" s="2" t="s">
        <v>41</v>
      </c>
      <c r="K788" s="2" t="s">
        <v>257</v>
      </c>
      <c r="L788" s="2" t="s">
        <v>30</v>
      </c>
      <c r="M788" s="2" t="s">
        <v>31</v>
      </c>
      <c r="N788" s="2">
        <v>200</v>
      </c>
      <c r="O788" s="2">
        <v>5</v>
      </c>
      <c r="P788" s="3"/>
      <c r="Q788" s="4" t="s">
        <v>3196</v>
      </c>
      <c r="R788" s="4" t="s">
        <v>3197</v>
      </c>
      <c r="S788" s="3"/>
      <c r="T788" s="3"/>
      <c r="U788" s="2" t="s">
        <v>3198</v>
      </c>
      <c r="V788" s="2" t="str">
        <f>IFERROR(VLOOKUP(K788, rubric[], 2, FALSE), "NA")</f>
        <v>Pengakuan</v>
      </c>
      <c r="W788" s="5" t="str">
        <f t="shared" si="12"/>
        <v>Narasumber / Pemateri Acara Seminar / Workshop / Pemakalah|Internal Sekolah / Universitas|Individual</v>
      </c>
      <c r="X788" s="6">
        <f>IF(K788 = "Penulis kedua (bukan korespondensi) dst karya ilmiah di journal yg bereputasi dan diakui|External National|Team", IFERROR((INDEX(rubric[Score], MATCH(W788, rubric[Criteria], 0)))/N788, 0), IFERROR(INDEX(rubric[Score], MATCH(W788, rubric[Criteria], 0)), 0))</f>
        <v>0</v>
      </c>
    </row>
    <row r="789" spans="1:24" ht="14.25" customHeight="1" x14ac:dyDescent="0.35">
      <c r="A789" s="2" t="s">
        <v>3199</v>
      </c>
      <c r="B789" s="2" t="s">
        <v>3200</v>
      </c>
      <c r="C789" s="2" t="s">
        <v>3008</v>
      </c>
      <c r="D789" s="2">
        <v>2021</v>
      </c>
      <c r="E789" s="2" t="s">
        <v>3201</v>
      </c>
      <c r="F789" s="2" t="s">
        <v>3202</v>
      </c>
      <c r="G789" s="2" t="s">
        <v>3203</v>
      </c>
      <c r="H789" s="2">
        <v>20211</v>
      </c>
      <c r="I789" s="2" t="s">
        <v>3204</v>
      </c>
      <c r="J789" s="2" t="s">
        <v>41</v>
      </c>
      <c r="K789" s="2" t="s">
        <v>8840</v>
      </c>
      <c r="L789" s="2" t="s">
        <v>123</v>
      </c>
      <c r="M789" s="2" t="s">
        <v>31</v>
      </c>
      <c r="N789" s="2">
        <v>100</v>
      </c>
      <c r="O789" s="2">
        <v>20</v>
      </c>
      <c r="P789" s="2" t="s">
        <v>3205</v>
      </c>
      <c r="Q789" s="4" t="s">
        <v>3206</v>
      </c>
      <c r="R789" s="3"/>
      <c r="S789" s="3"/>
      <c r="T789" s="3"/>
      <c r="U789" s="2" t="s">
        <v>3207</v>
      </c>
      <c r="V789" s="2" t="str">
        <f>IFERROR(VLOOKUP(K789, rubric[], 2, FALSE), "NA")</f>
        <v>Karir Organisasi</v>
      </c>
      <c r="W789" s="5" t="str">
        <f t="shared" si="12"/>
        <v>Ketua|External National|Individual</v>
      </c>
      <c r="X789" s="6">
        <f>IF(K789 = "Penulis kedua (bukan korespondensi) dst karya ilmiah di journal yg bereputasi dan diakui|External National|Team", IFERROR((INDEX(rubric[Score], MATCH(W789, rubric[Criteria], 0)))/N789, 0), IFERROR(INDEX(rubric[Score], MATCH(W789, rubric[Criteria], 0)), 0))</f>
        <v>40</v>
      </c>
    </row>
    <row r="790" spans="1:24" ht="14.25" customHeight="1" x14ac:dyDescent="0.35">
      <c r="A790" s="2" t="s">
        <v>3199</v>
      </c>
      <c r="B790" s="2" t="s">
        <v>3200</v>
      </c>
      <c r="C790" s="2" t="s">
        <v>3008</v>
      </c>
      <c r="D790" s="2">
        <v>2021</v>
      </c>
      <c r="E790" s="2" t="s">
        <v>3027</v>
      </c>
      <c r="F790" s="2" t="s">
        <v>435</v>
      </c>
      <c r="G790" s="2" t="s">
        <v>3028</v>
      </c>
      <c r="H790" s="2">
        <v>20212</v>
      </c>
      <c r="I790" s="2" t="s">
        <v>3029</v>
      </c>
      <c r="J790" s="2" t="s">
        <v>41</v>
      </c>
      <c r="K790" s="2" t="s">
        <v>29</v>
      </c>
      <c r="L790" s="2" t="s">
        <v>49</v>
      </c>
      <c r="M790" s="2" t="s">
        <v>31</v>
      </c>
      <c r="N790" s="2">
        <v>48</v>
      </c>
      <c r="O790" s="2">
        <v>6</v>
      </c>
      <c r="P790" s="3"/>
      <c r="Q790" s="3"/>
      <c r="R790" s="4" t="s">
        <v>3030</v>
      </c>
      <c r="S790" s="4" t="s">
        <v>3031</v>
      </c>
      <c r="T790" s="3"/>
      <c r="U790" s="2" t="s">
        <v>3032</v>
      </c>
      <c r="V790" s="2" t="str">
        <f>IFERROR(VLOOKUP(K790, rubric[], 2, FALSE), "NA")</f>
        <v>Pemberdayaan atau Aksi Kemanusiaan</v>
      </c>
      <c r="W790" s="5" t="str">
        <f t="shared" si="12"/>
        <v>Pengabdian kepada Masyarakat|External Regional|Individual</v>
      </c>
      <c r="X790" s="6">
        <f>IF(K790 = "Penulis kedua (bukan korespondensi) dst karya ilmiah di journal yg bereputasi dan diakui|External National|Team", IFERROR((INDEX(rubric[Score], MATCH(W790, rubric[Criteria], 0)))/N790, 0), IFERROR(INDEX(rubric[Score], MATCH(W790, rubric[Criteria], 0)), 0))</f>
        <v>15</v>
      </c>
    </row>
    <row r="791" spans="1:24" ht="14.25" customHeight="1" x14ac:dyDescent="0.35">
      <c r="A791" s="2" t="s">
        <v>3199</v>
      </c>
      <c r="B791" s="2" t="s">
        <v>3200</v>
      </c>
      <c r="C791" s="2" t="s">
        <v>3008</v>
      </c>
      <c r="D791" s="2">
        <v>2021</v>
      </c>
      <c r="E791" s="2" t="s">
        <v>3208</v>
      </c>
      <c r="F791" s="2" t="s">
        <v>271</v>
      </c>
      <c r="G791" s="2" t="s">
        <v>3209</v>
      </c>
      <c r="H791" s="2">
        <v>20212</v>
      </c>
      <c r="I791" s="2" t="s">
        <v>3210</v>
      </c>
      <c r="J791" s="2" t="s">
        <v>41</v>
      </c>
      <c r="K791" s="2" t="s">
        <v>257</v>
      </c>
      <c r="L791" s="2" t="s">
        <v>159</v>
      </c>
      <c r="M791" s="2" t="s">
        <v>31</v>
      </c>
      <c r="N791" s="2">
        <v>1000</v>
      </c>
      <c r="O791" s="2">
        <v>20</v>
      </c>
      <c r="P791" s="4" t="s">
        <v>3211</v>
      </c>
      <c r="Q791" s="4" t="s">
        <v>3212</v>
      </c>
      <c r="R791" s="4" t="s">
        <v>3213</v>
      </c>
      <c r="S791" s="3"/>
      <c r="T791" s="3"/>
      <c r="U791" s="2" t="s">
        <v>3214</v>
      </c>
      <c r="V791" s="2" t="str">
        <f>IFERROR(VLOOKUP(K791, rubric[], 2, FALSE), "NA")</f>
        <v>Pengakuan</v>
      </c>
      <c r="W791" s="5" t="str">
        <f t="shared" si="12"/>
        <v>Narasumber / Pemateri Acara Seminar / Workshop / Pemakalah|External International|Individual</v>
      </c>
      <c r="X791" s="6">
        <f>IF(K791 = "Penulis kedua (bukan korespondensi) dst karya ilmiah di journal yg bereputasi dan diakui|External National|Team", IFERROR((INDEX(rubric[Score], MATCH(W791, rubric[Criteria], 0)))/N791, 0), IFERROR(INDEX(rubric[Score], MATCH(W791, rubric[Criteria], 0)), 0))</f>
        <v>25</v>
      </c>
    </row>
    <row r="792" spans="1:24" ht="14.25" customHeight="1" x14ac:dyDescent="0.35">
      <c r="A792" s="2" t="s">
        <v>3215</v>
      </c>
      <c r="B792" s="2" t="s">
        <v>3216</v>
      </c>
      <c r="C792" s="2" t="s">
        <v>3008</v>
      </c>
      <c r="D792" s="2">
        <v>2021</v>
      </c>
      <c r="E792" s="2" t="s">
        <v>3027</v>
      </c>
      <c r="F792" s="2" t="s">
        <v>435</v>
      </c>
      <c r="G792" s="2" t="s">
        <v>3028</v>
      </c>
      <c r="H792" s="2">
        <v>20212</v>
      </c>
      <c r="I792" s="2" t="s">
        <v>3029</v>
      </c>
      <c r="J792" s="2" t="s">
        <v>41</v>
      </c>
      <c r="K792" s="2" t="s">
        <v>29</v>
      </c>
      <c r="L792" s="2" t="s">
        <v>49</v>
      </c>
      <c r="M792" s="2" t="s">
        <v>31</v>
      </c>
      <c r="N792" s="2">
        <v>48</v>
      </c>
      <c r="O792" s="2">
        <v>8</v>
      </c>
      <c r="P792" s="3"/>
      <c r="Q792" s="3"/>
      <c r="R792" s="4" t="s">
        <v>3030</v>
      </c>
      <c r="S792" s="4" t="s">
        <v>3031</v>
      </c>
      <c r="T792" s="3"/>
      <c r="U792" s="2" t="s">
        <v>3032</v>
      </c>
      <c r="V792" s="2" t="str">
        <f>IFERROR(VLOOKUP(K792, rubric[], 2, FALSE), "NA")</f>
        <v>Pemberdayaan atau Aksi Kemanusiaan</v>
      </c>
      <c r="W792" s="5" t="str">
        <f t="shared" si="12"/>
        <v>Pengabdian kepada Masyarakat|External Regional|Individual</v>
      </c>
      <c r="X792" s="6">
        <f>IF(K792 = "Penulis kedua (bukan korespondensi) dst karya ilmiah di journal yg bereputasi dan diakui|External National|Team", IFERROR((INDEX(rubric[Score], MATCH(W792, rubric[Criteria], 0)))/N792, 0), IFERROR(INDEX(rubric[Score], MATCH(W792, rubric[Criteria], 0)), 0))</f>
        <v>15</v>
      </c>
    </row>
    <row r="793" spans="1:24" ht="14.25" customHeight="1" x14ac:dyDescent="0.35">
      <c r="A793" s="2" t="s">
        <v>3217</v>
      </c>
      <c r="B793" s="2" t="s">
        <v>3218</v>
      </c>
      <c r="C793" s="2" t="s">
        <v>3008</v>
      </c>
      <c r="D793" s="2">
        <v>2021</v>
      </c>
      <c r="E793" s="2" t="s">
        <v>3027</v>
      </c>
      <c r="F793" s="2" t="s">
        <v>435</v>
      </c>
      <c r="G793" s="2" t="s">
        <v>3028</v>
      </c>
      <c r="H793" s="2">
        <v>20212</v>
      </c>
      <c r="I793" s="2" t="s">
        <v>3029</v>
      </c>
      <c r="J793" s="2" t="s">
        <v>41</v>
      </c>
      <c r="K793" s="2" t="s">
        <v>29</v>
      </c>
      <c r="L793" s="2" t="s">
        <v>49</v>
      </c>
      <c r="M793" s="2" t="s">
        <v>31</v>
      </c>
      <c r="N793" s="2">
        <v>48</v>
      </c>
      <c r="O793" s="2">
        <v>8</v>
      </c>
      <c r="P793" s="3"/>
      <c r="Q793" s="3"/>
      <c r="R793" s="4" t="s">
        <v>3030</v>
      </c>
      <c r="S793" s="4" t="s">
        <v>3031</v>
      </c>
      <c r="T793" s="3"/>
      <c r="U793" s="2" t="s">
        <v>3032</v>
      </c>
      <c r="V793" s="2" t="str">
        <f>IFERROR(VLOOKUP(K793, rubric[], 2, FALSE), "NA")</f>
        <v>Pemberdayaan atau Aksi Kemanusiaan</v>
      </c>
      <c r="W793" s="5" t="str">
        <f t="shared" si="12"/>
        <v>Pengabdian kepada Masyarakat|External Regional|Individual</v>
      </c>
      <c r="X793" s="6">
        <f>IF(K793 = "Penulis kedua (bukan korespondensi) dst karya ilmiah di journal yg bereputasi dan diakui|External National|Team", IFERROR((INDEX(rubric[Score], MATCH(W793, rubric[Criteria], 0)))/N793, 0), IFERROR(INDEX(rubric[Score], MATCH(W793, rubric[Criteria], 0)), 0))</f>
        <v>15</v>
      </c>
    </row>
    <row r="794" spans="1:24" ht="14.25" customHeight="1" x14ac:dyDescent="0.35">
      <c r="A794" s="2" t="s">
        <v>3217</v>
      </c>
      <c r="B794" s="2" t="s">
        <v>3218</v>
      </c>
      <c r="C794" s="2" t="s">
        <v>3008</v>
      </c>
      <c r="D794" s="2">
        <v>2021</v>
      </c>
      <c r="E794" s="2" t="s">
        <v>3219</v>
      </c>
      <c r="F794" s="2" t="s">
        <v>317</v>
      </c>
      <c r="G794" s="2" t="s">
        <v>317</v>
      </c>
      <c r="H794" s="2">
        <v>20221</v>
      </c>
      <c r="I794" s="2" t="s">
        <v>3220</v>
      </c>
      <c r="J794" s="2" t="s">
        <v>41</v>
      </c>
      <c r="K794" s="2" t="s">
        <v>257</v>
      </c>
      <c r="L794" s="2" t="s">
        <v>123</v>
      </c>
      <c r="M794" s="2" t="s">
        <v>50</v>
      </c>
      <c r="N794" s="2">
        <v>262</v>
      </c>
      <c r="O794" s="2">
        <v>15</v>
      </c>
      <c r="P794" s="3"/>
      <c r="Q794" s="4" t="s">
        <v>3221</v>
      </c>
      <c r="R794" s="4" t="s">
        <v>3222</v>
      </c>
      <c r="S794" s="3"/>
      <c r="T794" s="3"/>
      <c r="U794" s="2" t="s">
        <v>731</v>
      </c>
      <c r="V794" s="2" t="str">
        <f>IFERROR(VLOOKUP(K794, rubric[], 2, FALSE), "NA")</f>
        <v>Pengakuan</v>
      </c>
      <c r="W794" s="5" t="str">
        <f t="shared" si="12"/>
        <v>Narasumber / Pemateri Acara Seminar / Workshop / Pemakalah|External National|Team</v>
      </c>
      <c r="X794" s="6">
        <f>IF(K794 = "Penulis kedua (bukan korespondensi) dst karya ilmiah di journal yg bereputasi dan diakui|External National|Team", IFERROR((INDEX(rubric[Score], MATCH(W794, rubric[Criteria], 0)))/N794, 0), IFERROR(INDEX(rubric[Score], MATCH(W794, rubric[Criteria], 0)), 0))</f>
        <v>15</v>
      </c>
    </row>
    <row r="795" spans="1:24" ht="14.25" customHeight="1" x14ac:dyDescent="0.35">
      <c r="A795" s="2" t="s">
        <v>3217</v>
      </c>
      <c r="B795" s="2" t="s">
        <v>3218</v>
      </c>
      <c r="C795" s="2" t="s">
        <v>3008</v>
      </c>
      <c r="D795" s="2">
        <v>2021</v>
      </c>
      <c r="E795" s="2" t="s">
        <v>3223</v>
      </c>
      <c r="F795" s="2" t="s">
        <v>3224</v>
      </c>
      <c r="G795" s="2" t="s">
        <v>3224</v>
      </c>
      <c r="H795" s="2">
        <v>20221</v>
      </c>
      <c r="I795" s="2" t="s">
        <v>3225</v>
      </c>
      <c r="J795" s="2" t="s">
        <v>41</v>
      </c>
      <c r="K795" s="2" t="s">
        <v>257</v>
      </c>
      <c r="L795" s="2" t="s">
        <v>123</v>
      </c>
      <c r="M795" s="2" t="s">
        <v>31</v>
      </c>
      <c r="N795" s="2">
        <v>1</v>
      </c>
      <c r="O795" s="2">
        <v>15</v>
      </c>
      <c r="P795" s="3"/>
      <c r="Q795" s="4" t="s">
        <v>3226</v>
      </c>
      <c r="R795" s="4" t="s">
        <v>3227</v>
      </c>
      <c r="S795" s="3"/>
      <c r="T795" s="3"/>
      <c r="U795" s="2" t="s">
        <v>3223</v>
      </c>
      <c r="V795" s="2" t="str">
        <f>IFERROR(VLOOKUP(K795, rubric[], 2, FALSE), "NA")</f>
        <v>Pengakuan</v>
      </c>
      <c r="W795" s="5" t="str">
        <f t="shared" si="12"/>
        <v>Narasumber / Pemateri Acara Seminar / Workshop / Pemakalah|External National|Individual</v>
      </c>
      <c r="X795" s="6">
        <f>IF(K795 = "Penulis kedua (bukan korespondensi) dst karya ilmiah di journal yg bereputasi dan diakui|External National|Team", IFERROR((INDEX(rubric[Score], MATCH(W795, rubric[Criteria], 0)))/N795, 0), IFERROR(INDEX(rubric[Score], MATCH(W795, rubric[Criteria], 0)), 0))</f>
        <v>15</v>
      </c>
    </row>
    <row r="796" spans="1:24" ht="14.25" customHeight="1" x14ac:dyDescent="0.35">
      <c r="A796" s="2" t="s">
        <v>3228</v>
      </c>
      <c r="B796" s="2" t="s">
        <v>3229</v>
      </c>
      <c r="C796" s="2" t="s">
        <v>3008</v>
      </c>
      <c r="D796" s="2">
        <v>2021</v>
      </c>
      <c r="E796" s="2" t="s">
        <v>3027</v>
      </c>
      <c r="F796" s="2" t="s">
        <v>435</v>
      </c>
      <c r="G796" s="2" t="s">
        <v>3028</v>
      </c>
      <c r="H796" s="2">
        <v>20212</v>
      </c>
      <c r="I796" s="2" t="s">
        <v>3029</v>
      </c>
      <c r="J796" s="2" t="s">
        <v>41</v>
      </c>
      <c r="K796" s="2" t="s">
        <v>29</v>
      </c>
      <c r="L796" s="2" t="s">
        <v>49</v>
      </c>
      <c r="M796" s="2" t="s">
        <v>31</v>
      </c>
      <c r="N796" s="2">
        <v>48</v>
      </c>
      <c r="O796" s="2">
        <v>6</v>
      </c>
      <c r="P796" s="3"/>
      <c r="Q796" s="3"/>
      <c r="R796" s="4" t="s">
        <v>3030</v>
      </c>
      <c r="S796" s="4" t="s">
        <v>3031</v>
      </c>
      <c r="T796" s="3"/>
      <c r="U796" s="2" t="s">
        <v>3032</v>
      </c>
      <c r="V796" s="2" t="str">
        <f>IFERROR(VLOOKUP(K796, rubric[], 2, FALSE), "NA")</f>
        <v>Pemberdayaan atau Aksi Kemanusiaan</v>
      </c>
      <c r="W796" s="5" t="str">
        <f t="shared" si="12"/>
        <v>Pengabdian kepada Masyarakat|External Regional|Individual</v>
      </c>
      <c r="X796" s="6">
        <f>IF(K796 = "Penulis kedua (bukan korespondensi) dst karya ilmiah di journal yg bereputasi dan diakui|External National|Team", IFERROR((INDEX(rubric[Score], MATCH(W796, rubric[Criteria], 0)))/N796, 0), IFERROR(INDEX(rubric[Score], MATCH(W796, rubric[Criteria], 0)), 0))</f>
        <v>15</v>
      </c>
    </row>
    <row r="797" spans="1:24" ht="14.25" customHeight="1" x14ac:dyDescent="0.35">
      <c r="A797" s="2" t="s">
        <v>3230</v>
      </c>
      <c r="B797" s="2" t="s">
        <v>3231</v>
      </c>
      <c r="C797" s="2" t="s">
        <v>3008</v>
      </c>
      <c r="D797" s="2">
        <v>2021</v>
      </c>
      <c r="E797" s="2" t="s">
        <v>3027</v>
      </c>
      <c r="F797" s="2" t="s">
        <v>435</v>
      </c>
      <c r="G797" s="2" t="s">
        <v>3028</v>
      </c>
      <c r="H797" s="2">
        <v>20212</v>
      </c>
      <c r="I797" s="2" t="s">
        <v>3029</v>
      </c>
      <c r="J797" s="2" t="s">
        <v>41</v>
      </c>
      <c r="K797" s="2" t="s">
        <v>29</v>
      </c>
      <c r="L797" s="2" t="s">
        <v>49</v>
      </c>
      <c r="M797" s="2" t="s">
        <v>31</v>
      </c>
      <c r="N797" s="2">
        <v>48</v>
      </c>
      <c r="O797" s="2">
        <v>8</v>
      </c>
      <c r="P797" s="3"/>
      <c r="Q797" s="3"/>
      <c r="R797" s="4" t="s">
        <v>3030</v>
      </c>
      <c r="S797" s="4" t="s">
        <v>3031</v>
      </c>
      <c r="T797" s="3"/>
      <c r="U797" s="2" t="s">
        <v>3032</v>
      </c>
      <c r="V797" s="2" t="str">
        <f>IFERROR(VLOOKUP(K797, rubric[], 2, FALSE), "NA")</f>
        <v>Pemberdayaan atau Aksi Kemanusiaan</v>
      </c>
      <c r="W797" s="5" t="str">
        <f t="shared" si="12"/>
        <v>Pengabdian kepada Masyarakat|External Regional|Individual</v>
      </c>
      <c r="X797" s="6">
        <f>IF(K797 = "Penulis kedua (bukan korespondensi) dst karya ilmiah di journal yg bereputasi dan diakui|External National|Team", IFERROR((INDEX(rubric[Score], MATCH(W797, rubric[Criteria], 0)))/N797, 0), IFERROR(INDEX(rubric[Score], MATCH(W797, rubric[Criteria], 0)), 0))</f>
        <v>15</v>
      </c>
    </row>
    <row r="798" spans="1:24" ht="14.25" customHeight="1" x14ac:dyDescent="0.35">
      <c r="A798" s="2" t="s">
        <v>3232</v>
      </c>
      <c r="B798" s="2" t="s">
        <v>3233</v>
      </c>
      <c r="C798" s="2" t="s">
        <v>3008</v>
      </c>
      <c r="D798" s="2">
        <v>2021</v>
      </c>
      <c r="E798" s="2" t="s">
        <v>3234</v>
      </c>
      <c r="F798" s="2" t="s">
        <v>3011</v>
      </c>
      <c r="G798" s="2" t="s">
        <v>3011</v>
      </c>
      <c r="H798" s="2">
        <v>20221</v>
      </c>
      <c r="I798" s="2" t="s">
        <v>3235</v>
      </c>
      <c r="J798" s="2" t="s">
        <v>41</v>
      </c>
      <c r="K798" s="2" t="s">
        <v>257</v>
      </c>
      <c r="L798" s="2" t="s">
        <v>49</v>
      </c>
      <c r="M798" s="2" t="s">
        <v>31</v>
      </c>
      <c r="N798" s="2">
        <v>100</v>
      </c>
      <c r="O798" s="2">
        <v>10</v>
      </c>
      <c r="P798" s="2" t="s">
        <v>3236</v>
      </c>
      <c r="Q798" s="4" t="s">
        <v>3237</v>
      </c>
      <c r="R798" s="3"/>
      <c r="S798" s="3"/>
      <c r="T798" s="3"/>
      <c r="U798" s="2" t="s">
        <v>3238</v>
      </c>
      <c r="V798" s="2" t="str">
        <f>IFERROR(VLOOKUP(K798, rubric[], 2, FALSE), "NA")</f>
        <v>Pengakuan</v>
      </c>
      <c r="W798" s="5" t="str">
        <f t="shared" si="12"/>
        <v>Narasumber / Pemateri Acara Seminar / Workshop / Pemakalah|External Regional|Individual</v>
      </c>
      <c r="X798" s="6">
        <f>IF(K798 = "Penulis kedua (bukan korespondensi) dst karya ilmiah di journal yg bereputasi dan diakui|External National|Team", IFERROR((INDEX(rubric[Score], MATCH(W798, rubric[Criteria], 0)))/N798, 0), IFERROR(INDEX(rubric[Score], MATCH(W798, rubric[Criteria], 0)), 0))</f>
        <v>20</v>
      </c>
    </row>
    <row r="799" spans="1:24" ht="14.25" customHeight="1" x14ac:dyDescent="0.35">
      <c r="A799" s="2" t="s">
        <v>3239</v>
      </c>
      <c r="B799" s="2" t="s">
        <v>3240</v>
      </c>
      <c r="C799" s="2" t="s">
        <v>3008</v>
      </c>
      <c r="D799" s="2">
        <v>2021</v>
      </c>
      <c r="E799" s="2" t="s">
        <v>3241</v>
      </c>
      <c r="F799" s="2" t="s">
        <v>3242</v>
      </c>
      <c r="G799" s="2" t="s">
        <v>3242</v>
      </c>
      <c r="H799" s="2">
        <v>20212</v>
      </c>
      <c r="I799" s="2" t="s">
        <v>3243</v>
      </c>
      <c r="J799" s="2" t="s">
        <v>41</v>
      </c>
      <c r="K799" s="2" t="s">
        <v>29</v>
      </c>
      <c r="L799" s="2" t="s">
        <v>123</v>
      </c>
      <c r="M799" s="2" t="s">
        <v>31</v>
      </c>
      <c r="N799" s="2">
        <v>1500</v>
      </c>
      <c r="O799" s="2">
        <v>10</v>
      </c>
      <c r="P799" s="3"/>
      <c r="Q799" s="3"/>
      <c r="R799" s="4" t="s">
        <v>3244</v>
      </c>
      <c r="S799" s="3"/>
      <c r="T799" s="3"/>
      <c r="U799" s="2" t="s">
        <v>3245</v>
      </c>
      <c r="V799" s="2" t="str">
        <f>IFERROR(VLOOKUP(K799, rubric[], 2, FALSE), "NA")</f>
        <v>Pemberdayaan atau Aksi Kemanusiaan</v>
      </c>
      <c r="W799" s="5" t="str">
        <f t="shared" si="12"/>
        <v>Pengabdian kepada Masyarakat|External National|Individual</v>
      </c>
      <c r="X799" s="6">
        <f>IF(K799 = "Penulis kedua (bukan korespondensi) dst karya ilmiah di journal yg bereputasi dan diakui|External National|Team", IFERROR((INDEX(rubric[Score], MATCH(W799, rubric[Criteria], 0)))/N799, 0), IFERROR(INDEX(rubric[Score], MATCH(W799, rubric[Criteria], 0)), 0))</f>
        <v>10</v>
      </c>
    </row>
    <row r="800" spans="1:24" ht="14.25" customHeight="1" x14ac:dyDescent="0.35">
      <c r="A800" s="2" t="s">
        <v>3246</v>
      </c>
      <c r="B800" s="2" t="s">
        <v>3247</v>
      </c>
      <c r="C800" s="2" t="s">
        <v>3008</v>
      </c>
      <c r="D800" s="2">
        <v>2021</v>
      </c>
      <c r="E800" s="2" t="s">
        <v>3027</v>
      </c>
      <c r="F800" s="2" t="s">
        <v>435</v>
      </c>
      <c r="G800" s="2" t="s">
        <v>3028</v>
      </c>
      <c r="H800" s="2">
        <v>20212</v>
      </c>
      <c r="I800" s="2" t="s">
        <v>3029</v>
      </c>
      <c r="J800" s="2" t="s">
        <v>41</v>
      </c>
      <c r="K800" s="2" t="s">
        <v>29</v>
      </c>
      <c r="L800" s="2" t="s">
        <v>49</v>
      </c>
      <c r="M800" s="2" t="s">
        <v>31</v>
      </c>
      <c r="N800" s="2">
        <v>48</v>
      </c>
      <c r="O800" s="2">
        <v>8</v>
      </c>
      <c r="P800" s="3"/>
      <c r="Q800" s="3"/>
      <c r="R800" s="4" t="s">
        <v>3030</v>
      </c>
      <c r="S800" s="4" t="s">
        <v>3031</v>
      </c>
      <c r="T800" s="3"/>
      <c r="U800" s="2" t="s">
        <v>3032</v>
      </c>
      <c r="V800" s="2" t="str">
        <f>IFERROR(VLOOKUP(K800, rubric[], 2, FALSE), "NA")</f>
        <v>Pemberdayaan atau Aksi Kemanusiaan</v>
      </c>
      <c r="W800" s="5" t="str">
        <f t="shared" si="12"/>
        <v>Pengabdian kepada Masyarakat|External Regional|Individual</v>
      </c>
      <c r="X800" s="6">
        <f>IF(K800 = "Penulis kedua (bukan korespondensi) dst karya ilmiah di journal yg bereputasi dan diakui|External National|Team", IFERROR((INDEX(rubric[Score], MATCH(W800, rubric[Criteria], 0)))/N800, 0), IFERROR(INDEX(rubric[Score], MATCH(W800, rubric[Criteria], 0)), 0))</f>
        <v>15</v>
      </c>
    </row>
    <row r="801" spans="1:24" ht="14.25" customHeight="1" x14ac:dyDescent="0.35">
      <c r="A801" s="2" t="s">
        <v>3246</v>
      </c>
      <c r="B801" s="2" t="s">
        <v>3247</v>
      </c>
      <c r="C801" s="2" t="s">
        <v>3008</v>
      </c>
      <c r="D801" s="2">
        <v>2021</v>
      </c>
      <c r="E801" s="2" t="s">
        <v>3248</v>
      </c>
      <c r="F801" s="2" t="s">
        <v>1137</v>
      </c>
      <c r="G801" s="2" t="s">
        <v>2595</v>
      </c>
      <c r="H801" s="2">
        <v>20212</v>
      </c>
      <c r="I801" s="2" t="s">
        <v>3249</v>
      </c>
      <c r="J801" s="2" t="s">
        <v>41</v>
      </c>
      <c r="K801" s="2" t="s">
        <v>346</v>
      </c>
      <c r="L801" s="2" t="s">
        <v>42</v>
      </c>
      <c r="M801" s="7" t="s">
        <v>50</v>
      </c>
      <c r="N801" s="2">
        <v>29</v>
      </c>
      <c r="O801" s="2">
        <v>10</v>
      </c>
      <c r="P801" s="3"/>
      <c r="Q801" s="4" t="s">
        <v>3250</v>
      </c>
      <c r="R801" s="3"/>
      <c r="S801" s="3"/>
      <c r="T801" s="3"/>
      <c r="U801" s="2" t="s">
        <v>3248</v>
      </c>
      <c r="V801" s="2" t="str">
        <f>IFERROR(VLOOKUP(K801, rubric[], 2, FALSE), "NA")</f>
        <v>NA</v>
      </c>
      <c r="W801" s="5" t="str">
        <f t="shared" si="12"/>
        <v>Sekretaris/Bendahara/Kabid Organisasi Kemahasiswaan|Internal Jurusan|Team</v>
      </c>
      <c r="X801" s="6">
        <f>IF(K801 = "Penulis kedua (bukan korespondensi) dst karya ilmiah di journal yg bereputasi dan diakui|External National|Team", IFERROR((INDEX(rubric[Score], MATCH(W801, rubric[Criteria], 0)))/N801, 0), IFERROR(INDEX(rubric[Score], MATCH(W801, rubric[Criteria], 0)), 0))</f>
        <v>0</v>
      </c>
    </row>
    <row r="802" spans="1:24" ht="14.25" customHeight="1" x14ac:dyDescent="0.35">
      <c r="A802" s="2" t="s">
        <v>3246</v>
      </c>
      <c r="B802" s="2" t="s">
        <v>3247</v>
      </c>
      <c r="C802" s="2" t="s">
        <v>3008</v>
      </c>
      <c r="D802" s="2">
        <v>2021</v>
      </c>
      <c r="E802" s="2" t="s">
        <v>3096</v>
      </c>
      <c r="F802" s="2" t="s">
        <v>317</v>
      </c>
      <c r="G802" s="2" t="s">
        <v>317</v>
      </c>
      <c r="H802" s="2">
        <v>20221</v>
      </c>
      <c r="I802" s="2" t="s">
        <v>3251</v>
      </c>
      <c r="J802" s="2" t="s">
        <v>41</v>
      </c>
      <c r="K802" s="2" t="s">
        <v>257</v>
      </c>
      <c r="L802" s="2" t="s">
        <v>123</v>
      </c>
      <c r="M802" s="2" t="s">
        <v>50</v>
      </c>
      <c r="N802" s="2">
        <v>0</v>
      </c>
      <c r="O802" s="2">
        <v>15</v>
      </c>
      <c r="P802" s="3"/>
      <c r="Q802" s="4" t="s">
        <v>3252</v>
      </c>
      <c r="R802" s="3"/>
      <c r="S802" s="3"/>
      <c r="T802" s="3"/>
      <c r="U802" s="2" t="s">
        <v>3074</v>
      </c>
      <c r="V802" s="2" t="str">
        <f>IFERROR(VLOOKUP(K802, rubric[], 2, FALSE), "NA")</f>
        <v>Pengakuan</v>
      </c>
      <c r="W802" s="5" t="str">
        <f t="shared" si="12"/>
        <v>Narasumber / Pemateri Acara Seminar / Workshop / Pemakalah|External National|Team</v>
      </c>
      <c r="X802" s="6">
        <f>IF(K802 = "Penulis kedua (bukan korespondensi) dst karya ilmiah di journal yg bereputasi dan diakui|External National|Team", IFERROR((INDEX(rubric[Score], MATCH(W802, rubric[Criteria], 0)))/N802, 0), IFERROR(INDEX(rubric[Score], MATCH(W802, rubric[Criteria], 0)), 0))</f>
        <v>15</v>
      </c>
    </row>
    <row r="803" spans="1:24" ht="14.25" customHeight="1" x14ac:dyDescent="0.35">
      <c r="A803" s="2" t="s">
        <v>3253</v>
      </c>
      <c r="B803" s="2" t="s">
        <v>3254</v>
      </c>
      <c r="C803" s="2" t="s">
        <v>3008</v>
      </c>
      <c r="D803" s="2">
        <v>2021</v>
      </c>
      <c r="E803" s="2" t="s">
        <v>3255</v>
      </c>
      <c r="F803" s="2" t="s">
        <v>2039</v>
      </c>
      <c r="G803" s="2" t="s">
        <v>2039</v>
      </c>
      <c r="H803" s="2">
        <v>20212</v>
      </c>
      <c r="I803" s="2" t="s">
        <v>3256</v>
      </c>
      <c r="J803" s="2" t="s">
        <v>41</v>
      </c>
      <c r="K803" s="2" t="s">
        <v>141</v>
      </c>
      <c r="L803" s="2" t="s">
        <v>123</v>
      </c>
      <c r="M803" s="2" t="s">
        <v>31</v>
      </c>
      <c r="N803" s="2">
        <v>1</v>
      </c>
      <c r="O803" s="2">
        <v>20</v>
      </c>
      <c r="P803" s="4" t="s">
        <v>3257</v>
      </c>
      <c r="Q803" s="3"/>
      <c r="R803" s="4" t="s">
        <v>3258</v>
      </c>
      <c r="S803" s="3"/>
      <c r="T803" s="3"/>
      <c r="U803" s="2" t="s">
        <v>3259</v>
      </c>
      <c r="V803" s="2" t="str">
        <f>IFERROR(VLOOKUP(K803, rubric[], 2, FALSE), "NA")</f>
        <v>Hasil Karya</v>
      </c>
      <c r="W803" s="5" t="str">
        <f t="shared" si="12"/>
        <v>Hak Kekayaan Intelektual (HKI) non paten (Hak Cipta)|External National|Individual</v>
      </c>
      <c r="X803" s="6">
        <f>IF(K803 = "Penulis kedua (bukan korespondensi) dst karya ilmiah di journal yg bereputasi dan diakui|External National|Team", IFERROR((INDEX(rubric[Score], MATCH(W803, rubric[Criteria], 0)))/N803, 0), IFERROR(INDEX(rubric[Score], MATCH(W803, rubric[Criteria], 0)), 0))</f>
        <v>20</v>
      </c>
    </row>
    <row r="804" spans="1:24" ht="14.25" customHeight="1" x14ac:dyDescent="0.35">
      <c r="A804" s="2" t="s">
        <v>3253</v>
      </c>
      <c r="B804" s="2" t="s">
        <v>3254</v>
      </c>
      <c r="C804" s="2" t="s">
        <v>3008</v>
      </c>
      <c r="D804" s="2">
        <v>2021</v>
      </c>
      <c r="E804" s="2" t="s">
        <v>3260</v>
      </c>
      <c r="F804" s="2" t="s">
        <v>2039</v>
      </c>
      <c r="G804" s="2" t="s">
        <v>2039</v>
      </c>
      <c r="H804" s="2">
        <v>20212</v>
      </c>
      <c r="I804" s="2" t="s">
        <v>3261</v>
      </c>
      <c r="J804" s="2" t="s">
        <v>41</v>
      </c>
      <c r="K804" s="2" t="s">
        <v>141</v>
      </c>
      <c r="L804" s="2" t="s">
        <v>123</v>
      </c>
      <c r="M804" s="2" t="s">
        <v>31</v>
      </c>
      <c r="N804" s="2">
        <v>1</v>
      </c>
      <c r="O804" s="2">
        <v>20</v>
      </c>
      <c r="P804" s="4" t="s">
        <v>3262</v>
      </c>
      <c r="Q804" s="3"/>
      <c r="R804" s="4" t="s">
        <v>3263</v>
      </c>
      <c r="S804" s="3"/>
      <c r="T804" s="3"/>
      <c r="U804" s="2" t="s">
        <v>3259</v>
      </c>
      <c r="V804" s="2" t="str">
        <f>IFERROR(VLOOKUP(K804, rubric[], 2, FALSE), "NA")</f>
        <v>Hasil Karya</v>
      </c>
      <c r="W804" s="5" t="str">
        <f t="shared" si="12"/>
        <v>Hak Kekayaan Intelektual (HKI) non paten (Hak Cipta)|External National|Individual</v>
      </c>
      <c r="X804" s="6">
        <f>IF(K804 = "Penulis kedua (bukan korespondensi) dst karya ilmiah di journal yg bereputasi dan diakui|External National|Team", IFERROR((INDEX(rubric[Score], MATCH(W804, rubric[Criteria], 0)))/N804, 0), IFERROR(INDEX(rubric[Score], MATCH(W804, rubric[Criteria], 0)), 0))</f>
        <v>20</v>
      </c>
    </row>
    <row r="805" spans="1:24" ht="14.25" customHeight="1" x14ac:dyDescent="0.35">
      <c r="A805" s="2" t="s">
        <v>3253</v>
      </c>
      <c r="B805" s="2" t="s">
        <v>3254</v>
      </c>
      <c r="C805" s="2" t="s">
        <v>3008</v>
      </c>
      <c r="D805" s="2">
        <v>2021</v>
      </c>
      <c r="E805" s="2" t="s">
        <v>3255</v>
      </c>
      <c r="F805" s="2" t="s">
        <v>2039</v>
      </c>
      <c r="G805" s="2" t="s">
        <v>2039</v>
      </c>
      <c r="H805" s="2">
        <v>20212</v>
      </c>
      <c r="I805" s="2" t="s">
        <v>3264</v>
      </c>
      <c r="J805" s="2" t="s">
        <v>41</v>
      </c>
      <c r="K805" s="2" t="s">
        <v>141</v>
      </c>
      <c r="L805" s="2" t="s">
        <v>123</v>
      </c>
      <c r="M805" s="2" t="s">
        <v>31</v>
      </c>
      <c r="N805" s="2">
        <v>1</v>
      </c>
      <c r="O805" s="2">
        <v>20</v>
      </c>
      <c r="P805" s="4" t="s">
        <v>3265</v>
      </c>
      <c r="Q805" s="3"/>
      <c r="R805" s="4" t="s">
        <v>3266</v>
      </c>
      <c r="S805" s="3"/>
      <c r="T805" s="3"/>
      <c r="U805" s="2" t="s">
        <v>3267</v>
      </c>
      <c r="V805" s="2" t="str">
        <f>IFERROR(VLOOKUP(K805, rubric[], 2, FALSE), "NA")</f>
        <v>Hasil Karya</v>
      </c>
      <c r="W805" s="5" t="str">
        <f t="shared" si="12"/>
        <v>Hak Kekayaan Intelektual (HKI) non paten (Hak Cipta)|External National|Individual</v>
      </c>
      <c r="X805" s="6">
        <f>IF(K805 = "Penulis kedua (bukan korespondensi) dst karya ilmiah di journal yg bereputasi dan diakui|External National|Team", IFERROR((INDEX(rubric[Score], MATCH(W805, rubric[Criteria], 0)))/N805, 0), IFERROR(INDEX(rubric[Score], MATCH(W805, rubric[Criteria], 0)), 0))</f>
        <v>20</v>
      </c>
    </row>
    <row r="806" spans="1:24" ht="14.25" customHeight="1" x14ac:dyDescent="0.35">
      <c r="A806" s="2" t="s">
        <v>3253</v>
      </c>
      <c r="B806" s="2" t="s">
        <v>3254</v>
      </c>
      <c r="C806" s="2" t="s">
        <v>3008</v>
      </c>
      <c r="D806" s="2">
        <v>2021</v>
      </c>
      <c r="E806" s="2" t="s">
        <v>3255</v>
      </c>
      <c r="F806" s="2" t="s">
        <v>2039</v>
      </c>
      <c r="G806" s="2" t="s">
        <v>2039</v>
      </c>
      <c r="H806" s="2">
        <v>20212</v>
      </c>
      <c r="I806" s="2" t="s">
        <v>3268</v>
      </c>
      <c r="J806" s="2" t="s">
        <v>41</v>
      </c>
      <c r="K806" s="2" t="s">
        <v>141</v>
      </c>
      <c r="L806" s="2" t="s">
        <v>123</v>
      </c>
      <c r="M806" s="2" t="s">
        <v>31</v>
      </c>
      <c r="N806" s="2">
        <v>1</v>
      </c>
      <c r="O806" s="2">
        <v>20</v>
      </c>
      <c r="P806" s="4" t="s">
        <v>3269</v>
      </c>
      <c r="Q806" s="3"/>
      <c r="R806" s="4" t="s">
        <v>3270</v>
      </c>
      <c r="S806" s="3"/>
      <c r="T806" s="3"/>
      <c r="U806" s="2" t="s">
        <v>3259</v>
      </c>
      <c r="V806" s="2" t="str">
        <f>IFERROR(VLOOKUP(K806, rubric[], 2, FALSE), "NA")</f>
        <v>Hasil Karya</v>
      </c>
      <c r="W806" s="5" t="str">
        <f t="shared" si="12"/>
        <v>Hak Kekayaan Intelektual (HKI) non paten (Hak Cipta)|External National|Individual</v>
      </c>
      <c r="X806" s="6">
        <f>IF(K806 = "Penulis kedua (bukan korespondensi) dst karya ilmiah di journal yg bereputasi dan diakui|External National|Team", IFERROR((INDEX(rubric[Score], MATCH(W806, rubric[Criteria], 0)))/N806, 0), IFERROR(INDEX(rubric[Score], MATCH(W806, rubric[Criteria], 0)), 0))</f>
        <v>20</v>
      </c>
    </row>
    <row r="807" spans="1:24" ht="14.25" customHeight="1" x14ac:dyDescent="0.35">
      <c r="A807" s="2" t="s">
        <v>3253</v>
      </c>
      <c r="B807" s="2" t="s">
        <v>3254</v>
      </c>
      <c r="C807" s="2" t="s">
        <v>3008</v>
      </c>
      <c r="D807" s="2">
        <v>2021</v>
      </c>
      <c r="E807" s="2" t="s">
        <v>3271</v>
      </c>
      <c r="F807" s="2" t="s">
        <v>3272</v>
      </c>
      <c r="G807" s="2" t="s">
        <v>3272</v>
      </c>
      <c r="H807" s="2">
        <v>20221</v>
      </c>
      <c r="I807" s="3"/>
      <c r="J807" s="2" t="s">
        <v>41</v>
      </c>
      <c r="K807" s="2" t="s">
        <v>257</v>
      </c>
      <c r="L807" s="2" t="s">
        <v>30</v>
      </c>
      <c r="M807" s="2" t="s">
        <v>31</v>
      </c>
      <c r="N807" s="2">
        <v>1</v>
      </c>
      <c r="O807" s="2">
        <v>5</v>
      </c>
      <c r="P807" s="3"/>
      <c r="Q807" s="4" t="s">
        <v>3273</v>
      </c>
      <c r="R807" s="3"/>
      <c r="S807" s="3"/>
      <c r="T807" s="3"/>
      <c r="U807" s="2" t="s">
        <v>45</v>
      </c>
      <c r="V807" s="2" t="str">
        <f>IFERROR(VLOOKUP(K807, rubric[], 2, FALSE), "NA")</f>
        <v>Pengakuan</v>
      </c>
      <c r="W807" s="5" t="str">
        <f t="shared" si="12"/>
        <v>Narasumber / Pemateri Acara Seminar / Workshop / Pemakalah|Internal Sekolah / Universitas|Individual</v>
      </c>
      <c r="X807" s="6">
        <f>IF(K807 = "Penulis kedua (bukan korespondensi) dst karya ilmiah di journal yg bereputasi dan diakui|External National|Team", IFERROR((INDEX(rubric[Score], MATCH(W807, rubric[Criteria], 0)))/N807, 0), IFERROR(INDEX(rubric[Score], MATCH(W807, rubric[Criteria], 0)), 0))</f>
        <v>0</v>
      </c>
    </row>
    <row r="808" spans="1:24" ht="14.25" customHeight="1" x14ac:dyDescent="0.35">
      <c r="A808" s="2" t="s">
        <v>3274</v>
      </c>
      <c r="B808" s="2" t="s">
        <v>3275</v>
      </c>
      <c r="C808" s="2" t="s">
        <v>3008</v>
      </c>
      <c r="D808" s="2">
        <v>2021</v>
      </c>
      <c r="E808" s="2" t="s">
        <v>3027</v>
      </c>
      <c r="F808" s="2" t="s">
        <v>435</v>
      </c>
      <c r="G808" s="2" t="s">
        <v>3028</v>
      </c>
      <c r="H808" s="2">
        <v>20212</v>
      </c>
      <c r="I808" s="2" t="s">
        <v>3029</v>
      </c>
      <c r="J808" s="2" t="s">
        <v>41</v>
      </c>
      <c r="K808" s="2" t="s">
        <v>29</v>
      </c>
      <c r="L808" s="2" t="s">
        <v>49</v>
      </c>
      <c r="M808" s="2" t="s">
        <v>31</v>
      </c>
      <c r="N808" s="2">
        <v>48</v>
      </c>
      <c r="O808" s="2">
        <v>6</v>
      </c>
      <c r="P808" s="3"/>
      <c r="Q808" s="3"/>
      <c r="R808" s="4" t="s">
        <v>3030</v>
      </c>
      <c r="S808" s="4" t="s">
        <v>3031</v>
      </c>
      <c r="T808" s="3"/>
      <c r="U808" s="2" t="s">
        <v>3032</v>
      </c>
      <c r="V808" s="2" t="str">
        <f>IFERROR(VLOOKUP(K808, rubric[], 2, FALSE), "NA")</f>
        <v>Pemberdayaan atau Aksi Kemanusiaan</v>
      </c>
      <c r="W808" s="5" t="str">
        <f t="shared" si="12"/>
        <v>Pengabdian kepada Masyarakat|External Regional|Individual</v>
      </c>
      <c r="X808" s="6">
        <f>IF(K808 = "Penulis kedua (bukan korespondensi) dst karya ilmiah di journal yg bereputasi dan diakui|External National|Team", IFERROR((INDEX(rubric[Score], MATCH(W808, rubric[Criteria], 0)))/N808, 0), IFERROR(INDEX(rubric[Score], MATCH(W808, rubric[Criteria], 0)), 0))</f>
        <v>15</v>
      </c>
    </row>
    <row r="809" spans="1:24" ht="14.25" customHeight="1" x14ac:dyDescent="0.35">
      <c r="A809" s="2" t="s">
        <v>3274</v>
      </c>
      <c r="B809" s="2" t="s">
        <v>3275</v>
      </c>
      <c r="C809" s="2" t="s">
        <v>3008</v>
      </c>
      <c r="D809" s="2">
        <v>2021</v>
      </c>
      <c r="E809" s="2" t="s">
        <v>3248</v>
      </c>
      <c r="F809" s="2" t="s">
        <v>1137</v>
      </c>
      <c r="G809" s="2" t="s">
        <v>2595</v>
      </c>
      <c r="H809" s="2">
        <v>20212</v>
      </c>
      <c r="I809" s="2" t="s">
        <v>3249</v>
      </c>
      <c r="J809" s="2" t="s">
        <v>41</v>
      </c>
      <c r="K809" s="2" t="s">
        <v>346</v>
      </c>
      <c r="L809" s="2" t="s">
        <v>42</v>
      </c>
      <c r="M809" s="7" t="s">
        <v>50</v>
      </c>
      <c r="N809" s="2">
        <v>29</v>
      </c>
      <c r="O809" s="2">
        <v>8</v>
      </c>
      <c r="P809" s="3"/>
      <c r="Q809" s="4" t="s">
        <v>3250</v>
      </c>
      <c r="R809" s="3"/>
      <c r="S809" s="3"/>
      <c r="T809" s="3"/>
      <c r="U809" s="2" t="s">
        <v>3248</v>
      </c>
      <c r="V809" s="2" t="str">
        <f>IFERROR(VLOOKUP(K809, rubric[], 2, FALSE), "NA")</f>
        <v>NA</v>
      </c>
      <c r="W809" s="5" t="str">
        <f t="shared" si="12"/>
        <v>Sekretaris/Bendahara/Kabid Organisasi Kemahasiswaan|Internal Jurusan|Team</v>
      </c>
      <c r="X809" s="6">
        <f>IF(K809 = "Penulis kedua (bukan korespondensi) dst karya ilmiah di journal yg bereputasi dan diakui|External National|Team", IFERROR((INDEX(rubric[Score], MATCH(W809, rubric[Criteria], 0)))/N809, 0), IFERROR(INDEX(rubric[Score], MATCH(W809, rubric[Criteria], 0)), 0))</f>
        <v>0</v>
      </c>
    </row>
    <row r="810" spans="1:24" ht="14.25" customHeight="1" x14ac:dyDescent="0.35">
      <c r="A810" s="2" t="s">
        <v>3274</v>
      </c>
      <c r="B810" s="2" t="s">
        <v>3275</v>
      </c>
      <c r="C810" s="2" t="s">
        <v>3008</v>
      </c>
      <c r="D810" s="2">
        <v>2021</v>
      </c>
      <c r="E810" s="2" t="s">
        <v>3276</v>
      </c>
      <c r="F810" s="2" t="s">
        <v>3277</v>
      </c>
      <c r="G810" s="2" t="s">
        <v>3277</v>
      </c>
      <c r="H810" s="2">
        <v>20212</v>
      </c>
      <c r="I810" s="2" t="s">
        <v>3278</v>
      </c>
      <c r="J810" s="2" t="s">
        <v>41</v>
      </c>
      <c r="K810" s="2" t="s">
        <v>141</v>
      </c>
      <c r="L810" s="2" t="s">
        <v>123</v>
      </c>
      <c r="M810" s="2" t="s">
        <v>50</v>
      </c>
      <c r="N810" s="2">
        <v>3</v>
      </c>
      <c r="O810" s="2">
        <v>6</v>
      </c>
      <c r="P810" s="3"/>
      <c r="Q810" s="3"/>
      <c r="R810" s="3"/>
      <c r="S810" s="4" t="s">
        <v>3279</v>
      </c>
      <c r="T810" s="3"/>
      <c r="U810" s="2" t="s">
        <v>3280</v>
      </c>
      <c r="V810" s="2" t="str">
        <f>IFERROR(VLOOKUP(K810, rubric[], 2, FALSE), "NA")</f>
        <v>Hasil Karya</v>
      </c>
      <c r="W810" s="5" t="str">
        <f t="shared" si="12"/>
        <v>Hak Kekayaan Intelektual (HKI) non paten (Hak Cipta)|External National|Team</v>
      </c>
      <c r="X810" s="6">
        <f>IF(K810 = "Penulis kedua (bukan korespondensi) dst karya ilmiah di journal yg bereputasi dan diakui|External National|Team", IFERROR((INDEX(rubric[Score], MATCH(W810, rubric[Criteria], 0)))/N810, 0), IFERROR(INDEX(rubric[Score], MATCH(W810, rubric[Criteria], 0)), 0))</f>
        <v>20</v>
      </c>
    </row>
    <row r="811" spans="1:24" ht="14.25" customHeight="1" x14ac:dyDescent="0.35">
      <c r="A811" s="2" t="s">
        <v>3274</v>
      </c>
      <c r="B811" s="2" t="s">
        <v>3275</v>
      </c>
      <c r="C811" s="2" t="s">
        <v>3008</v>
      </c>
      <c r="D811" s="2">
        <v>2021</v>
      </c>
      <c r="E811" s="2" t="s">
        <v>3281</v>
      </c>
      <c r="F811" s="2" t="s">
        <v>3110</v>
      </c>
      <c r="G811" s="2" t="s">
        <v>3110</v>
      </c>
      <c r="H811" s="2">
        <v>20221</v>
      </c>
      <c r="I811" s="2" t="s">
        <v>3282</v>
      </c>
      <c r="J811" s="2" t="s">
        <v>41</v>
      </c>
      <c r="K811" s="2" t="s">
        <v>141</v>
      </c>
      <c r="L811" s="2" t="s">
        <v>123</v>
      </c>
      <c r="M811" s="2" t="s">
        <v>50</v>
      </c>
      <c r="N811" s="2">
        <v>3</v>
      </c>
      <c r="O811" s="2">
        <v>6</v>
      </c>
      <c r="P811" s="3"/>
      <c r="Q811" s="4" t="s">
        <v>3283</v>
      </c>
      <c r="R811" s="3"/>
      <c r="S811" s="3"/>
      <c r="T811" s="3"/>
      <c r="U811" s="2" t="s">
        <v>3280</v>
      </c>
      <c r="V811" s="2" t="str">
        <f>IFERROR(VLOOKUP(K811, rubric[], 2, FALSE), "NA")</f>
        <v>Hasil Karya</v>
      </c>
      <c r="W811" s="5" t="str">
        <f t="shared" si="12"/>
        <v>Hak Kekayaan Intelektual (HKI) non paten (Hak Cipta)|External National|Team</v>
      </c>
      <c r="X811" s="6">
        <f>IF(K811 = "Penulis kedua (bukan korespondensi) dst karya ilmiah di journal yg bereputasi dan diakui|External National|Team", IFERROR((INDEX(rubric[Score], MATCH(W811, rubric[Criteria], 0)))/N811, 0), IFERROR(INDEX(rubric[Score], MATCH(W811, rubric[Criteria], 0)), 0))</f>
        <v>20</v>
      </c>
    </row>
    <row r="812" spans="1:24" ht="14.25" customHeight="1" x14ac:dyDescent="0.35">
      <c r="A812" s="2" t="s">
        <v>3284</v>
      </c>
      <c r="B812" s="2" t="s">
        <v>3285</v>
      </c>
      <c r="C812" s="2" t="s">
        <v>3008</v>
      </c>
      <c r="D812" s="2">
        <v>2021</v>
      </c>
      <c r="E812" s="2" t="s">
        <v>3027</v>
      </c>
      <c r="F812" s="2" t="s">
        <v>435</v>
      </c>
      <c r="G812" s="2" t="s">
        <v>3028</v>
      </c>
      <c r="H812" s="2">
        <v>20212</v>
      </c>
      <c r="I812" s="2" t="s">
        <v>3029</v>
      </c>
      <c r="J812" s="2" t="s">
        <v>41</v>
      </c>
      <c r="K812" s="2" t="s">
        <v>29</v>
      </c>
      <c r="L812" s="2" t="s">
        <v>49</v>
      </c>
      <c r="M812" s="2" t="s">
        <v>31</v>
      </c>
      <c r="N812" s="2">
        <v>48</v>
      </c>
      <c r="O812" s="2">
        <v>8</v>
      </c>
      <c r="P812" s="3"/>
      <c r="Q812" s="3"/>
      <c r="R812" s="4" t="s">
        <v>3030</v>
      </c>
      <c r="S812" s="4" t="s">
        <v>3031</v>
      </c>
      <c r="T812" s="3"/>
      <c r="U812" s="2" t="s">
        <v>3032</v>
      </c>
      <c r="V812" s="2" t="str">
        <f>IFERROR(VLOOKUP(K812, rubric[], 2, FALSE), "NA")</f>
        <v>Pemberdayaan atau Aksi Kemanusiaan</v>
      </c>
      <c r="W812" s="5" t="str">
        <f t="shared" si="12"/>
        <v>Pengabdian kepada Masyarakat|External Regional|Individual</v>
      </c>
      <c r="X812" s="6">
        <f>IF(K812 = "Penulis kedua (bukan korespondensi) dst karya ilmiah di journal yg bereputasi dan diakui|External National|Team", IFERROR((INDEX(rubric[Score], MATCH(W812, rubric[Criteria], 0)))/N812, 0), IFERROR(INDEX(rubric[Score], MATCH(W812, rubric[Criteria], 0)), 0))</f>
        <v>15</v>
      </c>
    </row>
    <row r="813" spans="1:24" ht="14.25" customHeight="1" x14ac:dyDescent="0.35">
      <c r="A813" s="2" t="s">
        <v>3284</v>
      </c>
      <c r="B813" s="2" t="s">
        <v>3285</v>
      </c>
      <c r="C813" s="2" t="s">
        <v>3008</v>
      </c>
      <c r="D813" s="2">
        <v>2021</v>
      </c>
      <c r="E813" s="2" t="s">
        <v>3276</v>
      </c>
      <c r="F813" s="2" t="s">
        <v>2831</v>
      </c>
      <c r="G813" s="2" t="s">
        <v>2831</v>
      </c>
      <c r="H813" s="2">
        <v>20221</v>
      </c>
      <c r="I813" s="2" t="s">
        <v>3286</v>
      </c>
      <c r="J813" s="2" t="s">
        <v>41</v>
      </c>
      <c r="K813" s="2" t="s">
        <v>141</v>
      </c>
      <c r="L813" s="2" t="s">
        <v>123</v>
      </c>
      <c r="M813" s="2" t="s">
        <v>50</v>
      </c>
      <c r="N813" s="2">
        <v>3</v>
      </c>
      <c r="O813" s="2">
        <v>4</v>
      </c>
      <c r="P813" s="3"/>
      <c r="Q813" s="4" t="s">
        <v>3287</v>
      </c>
      <c r="R813" s="4" t="s">
        <v>3288</v>
      </c>
      <c r="S813" s="4" t="s">
        <v>3289</v>
      </c>
      <c r="T813" s="3"/>
      <c r="U813" s="2" t="s">
        <v>3280</v>
      </c>
      <c r="V813" s="2" t="str">
        <f>IFERROR(VLOOKUP(K813, rubric[], 2, FALSE), "NA")</f>
        <v>Hasil Karya</v>
      </c>
      <c r="W813" s="5" t="str">
        <f t="shared" si="12"/>
        <v>Hak Kekayaan Intelektual (HKI) non paten (Hak Cipta)|External National|Team</v>
      </c>
      <c r="X813" s="6">
        <f>IF(K813 = "Penulis kedua (bukan korespondensi) dst karya ilmiah di journal yg bereputasi dan diakui|External National|Team", IFERROR((INDEX(rubric[Score], MATCH(W813, rubric[Criteria], 0)))/N813, 0), IFERROR(INDEX(rubric[Score], MATCH(W813, rubric[Criteria], 0)), 0))</f>
        <v>20</v>
      </c>
    </row>
    <row r="814" spans="1:24" ht="14.25" customHeight="1" x14ac:dyDescent="0.35">
      <c r="A814" s="2" t="s">
        <v>3290</v>
      </c>
      <c r="B814" s="2" t="s">
        <v>3291</v>
      </c>
      <c r="C814" s="2" t="s">
        <v>3008</v>
      </c>
      <c r="D814" s="2">
        <v>2021</v>
      </c>
      <c r="E814" s="2" t="s">
        <v>3292</v>
      </c>
      <c r="F814" s="2" t="s">
        <v>768</v>
      </c>
      <c r="G814" s="2" t="s">
        <v>768</v>
      </c>
      <c r="H814" s="2">
        <v>20222</v>
      </c>
      <c r="I814" s="2" t="s">
        <v>3293</v>
      </c>
      <c r="J814" s="2" t="s">
        <v>41</v>
      </c>
      <c r="K814" s="2" t="s">
        <v>66</v>
      </c>
      <c r="L814" s="2" t="s">
        <v>42</v>
      </c>
      <c r="M814" s="2" t="s">
        <v>31</v>
      </c>
      <c r="N814" s="2">
        <v>100</v>
      </c>
      <c r="O814" s="2">
        <v>8</v>
      </c>
      <c r="P814" s="3"/>
      <c r="Q814" s="4" t="s">
        <v>3294</v>
      </c>
      <c r="R814" s="3"/>
      <c r="S814" s="3"/>
      <c r="T814" s="3"/>
      <c r="U814" s="2" t="s">
        <v>411</v>
      </c>
      <c r="V814" s="2" t="str">
        <f>IFERROR(VLOOKUP(K814, rubric[], 2, FALSE), "NA")</f>
        <v>Kompetisi</v>
      </c>
      <c r="W814" s="5" t="str">
        <f t="shared" si="12"/>
        <v>Juara I Lomba/Kompetisi|Internal Jurusan|Individual</v>
      </c>
      <c r="X814" s="6">
        <f>IF(K814 = "Penulis kedua (bukan korespondensi) dst karya ilmiah di journal yg bereputasi dan diakui|External National|Team", IFERROR((INDEX(rubric[Score], MATCH(W814, rubric[Criteria], 0)))/N814, 0), IFERROR(INDEX(rubric[Score], MATCH(W814, rubric[Criteria], 0)), 0))</f>
        <v>0</v>
      </c>
    </row>
    <row r="815" spans="1:24" ht="14.25" customHeight="1" x14ac:dyDescent="0.35">
      <c r="A815" s="2" t="s">
        <v>3295</v>
      </c>
      <c r="B815" s="2" t="s">
        <v>3296</v>
      </c>
      <c r="C815" s="2" t="s">
        <v>3008</v>
      </c>
      <c r="D815" s="2">
        <v>2021</v>
      </c>
      <c r="E815" s="2" t="s">
        <v>3027</v>
      </c>
      <c r="F815" s="2" t="s">
        <v>435</v>
      </c>
      <c r="G815" s="2" t="s">
        <v>3028</v>
      </c>
      <c r="H815" s="2">
        <v>20212</v>
      </c>
      <c r="I815" s="2" t="s">
        <v>3029</v>
      </c>
      <c r="J815" s="2" t="s">
        <v>41</v>
      </c>
      <c r="K815" s="2" t="s">
        <v>29</v>
      </c>
      <c r="L815" s="2" t="s">
        <v>49</v>
      </c>
      <c r="M815" s="2" t="s">
        <v>31</v>
      </c>
      <c r="N815" s="2">
        <v>48</v>
      </c>
      <c r="O815" s="2">
        <v>8</v>
      </c>
      <c r="P815" s="3"/>
      <c r="Q815" s="3"/>
      <c r="R815" s="4" t="s">
        <v>3030</v>
      </c>
      <c r="S815" s="4" t="s">
        <v>3031</v>
      </c>
      <c r="T815" s="3"/>
      <c r="U815" s="2" t="s">
        <v>3032</v>
      </c>
      <c r="V815" s="2" t="str">
        <f>IFERROR(VLOOKUP(K815, rubric[], 2, FALSE), "NA")</f>
        <v>Pemberdayaan atau Aksi Kemanusiaan</v>
      </c>
      <c r="W815" s="5" t="str">
        <f t="shared" si="12"/>
        <v>Pengabdian kepada Masyarakat|External Regional|Individual</v>
      </c>
      <c r="X815" s="6">
        <f>IF(K815 = "Penulis kedua (bukan korespondensi) dst karya ilmiah di journal yg bereputasi dan diakui|External National|Team", IFERROR((INDEX(rubric[Score], MATCH(W815, rubric[Criteria], 0)))/N815, 0), IFERROR(INDEX(rubric[Score], MATCH(W815, rubric[Criteria], 0)), 0))</f>
        <v>15</v>
      </c>
    </row>
    <row r="816" spans="1:24" ht="14.25" customHeight="1" x14ac:dyDescent="0.35">
      <c r="A816" s="2" t="s">
        <v>3297</v>
      </c>
      <c r="B816" s="2" t="s">
        <v>3298</v>
      </c>
      <c r="C816" s="2" t="s">
        <v>3008</v>
      </c>
      <c r="D816" s="2">
        <v>2021</v>
      </c>
      <c r="E816" s="2" t="s">
        <v>3299</v>
      </c>
      <c r="F816" s="2" t="s">
        <v>2369</v>
      </c>
      <c r="G816" s="2" t="s">
        <v>881</v>
      </c>
      <c r="H816" s="2">
        <v>20222</v>
      </c>
      <c r="I816" s="2" t="s">
        <v>3300</v>
      </c>
      <c r="J816" s="2" t="s">
        <v>41</v>
      </c>
      <c r="K816" s="2" t="s">
        <v>199</v>
      </c>
      <c r="L816" s="2" t="s">
        <v>49</v>
      </c>
      <c r="M816" s="2" t="s">
        <v>31</v>
      </c>
      <c r="N816" s="2">
        <v>90</v>
      </c>
      <c r="O816" s="2">
        <v>12</v>
      </c>
      <c r="P816" s="3"/>
      <c r="Q816" s="3"/>
      <c r="R816" s="4" t="s">
        <v>3301</v>
      </c>
      <c r="S816" s="3"/>
      <c r="T816" s="3"/>
      <c r="U816" s="2" t="s">
        <v>3302</v>
      </c>
      <c r="V816" s="2" t="str">
        <f>IFERROR(VLOOKUP(K816, rubric[], 2, FALSE), "NA")</f>
        <v>Kompetisi</v>
      </c>
      <c r="W816" s="5" t="str">
        <f t="shared" si="12"/>
        <v>Juara 3 Lomba/Kompetisi|External Regional|Individual</v>
      </c>
      <c r="X816" s="6">
        <f>IF(K816 = "Penulis kedua (bukan korespondensi) dst karya ilmiah di journal yg bereputasi dan diakui|External National|Team", IFERROR((INDEX(rubric[Score], MATCH(W816, rubric[Criteria], 0)))/N816, 0), IFERROR(INDEX(rubric[Score], MATCH(W816, rubric[Criteria], 0)), 0))</f>
        <v>25</v>
      </c>
    </row>
    <row r="817" spans="1:24" ht="14.25" customHeight="1" x14ac:dyDescent="0.35">
      <c r="A817" s="2" t="s">
        <v>3303</v>
      </c>
      <c r="B817" s="2" t="s">
        <v>3304</v>
      </c>
      <c r="C817" s="2" t="s">
        <v>3008</v>
      </c>
      <c r="D817" s="2">
        <v>2021</v>
      </c>
      <c r="E817" s="2" t="s">
        <v>3305</v>
      </c>
      <c r="F817" s="2" t="s">
        <v>3306</v>
      </c>
      <c r="G817" s="2" t="s">
        <v>3307</v>
      </c>
      <c r="H817" s="2">
        <v>20212</v>
      </c>
      <c r="I817" s="2" t="s">
        <v>3308</v>
      </c>
      <c r="J817" s="2" t="s">
        <v>41</v>
      </c>
      <c r="K817" s="2" t="s">
        <v>141</v>
      </c>
      <c r="L817" s="2" t="s">
        <v>123</v>
      </c>
      <c r="M817" s="2" t="s">
        <v>31</v>
      </c>
      <c r="N817" s="2">
        <v>1</v>
      </c>
      <c r="O817" s="2">
        <v>20</v>
      </c>
      <c r="P817" s="3"/>
      <c r="Q817" s="3"/>
      <c r="R817" s="4" t="s">
        <v>3309</v>
      </c>
      <c r="S817" s="3"/>
      <c r="T817" s="3"/>
      <c r="U817" s="2" t="s">
        <v>734</v>
      </c>
      <c r="V817" s="2" t="str">
        <f>IFERROR(VLOOKUP(K817, rubric[], 2, FALSE), "NA")</f>
        <v>Hasil Karya</v>
      </c>
      <c r="W817" s="5" t="str">
        <f t="shared" si="12"/>
        <v>Hak Kekayaan Intelektual (HKI) non paten (Hak Cipta)|External National|Individual</v>
      </c>
      <c r="X817" s="6">
        <f>IF(K817 = "Penulis kedua (bukan korespondensi) dst karya ilmiah di journal yg bereputasi dan diakui|External National|Team", IFERROR((INDEX(rubric[Score], MATCH(W817, rubric[Criteria], 0)))/N817, 0), IFERROR(INDEX(rubric[Score], MATCH(W817, rubric[Criteria], 0)), 0))</f>
        <v>20</v>
      </c>
    </row>
    <row r="818" spans="1:24" ht="14.25" customHeight="1" x14ac:dyDescent="0.35">
      <c r="A818" s="2" t="s">
        <v>3303</v>
      </c>
      <c r="B818" s="2" t="s">
        <v>3304</v>
      </c>
      <c r="C818" s="2" t="s">
        <v>3008</v>
      </c>
      <c r="D818" s="2">
        <v>2021</v>
      </c>
      <c r="E818" s="2" t="s">
        <v>3310</v>
      </c>
      <c r="F818" s="2" t="s">
        <v>3010</v>
      </c>
      <c r="G818" s="2" t="s">
        <v>3311</v>
      </c>
      <c r="H818" s="2">
        <v>20212</v>
      </c>
      <c r="I818" s="2" t="s">
        <v>3312</v>
      </c>
      <c r="J818" s="2" t="s">
        <v>41</v>
      </c>
      <c r="K818" s="2" t="s">
        <v>290</v>
      </c>
      <c r="L818" s="2" t="s">
        <v>123</v>
      </c>
      <c r="M818" s="2" t="s">
        <v>50</v>
      </c>
      <c r="N818" s="2">
        <v>0</v>
      </c>
      <c r="O818" s="2">
        <v>9</v>
      </c>
      <c r="P818" s="4" t="s">
        <v>3313</v>
      </c>
      <c r="Q818" s="3"/>
      <c r="R818" s="4" t="s">
        <v>3314</v>
      </c>
      <c r="S818" s="3"/>
      <c r="T818" s="3"/>
      <c r="U818" s="2" t="s">
        <v>734</v>
      </c>
      <c r="V818" s="2" t="str">
        <f>IFERROR(VLOOKUP(K818, rubric[], 2, FALSE), "NA")</f>
        <v>Hasil Karya</v>
      </c>
      <c r="W818" s="5" t="str">
        <f t="shared" si="12"/>
        <v>Jurnal terindeks sinta 3-4 |External National|Team</v>
      </c>
      <c r="X818" s="6">
        <f>IF(K818 = "Penulis kedua (bukan korespondensi) dst karya ilmiah di journal yg bereputasi dan diakui|External National|Team", IFERROR((INDEX(rubric[Score], MATCH(W818, rubric[Criteria], 0)))/N818, 0), IFERROR(INDEX(rubric[Score], MATCH(W818, rubric[Criteria], 0)), 0))</f>
        <v>20</v>
      </c>
    </row>
    <row r="819" spans="1:24" ht="14.25" customHeight="1" x14ac:dyDescent="0.35">
      <c r="A819" s="2" t="s">
        <v>3303</v>
      </c>
      <c r="B819" s="2" t="s">
        <v>3304</v>
      </c>
      <c r="C819" s="2" t="s">
        <v>3008</v>
      </c>
      <c r="D819" s="2">
        <v>2021</v>
      </c>
      <c r="E819" s="2" t="s">
        <v>3315</v>
      </c>
      <c r="F819" s="2" t="s">
        <v>408</v>
      </c>
      <c r="G819" s="2" t="s">
        <v>2595</v>
      </c>
      <c r="H819" s="2">
        <v>20221</v>
      </c>
      <c r="I819" s="3"/>
      <c r="J819" s="2" t="s">
        <v>41</v>
      </c>
      <c r="K819" s="2" t="s">
        <v>29</v>
      </c>
      <c r="L819" s="2" t="s">
        <v>49</v>
      </c>
      <c r="M819" s="2" t="s">
        <v>31</v>
      </c>
      <c r="N819" s="2">
        <v>10</v>
      </c>
      <c r="O819" s="2">
        <v>6</v>
      </c>
      <c r="P819" s="3"/>
      <c r="Q819" s="3"/>
      <c r="R819" s="4" t="s">
        <v>3316</v>
      </c>
      <c r="S819" s="4" t="s">
        <v>3317</v>
      </c>
      <c r="T819" s="3"/>
      <c r="U819" s="2" t="s">
        <v>3318</v>
      </c>
      <c r="V819" s="2" t="str">
        <f>IFERROR(VLOOKUP(K819, rubric[], 2, FALSE), "NA")</f>
        <v>Pemberdayaan atau Aksi Kemanusiaan</v>
      </c>
      <c r="W819" s="5" t="str">
        <f t="shared" si="12"/>
        <v>Pengabdian kepada Masyarakat|External Regional|Individual</v>
      </c>
      <c r="X819" s="6">
        <f>IF(K819 = "Penulis kedua (bukan korespondensi) dst karya ilmiah di journal yg bereputasi dan diakui|External National|Team", IFERROR((INDEX(rubric[Score], MATCH(W819, rubric[Criteria], 0)))/N819, 0), IFERROR(INDEX(rubric[Score], MATCH(W819, rubric[Criteria], 0)), 0))</f>
        <v>15</v>
      </c>
    </row>
    <row r="820" spans="1:24" ht="14.25" customHeight="1" x14ac:dyDescent="0.35">
      <c r="A820" s="2" t="s">
        <v>3303</v>
      </c>
      <c r="B820" s="2" t="s">
        <v>3304</v>
      </c>
      <c r="C820" s="2" t="s">
        <v>3008</v>
      </c>
      <c r="D820" s="2">
        <v>2021</v>
      </c>
      <c r="E820" s="2" t="s">
        <v>3319</v>
      </c>
      <c r="F820" s="2" t="s">
        <v>3320</v>
      </c>
      <c r="G820" s="2" t="s">
        <v>3321</v>
      </c>
      <c r="H820" s="2">
        <v>20221</v>
      </c>
      <c r="I820" s="2" t="s">
        <v>3322</v>
      </c>
      <c r="J820" s="2" t="s">
        <v>41</v>
      </c>
      <c r="K820" s="2" t="s">
        <v>257</v>
      </c>
      <c r="L820" s="2" t="s">
        <v>49</v>
      </c>
      <c r="M820" s="2" t="s">
        <v>31</v>
      </c>
      <c r="N820" s="2">
        <v>1</v>
      </c>
      <c r="O820" s="2">
        <v>10</v>
      </c>
      <c r="P820" s="3"/>
      <c r="Q820" s="4" t="s">
        <v>3323</v>
      </c>
      <c r="R820" s="3"/>
      <c r="S820" s="3"/>
      <c r="T820" s="3"/>
      <c r="U820" s="2" t="s">
        <v>3324</v>
      </c>
      <c r="V820" s="2" t="str">
        <f>IFERROR(VLOOKUP(K820, rubric[], 2, FALSE), "NA")</f>
        <v>Pengakuan</v>
      </c>
      <c r="W820" s="5" t="str">
        <f t="shared" si="12"/>
        <v>Narasumber / Pemateri Acara Seminar / Workshop / Pemakalah|External Regional|Individual</v>
      </c>
      <c r="X820" s="6">
        <f>IF(K820 = "Penulis kedua (bukan korespondensi) dst karya ilmiah di journal yg bereputasi dan diakui|External National|Team", IFERROR((INDEX(rubric[Score], MATCH(W820, rubric[Criteria], 0)))/N820, 0), IFERROR(INDEX(rubric[Score], MATCH(W820, rubric[Criteria], 0)), 0))</f>
        <v>20</v>
      </c>
    </row>
    <row r="821" spans="1:24" ht="14.25" customHeight="1" x14ac:dyDescent="0.35">
      <c r="A821" s="2" t="s">
        <v>3303</v>
      </c>
      <c r="B821" s="2" t="s">
        <v>3304</v>
      </c>
      <c r="C821" s="2" t="s">
        <v>3008</v>
      </c>
      <c r="D821" s="2">
        <v>2021</v>
      </c>
      <c r="E821" s="2" t="s">
        <v>3325</v>
      </c>
      <c r="F821" s="2" t="s">
        <v>3320</v>
      </c>
      <c r="G821" s="2" t="s">
        <v>3321</v>
      </c>
      <c r="H821" s="2">
        <v>20221</v>
      </c>
      <c r="I821" s="3"/>
      <c r="J821" s="2" t="s">
        <v>41</v>
      </c>
      <c r="K821" s="2" t="s">
        <v>29</v>
      </c>
      <c r="L821" s="2" t="s">
        <v>49</v>
      </c>
      <c r="M821" s="2" t="s">
        <v>31</v>
      </c>
      <c r="N821" s="2">
        <v>56</v>
      </c>
      <c r="O821" s="2">
        <v>2</v>
      </c>
      <c r="P821" s="3"/>
      <c r="Q821" s="3"/>
      <c r="R821" s="4" t="s">
        <v>3326</v>
      </c>
      <c r="S821" s="4" t="s">
        <v>3327</v>
      </c>
      <c r="T821" s="3"/>
      <c r="U821" s="2" t="s">
        <v>3328</v>
      </c>
      <c r="V821" s="2" t="str">
        <f>IFERROR(VLOOKUP(K821, rubric[], 2, FALSE), "NA")</f>
        <v>Pemberdayaan atau Aksi Kemanusiaan</v>
      </c>
      <c r="W821" s="5" t="str">
        <f t="shared" si="12"/>
        <v>Pengabdian kepada Masyarakat|External Regional|Individual</v>
      </c>
      <c r="X821" s="6">
        <f>IF(K821 = "Penulis kedua (bukan korespondensi) dst karya ilmiah di journal yg bereputasi dan diakui|External National|Team", IFERROR((INDEX(rubric[Score], MATCH(W821, rubric[Criteria], 0)))/N821, 0), IFERROR(INDEX(rubric[Score], MATCH(W821, rubric[Criteria], 0)), 0))</f>
        <v>15</v>
      </c>
    </row>
    <row r="822" spans="1:24" ht="14.25" customHeight="1" x14ac:dyDescent="0.35">
      <c r="A822" s="2" t="s">
        <v>3329</v>
      </c>
      <c r="B822" s="2" t="s">
        <v>3330</v>
      </c>
      <c r="C822" s="2" t="s">
        <v>3008</v>
      </c>
      <c r="D822" s="2">
        <v>2021</v>
      </c>
      <c r="E822" s="2" t="s">
        <v>3331</v>
      </c>
      <c r="F822" s="2" t="s">
        <v>3332</v>
      </c>
      <c r="G822" s="2" t="s">
        <v>3332</v>
      </c>
      <c r="H822" s="2">
        <v>20222</v>
      </c>
      <c r="I822" s="2" t="s">
        <v>3333</v>
      </c>
      <c r="J822" s="2" t="s">
        <v>41</v>
      </c>
      <c r="K822" s="2" t="s">
        <v>257</v>
      </c>
      <c r="L822" s="2" t="s">
        <v>30</v>
      </c>
      <c r="M822" s="7" t="s">
        <v>50</v>
      </c>
      <c r="N822" s="2">
        <v>230</v>
      </c>
      <c r="O822" s="2">
        <v>10</v>
      </c>
      <c r="P822" s="2" t="s">
        <v>734</v>
      </c>
      <c r="Q822" s="4" t="s">
        <v>3334</v>
      </c>
      <c r="R822" s="4" t="s">
        <v>3335</v>
      </c>
      <c r="S822" s="3"/>
      <c r="T822" s="3"/>
      <c r="U822" s="2" t="s">
        <v>3336</v>
      </c>
      <c r="V822" s="2" t="str">
        <f>IFERROR(VLOOKUP(K822, rubric[], 2, FALSE), "NA")</f>
        <v>Pengakuan</v>
      </c>
      <c r="W822" s="5" t="str">
        <f t="shared" si="12"/>
        <v>Narasumber / Pemateri Acara Seminar / Workshop / Pemakalah|Internal Sekolah / Universitas|Team</v>
      </c>
      <c r="X822" s="6">
        <f>IF(K822 = "Penulis kedua (bukan korespondensi) dst karya ilmiah di journal yg bereputasi dan diakui|External National|Team", IFERROR((INDEX(rubric[Score], MATCH(W822, rubric[Criteria], 0)))/N822, 0), IFERROR(INDEX(rubric[Score], MATCH(W822, rubric[Criteria], 0)), 0))</f>
        <v>0</v>
      </c>
    </row>
    <row r="823" spans="1:24" ht="14.25" customHeight="1" x14ac:dyDescent="0.35">
      <c r="A823" s="2" t="s">
        <v>3329</v>
      </c>
      <c r="B823" s="2" t="s">
        <v>3330</v>
      </c>
      <c r="C823" s="2" t="s">
        <v>3008</v>
      </c>
      <c r="D823" s="2">
        <v>2021</v>
      </c>
      <c r="E823" s="2" t="s">
        <v>3337</v>
      </c>
      <c r="F823" s="2" t="s">
        <v>3338</v>
      </c>
      <c r="G823" s="2" t="s">
        <v>3338</v>
      </c>
      <c r="H823" s="2">
        <v>20222</v>
      </c>
      <c r="I823" s="2" t="s">
        <v>3339</v>
      </c>
      <c r="J823" s="2" t="s">
        <v>41</v>
      </c>
      <c r="K823" s="2" t="s">
        <v>257</v>
      </c>
      <c r="L823" s="2" t="s">
        <v>30</v>
      </c>
      <c r="M823" s="2" t="s">
        <v>31</v>
      </c>
      <c r="N823" s="2">
        <v>100</v>
      </c>
      <c r="O823" s="2">
        <v>5</v>
      </c>
      <c r="P823" s="3"/>
      <c r="Q823" s="4" t="s">
        <v>3340</v>
      </c>
      <c r="R823" s="4" t="s">
        <v>3341</v>
      </c>
      <c r="S823" s="3"/>
      <c r="T823" s="3"/>
      <c r="U823" s="2" t="s">
        <v>731</v>
      </c>
      <c r="V823" s="2" t="str">
        <f>IFERROR(VLOOKUP(K823, rubric[], 2, FALSE), "NA")</f>
        <v>Pengakuan</v>
      </c>
      <c r="W823" s="5" t="str">
        <f t="shared" si="12"/>
        <v>Narasumber / Pemateri Acara Seminar / Workshop / Pemakalah|Internal Sekolah / Universitas|Individual</v>
      </c>
      <c r="X823" s="6">
        <f>IF(K823 = "Penulis kedua (bukan korespondensi) dst karya ilmiah di journal yg bereputasi dan diakui|External National|Team", IFERROR((INDEX(rubric[Score], MATCH(W823, rubric[Criteria], 0)))/N823, 0), IFERROR(INDEX(rubric[Score], MATCH(W823, rubric[Criteria], 0)), 0))</f>
        <v>0</v>
      </c>
    </row>
    <row r="824" spans="1:24" ht="14.25" customHeight="1" x14ac:dyDescent="0.35">
      <c r="A824" s="2" t="s">
        <v>3342</v>
      </c>
      <c r="B824" s="2" t="s">
        <v>3343</v>
      </c>
      <c r="C824" s="2" t="s">
        <v>3008</v>
      </c>
      <c r="D824" s="2">
        <v>2021</v>
      </c>
      <c r="E824" s="2" t="s">
        <v>3344</v>
      </c>
      <c r="F824" s="2" t="s">
        <v>2302</v>
      </c>
      <c r="G824" s="2" t="s">
        <v>2302</v>
      </c>
      <c r="H824" s="2">
        <v>20212</v>
      </c>
      <c r="I824" s="2" t="s">
        <v>3345</v>
      </c>
      <c r="J824" s="2" t="s">
        <v>41</v>
      </c>
      <c r="K824" s="2" t="s">
        <v>141</v>
      </c>
      <c r="L824" s="2" t="s">
        <v>123</v>
      </c>
      <c r="M824" s="2" t="s">
        <v>31</v>
      </c>
      <c r="N824" s="2">
        <v>1</v>
      </c>
      <c r="O824" s="2">
        <v>20</v>
      </c>
      <c r="P824" s="3"/>
      <c r="Q824" s="3"/>
      <c r="R824" s="4" t="s">
        <v>3346</v>
      </c>
      <c r="S824" s="4" t="s">
        <v>3347</v>
      </c>
      <c r="T824" s="3"/>
      <c r="U824" s="2" t="s">
        <v>654</v>
      </c>
      <c r="V824" s="2" t="str">
        <f>IFERROR(VLOOKUP(K824, rubric[], 2, FALSE), "NA")</f>
        <v>Hasil Karya</v>
      </c>
      <c r="W824" s="5" t="str">
        <f t="shared" si="12"/>
        <v>Hak Kekayaan Intelektual (HKI) non paten (Hak Cipta)|External National|Individual</v>
      </c>
      <c r="X824" s="6">
        <f>IF(K824 = "Penulis kedua (bukan korespondensi) dst karya ilmiah di journal yg bereputasi dan diakui|External National|Team", IFERROR((INDEX(rubric[Score], MATCH(W824, rubric[Criteria], 0)))/N824, 0), IFERROR(INDEX(rubric[Score], MATCH(W824, rubric[Criteria], 0)), 0))</f>
        <v>20</v>
      </c>
    </row>
    <row r="825" spans="1:24" ht="14.25" customHeight="1" x14ac:dyDescent="0.35">
      <c r="A825" s="2" t="s">
        <v>3348</v>
      </c>
      <c r="B825" s="2" t="s">
        <v>3349</v>
      </c>
      <c r="C825" s="2" t="s">
        <v>3008</v>
      </c>
      <c r="D825" s="2">
        <v>2021</v>
      </c>
      <c r="E825" s="2" t="s">
        <v>3027</v>
      </c>
      <c r="F825" s="2" t="s">
        <v>435</v>
      </c>
      <c r="G825" s="2" t="s">
        <v>3028</v>
      </c>
      <c r="H825" s="2">
        <v>20212</v>
      </c>
      <c r="I825" s="2" t="s">
        <v>3029</v>
      </c>
      <c r="J825" s="2" t="s">
        <v>41</v>
      </c>
      <c r="K825" s="2" t="s">
        <v>29</v>
      </c>
      <c r="L825" s="2" t="s">
        <v>49</v>
      </c>
      <c r="M825" s="2" t="s">
        <v>31</v>
      </c>
      <c r="N825" s="2">
        <v>48</v>
      </c>
      <c r="O825" s="2">
        <v>6</v>
      </c>
      <c r="P825" s="3"/>
      <c r="Q825" s="3"/>
      <c r="R825" s="4" t="s">
        <v>3030</v>
      </c>
      <c r="S825" s="4" t="s">
        <v>3031</v>
      </c>
      <c r="T825" s="3"/>
      <c r="U825" s="2" t="s">
        <v>3032</v>
      </c>
      <c r="V825" s="2" t="str">
        <f>IFERROR(VLOOKUP(K825, rubric[], 2, FALSE), "NA")</f>
        <v>Pemberdayaan atau Aksi Kemanusiaan</v>
      </c>
      <c r="W825" s="5" t="str">
        <f t="shared" si="12"/>
        <v>Pengabdian kepada Masyarakat|External Regional|Individual</v>
      </c>
      <c r="X825" s="6">
        <f>IF(K825 = "Penulis kedua (bukan korespondensi) dst karya ilmiah di journal yg bereputasi dan diakui|External National|Team", IFERROR((INDEX(rubric[Score], MATCH(W825, rubric[Criteria], 0)))/N825, 0), IFERROR(INDEX(rubric[Score], MATCH(W825, rubric[Criteria], 0)), 0))</f>
        <v>15</v>
      </c>
    </row>
    <row r="826" spans="1:24" ht="14.25" customHeight="1" x14ac:dyDescent="0.35">
      <c r="A826" s="2" t="s">
        <v>3350</v>
      </c>
      <c r="B826" s="2" t="s">
        <v>3351</v>
      </c>
      <c r="C826" s="2" t="s">
        <v>3008</v>
      </c>
      <c r="D826" s="2">
        <v>2021</v>
      </c>
      <c r="E826" s="2" t="s">
        <v>3352</v>
      </c>
      <c r="F826" s="2" t="s">
        <v>3353</v>
      </c>
      <c r="G826" s="2" t="s">
        <v>3354</v>
      </c>
      <c r="H826" s="2">
        <v>20212</v>
      </c>
      <c r="I826" s="2" t="s">
        <v>3355</v>
      </c>
      <c r="J826" s="2" t="s">
        <v>41</v>
      </c>
      <c r="K826" s="2" t="s">
        <v>257</v>
      </c>
      <c r="L826" s="2" t="s">
        <v>159</v>
      </c>
      <c r="M826" s="2" t="s">
        <v>31</v>
      </c>
      <c r="N826" s="2">
        <v>30</v>
      </c>
      <c r="O826" s="2">
        <v>20</v>
      </c>
      <c r="P826" s="3"/>
      <c r="Q826" s="4" t="s">
        <v>3356</v>
      </c>
      <c r="R826" s="3"/>
      <c r="S826" s="3"/>
      <c r="T826" s="3"/>
      <c r="U826" s="2" t="s">
        <v>3357</v>
      </c>
      <c r="V826" s="2" t="str">
        <f>IFERROR(VLOOKUP(K826, rubric[], 2, FALSE), "NA")</f>
        <v>Pengakuan</v>
      </c>
      <c r="W826" s="5" t="str">
        <f t="shared" si="12"/>
        <v>Narasumber / Pemateri Acara Seminar / Workshop / Pemakalah|External International|Individual</v>
      </c>
      <c r="X826" s="6">
        <f>IF(K826 = "Penulis kedua (bukan korespondensi) dst karya ilmiah di journal yg bereputasi dan diakui|External National|Team", IFERROR((INDEX(rubric[Score], MATCH(W826, rubric[Criteria], 0)))/N826, 0), IFERROR(INDEX(rubric[Score], MATCH(W826, rubric[Criteria], 0)), 0))</f>
        <v>25</v>
      </c>
    </row>
    <row r="827" spans="1:24" ht="14.25" customHeight="1" x14ac:dyDescent="0.35">
      <c r="A827" s="2" t="s">
        <v>3358</v>
      </c>
      <c r="B827" s="2" t="s">
        <v>3359</v>
      </c>
      <c r="C827" s="2" t="s">
        <v>3008</v>
      </c>
      <c r="D827" s="2">
        <v>2021</v>
      </c>
      <c r="E827" s="2" t="s">
        <v>3360</v>
      </c>
      <c r="F827" s="2" t="s">
        <v>510</v>
      </c>
      <c r="G827" s="2" t="s">
        <v>510</v>
      </c>
      <c r="H827" s="2">
        <v>20222</v>
      </c>
      <c r="I827" s="2" t="s">
        <v>3361</v>
      </c>
      <c r="J827" s="2" t="s">
        <v>41</v>
      </c>
      <c r="K827" s="2" t="s">
        <v>3362</v>
      </c>
      <c r="L827" s="2" t="s">
        <v>123</v>
      </c>
      <c r="M827" s="2" t="s">
        <v>31</v>
      </c>
      <c r="N827" s="2">
        <v>1000</v>
      </c>
      <c r="O827" s="2">
        <v>30</v>
      </c>
      <c r="P827" s="3"/>
      <c r="Q827" s="3"/>
      <c r="R827" s="3"/>
      <c r="S827" s="4" t="s">
        <v>3363</v>
      </c>
      <c r="T827" s="3"/>
      <c r="U827" s="2" t="s">
        <v>3360</v>
      </c>
      <c r="V827" s="2" t="str">
        <f>IFERROR(VLOOKUP(K827, rubric[], 2, FALSE), "NA")</f>
        <v>Hasil Karya</v>
      </c>
      <c r="W827" s="5" t="str">
        <f t="shared" si="12"/>
        <v>Publikasi Buku ISBN / Penulis Utama|External National|Individual</v>
      </c>
      <c r="X827" s="6">
        <f>IF(K827 = "Penulis kedua (bukan korespondensi) dst karya ilmiah di journal yg bereputasi dan diakui|External National|Team", IFERROR((INDEX(rubric[Score], MATCH(W827, rubric[Criteria], 0)))/N827, 0), IFERROR(INDEX(rubric[Score], MATCH(W827, rubric[Criteria], 0)), 0))</f>
        <v>30</v>
      </c>
    </row>
    <row r="828" spans="1:24" ht="14.25" customHeight="1" x14ac:dyDescent="0.35">
      <c r="A828" s="2" t="s">
        <v>3364</v>
      </c>
      <c r="B828" s="2" t="s">
        <v>3365</v>
      </c>
      <c r="C828" s="2" t="s">
        <v>3008</v>
      </c>
      <c r="D828" s="2">
        <v>2021</v>
      </c>
      <c r="E828" s="2" t="s">
        <v>3366</v>
      </c>
      <c r="F828" s="2" t="s">
        <v>2268</v>
      </c>
      <c r="G828" s="2" t="s">
        <v>2268</v>
      </c>
      <c r="H828" s="2">
        <v>20221</v>
      </c>
      <c r="I828" s="2" t="s">
        <v>3367</v>
      </c>
      <c r="J828" s="2" t="s">
        <v>41</v>
      </c>
      <c r="K828" s="2" t="s">
        <v>141</v>
      </c>
      <c r="L828" s="2" t="s">
        <v>123</v>
      </c>
      <c r="M828" s="2" t="s">
        <v>50</v>
      </c>
      <c r="N828" s="2">
        <v>3</v>
      </c>
      <c r="O828" s="2">
        <v>8</v>
      </c>
      <c r="P828" s="3"/>
      <c r="Q828" s="4" t="s">
        <v>3368</v>
      </c>
      <c r="R828" s="3"/>
      <c r="S828" s="4" t="s">
        <v>3369</v>
      </c>
      <c r="T828" s="3"/>
      <c r="U828" s="2" t="s">
        <v>3370</v>
      </c>
      <c r="V828" s="2" t="str">
        <f>IFERROR(VLOOKUP(K828, rubric[], 2, FALSE), "NA")</f>
        <v>Hasil Karya</v>
      </c>
      <c r="W828" s="5" t="str">
        <f t="shared" si="12"/>
        <v>Hak Kekayaan Intelektual (HKI) non paten (Hak Cipta)|External National|Team</v>
      </c>
      <c r="X828" s="6">
        <f>IF(K828 = "Penulis kedua (bukan korespondensi) dst karya ilmiah di journal yg bereputasi dan diakui|External National|Team", IFERROR((INDEX(rubric[Score], MATCH(W828, rubric[Criteria], 0)))/N828, 0), IFERROR(INDEX(rubric[Score], MATCH(W828, rubric[Criteria], 0)), 0))</f>
        <v>20</v>
      </c>
    </row>
    <row r="829" spans="1:24" ht="14.25" customHeight="1" x14ac:dyDescent="0.35">
      <c r="A829" s="2" t="s">
        <v>3371</v>
      </c>
      <c r="B829" s="2" t="s">
        <v>3372</v>
      </c>
      <c r="C829" s="2" t="s">
        <v>3008</v>
      </c>
      <c r="D829" s="2">
        <v>2021</v>
      </c>
      <c r="E829" s="2" t="s">
        <v>3373</v>
      </c>
      <c r="F829" s="2" t="s">
        <v>3374</v>
      </c>
      <c r="G829" s="2" t="s">
        <v>3374</v>
      </c>
      <c r="H829" s="2">
        <v>20221</v>
      </c>
      <c r="I829" s="2" t="s">
        <v>3375</v>
      </c>
      <c r="J829" s="2" t="s">
        <v>41</v>
      </c>
      <c r="K829" s="2" t="s">
        <v>257</v>
      </c>
      <c r="L829" s="2" t="s">
        <v>123</v>
      </c>
      <c r="M829" s="2" t="s">
        <v>31</v>
      </c>
      <c r="N829" s="2">
        <v>50</v>
      </c>
      <c r="O829" s="2">
        <v>15</v>
      </c>
      <c r="P829" s="4" t="s">
        <v>3376</v>
      </c>
      <c r="Q829" s="4" t="s">
        <v>3377</v>
      </c>
      <c r="R829" s="4" t="s">
        <v>3378</v>
      </c>
      <c r="S829" s="3"/>
      <c r="T829" s="3"/>
      <c r="U829" s="2" t="s">
        <v>3379</v>
      </c>
      <c r="V829" s="2" t="str">
        <f>IFERROR(VLOOKUP(K829, rubric[], 2, FALSE), "NA")</f>
        <v>Pengakuan</v>
      </c>
      <c r="W829" s="5" t="str">
        <f t="shared" si="12"/>
        <v>Narasumber / Pemateri Acara Seminar / Workshop / Pemakalah|External National|Individual</v>
      </c>
      <c r="X829" s="6">
        <f>IF(K829 = "Penulis kedua (bukan korespondensi) dst karya ilmiah di journal yg bereputasi dan diakui|External National|Team", IFERROR((INDEX(rubric[Score], MATCH(W829, rubric[Criteria], 0)))/N829, 0), IFERROR(INDEX(rubric[Score], MATCH(W829, rubric[Criteria], 0)), 0))</f>
        <v>15</v>
      </c>
    </row>
    <row r="830" spans="1:24" ht="14.25" customHeight="1" x14ac:dyDescent="0.35">
      <c r="A830" s="2" t="s">
        <v>3380</v>
      </c>
      <c r="B830" s="2" t="s">
        <v>3381</v>
      </c>
      <c r="C830" s="2" t="s">
        <v>3382</v>
      </c>
      <c r="D830" s="2">
        <v>2021</v>
      </c>
      <c r="E830" s="2" t="s">
        <v>3027</v>
      </c>
      <c r="F830" s="2" t="s">
        <v>435</v>
      </c>
      <c r="G830" s="2" t="s">
        <v>3028</v>
      </c>
      <c r="H830" s="2">
        <v>20212</v>
      </c>
      <c r="I830" s="2" t="s">
        <v>3029</v>
      </c>
      <c r="J830" s="2" t="s">
        <v>41</v>
      </c>
      <c r="K830" s="2" t="s">
        <v>29</v>
      </c>
      <c r="L830" s="2" t="s">
        <v>49</v>
      </c>
      <c r="M830" s="2" t="s">
        <v>31</v>
      </c>
      <c r="N830" s="2">
        <v>48</v>
      </c>
      <c r="O830" s="2">
        <v>8</v>
      </c>
      <c r="P830" s="3"/>
      <c r="Q830" s="3"/>
      <c r="R830" s="4" t="s">
        <v>3030</v>
      </c>
      <c r="S830" s="4" t="s">
        <v>3031</v>
      </c>
      <c r="T830" s="3"/>
      <c r="U830" s="2" t="s">
        <v>3032</v>
      </c>
      <c r="V830" s="2" t="str">
        <f>IFERROR(VLOOKUP(K830, rubric[], 2, FALSE), "NA")</f>
        <v>Pemberdayaan atau Aksi Kemanusiaan</v>
      </c>
      <c r="W830" s="5" t="str">
        <f t="shared" si="12"/>
        <v>Pengabdian kepada Masyarakat|External Regional|Individual</v>
      </c>
      <c r="X830" s="6">
        <f>IF(K830 = "Penulis kedua (bukan korespondensi) dst karya ilmiah di journal yg bereputasi dan diakui|External National|Team", IFERROR((INDEX(rubric[Score], MATCH(W830, rubric[Criteria], 0)))/N830, 0), IFERROR(INDEX(rubric[Score], MATCH(W830, rubric[Criteria], 0)), 0))</f>
        <v>15</v>
      </c>
    </row>
    <row r="831" spans="1:24" ht="14.25" customHeight="1" x14ac:dyDescent="0.35">
      <c r="A831" s="2" t="s">
        <v>3383</v>
      </c>
      <c r="B831" s="2" t="s">
        <v>3384</v>
      </c>
      <c r="C831" s="2" t="s">
        <v>3382</v>
      </c>
      <c r="D831" s="2">
        <v>2021</v>
      </c>
      <c r="E831" s="2" t="s">
        <v>3027</v>
      </c>
      <c r="F831" s="2" t="s">
        <v>435</v>
      </c>
      <c r="G831" s="2" t="s">
        <v>3028</v>
      </c>
      <c r="H831" s="2">
        <v>20212</v>
      </c>
      <c r="I831" s="2" t="s">
        <v>3029</v>
      </c>
      <c r="J831" s="2" t="s">
        <v>41</v>
      </c>
      <c r="K831" s="2" t="s">
        <v>29</v>
      </c>
      <c r="L831" s="2" t="s">
        <v>49</v>
      </c>
      <c r="M831" s="2" t="s">
        <v>31</v>
      </c>
      <c r="N831" s="2">
        <v>48</v>
      </c>
      <c r="O831" s="2">
        <v>8</v>
      </c>
      <c r="P831" s="3"/>
      <c r="Q831" s="3"/>
      <c r="R831" s="4" t="s">
        <v>3030</v>
      </c>
      <c r="S831" s="4" t="s">
        <v>3031</v>
      </c>
      <c r="T831" s="3"/>
      <c r="U831" s="2" t="s">
        <v>3032</v>
      </c>
      <c r="V831" s="2" t="str">
        <f>IFERROR(VLOOKUP(K831, rubric[], 2, FALSE), "NA")</f>
        <v>Pemberdayaan atau Aksi Kemanusiaan</v>
      </c>
      <c r="W831" s="5" t="str">
        <f t="shared" si="12"/>
        <v>Pengabdian kepada Masyarakat|External Regional|Individual</v>
      </c>
      <c r="X831" s="6">
        <f>IF(K831 = "Penulis kedua (bukan korespondensi) dst karya ilmiah di journal yg bereputasi dan diakui|External National|Team", IFERROR((INDEX(rubric[Score], MATCH(W831, rubric[Criteria], 0)))/N831, 0), IFERROR(INDEX(rubric[Score], MATCH(W831, rubric[Criteria], 0)), 0))</f>
        <v>15</v>
      </c>
    </row>
    <row r="832" spans="1:24" ht="14.25" customHeight="1" x14ac:dyDescent="0.35">
      <c r="A832" s="2" t="s">
        <v>3383</v>
      </c>
      <c r="B832" s="2" t="s">
        <v>3384</v>
      </c>
      <c r="C832" s="2" t="s">
        <v>3382</v>
      </c>
      <c r="D832" s="2">
        <v>2021</v>
      </c>
      <c r="E832" s="2" t="s">
        <v>3248</v>
      </c>
      <c r="F832" s="2" t="s">
        <v>1137</v>
      </c>
      <c r="G832" s="2" t="s">
        <v>2595</v>
      </c>
      <c r="H832" s="2">
        <v>20212</v>
      </c>
      <c r="I832" s="2" t="s">
        <v>3249</v>
      </c>
      <c r="J832" s="2" t="s">
        <v>41</v>
      </c>
      <c r="K832" s="2" t="s">
        <v>346</v>
      </c>
      <c r="L832" s="2" t="s">
        <v>42</v>
      </c>
      <c r="M832" s="7" t="s">
        <v>50</v>
      </c>
      <c r="N832" s="2">
        <v>29</v>
      </c>
      <c r="O832" s="2">
        <v>20</v>
      </c>
      <c r="P832" s="3"/>
      <c r="Q832" s="4" t="s">
        <v>3250</v>
      </c>
      <c r="R832" s="3"/>
      <c r="S832" s="3"/>
      <c r="T832" s="3"/>
      <c r="U832" s="2" t="s">
        <v>3248</v>
      </c>
      <c r="V832" s="2" t="str">
        <f>IFERROR(VLOOKUP(K832, rubric[], 2, FALSE), "NA")</f>
        <v>NA</v>
      </c>
      <c r="W832" s="5" t="str">
        <f t="shared" si="12"/>
        <v>Sekretaris/Bendahara/Kabid Organisasi Kemahasiswaan|Internal Jurusan|Team</v>
      </c>
      <c r="X832" s="6">
        <f>IF(K832 = "Penulis kedua (bukan korespondensi) dst karya ilmiah di journal yg bereputasi dan diakui|External National|Team", IFERROR((INDEX(rubric[Score], MATCH(W832, rubric[Criteria], 0)))/N832, 0), IFERROR(INDEX(rubric[Score], MATCH(W832, rubric[Criteria], 0)), 0))</f>
        <v>0</v>
      </c>
    </row>
    <row r="833" spans="1:24" ht="14.25" customHeight="1" x14ac:dyDescent="0.35">
      <c r="A833" s="2" t="s">
        <v>3385</v>
      </c>
      <c r="B833" s="2" t="s">
        <v>3386</v>
      </c>
      <c r="C833" s="2" t="s">
        <v>3382</v>
      </c>
      <c r="D833" s="2">
        <v>2021</v>
      </c>
      <c r="E833" s="2" t="s">
        <v>3027</v>
      </c>
      <c r="F833" s="2" t="s">
        <v>435</v>
      </c>
      <c r="G833" s="2" t="s">
        <v>3028</v>
      </c>
      <c r="H833" s="2">
        <v>20212</v>
      </c>
      <c r="I833" s="2" t="s">
        <v>3029</v>
      </c>
      <c r="J833" s="2" t="s">
        <v>41</v>
      </c>
      <c r="K833" s="2" t="s">
        <v>29</v>
      </c>
      <c r="L833" s="2" t="s">
        <v>49</v>
      </c>
      <c r="M833" s="2" t="s">
        <v>31</v>
      </c>
      <c r="N833" s="2">
        <v>48</v>
      </c>
      <c r="O833" s="2">
        <v>5</v>
      </c>
      <c r="P833" s="3"/>
      <c r="Q833" s="3"/>
      <c r="R833" s="4" t="s">
        <v>3030</v>
      </c>
      <c r="S833" s="4" t="s">
        <v>3031</v>
      </c>
      <c r="T833" s="3"/>
      <c r="U833" s="2" t="s">
        <v>3032</v>
      </c>
      <c r="V833" s="2" t="str">
        <f>IFERROR(VLOOKUP(K833, rubric[], 2, FALSE), "NA")</f>
        <v>Pemberdayaan atau Aksi Kemanusiaan</v>
      </c>
      <c r="W833" s="5" t="str">
        <f t="shared" si="12"/>
        <v>Pengabdian kepada Masyarakat|External Regional|Individual</v>
      </c>
      <c r="X833" s="6">
        <f>IF(K833 = "Penulis kedua (bukan korespondensi) dst karya ilmiah di journal yg bereputasi dan diakui|External National|Team", IFERROR((INDEX(rubric[Score], MATCH(W833, rubric[Criteria], 0)))/N833, 0), IFERROR(INDEX(rubric[Score], MATCH(W833, rubric[Criteria], 0)), 0))</f>
        <v>15</v>
      </c>
    </row>
    <row r="834" spans="1:24" ht="14.25" customHeight="1" x14ac:dyDescent="0.35">
      <c r="A834" s="2" t="s">
        <v>3385</v>
      </c>
      <c r="B834" s="2" t="s">
        <v>3386</v>
      </c>
      <c r="C834" s="2" t="s">
        <v>3382</v>
      </c>
      <c r="D834" s="2">
        <v>2021</v>
      </c>
      <c r="E834" s="2" t="s">
        <v>3387</v>
      </c>
      <c r="F834" s="2" t="s">
        <v>245</v>
      </c>
      <c r="G834" s="2" t="s">
        <v>3388</v>
      </c>
      <c r="H834" s="2">
        <v>20212</v>
      </c>
      <c r="I834" s="2" t="s">
        <v>3389</v>
      </c>
      <c r="J834" s="2" t="s">
        <v>41</v>
      </c>
      <c r="K834" s="2" t="s">
        <v>2652</v>
      </c>
      <c r="L834" s="2" t="s">
        <v>123</v>
      </c>
      <c r="M834" s="2" t="s">
        <v>31</v>
      </c>
      <c r="N834" s="2">
        <v>1</v>
      </c>
      <c r="O834" s="2">
        <v>24</v>
      </c>
      <c r="P834" s="4" t="s">
        <v>3390</v>
      </c>
      <c r="Q834" s="3"/>
      <c r="R834" s="4" t="s">
        <v>3391</v>
      </c>
      <c r="S834" s="4" t="s">
        <v>3392</v>
      </c>
      <c r="T834" s="3"/>
      <c r="U834" s="2" t="s">
        <v>2656</v>
      </c>
      <c r="V834" s="2" t="str">
        <f>IFERROR(VLOOKUP(K834, rubric[], 2, FALSE), "NA")</f>
        <v>Hasil Karya</v>
      </c>
      <c r="W834" s="5" t="str">
        <f t="shared" si="12"/>
        <v>Jurnal Terindeks Sinta 1-2|External National|Individual</v>
      </c>
      <c r="X834" s="6">
        <f>IF(K834 = "Penulis kedua (bukan korespondensi) dst karya ilmiah di journal yg bereputasi dan diakui|External National|Team", IFERROR((INDEX(rubric[Score], MATCH(W834, rubric[Criteria], 0)))/N834, 0), IFERROR(INDEX(rubric[Score], MATCH(W834, rubric[Criteria], 0)), 0))</f>
        <v>30</v>
      </c>
    </row>
    <row r="835" spans="1:24" ht="14.25" customHeight="1" x14ac:dyDescent="0.35">
      <c r="A835" s="2" t="s">
        <v>3393</v>
      </c>
      <c r="B835" s="2" t="s">
        <v>3394</v>
      </c>
      <c r="C835" s="2" t="s">
        <v>3382</v>
      </c>
      <c r="D835" s="2">
        <v>2021</v>
      </c>
      <c r="E835" s="2" t="s">
        <v>3027</v>
      </c>
      <c r="F835" s="2" t="s">
        <v>435</v>
      </c>
      <c r="G835" s="2" t="s">
        <v>3028</v>
      </c>
      <c r="H835" s="2">
        <v>20212</v>
      </c>
      <c r="I835" s="2" t="s">
        <v>3029</v>
      </c>
      <c r="J835" s="2" t="s">
        <v>41</v>
      </c>
      <c r="K835" s="2" t="s">
        <v>29</v>
      </c>
      <c r="L835" s="2" t="s">
        <v>49</v>
      </c>
      <c r="M835" s="2" t="s">
        <v>31</v>
      </c>
      <c r="N835" s="2">
        <v>48</v>
      </c>
      <c r="O835" s="2">
        <v>6</v>
      </c>
      <c r="P835" s="3"/>
      <c r="Q835" s="3"/>
      <c r="R835" s="4" t="s">
        <v>3030</v>
      </c>
      <c r="S835" s="4" t="s">
        <v>3031</v>
      </c>
      <c r="T835" s="3"/>
      <c r="U835" s="2" t="s">
        <v>3032</v>
      </c>
      <c r="V835" s="2" t="str">
        <f>IFERROR(VLOOKUP(K835, rubric[], 2, FALSE), "NA")</f>
        <v>Pemberdayaan atau Aksi Kemanusiaan</v>
      </c>
      <c r="W835" s="5" t="str">
        <f t="shared" ref="W835:W898" si="13">CLEAN(TRIM(K835 &amp;  "|" &amp; L835 &amp; "|" &amp; M835))</f>
        <v>Pengabdian kepada Masyarakat|External Regional|Individual</v>
      </c>
      <c r="X835" s="6">
        <f>IF(K835 = "Penulis kedua (bukan korespondensi) dst karya ilmiah di journal yg bereputasi dan diakui|External National|Team", IFERROR((INDEX(rubric[Score], MATCH(W835, rubric[Criteria], 0)))/N835, 0), IFERROR(INDEX(rubric[Score], MATCH(W835, rubric[Criteria], 0)), 0))</f>
        <v>15</v>
      </c>
    </row>
    <row r="836" spans="1:24" ht="14.25" customHeight="1" x14ac:dyDescent="0.35">
      <c r="A836" s="2" t="s">
        <v>3393</v>
      </c>
      <c r="B836" s="2" t="s">
        <v>3394</v>
      </c>
      <c r="C836" s="2" t="s">
        <v>3382</v>
      </c>
      <c r="D836" s="2">
        <v>2021</v>
      </c>
      <c r="E836" s="2" t="s">
        <v>3248</v>
      </c>
      <c r="F836" s="2" t="s">
        <v>1137</v>
      </c>
      <c r="G836" s="2" t="s">
        <v>2595</v>
      </c>
      <c r="H836" s="2">
        <v>20212</v>
      </c>
      <c r="I836" s="2" t="s">
        <v>3249</v>
      </c>
      <c r="J836" s="2" t="s">
        <v>41</v>
      </c>
      <c r="K836" s="2" t="s">
        <v>346</v>
      </c>
      <c r="L836" s="2" t="s">
        <v>42</v>
      </c>
      <c r="M836" s="7" t="s">
        <v>50</v>
      </c>
      <c r="N836" s="2">
        <v>29</v>
      </c>
      <c r="O836" s="2">
        <v>20</v>
      </c>
      <c r="P836" s="3"/>
      <c r="Q836" s="4" t="s">
        <v>3250</v>
      </c>
      <c r="R836" s="3"/>
      <c r="S836" s="3"/>
      <c r="T836" s="3"/>
      <c r="U836" s="2" t="s">
        <v>3248</v>
      </c>
      <c r="V836" s="2" t="str">
        <f>IFERROR(VLOOKUP(K836, rubric[], 2, FALSE), "NA")</f>
        <v>NA</v>
      </c>
      <c r="W836" s="5" t="str">
        <f t="shared" si="13"/>
        <v>Sekretaris/Bendahara/Kabid Organisasi Kemahasiswaan|Internal Jurusan|Team</v>
      </c>
      <c r="X836" s="6">
        <f>IF(K836 = "Penulis kedua (bukan korespondensi) dst karya ilmiah di journal yg bereputasi dan diakui|External National|Team", IFERROR((INDEX(rubric[Score], MATCH(W836, rubric[Criteria], 0)))/N836, 0), IFERROR(INDEX(rubric[Score], MATCH(W836, rubric[Criteria], 0)), 0))</f>
        <v>0</v>
      </c>
    </row>
    <row r="837" spans="1:24" ht="14.25" customHeight="1" x14ac:dyDescent="0.35">
      <c r="A837" s="2" t="s">
        <v>3395</v>
      </c>
      <c r="B837" s="2" t="s">
        <v>3396</v>
      </c>
      <c r="C837" s="2" t="s">
        <v>3382</v>
      </c>
      <c r="D837" s="2">
        <v>2021</v>
      </c>
      <c r="E837" s="2" t="s">
        <v>3027</v>
      </c>
      <c r="F837" s="2" t="s">
        <v>435</v>
      </c>
      <c r="G837" s="2" t="s">
        <v>3028</v>
      </c>
      <c r="H837" s="2">
        <v>20212</v>
      </c>
      <c r="I837" s="2" t="s">
        <v>3029</v>
      </c>
      <c r="J837" s="2" t="s">
        <v>41</v>
      </c>
      <c r="K837" s="2" t="s">
        <v>29</v>
      </c>
      <c r="L837" s="2" t="s">
        <v>49</v>
      </c>
      <c r="M837" s="2" t="s">
        <v>31</v>
      </c>
      <c r="N837" s="2">
        <v>48</v>
      </c>
      <c r="O837" s="2">
        <v>3</v>
      </c>
      <c r="P837" s="3"/>
      <c r="Q837" s="3"/>
      <c r="R837" s="4" t="s">
        <v>3030</v>
      </c>
      <c r="S837" s="4" t="s">
        <v>3031</v>
      </c>
      <c r="T837" s="3"/>
      <c r="U837" s="2" t="s">
        <v>3032</v>
      </c>
      <c r="V837" s="2" t="str">
        <f>IFERROR(VLOOKUP(K837, rubric[], 2, FALSE), "NA")</f>
        <v>Pemberdayaan atau Aksi Kemanusiaan</v>
      </c>
      <c r="W837" s="5" t="str">
        <f t="shared" si="13"/>
        <v>Pengabdian kepada Masyarakat|External Regional|Individual</v>
      </c>
      <c r="X837" s="6">
        <f>IF(K837 = "Penulis kedua (bukan korespondensi) dst karya ilmiah di journal yg bereputasi dan diakui|External National|Team", IFERROR((INDEX(rubric[Score], MATCH(W837, rubric[Criteria], 0)))/N837, 0), IFERROR(INDEX(rubric[Score], MATCH(W837, rubric[Criteria], 0)), 0))</f>
        <v>15</v>
      </c>
    </row>
    <row r="838" spans="1:24" ht="14.25" customHeight="1" x14ac:dyDescent="0.35">
      <c r="A838" s="2" t="s">
        <v>3397</v>
      </c>
      <c r="B838" s="2" t="s">
        <v>3398</v>
      </c>
      <c r="C838" s="2" t="s">
        <v>3382</v>
      </c>
      <c r="D838" s="2">
        <v>2021</v>
      </c>
      <c r="E838" s="2" t="s">
        <v>3399</v>
      </c>
      <c r="F838" s="2" t="s">
        <v>667</v>
      </c>
      <c r="G838" s="2" t="s">
        <v>667</v>
      </c>
      <c r="H838" s="2">
        <v>20211</v>
      </c>
      <c r="I838" s="2" t="s">
        <v>3400</v>
      </c>
      <c r="J838" s="2" t="s">
        <v>41</v>
      </c>
      <c r="K838" s="2" t="s">
        <v>257</v>
      </c>
      <c r="L838" s="2" t="s">
        <v>123</v>
      </c>
      <c r="M838" s="2" t="s">
        <v>50</v>
      </c>
      <c r="N838" s="2">
        <v>100</v>
      </c>
      <c r="O838" s="2">
        <v>10</v>
      </c>
      <c r="P838" s="3"/>
      <c r="Q838" s="4" t="s">
        <v>3401</v>
      </c>
      <c r="R838" s="3"/>
      <c r="S838" s="3"/>
      <c r="T838" s="3"/>
      <c r="U838" s="2" t="s">
        <v>3402</v>
      </c>
      <c r="V838" s="2" t="str">
        <f>IFERROR(VLOOKUP(K838, rubric[], 2, FALSE), "NA")</f>
        <v>Pengakuan</v>
      </c>
      <c r="W838" s="5" t="str">
        <f t="shared" si="13"/>
        <v>Narasumber / Pemateri Acara Seminar / Workshop / Pemakalah|External National|Team</v>
      </c>
      <c r="X838" s="6">
        <f>IF(K838 = "Penulis kedua (bukan korespondensi) dst karya ilmiah di journal yg bereputasi dan diakui|External National|Team", IFERROR((INDEX(rubric[Score], MATCH(W838, rubric[Criteria], 0)))/N838, 0), IFERROR(INDEX(rubric[Score], MATCH(W838, rubric[Criteria], 0)), 0))</f>
        <v>15</v>
      </c>
    </row>
    <row r="839" spans="1:24" ht="14.25" customHeight="1" x14ac:dyDescent="0.35">
      <c r="A839" s="2" t="s">
        <v>3397</v>
      </c>
      <c r="B839" s="2" t="s">
        <v>3398</v>
      </c>
      <c r="C839" s="2" t="s">
        <v>3382</v>
      </c>
      <c r="D839" s="2">
        <v>2021</v>
      </c>
      <c r="E839" s="2" t="s">
        <v>3403</v>
      </c>
      <c r="F839" s="2" t="s">
        <v>2776</v>
      </c>
      <c r="G839" s="2" t="s">
        <v>2776</v>
      </c>
      <c r="H839" s="2">
        <v>20211</v>
      </c>
      <c r="I839" s="2" t="s">
        <v>3404</v>
      </c>
      <c r="J839" s="2" t="s">
        <v>41</v>
      </c>
      <c r="K839" s="2" t="s">
        <v>290</v>
      </c>
      <c r="L839" s="2" t="s">
        <v>123</v>
      </c>
      <c r="M839" s="2" t="s">
        <v>50</v>
      </c>
      <c r="N839" s="2">
        <v>4</v>
      </c>
      <c r="O839" s="2">
        <v>12</v>
      </c>
      <c r="P839" s="4" t="s">
        <v>3405</v>
      </c>
      <c r="Q839" s="4" t="s">
        <v>3406</v>
      </c>
      <c r="R839" s="3"/>
      <c r="S839" s="4" t="s">
        <v>3407</v>
      </c>
      <c r="T839" s="3"/>
      <c r="U839" s="2" t="s">
        <v>3408</v>
      </c>
      <c r="V839" s="2" t="str">
        <f>IFERROR(VLOOKUP(K839, rubric[], 2, FALSE), "NA")</f>
        <v>Hasil Karya</v>
      </c>
      <c r="W839" s="5" t="str">
        <f t="shared" si="13"/>
        <v>Jurnal terindeks sinta 3-4 |External National|Team</v>
      </c>
      <c r="X839" s="6">
        <f>IF(K839 = "Penulis kedua (bukan korespondensi) dst karya ilmiah di journal yg bereputasi dan diakui|External National|Team", IFERROR((INDEX(rubric[Score], MATCH(W839, rubric[Criteria], 0)))/N839, 0), IFERROR(INDEX(rubric[Score], MATCH(W839, rubric[Criteria], 0)), 0))</f>
        <v>20</v>
      </c>
    </row>
    <row r="840" spans="1:24" ht="14.25" customHeight="1" x14ac:dyDescent="0.35">
      <c r="A840" s="2" t="s">
        <v>3397</v>
      </c>
      <c r="B840" s="2" t="s">
        <v>3398</v>
      </c>
      <c r="C840" s="2" t="s">
        <v>3382</v>
      </c>
      <c r="D840" s="2">
        <v>2021</v>
      </c>
      <c r="E840" s="2" t="s">
        <v>3409</v>
      </c>
      <c r="F840" s="2" t="s">
        <v>2581</v>
      </c>
      <c r="G840" s="2" t="s">
        <v>2252</v>
      </c>
      <c r="H840" s="2">
        <v>20212</v>
      </c>
      <c r="I840" s="2" t="s">
        <v>3410</v>
      </c>
      <c r="J840" s="2" t="s">
        <v>41</v>
      </c>
      <c r="K840" s="2" t="s">
        <v>2652</v>
      </c>
      <c r="L840" s="2" t="s">
        <v>123</v>
      </c>
      <c r="M840" s="2" t="s">
        <v>50</v>
      </c>
      <c r="N840" s="2">
        <v>7</v>
      </c>
      <c r="O840" s="2">
        <v>12</v>
      </c>
      <c r="P840" s="4" t="s">
        <v>3411</v>
      </c>
      <c r="Q840" s="3"/>
      <c r="R840" s="3"/>
      <c r="S840" s="4" t="s">
        <v>3412</v>
      </c>
      <c r="T840" s="3"/>
      <c r="U840" s="2" t="s">
        <v>3413</v>
      </c>
      <c r="V840" s="2" t="str">
        <f>IFERROR(VLOOKUP(K840, rubric[], 2, FALSE), "NA")</f>
        <v>Hasil Karya</v>
      </c>
      <c r="W840" s="5" t="str">
        <f t="shared" si="13"/>
        <v>Jurnal Terindeks Sinta 1-2|External National|Team</v>
      </c>
      <c r="X840" s="6">
        <f>IF(K840 = "Penulis kedua (bukan korespondensi) dst karya ilmiah di journal yg bereputasi dan diakui|External National|Team", IFERROR((INDEX(rubric[Score], MATCH(W840, rubric[Criteria], 0)))/N840, 0), IFERROR(INDEX(rubric[Score], MATCH(W840, rubric[Criteria], 0)), 0))</f>
        <v>20</v>
      </c>
    </row>
    <row r="841" spans="1:24" ht="14.25" customHeight="1" x14ac:dyDescent="0.35">
      <c r="A841" s="2" t="s">
        <v>3397</v>
      </c>
      <c r="B841" s="2" t="s">
        <v>3398</v>
      </c>
      <c r="C841" s="2" t="s">
        <v>3382</v>
      </c>
      <c r="D841" s="2">
        <v>2021</v>
      </c>
      <c r="E841" s="2" t="s">
        <v>3414</v>
      </c>
      <c r="F841" s="2" t="s">
        <v>3415</v>
      </c>
      <c r="G841" s="2" t="s">
        <v>3353</v>
      </c>
      <c r="H841" s="2">
        <v>20212</v>
      </c>
      <c r="I841" s="2" t="s">
        <v>3416</v>
      </c>
      <c r="J841" s="2" t="s">
        <v>41</v>
      </c>
      <c r="K841" s="2" t="s">
        <v>2652</v>
      </c>
      <c r="L841" s="2" t="s">
        <v>123</v>
      </c>
      <c r="M841" s="2" t="s">
        <v>31</v>
      </c>
      <c r="N841" s="2">
        <v>7</v>
      </c>
      <c r="O841" s="2">
        <v>12</v>
      </c>
      <c r="P841" s="4" t="s">
        <v>3411</v>
      </c>
      <c r="Q841" s="3"/>
      <c r="R841" s="3"/>
      <c r="S841" s="4" t="s">
        <v>3417</v>
      </c>
      <c r="T841" s="3"/>
      <c r="U841" s="2" t="s">
        <v>3414</v>
      </c>
      <c r="V841" s="2" t="str">
        <f>IFERROR(VLOOKUP(K841, rubric[], 2, FALSE), "NA")</f>
        <v>Hasil Karya</v>
      </c>
      <c r="W841" s="5" t="str">
        <f t="shared" si="13"/>
        <v>Jurnal Terindeks Sinta 1-2|External National|Individual</v>
      </c>
      <c r="X841" s="6">
        <f>IF(K841 = "Penulis kedua (bukan korespondensi) dst karya ilmiah di journal yg bereputasi dan diakui|External National|Team", IFERROR((INDEX(rubric[Score], MATCH(W841, rubric[Criteria], 0)))/N841, 0), IFERROR(INDEX(rubric[Score], MATCH(W841, rubric[Criteria], 0)), 0))</f>
        <v>30</v>
      </c>
    </row>
    <row r="842" spans="1:24" ht="14.25" customHeight="1" x14ac:dyDescent="0.35">
      <c r="A842" s="2" t="s">
        <v>3418</v>
      </c>
      <c r="B842" s="2" t="s">
        <v>3419</v>
      </c>
      <c r="C842" s="2" t="s">
        <v>3382</v>
      </c>
      <c r="D842" s="2">
        <v>2021</v>
      </c>
      <c r="E842" s="2" t="s">
        <v>3027</v>
      </c>
      <c r="F842" s="2" t="s">
        <v>435</v>
      </c>
      <c r="G842" s="2" t="s">
        <v>3028</v>
      </c>
      <c r="H842" s="2">
        <v>20212</v>
      </c>
      <c r="I842" s="2" t="s">
        <v>3029</v>
      </c>
      <c r="J842" s="2" t="s">
        <v>41</v>
      </c>
      <c r="K842" s="2" t="s">
        <v>29</v>
      </c>
      <c r="L842" s="2" t="s">
        <v>49</v>
      </c>
      <c r="M842" s="2" t="s">
        <v>31</v>
      </c>
      <c r="N842" s="2">
        <v>48</v>
      </c>
      <c r="O842" s="2">
        <v>8</v>
      </c>
      <c r="P842" s="3"/>
      <c r="Q842" s="3"/>
      <c r="R842" s="4" t="s">
        <v>3030</v>
      </c>
      <c r="S842" s="4" t="s">
        <v>3031</v>
      </c>
      <c r="T842" s="3"/>
      <c r="U842" s="2" t="s">
        <v>3032</v>
      </c>
      <c r="V842" s="2" t="str">
        <f>IFERROR(VLOOKUP(K842, rubric[], 2, FALSE), "NA")</f>
        <v>Pemberdayaan atau Aksi Kemanusiaan</v>
      </c>
      <c r="W842" s="5" t="str">
        <f t="shared" si="13"/>
        <v>Pengabdian kepada Masyarakat|External Regional|Individual</v>
      </c>
      <c r="X842" s="6">
        <f>IF(K842 = "Penulis kedua (bukan korespondensi) dst karya ilmiah di journal yg bereputasi dan diakui|External National|Team", IFERROR((INDEX(rubric[Score], MATCH(W842, rubric[Criteria], 0)))/N842, 0), IFERROR(INDEX(rubric[Score], MATCH(W842, rubric[Criteria], 0)), 0))</f>
        <v>15</v>
      </c>
    </row>
    <row r="843" spans="1:24" ht="14.25" customHeight="1" x14ac:dyDescent="0.35">
      <c r="A843" s="2" t="s">
        <v>3418</v>
      </c>
      <c r="B843" s="2" t="s">
        <v>3419</v>
      </c>
      <c r="C843" s="2" t="s">
        <v>3382</v>
      </c>
      <c r="D843" s="2">
        <v>2021</v>
      </c>
      <c r="E843" s="2" t="s">
        <v>3248</v>
      </c>
      <c r="F843" s="2" t="s">
        <v>1137</v>
      </c>
      <c r="G843" s="2" t="s">
        <v>2595</v>
      </c>
      <c r="H843" s="2">
        <v>20212</v>
      </c>
      <c r="I843" s="2" t="s">
        <v>3249</v>
      </c>
      <c r="J843" s="2" t="s">
        <v>41</v>
      </c>
      <c r="K843" s="2" t="s">
        <v>346</v>
      </c>
      <c r="L843" s="2" t="s">
        <v>42</v>
      </c>
      <c r="M843" s="7" t="s">
        <v>50</v>
      </c>
      <c r="N843" s="2">
        <v>29</v>
      </c>
      <c r="O843" s="2">
        <v>20</v>
      </c>
      <c r="P843" s="3"/>
      <c r="Q843" s="4" t="s">
        <v>3250</v>
      </c>
      <c r="R843" s="3"/>
      <c r="S843" s="3"/>
      <c r="T843" s="3"/>
      <c r="U843" s="2" t="s">
        <v>3248</v>
      </c>
      <c r="V843" s="2" t="str">
        <f>IFERROR(VLOOKUP(K843, rubric[], 2, FALSE), "NA")</f>
        <v>NA</v>
      </c>
      <c r="W843" s="5" t="str">
        <f t="shared" si="13"/>
        <v>Sekretaris/Bendahara/Kabid Organisasi Kemahasiswaan|Internal Jurusan|Team</v>
      </c>
      <c r="X843" s="6">
        <f>IF(K843 = "Penulis kedua (bukan korespondensi) dst karya ilmiah di journal yg bereputasi dan diakui|External National|Team", IFERROR((INDEX(rubric[Score], MATCH(W843, rubric[Criteria], 0)))/N843, 0), IFERROR(INDEX(rubric[Score], MATCH(W843, rubric[Criteria], 0)), 0))</f>
        <v>0</v>
      </c>
    </row>
    <row r="844" spans="1:24" ht="14.25" customHeight="1" x14ac:dyDescent="0.35">
      <c r="A844" s="2" t="s">
        <v>3420</v>
      </c>
      <c r="B844" s="2" t="s">
        <v>3421</v>
      </c>
      <c r="C844" s="2" t="s">
        <v>3382</v>
      </c>
      <c r="D844" s="2">
        <v>2021</v>
      </c>
      <c r="E844" s="2" t="s">
        <v>3027</v>
      </c>
      <c r="F844" s="2" t="s">
        <v>435</v>
      </c>
      <c r="G844" s="2" t="s">
        <v>3028</v>
      </c>
      <c r="H844" s="2">
        <v>20212</v>
      </c>
      <c r="I844" s="2" t="s">
        <v>3029</v>
      </c>
      <c r="J844" s="2" t="s">
        <v>41</v>
      </c>
      <c r="K844" s="2" t="s">
        <v>29</v>
      </c>
      <c r="L844" s="2" t="s">
        <v>49</v>
      </c>
      <c r="M844" s="2" t="s">
        <v>31</v>
      </c>
      <c r="N844" s="2">
        <v>48</v>
      </c>
      <c r="O844" s="2">
        <v>4</v>
      </c>
      <c r="P844" s="3"/>
      <c r="Q844" s="3"/>
      <c r="R844" s="4" t="s">
        <v>3030</v>
      </c>
      <c r="S844" s="4" t="s">
        <v>3031</v>
      </c>
      <c r="T844" s="3"/>
      <c r="U844" s="2" t="s">
        <v>3032</v>
      </c>
      <c r="V844" s="2" t="str">
        <f>IFERROR(VLOOKUP(K844, rubric[], 2, FALSE), "NA")</f>
        <v>Pemberdayaan atau Aksi Kemanusiaan</v>
      </c>
      <c r="W844" s="5" t="str">
        <f t="shared" si="13"/>
        <v>Pengabdian kepada Masyarakat|External Regional|Individual</v>
      </c>
      <c r="X844" s="6">
        <f>IF(K844 = "Penulis kedua (bukan korespondensi) dst karya ilmiah di journal yg bereputasi dan diakui|External National|Team", IFERROR((INDEX(rubric[Score], MATCH(W844, rubric[Criteria], 0)))/N844, 0), IFERROR(INDEX(rubric[Score], MATCH(W844, rubric[Criteria], 0)), 0))</f>
        <v>15</v>
      </c>
    </row>
    <row r="845" spans="1:24" ht="14.25" customHeight="1" x14ac:dyDescent="0.35">
      <c r="A845" s="2" t="s">
        <v>3422</v>
      </c>
      <c r="B845" s="2" t="s">
        <v>3423</v>
      </c>
      <c r="C845" s="2" t="s">
        <v>3382</v>
      </c>
      <c r="D845" s="2">
        <v>2021</v>
      </c>
      <c r="E845" s="2" t="s">
        <v>3424</v>
      </c>
      <c r="F845" s="2" t="s">
        <v>3425</v>
      </c>
      <c r="G845" s="2" t="s">
        <v>3426</v>
      </c>
      <c r="H845" s="2">
        <v>20212</v>
      </c>
      <c r="I845" s="2" t="s">
        <v>3427</v>
      </c>
      <c r="J845" s="2" t="s">
        <v>41</v>
      </c>
      <c r="K845" s="2" t="s">
        <v>141</v>
      </c>
      <c r="L845" s="2" t="s">
        <v>123</v>
      </c>
      <c r="M845" s="2" t="s">
        <v>50</v>
      </c>
      <c r="N845" s="2">
        <v>2</v>
      </c>
      <c r="O845" s="2">
        <v>20</v>
      </c>
      <c r="P845" s="4" t="s">
        <v>3428</v>
      </c>
      <c r="Q845" s="3"/>
      <c r="R845" s="4" t="s">
        <v>3429</v>
      </c>
      <c r="S845" s="4" t="s">
        <v>3430</v>
      </c>
      <c r="T845" s="3"/>
      <c r="U845" s="2" t="s">
        <v>341</v>
      </c>
      <c r="V845" s="2" t="str">
        <f>IFERROR(VLOOKUP(K845, rubric[], 2, FALSE), "NA")</f>
        <v>Hasil Karya</v>
      </c>
      <c r="W845" s="5" t="str">
        <f t="shared" si="13"/>
        <v>Hak Kekayaan Intelektual (HKI) non paten (Hak Cipta)|External National|Team</v>
      </c>
      <c r="X845" s="6">
        <f>IF(K845 = "Penulis kedua (bukan korespondensi) dst karya ilmiah di journal yg bereputasi dan diakui|External National|Team", IFERROR((INDEX(rubric[Score], MATCH(W845, rubric[Criteria], 0)))/N845, 0), IFERROR(INDEX(rubric[Score], MATCH(W845, rubric[Criteria], 0)), 0))</f>
        <v>20</v>
      </c>
    </row>
    <row r="846" spans="1:24" ht="14.25" customHeight="1" x14ac:dyDescent="0.35">
      <c r="A846" s="2" t="s">
        <v>3422</v>
      </c>
      <c r="B846" s="2" t="s">
        <v>3423</v>
      </c>
      <c r="C846" s="2" t="s">
        <v>3382</v>
      </c>
      <c r="D846" s="2">
        <v>2021</v>
      </c>
      <c r="E846" s="2" t="s">
        <v>3431</v>
      </c>
      <c r="F846" s="2" t="s">
        <v>3432</v>
      </c>
      <c r="G846" s="2" t="s">
        <v>3432</v>
      </c>
      <c r="H846" s="2">
        <v>20212</v>
      </c>
      <c r="I846" s="2" t="s">
        <v>3433</v>
      </c>
      <c r="J846" s="2" t="s">
        <v>41</v>
      </c>
      <c r="K846" s="2" t="s">
        <v>290</v>
      </c>
      <c r="L846" s="2" t="s">
        <v>123</v>
      </c>
      <c r="M846" s="2" t="s">
        <v>50</v>
      </c>
      <c r="N846" s="2">
        <v>2</v>
      </c>
      <c r="O846" s="2">
        <v>36</v>
      </c>
      <c r="P846" s="3"/>
      <c r="Q846" s="3"/>
      <c r="R846" s="3"/>
      <c r="S846" s="4" t="s">
        <v>3434</v>
      </c>
      <c r="T846" s="3"/>
      <c r="U846" s="2" t="s">
        <v>3435</v>
      </c>
      <c r="V846" s="2" t="str">
        <f>IFERROR(VLOOKUP(K846, rubric[], 2, FALSE), "NA")</f>
        <v>Hasil Karya</v>
      </c>
      <c r="W846" s="5" t="str">
        <f t="shared" si="13"/>
        <v>Jurnal terindeks sinta 3-4 |External National|Team</v>
      </c>
      <c r="X846" s="6">
        <f>IF(K846 = "Penulis kedua (bukan korespondensi) dst karya ilmiah di journal yg bereputasi dan diakui|External National|Team", IFERROR((INDEX(rubric[Score], MATCH(W846, rubric[Criteria], 0)))/N846, 0), IFERROR(INDEX(rubric[Score], MATCH(W846, rubric[Criteria], 0)), 0))</f>
        <v>20</v>
      </c>
    </row>
    <row r="847" spans="1:24" ht="14.25" customHeight="1" x14ac:dyDescent="0.35">
      <c r="A847" s="2" t="s">
        <v>3436</v>
      </c>
      <c r="B847" s="2" t="s">
        <v>3437</v>
      </c>
      <c r="C847" s="2" t="s">
        <v>3382</v>
      </c>
      <c r="D847" s="2">
        <v>2021</v>
      </c>
      <c r="E847" s="2" t="s">
        <v>3027</v>
      </c>
      <c r="F847" s="2" t="s">
        <v>435</v>
      </c>
      <c r="G847" s="2" t="s">
        <v>3028</v>
      </c>
      <c r="H847" s="2">
        <v>20212</v>
      </c>
      <c r="I847" s="2" t="s">
        <v>3029</v>
      </c>
      <c r="J847" s="2" t="s">
        <v>41</v>
      </c>
      <c r="K847" s="2" t="s">
        <v>29</v>
      </c>
      <c r="L847" s="2" t="s">
        <v>49</v>
      </c>
      <c r="M847" s="2" t="s">
        <v>31</v>
      </c>
      <c r="N847" s="2">
        <v>48</v>
      </c>
      <c r="O847" s="2">
        <v>8</v>
      </c>
      <c r="P847" s="3"/>
      <c r="Q847" s="3"/>
      <c r="R847" s="4" t="s">
        <v>3030</v>
      </c>
      <c r="S847" s="4" t="s">
        <v>3031</v>
      </c>
      <c r="T847" s="3"/>
      <c r="U847" s="2" t="s">
        <v>3032</v>
      </c>
      <c r="V847" s="2" t="str">
        <f>IFERROR(VLOOKUP(K847, rubric[], 2, FALSE), "NA")</f>
        <v>Pemberdayaan atau Aksi Kemanusiaan</v>
      </c>
      <c r="W847" s="5" t="str">
        <f t="shared" si="13"/>
        <v>Pengabdian kepada Masyarakat|External Regional|Individual</v>
      </c>
      <c r="X847" s="6">
        <f>IF(K847 = "Penulis kedua (bukan korespondensi) dst karya ilmiah di journal yg bereputasi dan diakui|External National|Team", IFERROR((INDEX(rubric[Score], MATCH(W847, rubric[Criteria], 0)))/N847, 0), IFERROR(INDEX(rubric[Score], MATCH(W847, rubric[Criteria], 0)), 0))</f>
        <v>15</v>
      </c>
    </row>
    <row r="848" spans="1:24" ht="14.25" customHeight="1" x14ac:dyDescent="0.35">
      <c r="A848" s="2" t="s">
        <v>3438</v>
      </c>
      <c r="B848" s="2" t="s">
        <v>3439</v>
      </c>
      <c r="C848" s="2" t="s">
        <v>3382</v>
      </c>
      <c r="D848" s="2">
        <v>2021</v>
      </c>
      <c r="E848" s="2" t="s">
        <v>3440</v>
      </c>
      <c r="F848" s="2" t="s">
        <v>1729</v>
      </c>
      <c r="G848" s="2" t="s">
        <v>3441</v>
      </c>
      <c r="H848" s="2">
        <v>20231</v>
      </c>
      <c r="I848" s="2" t="s">
        <v>3442</v>
      </c>
      <c r="J848" s="2" t="s">
        <v>41</v>
      </c>
      <c r="K848" s="2" t="s">
        <v>257</v>
      </c>
      <c r="L848" s="2" t="s">
        <v>159</v>
      </c>
      <c r="M848" s="2" t="s">
        <v>31</v>
      </c>
      <c r="N848" s="2">
        <v>1</v>
      </c>
      <c r="O848" s="2">
        <v>20</v>
      </c>
      <c r="P848" s="3"/>
      <c r="Q848" s="4" t="s">
        <v>3443</v>
      </c>
      <c r="R848" s="4" t="s">
        <v>3444</v>
      </c>
      <c r="S848" s="3"/>
      <c r="T848" s="3"/>
      <c r="U848" s="2" t="s">
        <v>3445</v>
      </c>
      <c r="V848" s="2" t="str">
        <f>IFERROR(VLOOKUP(K848, rubric[], 2, FALSE), "NA")</f>
        <v>Pengakuan</v>
      </c>
      <c r="W848" s="5" t="str">
        <f t="shared" si="13"/>
        <v>Narasumber / Pemateri Acara Seminar / Workshop / Pemakalah|External International|Individual</v>
      </c>
      <c r="X848" s="6">
        <f>IF(K848 = "Penulis kedua (bukan korespondensi) dst karya ilmiah di journal yg bereputasi dan diakui|External National|Team", IFERROR((INDEX(rubric[Score], MATCH(W848, rubric[Criteria], 0)))/N848, 0), IFERROR(INDEX(rubric[Score], MATCH(W848, rubric[Criteria], 0)), 0))</f>
        <v>25</v>
      </c>
    </row>
    <row r="849" spans="1:24" ht="14.25" customHeight="1" x14ac:dyDescent="0.35">
      <c r="A849" s="2" t="s">
        <v>3446</v>
      </c>
      <c r="B849" s="2" t="s">
        <v>3447</v>
      </c>
      <c r="C849" s="2" t="s">
        <v>3382</v>
      </c>
      <c r="D849" s="2">
        <v>2021</v>
      </c>
      <c r="E849" s="2" t="s">
        <v>3027</v>
      </c>
      <c r="F849" s="2" t="s">
        <v>435</v>
      </c>
      <c r="G849" s="2" t="s">
        <v>3028</v>
      </c>
      <c r="H849" s="2">
        <v>20212</v>
      </c>
      <c r="I849" s="2" t="s">
        <v>3029</v>
      </c>
      <c r="J849" s="2" t="s">
        <v>41</v>
      </c>
      <c r="K849" s="2" t="s">
        <v>29</v>
      </c>
      <c r="L849" s="2" t="s">
        <v>49</v>
      </c>
      <c r="M849" s="2" t="s">
        <v>31</v>
      </c>
      <c r="N849" s="2">
        <v>48</v>
      </c>
      <c r="O849" s="2">
        <v>8</v>
      </c>
      <c r="P849" s="3"/>
      <c r="Q849" s="3"/>
      <c r="R849" s="4" t="s">
        <v>3030</v>
      </c>
      <c r="S849" s="4" t="s">
        <v>3031</v>
      </c>
      <c r="T849" s="3"/>
      <c r="U849" s="2" t="s">
        <v>3032</v>
      </c>
      <c r="V849" s="2" t="str">
        <f>IFERROR(VLOOKUP(K849, rubric[], 2, FALSE), "NA")</f>
        <v>Pemberdayaan atau Aksi Kemanusiaan</v>
      </c>
      <c r="W849" s="5" t="str">
        <f t="shared" si="13"/>
        <v>Pengabdian kepada Masyarakat|External Regional|Individual</v>
      </c>
      <c r="X849" s="6">
        <f>IF(K849 = "Penulis kedua (bukan korespondensi) dst karya ilmiah di journal yg bereputasi dan diakui|External National|Team", IFERROR((INDEX(rubric[Score], MATCH(W849, rubric[Criteria], 0)))/N849, 0), IFERROR(INDEX(rubric[Score], MATCH(W849, rubric[Criteria], 0)), 0))</f>
        <v>15</v>
      </c>
    </row>
    <row r="850" spans="1:24" ht="14.25" customHeight="1" x14ac:dyDescent="0.35">
      <c r="A850" s="2" t="s">
        <v>3446</v>
      </c>
      <c r="B850" s="2" t="s">
        <v>3447</v>
      </c>
      <c r="C850" s="2" t="s">
        <v>3382</v>
      </c>
      <c r="D850" s="2">
        <v>2021</v>
      </c>
      <c r="E850" s="2" t="s">
        <v>3248</v>
      </c>
      <c r="F850" s="2" t="s">
        <v>1137</v>
      </c>
      <c r="G850" s="2" t="s">
        <v>2595</v>
      </c>
      <c r="H850" s="2">
        <v>20212</v>
      </c>
      <c r="I850" s="2" t="s">
        <v>3249</v>
      </c>
      <c r="J850" s="2" t="s">
        <v>41</v>
      </c>
      <c r="K850" s="2" t="s">
        <v>346</v>
      </c>
      <c r="L850" s="2" t="s">
        <v>42</v>
      </c>
      <c r="M850" s="7" t="s">
        <v>50</v>
      </c>
      <c r="N850" s="2">
        <v>29</v>
      </c>
      <c r="O850" s="2">
        <v>10</v>
      </c>
      <c r="P850" s="3"/>
      <c r="Q850" s="4" t="s">
        <v>3250</v>
      </c>
      <c r="R850" s="3"/>
      <c r="S850" s="3"/>
      <c r="T850" s="3"/>
      <c r="U850" s="2" t="s">
        <v>3248</v>
      </c>
      <c r="V850" s="2" t="str">
        <f>IFERROR(VLOOKUP(K850, rubric[], 2, FALSE), "NA")</f>
        <v>NA</v>
      </c>
      <c r="W850" s="5" t="str">
        <f t="shared" si="13"/>
        <v>Sekretaris/Bendahara/Kabid Organisasi Kemahasiswaan|Internal Jurusan|Team</v>
      </c>
      <c r="X850" s="6">
        <f>IF(K850 = "Penulis kedua (bukan korespondensi) dst karya ilmiah di journal yg bereputasi dan diakui|External National|Team", IFERROR((INDEX(rubric[Score], MATCH(W850, rubric[Criteria], 0)))/N850, 0), IFERROR(INDEX(rubric[Score], MATCH(W850, rubric[Criteria], 0)), 0))</f>
        <v>0</v>
      </c>
    </row>
    <row r="851" spans="1:24" ht="14.25" customHeight="1" x14ac:dyDescent="0.35">
      <c r="A851" s="2" t="s">
        <v>3448</v>
      </c>
      <c r="B851" s="2" t="s">
        <v>3449</v>
      </c>
      <c r="C851" s="2" t="s">
        <v>3450</v>
      </c>
      <c r="D851" s="2">
        <v>2021</v>
      </c>
      <c r="E851" s="2" t="s">
        <v>3451</v>
      </c>
      <c r="F851" s="2" t="s">
        <v>468</v>
      </c>
      <c r="G851" s="2" t="s">
        <v>2049</v>
      </c>
      <c r="H851" s="2">
        <v>20221</v>
      </c>
      <c r="I851" s="2" t="s">
        <v>3452</v>
      </c>
      <c r="J851" s="2" t="s">
        <v>41</v>
      </c>
      <c r="K851" s="2" t="s">
        <v>29</v>
      </c>
      <c r="L851" s="2" t="s">
        <v>42</v>
      </c>
      <c r="M851" s="2" t="s">
        <v>50</v>
      </c>
      <c r="N851" s="2">
        <v>10</v>
      </c>
      <c r="O851" s="2">
        <v>4</v>
      </c>
      <c r="P851" s="3"/>
      <c r="Q851" s="3"/>
      <c r="R851" s="4" t="s">
        <v>3453</v>
      </c>
      <c r="S851" s="4" t="s">
        <v>3454</v>
      </c>
      <c r="T851" s="3"/>
      <c r="U851" s="2" t="s">
        <v>3455</v>
      </c>
      <c r="V851" s="2" t="str">
        <f>IFERROR(VLOOKUP(K851, rubric[], 2, FALSE), "NA")</f>
        <v>Pemberdayaan atau Aksi Kemanusiaan</v>
      </c>
      <c r="W851" s="5" t="str">
        <f t="shared" si="13"/>
        <v>Pengabdian kepada Masyarakat|Internal Jurusan|Team</v>
      </c>
      <c r="X851" s="6">
        <f>IF(K851 = "Penulis kedua (bukan korespondensi) dst karya ilmiah di journal yg bereputasi dan diakui|External National|Team", IFERROR((INDEX(rubric[Score], MATCH(W851, rubric[Criteria], 0)))/N851, 0), IFERROR(INDEX(rubric[Score], MATCH(W851, rubric[Criteria], 0)), 0))</f>
        <v>0</v>
      </c>
    </row>
    <row r="852" spans="1:24" ht="14.25" customHeight="1" x14ac:dyDescent="0.35">
      <c r="A852" s="2" t="s">
        <v>3456</v>
      </c>
      <c r="B852" s="2" t="s">
        <v>3457</v>
      </c>
      <c r="C852" s="2" t="s">
        <v>3450</v>
      </c>
      <c r="D852" s="2">
        <v>2021</v>
      </c>
      <c r="E852" s="2" t="s">
        <v>3458</v>
      </c>
      <c r="F852" s="2" t="s">
        <v>3459</v>
      </c>
      <c r="G852" s="2" t="s">
        <v>447</v>
      </c>
      <c r="H852" s="2">
        <v>20221</v>
      </c>
      <c r="I852" s="2" t="s">
        <v>3460</v>
      </c>
      <c r="J852" s="2" t="s">
        <v>41</v>
      </c>
      <c r="K852" s="2" t="s">
        <v>29</v>
      </c>
      <c r="L852" s="2" t="s">
        <v>49</v>
      </c>
      <c r="M852" s="2" t="s">
        <v>50</v>
      </c>
      <c r="N852" s="2">
        <v>3</v>
      </c>
      <c r="O852" s="2">
        <v>6</v>
      </c>
      <c r="P852" s="4" t="s">
        <v>3461</v>
      </c>
      <c r="Q852" s="3"/>
      <c r="R852" s="4" t="s">
        <v>3462</v>
      </c>
      <c r="S852" s="4" t="s">
        <v>3463</v>
      </c>
      <c r="T852" s="3"/>
      <c r="U852" s="2" t="s">
        <v>3458</v>
      </c>
      <c r="V852" s="2" t="str">
        <f>IFERROR(VLOOKUP(K852, rubric[], 2, FALSE), "NA")</f>
        <v>Pemberdayaan atau Aksi Kemanusiaan</v>
      </c>
      <c r="W852" s="5" t="str">
        <f t="shared" si="13"/>
        <v>Pengabdian kepada Masyarakat|External Regional|Team</v>
      </c>
      <c r="X852" s="6">
        <f>IF(K852 = "Penulis kedua (bukan korespondensi) dst karya ilmiah di journal yg bereputasi dan diakui|External National|Team", IFERROR((INDEX(rubric[Score], MATCH(W852, rubric[Criteria], 0)))/N852, 0), IFERROR(INDEX(rubric[Score], MATCH(W852, rubric[Criteria], 0)), 0))</f>
        <v>15</v>
      </c>
    </row>
    <row r="853" spans="1:24" ht="14.25" customHeight="1" x14ac:dyDescent="0.35">
      <c r="A853" s="2" t="s">
        <v>3456</v>
      </c>
      <c r="B853" s="2" t="s">
        <v>3457</v>
      </c>
      <c r="C853" s="2" t="s">
        <v>3450</v>
      </c>
      <c r="D853" s="2">
        <v>2021</v>
      </c>
      <c r="E853" s="2" t="s">
        <v>3464</v>
      </c>
      <c r="F853" s="2" t="s">
        <v>1396</v>
      </c>
      <c r="G853" s="2" t="s">
        <v>3465</v>
      </c>
      <c r="H853" s="2">
        <v>20222</v>
      </c>
      <c r="I853" s="2" t="s">
        <v>3466</v>
      </c>
      <c r="J853" s="2" t="s">
        <v>41</v>
      </c>
      <c r="K853" s="2" t="s">
        <v>141</v>
      </c>
      <c r="L853" s="2" t="s">
        <v>123</v>
      </c>
      <c r="M853" s="2" t="s">
        <v>50</v>
      </c>
      <c r="N853" s="2">
        <v>3</v>
      </c>
      <c r="O853" s="2">
        <v>4</v>
      </c>
      <c r="P853" s="3"/>
      <c r="Q853" s="4" t="s">
        <v>3467</v>
      </c>
      <c r="R853" s="3"/>
      <c r="S853" s="3"/>
      <c r="T853" s="3"/>
      <c r="U853" s="2" t="s">
        <v>234</v>
      </c>
      <c r="V853" s="2" t="str">
        <f>IFERROR(VLOOKUP(K853, rubric[], 2, FALSE), "NA")</f>
        <v>Hasil Karya</v>
      </c>
      <c r="W853" s="5" t="str">
        <f t="shared" si="13"/>
        <v>Hak Kekayaan Intelektual (HKI) non paten (Hak Cipta)|External National|Team</v>
      </c>
      <c r="X853" s="6">
        <f>IF(K853 = "Penulis kedua (bukan korespondensi) dst karya ilmiah di journal yg bereputasi dan diakui|External National|Team", IFERROR((INDEX(rubric[Score], MATCH(W853, rubric[Criteria], 0)))/N853, 0), IFERROR(INDEX(rubric[Score], MATCH(W853, rubric[Criteria], 0)), 0))</f>
        <v>20</v>
      </c>
    </row>
    <row r="854" spans="1:24" ht="14.25" customHeight="1" x14ac:dyDescent="0.35">
      <c r="A854" s="2" t="s">
        <v>3468</v>
      </c>
      <c r="B854" s="2" t="s">
        <v>3469</v>
      </c>
      <c r="C854" s="2" t="s">
        <v>3450</v>
      </c>
      <c r="D854" s="2">
        <v>2021</v>
      </c>
      <c r="E854" s="2" t="s">
        <v>3470</v>
      </c>
      <c r="F854" s="2" t="s">
        <v>468</v>
      </c>
      <c r="G854" s="2" t="s">
        <v>2049</v>
      </c>
      <c r="H854" s="2">
        <v>20221</v>
      </c>
      <c r="I854" s="2" t="s">
        <v>3471</v>
      </c>
      <c r="J854" s="2" t="s">
        <v>41</v>
      </c>
      <c r="K854" s="2" t="s">
        <v>29</v>
      </c>
      <c r="L854" s="2" t="s">
        <v>42</v>
      </c>
      <c r="M854" s="2" t="s">
        <v>31</v>
      </c>
      <c r="N854" s="2">
        <v>13</v>
      </c>
      <c r="O854" s="2">
        <v>4</v>
      </c>
      <c r="P854" s="3"/>
      <c r="Q854" s="3"/>
      <c r="R854" s="4" t="s">
        <v>3472</v>
      </c>
      <c r="S854" s="4" t="s">
        <v>3473</v>
      </c>
      <c r="T854" s="3"/>
      <c r="U854" s="2" t="s">
        <v>3474</v>
      </c>
      <c r="V854" s="2" t="str">
        <f>IFERROR(VLOOKUP(K854, rubric[], 2, FALSE), "NA")</f>
        <v>Pemberdayaan atau Aksi Kemanusiaan</v>
      </c>
      <c r="W854" s="5" t="str">
        <f t="shared" si="13"/>
        <v>Pengabdian kepada Masyarakat|Internal Jurusan|Individual</v>
      </c>
      <c r="X854" s="6">
        <f>IF(K854 = "Penulis kedua (bukan korespondensi) dst karya ilmiah di journal yg bereputasi dan diakui|External National|Team", IFERROR((INDEX(rubric[Score], MATCH(W854, rubric[Criteria], 0)))/N854, 0), IFERROR(INDEX(rubric[Score], MATCH(W854, rubric[Criteria], 0)), 0))</f>
        <v>0</v>
      </c>
    </row>
    <row r="855" spans="1:24" ht="14.25" customHeight="1" x14ac:dyDescent="0.35">
      <c r="A855" s="2" t="s">
        <v>3468</v>
      </c>
      <c r="B855" s="2" t="s">
        <v>3469</v>
      </c>
      <c r="C855" s="2" t="s">
        <v>3450</v>
      </c>
      <c r="D855" s="2">
        <v>2021</v>
      </c>
      <c r="E855" s="2" t="s">
        <v>3475</v>
      </c>
      <c r="F855" s="2" t="s">
        <v>3476</v>
      </c>
      <c r="G855" s="2" t="s">
        <v>3465</v>
      </c>
      <c r="H855" s="2">
        <v>20221</v>
      </c>
      <c r="I855" s="2" t="s">
        <v>3477</v>
      </c>
      <c r="J855" s="2" t="s">
        <v>41</v>
      </c>
      <c r="K855" s="2" t="s">
        <v>141</v>
      </c>
      <c r="L855" s="2" t="s">
        <v>123</v>
      </c>
      <c r="M855" s="2" t="s">
        <v>50</v>
      </c>
      <c r="N855" s="2">
        <v>3</v>
      </c>
      <c r="O855" s="2">
        <v>6</v>
      </c>
      <c r="P855" s="3"/>
      <c r="Q855" s="3"/>
      <c r="R855" s="4" t="s">
        <v>3478</v>
      </c>
      <c r="S855" s="4" t="s">
        <v>3479</v>
      </c>
      <c r="T855" s="3"/>
      <c r="U855" s="2" t="s">
        <v>411</v>
      </c>
      <c r="V855" s="2" t="str">
        <f>IFERROR(VLOOKUP(K855, rubric[], 2, FALSE), "NA")</f>
        <v>Hasil Karya</v>
      </c>
      <c r="W855" s="5" t="str">
        <f t="shared" si="13"/>
        <v>Hak Kekayaan Intelektual (HKI) non paten (Hak Cipta)|External National|Team</v>
      </c>
      <c r="X855" s="6">
        <f>IF(K855 = "Penulis kedua (bukan korespondensi) dst karya ilmiah di journal yg bereputasi dan diakui|External National|Team", IFERROR((INDEX(rubric[Score], MATCH(W855, rubric[Criteria], 0)))/N855, 0), IFERROR(INDEX(rubric[Score], MATCH(W855, rubric[Criteria], 0)), 0))</f>
        <v>20</v>
      </c>
    </row>
    <row r="856" spans="1:24" ht="14.25" customHeight="1" x14ac:dyDescent="0.35">
      <c r="A856" s="2" t="s">
        <v>3468</v>
      </c>
      <c r="B856" s="2" t="s">
        <v>3469</v>
      </c>
      <c r="C856" s="2" t="s">
        <v>3450</v>
      </c>
      <c r="D856" s="2">
        <v>2021</v>
      </c>
      <c r="E856" s="2" t="s">
        <v>253</v>
      </c>
      <c r="F856" s="2" t="s">
        <v>254</v>
      </c>
      <c r="G856" s="2" t="s">
        <v>255</v>
      </c>
      <c r="H856" s="2">
        <v>20231</v>
      </c>
      <c r="I856" s="2" t="s">
        <v>256</v>
      </c>
      <c r="J856" s="2" t="s">
        <v>41</v>
      </c>
      <c r="K856" s="2" t="s">
        <v>257</v>
      </c>
      <c r="L856" s="2" t="s">
        <v>159</v>
      </c>
      <c r="M856" s="2" t="s">
        <v>31</v>
      </c>
      <c r="N856" s="2">
        <v>500</v>
      </c>
      <c r="O856" s="2">
        <v>10</v>
      </c>
      <c r="P856" s="4" t="s">
        <v>258</v>
      </c>
      <c r="Q856" s="4" t="s">
        <v>592</v>
      </c>
      <c r="R856" s="4" t="s">
        <v>593</v>
      </c>
      <c r="S856" s="3"/>
      <c r="T856" s="3"/>
      <c r="U856" s="2" t="s">
        <v>261</v>
      </c>
      <c r="V856" s="2" t="str">
        <f>IFERROR(VLOOKUP(K856, rubric[], 2, FALSE), "NA")</f>
        <v>Pengakuan</v>
      </c>
      <c r="W856" s="5" t="str">
        <f t="shared" si="13"/>
        <v>Narasumber / Pemateri Acara Seminar / Workshop / Pemakalah|External International|Individual</v>
      </c>
      <c r="X856" s="6">
        <f>IF(K856 = "Penulis kedua (bukan korespondensi) dst karya ilmiah di journal yg bereputasi dan diakui|External National|Team", IFERROR((INDEX(rubric[Score], MATCH(W856, rubric[Criteria], 0)))/N856, 0), IFERROR(INDEX(rubric[Score], MATCH(W856, rubric[Criteria], 0)), 0))</f>
        <v>25</v>
      </c>
    </row>
    <row r="857" spans="1:24" ht="14.25" customHeight="1" x14ac:dyDescent="0.35">
      <c r="A857" s="2" t="s">
        <v>3480</v>
      </c>
      <c r="B857" s="2" t="s">
        <v>3481</v>
      </c>
      <c r="C857" s="2" t="s">
        <v>3450</v>
      </c>
      <c r="D857" s="2">
        <v>2021</v>
      </c>
      <c r="E857" s="2" t="s">
        <v>3482</v>
      </c>
      <c r="F857" s="2" t="s">
        <v>468</v>
      </c>
      <c r="G857" s="2" t="s">
        <v>3465</v>
      </c>
      <c r="H857" s="2">
        <v>20221</v>
      </c>
      <c r="I857" s="2" t="s">
        <v>3483</v>
      </c>
      <c r="J857" s="2" t="s">
        <v>41</v>
      </c>
      <c r="K857" s="2" t="s">
        <v>141</v>
      </c>
      <c r="L857" s="2" t="s">
        <v>123</v>
      </c>
      <c r="M857" s="2" t="s">
        <v>31</v>
      </c>
      <c r="N857" s="2">
        <v>3</v>
      </c>
      <c r="O857" s="2">
        <v>8</v>
      </c>
      <c r="P857" s="3"/>
      <c r="Q857" s="3"/>
      <c r="R857" s="4" t="s">
        <v>3484</v>
      </c>
      <c r="S857" s="4" t="s">
        <v>3485</v>
      </c>
      <c r="T857" s="3"/>
      <c r="U857" s="2" t="s">
        <v>411</v>
      </c>
      <c r="V857" s="2" t="str">
        <f>IFERROR(VLOOKUP(K857, rubric[], 2, FALSE), "NA")</f>
        <v>Hasil Karya</v>
      </c>
      <c r="W857" s="5" t="str">
        <f t="shared" si="13"/>
        <v>Hak Kekayaan Intelektual (HKI) non paten (Hak Cipta)|External National|Individual</v>
      </c>
      <c r="X857" s="6">
        <f>IF(K857 = "Penulis kedua (bukan korespondensi) dst karya ilmiah di journal yg bereputasi dan diakui|External National|Team", IFERROR((INDEX(rubric[Score], MATCH(W857, rubric[Criteria], 0)))/N857, 0), IFERROR(INDEX(rubric[Score], MATCH(W857, rubric[Criteria], 0)), 0))</f>
        <v>20</v>
      </c>
    </row>
    <row r="858" spans="1:24" ht="14.25" customHeight="1" x14ac:dyDescent="0.35">
      <c r="A858" s="2" t="s">
        <v>3480</v>
      </c>
      <c r="B858" s="2" t="s">
        <v>3481</v>
      </c>
      <c r="C858" s="2" t="s">
        <v>3450</v>
      </c>
      <c r="D858" s="2">
        <v>2021</v>
      </c>
      <c r="E858" s="2" t="s">
        <v>3486</v>
      </c>
      <c r="F858" s="2" t="s">
        <v>468</v>
      </c>
      <c r="G858" s="2" t="s">
        <v>2049</v>
      </c>
      <c r="H858" s="2">
        <v>20221</v>
      </c>
      <c r="I858" s="2" t="s">
        <v>3487</v>
      </c>
      <c r="J858" s="2" t="s">
        <v>41</v>
      </c>
      <c r="K858" s="2" t="s">
        <v>29</v>
      </c>
      <c r="L858" s="2" t="s">
        <v>42</v>
      </c>
      <c r="M858" s="2" t="s">
        <v>50</v>
      </c>
      <c r="N858" s="2">
        <v>13</v>
      </c>
      <c r="O858" s="2">
        <v>4</v>
      </c>
      <c r="P858" s="3"/>
      <c r="Q858" s="3"/>
      <c r="R858" s="4" t="s">
        <v>3488</v>
      </c>
      <c r="S858" s="4" t="s">
        <v>3489</v>
      </c>
      <c r="T858" s="3"/>
      <c r="U858" s="2" t="s">
        <v>3490</v>
      </c>
      <c r="V858" s="2" t="str">
        <f>IFERROR(VLOOKUP(K858, rubric[], 2, FALSE), "NA")</f>
        <v>Pemberdayaan atau Aksi Kemanusiaan</v>
      </c>
      <c r="W858" s="5" t="str">
        <f t="shared" si="13"/>
        <v>Pengabdian kepada Masyarakat|Internal Jurusan|Team</v>
      </c>
      <c r="X858" s="6">
        <f>IF(K858 = "Penulis kedua (bukan korespondensi) dst karya ilmiah di journal yg bereputasi dan diakui|External National|Team", IFERROR((INDEX(rubric[Score], MATCH(W858, rubric[Criteria], 0)))/N858, 0), IFERROR(INDEX(rubric[Score], MATCH(W858, rubric[Criteria], 0)), 0))</f>
        <v>0</v>
      </c>
    </row>
    <row r="859" spans="1:24" ht="14.25" customHeight="1" x14ac:dyDescent="0.35">
      <c r="A859" s="2" t="s">
        <v>3480</v>
      </c>
      <c r="B859" s="2" t="s">
        <v>3481</v>
      </c>
      <c r="C859" s="2" t="s">
        <v>3450</v>
      </c>
      <c r="D859" s="2">
        <v>2021</v>
      </c>
      <c r="E859" s="2" t="s">
        <v>3491</v>
      </c>
      <c r="F859" s="2" t="s">
        <v>77</v>
      </c>
      <c r="G859" s="2" t="s">
        <v>2555</v>
      </c>
      <c r="H859" s="2">
        <v>20222</v>
      </c>
      <c r="I859" s="2" t="s">
        <v>3492</v>
      </c>
      <c r="J859" s="2" t="s">
        <v>41</v>
      </c>
      <c r="K859" s="2" t="s">
        <v>29</v>
      </c>
      <c r="L859" s="2" t="s">
        <v>49</v>
      </c>
      <c r="M859" s="2" t="s">
        <v>50</v>
      </c>
      <c r="N859" s="2">
        <v>6</v>
      </c>
      <c r="O859" s="2">
        <v>10</v>
      </c>
      <c r="P859" s="3"/>
      <c r="Q859" s="3"/>
      <c r="R859" s="4" t="s">
        <v>3493</v>
      </c>
      <c r="S859" s="4" t="s">
        <v>3494</v>
      </c>
      <c r="T859" s="3"/>
      <c r="U859" s="2" t="s">
        <v>3495</v>
      </c>
      <c r="V859" s="2" t="str">
        <f>IFERROR(VLOOKUP(K859, rubric[], 2, FALSE), "NA")</f>
        <v>Pemberdayaan atau Aksi Kemanusiaan</v>
      </c>
      <c r="W859" s="5" t="str">
        <f t="shared" si="13"/>
        <v>Pengabdian kepada Masyarakat|External Regional|Team</v>
      </c>
      <c r="X859" s="6">
        <f>IF(K859 = "Penulis kedua (bukan korespondensi) dst karya ilmiah di journal yg bereputasi dan diakui|External National|Team", IFERROR((INDEX(rubric[Score], MATCH(W859, rubric[Criteria], 0)))/N859, 0), IFERROR(INDEX(rubric[Score], MATCH(W859, rubric[Criteria], 0)), 0))</f>
        <v>15</v>
      </c>
    </row>
    <row r="860" spans="1:24" ht="14.25" customHeight="1" x14ac:dyDescent="0.35">
      <c r="A860" s="2" t="s">
        <v>3480</v>
      </c>
      <c r="B860" s="2" t="s">
        <v>3481</v>
      </c>
      <c r="C860" s="2" t="s">
        <v>3450</v>
      </c>
      <c r="D860" s="2">
        <v>2021</v>
      </c>
      <c r="E860" s="2" t="s">
        <v>253</v>
      </c>
      <c r="F860" s="2" t="s">
        <v>254</v>
      </c>
      <c r="G860" s="2" t="s">
        <v>255</v>
      </c>
      <c r="H860" s="2">
        <v>20231</v>
      </c>
      <c r="I860" s="2" t="s">
        <v>256</v>
      </c>
      <c r="J860" s="2" t="s">
        <v>41</v>
      </c>
      <c r="K860" s="2" t="s">
        <v>257</v>
      </c>
      <c r="L860" s="2" t="s">
        <v>159</v>
      </c>
      <c r="M860" s="2" t="s">
        <v>31</v>
      </c>
      <c r="N860" s="2">
        <v>500</v>
      </c>
      <c r="O860" s="2">
        <v>10</v>
      </c>
      <c r="P860" s="4" t="s">
        <v>258</v>
      </c>
      <c r="Q860" s="4" t="s">
        <v>592</v>
      </c>
      <c r="R860" s="4" t="s">
        <v>593</v>
      </c>
      <c r="S860" s="3"/>
      <c r="T860" s="3"/>
      <c r="U860" s="2" t="s">
        <v>261</v>
      </c>
      <c r="V860" s="2" t="str">
        <f>IFERROR(VLOOKUP(K860, rubric[], 2, FALSE), "NA")</f>
        <v>Pengakuan</v>
      </c>
      <c r="W860" s="5" t="str">
        <f t="shared" si="13"/>
        <v>Narasumber / Pemateri Acara Seminar / Workshop / Pemakalah|External International|Individual</v>
      </c>
      <c r="X860" s="6">
        <f>IF(K860 = "Penulis kedua (bukan korespondensi) dst karya ilmiah di journal yg bereputasi dan diakui|External National|Team", IFERROR((INDEX(rubric[Score], MATCH(W860, rubric[Criteria], 0)))/N860, 0), IFERROR(INDEX(rubric[Score], MATCH(W860, rubric[Criteria], 0)), 0))</f>
        <v>25</v>
      </c>
    </row>
    <row r="861" spans="1:24" ht="14.25" customHeight="1" x14ac:dyDescent="0.35">
      <c r="A861" s="2" t="s">
        <v>3480</v>
      </c>
      <c r="B861" s="2" t="s">
        <v>3481</v>
      </c>
      <c r="C861" s="2" t="s">
        <v>3450</v>
      </c>
      <c r="D861" s="2">
        <v>2021</v>
      </c>
      <c r="E861" s="2" t="s">
        <v>3496</v>
      </c>
      <c r="F861" s="2" t="s">
        <v>3497</v>
      </c>
      <c r="G861" s="2" t="s">
        <v>589</v>
      </c>
      <c r="H861" s="2">
        <v>20231</v>
      </c>
      <c r="I861" s="2" t="s">
        <v>3498</v>
      </c>
      <c r="J861" s="2" t="s">
        <v>41</v>
      </c>
      <c r="K861" s="2" t="s">
        <v>458</v>
      </c>
      <c r="L861" s="2" t="s">
        <v>30</v>
      </c>
      <c r="M861" s="2" t="s">
        <v>31</v>
      </c>
      <c r="N861" s="2">
        <v>1</v>
      </c>
      <c r="O861" s="2">
        <v>25</v>
      </c>
      <c r="P861" s="3"/>
      <c r="Q861" s="4" t="s">
        <v>3499</v>
      </c>
      <c r="R861" s="3"/>
      <c r="S861" s="3"/>
      <c r="T861" s="3"/>
      <c r="U861" s="2" t="s">
        <v>521</v>
      </c>
      <c r="V861" s="2" t="str">
        <f>IFERROR(VLOOKUP(K861, rubric[], 2, FALSE), "NA")</f>
        <v>NA</v>
      </c>
      <c r="W861" s="5" t="str">
        <f t="shared" si="13"/>
        <v>Sekretaris/Bendahara Panitia Ad Hoc|Internal Sekolah / Universitas|Individual</v>
      </c>
      <c r="X861" s="6">
        <f>IF(K861 = "Penulis kedua (bukan korespondensi) dst karya ilmiah di journal yg bereputasi dan diakui|External National|Team", IFERROR((INDEX(rubric[Score], MATCH(W861, rubric[Criteria], 0)))/N861, 0), IFERROR(INDEX(rubric[Score], MATCH(W861, rubric[Criteria], 0)), 0))</f>
        <v>0</v>
      </c>
    </row>
    <row r="862" spans="1:24" ht="14.25" customHeight="1" x14ac:dyDescent="0.35">
      <c r="A862" s="2" t="s">
        <v>3500</v>
      </c>
      <c r="B862" s="2" t="s">
        <v>3501</v>
      </c>
      <c r="C862" s="2" t="s">
        <v>3450</v>
      </c>
      <c r="D862" s="2">
        <v>2021</v>
      </c>
      <c r="E862" s="2" t="s">
        <v>3502</v>
      </c>
      <c r="F862" s="2" t="s">
        <v>1131</v>
      </c>
      <c r="G862" s="2" t="s">
        <v>1132</v>
      </c>
      <c r="H862" s="2">
        <v>20211</v>
      </c>
      <c r="I862" s="2" t="s">
        <v>3502</v>
      </c>
      <c r="J862" s="2" t="s">
        <v>41</v>
      </c>
      <c r="K862" s="2" t="s">
        <v>199</v>
      </c>
      <c r="L862" s="2" t="s">
        <v>30</v>
      </c>
      <c r="M862" s="2" t="s">
        <v>31</v>
      </c>
      <c r="N862" s="2">
        <v>1</v>
      </c>
      <c r="O862" s="2">
        <v>5</v>
      </c>
      <c r="P862" s="3"/>
      <c r="Q862" s="4" t="s">
        <v>3503</v>
      </c>
      <c r="R862" s="3"/>
      <c r="S862" s="3"/>
      <c r="T862" s="3"/>
      <c r="U862" s="2" t="s">
        <v>61</v>
      </c>
      <c r="V862" s="2" t="str">
        <f>IFERROR(VLOOKUP(K862, rubric[], 2, FALSE), "NA")</f>
        <v>Kompetisi</v>
      </c>
      <c r="W862" s="5" t="str">
        <f t="shared" si="13"/>
        <v>Juara 3 Lomba/Kompetisi|Internal Sekolah / Universitas|Individual</v>
      </c>
      <c r="X862" s="6">
        <f>IF(K862 = "Penulis kedua (bukan korespondensi) dst karya ilmiah di journal yg bereputasi dan diakui|External National|Team", IFERROR((INDEX(rubric[Score], MATCH(W862, rubric[Criteria], 0)))/N862, 0), IFERROR(INDEX(rubric[Score], MATCH(W862, rubric[Criteria], 0)), 0))</f>
        <v>0</v>
      </c>
    </row>
    <row r="863" spans="1:24" ht="14.25" customHeight="1" x14ac:dyDescent="0.35">
      <c r="A863" s="2" t="s">
        <v>3500</v>
      </c>
      <c r="B863" s="2" t="s">
        <v>3501</v>
      </c>
      <c r="C863" s="2" t="s">
        <v>3450</v>
      </c>
      <c r="D863" s="2">
        <v>2021</v>
      </c>
      <c r="E863" s="2" t="s">
        <v>3504</v>
      </c>
      <c r="F863" s="2" t="s">
        <v>422</v>
      </c>
      <c r="G863" s="2" t="s">
        <v>422</v>
      </c>
      <c r="H863" s="2">
        <v>20211</v>
      </c>
      <c r="I863" s="2" t="s">
        <v>3505</v>
      </c>
      <c r="J863" s="2" t="s">
        <v>41</v>
      </c>
      <c r="K863" s="2" t="s">
        <v>66</v>
      </c>
      <c r="L863" s="2" t="s">
        <v>30</v>
      </c>
      <c r="M863" s="2" t="s">
        <v>31</v>
      </c>
      <c r="N863" s="2">
        <v>223</v>
      </c>
      <c r="O863" s="2">
        <v>10</v>
      </c>
      <c r="P863" s="3"/>
      <c r="Q863" s="4" t="s">
        <v>3506</v>
      </c>
      <c r="R863" s="3"/>
      <c r="S863" s="3"/>
      <c r="T863" s="3"/>
      <c r="U863" s="2" t="s">
        <v>3507</v>
      </c>
      <c r="V863" s="2" t="str">
        <f>IFERROR(VLOOKUP(K863, rubric[], 2, FALSE), "NA")</f>
        <v>Kompetisi</v>
      </c>
      <c r="W863" s="5" t="str">
        <f t="shared" si="13"/>
        <v>Juara I Lomba/Kompetisi|Internal Sekolah / Universitas|Individual</v>
      </c>
      <c r="X863" s="6">
        <f>IF(K863 = "Penulis kedua (bukan korespondensi) dst karya ilmiah di journal yg bereputasi dan diakui|External National|Team", IFERROR((INDEX(rubric[Score], MATCH(W863, rubric[Criteria], 0)))/N863, 0), IFERROR(INDEX(rubric[Score], MATCH(W863, rubric[Criteria], 0)), 0))</f>
        <v>0</v>
      </c>
    </row>
    <row r="864" spans="1:24" ht="14.25" customHeight="1" x14ac:dyDescent="0.35">
      <c r="A864" s="2" t="s">
        <v>3500</v>
      </c>
      <c r="B864" s="2" t="s">
        <v>3501</v>
      </c>
      <c r="C864" s="2" t="s">
        <v>3450</v>
      </c>
      <c r="D864" s="2">
        <v>2021</v>
      </c>
      <c r="E864" s="2" t="s">
        <v>934</v>
      </c>
      <c r="F864" s="2" t="s">
        <v>935</v>
      </c>
      <c r="G864" s="2" t="s">
        <v>935</v>
      </c>
      <c r="H864" s="2">
        <v>20212</v>
      </c>
      <c r="I864" s="2" t="s">
        <v>936</v>
      </c>
      <c r="J864" s="2" t="s">
        <v>41</v>
      </c>
      <c r="K864" s="2" t="s">
        <v>88</v>
      </c>
      <c r="L864" s="2" t="s">
        <v>30</v>
      </c>
      <c r="M864" s="2" t="s">
        <v>31</v>
      </c>
      <c r="N864" s="2">
        <v>20</v>
      </c>
      <c r="O864" s="2">
        <v>9</v>
      </c>
      <c r="P864" s="3"/>
      <c r="Q864" s="4" t="s">
        <v>937</v>
      </c>
      <c r="R864" s="3"/>
      <c r="S864" s="3"/>
      <c r="T864" s="3"/>
      <c r="U864" s="2" t="s">
        <v>185</v>
      </c>
      <c r="V864" s="2" t="str">
        <f>IFERROR(VLOOKUP(K864, rubric[], 2, FALSE), "NA")</f>
        <v>Kompetisi</v>
      </c>
      <c r="W864" s="5" t="str">
        <f t="shared" si="13"/>
        <v>Juara 2 Lomba/Kompetisi|Internal Sekolah / Universitas|Individual</v>
      </c>
      <c r="X864" s="6">
        <f>IF(K864 = "Penulis kedua (bukan korespondensi) dst karya ilmiah di journal yg bereputasi dan diakui|External National|Team", IFERROR((INDEX(rubric[Score], MATCH(W864, rubric[Criteria], 0)))/N864, 0), IFERROR(INDEX(rubric[Score], MATCH(W864, rubric[Criteria], 0)), 0))</f>
        <v>0</v>
      </c>
    </row>
    <row r="865" spans="1:24" ht="14.25" customHeight="1" x14ac:dyDescent="0.35">
      <c r="A865" s="2" t="s">
        <v>3500</v>
      </c>
      <c r="B865" s="2" t="s">
        <v>3501</v>
      </c>
      <c r="C865" s="2" t="s">
        <v>3450</v>
      </c>
      <c r="D865" s="2">
        <v>2021</v>
      </c>
      <c r="E865" s="2" t="s">
        <v>3508</v>
      </c>
      <c r="F865" s="2" t="s">
        <v>986</v>
      </c>
      <c r="G865" s="2" t="s">
        <v>986</v>
      </c>
      <c r="H865" s="2">
        <v>20212</v>
      </c>
      <c r="I865" s="3"/>
      <c r="J865" s="2" t="s">
        <v>41</v>
      </c>
      <c r="K865" s="2" t="s">
        <v>66</v>
      </c>
      <c r="L865" s="2" t="s">
        <v>42</v>
      </c>
      <c r="M865" s="2" t="s">
        <v>31</v>
      </c>
      <c r="N865" s="2">
        <v>178</v>
      </c>
      <c r="O865" s="2">
        <v>8</v>
      </c>
      <c r="P865" s="3"/>
      <c r="Q865" s="4" t="s">
        <v>3509</v>
      </c>
      <c r="R865" s="3"/>
      <c r="S865" s="3"/>
      <c r="T865" s="3"/>
      <c r="U865" s="2" t="s">
        <v>3510</v>
      </c>
      <c r="V865" s="2" t="str">
        <f>IFERROR(VLOOKUP(K865, rubric[], 2, FALSE), "NA")</f>
        <v>Kompetisi</v>
      </c>
      <c r="W865" s="5" t="str">
        <f t="shared" si="13"/>
        <v>Juara I Lomba/Kompetisi|Internal Jurusan|Individual</v>
      </c>
      <c r="X865" s="6">
        <f>IF(K865 = "Penulis kedua (bukan korespondensi) dst karya ilmiah di journal yg bereputasi dan diakui|External National|Team", IFERROR((INDEX(rubric[Score], MATCH(W865, rubric[Criteria], 0)))/N865, 0), IFERROR(INDEX(rubric[Score], MATCH(W865, rubric[Criteria], 0)), 0))</f>
        <v>0</v>
      </c>
    </row>
    <row r="866" spans="1:24" ht="14.25" customHeight="1" x14ac:dyDescent="0.35">
      <c r="A866" s="2" t="s">
        <v>3500</v>
      </c>
      <c r="B866" s="2" t="s">
        <v>3501</v>
      </c>
      <c r="C866" s="2" t="s">
        <v>3450</v>
      </c>
      <c r="D866" s="2">
        <v>2021</v>
      </c>
      <c r="E866" s="2" t="s">
        <v>3511</v>
      </c>
      <c r="F866" s="2" t="s">
        <v>986</v>
      </c>
      <c r="G866" s="2" t="s">
        <v>986</v>
      </c>
      <c r="H866" s="2">
        <v>20212</v>
      </c>
      <c r="I866" s="3"/>
      <c r="J866" s="2" t="s">
        <v>41</v>
      </c>
      <c r="K866" s="2" t="s">
        <v>66</v>
      </c>
      <c r="L866" s="2" t="s">
        <v>42</v>
      </c>
      <c r="M866" s="2" t="s">
        <v>31</v>
      </c>
      <c r="N866" s="2">
        <v>177</v>
      </c>
      <c r="O866" s="2">
        <v>8</v>
      </c>
      <c r="P866" s="3"/>
      <c r="Q866" s="4" t="s">
        <v>3512</v>
      </c>
      <c r="R866" s="3"/>
      <c r="S866" s="3"/>
      <c r="T866" s="3"/>
      <c r="U866" s="2" t="s">
        <v>3510</v>
      </c>
      <c r="V866" s="2" t="str">
        <f>IFERROR(VLOOKUP(K866, rubric[], 2, FALSE), "NA")</f>
        <v>Kompetisi</v>
      </c>
      <c r="W866" s="5" t="str">
        <f t="shared" si="13"/>
        <v>Juara I Lomba/Kompetisi|Internal Jurusan|Individual</v>
      </c>
      <c r="X866" s="6">
        <f>IF(K866 = "Penulis kedua (bukan korespondensi) dst karya ilmiah di journal yg bereputasi dan diakui|External National|Team", IFERROR((INDEX(rubric[Score], MATCH(W866, rubric[Criteria], 0)))/N866, 0), IFERROR(INDEX(rubric[Score], MATCH(W866, rubric[Criteria], 0)), 0))</f>
        <v>0</v>
      </c>
    </row>
    <row r="867" spans="1:24" ht="14.25" customHeight="1" x14ac:dyDescent="0.35">
      <c r="A867" s="2" t="s">
        <v>3500</v>
      </c>
      <c r="B867" s="2" t="s">
        <v>3501</v>
      </c>
      <c r="C867" s="2" t="s">
        <v>3450</v>
      </c>
      <c r="D867" s="2">
        <v>2021</v>
      </c>
      <c r="E867" s="2" t="s">
        <v>3513</v>
      </c>
      <c r="F867" s="2" t="s">
        <v>3514</v>
      </c>
      <c r="G867" s="2" t="s">
        <v>2753</v>
      </c>
      <c r="H867" s="2">
        <v>20221</v>
      </c>
      <c r="I867" s="2" t="s">
        <v>3515</v>
      </c>
      <c r="J867" s="2" t="s">
        <v>41</v>
      </c>
      <c r="K867" s="2" t="s">
        <v>199</v>
      </c>
      <c r="L867" s="2" t="s">
        <v>30</v>
      </c>
      <c r="M867" s="2" t="s">
        <v>50</v>
      </c>
      <c r="N867" s="2">
        <v>400</v>
      </c>
      <c r="O867" s="2">
        <v>8</v>
      </c>
      <c r="P867" s="2" t="s">
        <v>3516</v>
      </c>
      <c r="Q867" s="4" t="s">
        <v>3517</v>
      </c>
      <c r="R867" s="3"/>
      <c r="S867" s="3"/>
      <c r="T867" s="3"/>
      <c r="U867" s="2" t="s">
        <v>773</v>
      </c>
      <c r="V867" s="2" t="str">
        <f>IFERROR(VLOOKUP(K867, rubric[], 2, FALSE), "NA")</f>
        <v>Kompetisi</v>
      </c>
      <c r="W867" s="5" t="str">
        <f t="shared" si="13"/>
        <v>Juara 3 Lomba/Kompetisi|Internal Sekolah / Universitas|Team</v>
      </c>
      <c r="X867" s="6">
        <f>IF(K867 = "Penulis kedua (bukan korespondensi) dst karya ilmiah di journal yg bereputasi dan diakui|External National|Team", IFERROR((INDEX(rubric[Score], MATCH(W867, rubric[Criteria], 0)))/N867, 0), IFERROR(INDEX(rubric[Score], MATCH(W867, rubric[Criteria], 0)), 0))</f>
        <v>0</v>
      </c>
    </row>
    <row r="868" spans="1:24" ht="14.25" customHeight="1" x14ac:dyDescent="0.35">
      <c r="A868" s="2" t="s">
        <v>3500</v>
      </c>
      <c r="B868" s="2" t="s">
        <v>3501</v>
      </c>
      <c r="C868" s="2" t="s">
        <v>3450</v>
      </c>
      <c r="D868" s="2">
        <v>2021</v>
      </c>
      <c r="E868" s="2" t="s">
        <v>3518</v>
      </c>
      <c r="F868" s="2" t="s">
        <v>3459</v>
      </c>
      <c r="G868" s="2" t="s">
        <v>447</v>
      </c>
      <c r="H868" s="2">
        <v>20221</v>
      </c>
      <c r="I868" s="2" t="s">
        <v>3518</v>
      </c>
      <c r="J868" s="2" t="s">
        <v>41</v>
      </c>
      <c r="K868" s="2" t="s">
        <v>29</v>
      </c>
      <c r="L868" s="2" t="s">
        <v>123</v>
      </c>
      <c r="M868" s="2" t="s">
        <v>31</v>
      </c>
      <c r="N868" s="2">
        <v>8</v>
      </c>
      <c r="O868" s="2">
        <v>9</v>
      </c>
      <c r="P868" s="3"/>
      <c r="Q868" s="4" t="s">
        <v>3519</v>
      </c>
      <c r="R868" s="4" t="s">
        <v>3520</v>
      </c>
      <c r="S868" s="4" t="s">
        <v>3521</v>
      </c>
      <c r="T868" s="3"/>
      <c r="U868" s="2" t="s">
        <v>3458</v>
      </c>
      <c r="V868" s="2" t="str">
        <f>IFERROR(VLOOKUP(K868, rubric[], 2, FALSE), "NA")</f>
        <v>Pemberdayaan atau Aksi Kemanusiaan</v>
      </c>
      <c r="W868" s="5" t="str">
        <f t="shared" si="13"/>
        <v>Pengabdian kepada Masyarakat|External National|Individual</v>
      </c>
      <c r="X868" s="6">
        <f>IF(K868 = "Penulis kedua (bukan korespondensi) dst karya ilmiah di journal yg bereputasi dan diakui|External National|Team", IFERROR((INDEX(rubric[Score], MATCH(W868, rubric[Criteria], 0)))/N868, 0), IFERROR(INDEX(rubric[Score], MATCH(W868, rubric[Criteria], 0)), 0))</f>
        <v>10</v>
      </c>
    </row>
    <row r="869" spans="1:24" ht="14.25" customHeight="1" x14ac:dyDescent="0.35">
      <c r="A869" s="2" t="s">
        <v>3500</v>
      </c>
      <c r="B869" s="2" t="s">
        <v>3501</v>
      </c>
      <c r="C869" s="2" t="s">
        <v>3450</v>
      </c>
      <c r="D869" s="2">
        <v>2021</v>
      </c>
      <c r="E869" s="2" t="s">
        <v>3522</v>
      </c>
      <c r="F869" s="2" t="s">
        <v>697</v>
      </c>
      <c r="G869" s="2" t="s">
        <v>697</v>
      </c>
      <c r="H869" s="2">
        <v>20222</v>
      </c>
      <c r="I869" s="3"/>
      <c r="J869" s="2" t="s">
        <v>28</v>
      </c>
      <c r="K869" s="2" t="s">
        <v>66</v>
      </c>
      <c r="L869" s="2" t="s">
        <v>30</v>
      </c>
      <c r="M869" s="2" t="s">
        <v>31</v>
      </c>
      <c r="N869" s="2">
        <v>27</v>
      </c>
      <c r="O869" s="2">
        <v>10</v>
      </c>
      <c r="P869" s="3"/>
      <c r="Q869" s="4" t="s">
        <v>3523</v>
      </c>
      <c r="R869" s="3"/>
      <c r="S869" s="3"/>
      <c r="T869" s="3"/>
      <c r="U869" s="2" t="s">
        <v>348</v>
      </c>
      <c r="V869" s="2" t="str">
        <f>IFERROR(VLOOKUP(K869, rubric[], 2, FALSE), "NA")</f>
        <v>Kompetisi</v>
      </c>
      <c r="W869" s="5" t="str">
        <f t="shared" si="13"/>
        <v>Juara I Lomba/Kompetisi|Internal Sekolah / Universitas|Individual</v>
      </c>
      <c r="X869" s="6">
        <f>IF(K869 = "Penulis kedua (bukan korespondensi) dst karya ilmiah di journal yg bereputasi dan diakui|External National|Team", IFERROR((INDEX(rubric[Score], MATCH(W869, rubric[Criteria], 0)))/N869, 0), IFERROR(INDEX(rubric[Score], MATCH(W869, rubric[Criteria], 0)), 0))</f>
        <v>0</v>
      </c>
    </row>
    <row r="870" spans="1:24" ht="14.25" customHeight="1" x14ac:dyDescent="0.35">
      <c r="A870" s="2" t="s">
        <v>3500</v>
      </c>
      <c r="B870" s="2" t="s">
        <v>3501</v>
      </c>
      <c r="C870" s="2" t="s">
        <v>3450</v>
      </c>
      <c r="D870" s="2">
        <v>2021</v>
      </c>
      <c r="E870" s="2" t="s">
        <v>3524</v>
      </c>
      <c r="F870" s="2" t="s">
        <v>3525</v>
      </c>
      <c r="G870" s="2" t="s">
        <v>2595</v>
      </c>
      <c r="H870" s="2">
        <v>20222</v>
      </c>
      <c r="I870" s="2" t="s">
        <v>3526</v>
      </c>
      <c r="J870" s="2" t="s">
        <v>41</v>
      </c>
      <c r="K870" s="2" t="s">
        <v>141</v>
      </c>
      <c r="L870" s="2" t="s">
        <v>123</v>
      </c>
      <c r="M870" s="2" t="s">
        <v>31</v>
      </c>
      <c r="N870" s="2">
        <v>4</v>
      </c>
      <c r="O870" s="2">
        <v>12</v>
      </c>
      <c r="P870" s="2" t="s">
        <v>734</v>
      </c>
      <c r="Q870" s="3"/>
      <c r="R870" s="4" t="s">
        <v>3527</v>
      </c>
      <c r="S870" s="4" t="s">
        <v>3528</v>
      </c>
      <c r="T870" s="3"/>
      <c r="U870" s="2" t="s">
        <v>3529</v>
      </c>
      <c r="V870" s="2" t="str">
        <f>IFERROR(VLOOKUP(K870, rubric[], 2, FALSE), "NA")</f>
        <v>Hasil Karya</v>
      </c>
      <c r="W870" s="5" t="str">
        <f t="shared" si="13"/>
        <v>Hak Kekayaan Intelektual (HKI) non paten (Hak Cipta)|External National|Individual</v>
      </c>
      <c r="X870" s="6">
        <f>IF(K870 = "Penulis kedua (bukan korespondensi) dst karya ilmiah di journal yg bereputasi dan diakui|External National|Team", IFERROR((INDEX(rubric[Score], MATCH(W870, rubric[Criteria], 0)))/N870, 0), IFERROR(INDEX(rubric[Score], MATCH(W870, rubric[Criteria], 0)), 0))</f>
        <v>20</v>
      </c>
    </row>
    <row r="871" spans="1:24" ht="14.25" customHeight="1" x14ac:dyDescent="0.35">
      <c r="A871" s="2" t="s">
        <v>3500</v>
      </c>
      <c r="B871" s="2" t="s">
        <v>3501</v>
      </c>
      <c r="C871" s="2" t="s">
        <v>3450</v>
      </c>
      <c r="D871" s="2">
        <v>2021</v>
      </c>
      <c r="E871" s="2" t="s">
        <v>2256</v>
      </c>
      <c r="F871" s="2" t="s">
        <v>77</v>
      </c>
      <c r="G871" s="2" t="s">
        <v>2257</v>
      </c>
      <c r="H871" s="2">
        <v>20222</v>
      </c>
      <c r="I871" s="2" t="s">
        <v>3530</v>
      </c>
      <c r="J871" s="2" t="s">
        <v>41</v>
      </c>
      <c r="K871" s="2" t="s">
        <v>806</v>
      </c>
      <c r="L871" s="2" t="s">
        <v>42</v>
      </c>
      <c r="M871" s="2" t="s">
        <v>31</v>
      </c>
      <c r="N871" s="2">
        <v>50</v>
      </c>
      <c r="O871" s="2">
        <v>50</v>
      </c>
      <c r="P871" s="3"/>
      <c r="Q871" s="4" t="s">
        <v>3531</v>
      </c>
      <c r="R871" s="3"/>
      <c r="S871" s="3"/>
      <c r="T871" s="3"/>
      <c r="U871" s="2" t="s">
        <v>185</v>
      </c>
      <c r="V871" s="2" t="str">
        <f>IFERROR(VLOOKUP(K871, rubric[], 2, FALSE), "NA")</f>
        <v>NA</v>
      </c>
      <c r="W871" s="5" t="str">
        <f t="shared" si="13"/>
        <v>Ketua Organisasi Kemahasiswaan|Internal Jurusan|Individual</v>
      </c>
      <c r="X871" s="6">
        <f>IF(K871 = "Penulis kedua (bukan korespondensi) dst karya ilmiah di journal yg bereputasi dan diakui|External National|Team", IFERROR((INDEX(rubric[Score], MATCH(W871, rubric[Criteria], 0)))/N871, 0), IFERROR(INDEX(rubric[Score], MATCH(W871, rubric[Criteria], 0)), 0))</f>
        <v>0</v>
      </c>
    </row>
    <row r="872" spans="1:24" ht="14.25" customHeight="1" x14ac:dyDescent="0.35">
      <c r="A872" s="2" t="s">
        <v>3500</v>
      </c>
      <c r="B872" s="2" t="s">
        <v>3501</v>
      </c>
      <c r="C872" s="2" t="s">
        <v>3450</v>
      </c>
      <c r="D872" s="2">
        <v>2021</v>
      </c>
      <c r="E872" s="2" t="s">
        <v>3532</v>
      </c>
      <c r="F872" s="2" t="s">
        <v>77</v>
      </c>
      <c r="G872" s="2" t="s">
        <v>2555</v>
      </c>
      <c r="H872" s="2">
        <v>20222</v>
      </c>
      <c r="I872" s="2" t="s">
        <v>3533</v>
      </c>
      <c r="J872" s="2" t="s">
        <v>41</v>
      </c>
      <c r="K872" s="2" t="s">
        <v>29</v>
      </c>
      <c r="L872" s="2" t="s">
        <v>49</v>
      </c>
      <c r="M872" s="2" t="s">
        <v>50</v>
      </c>
      <c r="N872" s="2">
        <v>16</v>
      </c>
      <c r="O872" s="2">
        <v>3</v>
      </c>
      <c r="P872" s="3"/>
      <c r="Q872" s="3"/>
      <c r="R872" s="4" t="s">
        <v>3534</v>
      </c>
      <c r="S872" s="4" t="s">
        <v>3535</v>
      </c>
      <c r="T872" s="3"/>
      <c r="U872" s="2" t="s">
        <v>3536</v>
      </c>
      <c r="V872" s="2" t="str">
        <f>IFERROR(VLOOKUP(K872, rubric[], 2, FALSE), "NA")</f>
        <v>Pemberdayaan atau Aksi Kemanusiaan</v>
      </c>
      <c r="W872" s="5" t="str">
        <f t="shared" si="13"/>
        <v>Pengabdian kepada Masyarakat|External Regional|Team</v>
      </c>
      <c r="X872" s="6">
        <f>IF(K872 = "Penulis kedua (bukan korespondensi) dst karya ilmiah di journal yg bereputasi dan diakui|External National|Team", IFERROR((INDEX(rubric[Score], MATCH(W872, rubric[Criteria], 0)))/N872, 0), IFERROR(INDEX(rubric[Score], MATCH(W872, rubric[Criteria], 0)), 0))</f>
        <v>15</v>
      </c>
    </row>
    <row r="873" spans="1:24" ht="14.25" customHeight="1" x14ac:dyDescent="0.35">
      <c r="A873" s="2" t="s">
        <v>3500</v>
      </c>
      <c r="B873" s="2" t="s">
        <v>3501</v>
      </c>
      <c r="C873" s="2" t="s">
        <v>3450</v>
      </c>
      <c r="D873" s="2">
        <v>2021</v>
      </c>
      <c r="E873" s="2" t="s">
        <v>253</v>
      </c>
      <c r="F873" s="2" t="s">
        <v>254</v>
      </c>
      <c r="G873" s="2" t="s">
        <v>255</v>
      </c>
      <c r="H873" s="2">
        <v>20231</v>
      </c>
      <c r="I873" s="2" t="s">
        <v>256</v>
      </c>
      <c r="J873" s="2" t="s">
        <v>41</v>
      </c>
      <c r="K873" s="2" t="s">
        <v>257</v>
      </c>
      <c r="L873" s="2" t="s">
        <v>159</v>
      </c>
      <c r="M873" s="2" t="s">
        <v>31</v>
      </c>
      <c r="N873" s="2">
        <v>500</v>
      </c>
      <c r="O873" s="2">
        <v>10</v>
      </c>
      <c r="P873" s="4" t="s">
        <v>258</v>
      </c>
      <c r="Q873" s="4" t="s">
        <v>592</v>
      </c>
      <c r="R873" s="4" t="s">
        <v>593</v>
      </c>
      <c r="S873" s="3"/>
      <c r="T873" s="3"/>
      <c r="U873" s="2" t="s">
        <v>261</v>
      </c>
      <c r="V873" s="2" t="str">
        <f>IFERROR(VLOOKUP(K873, rubric[], 2, FALSE), "NA")</f>
        <v>Pengakuan</v>
      </c>
      <c r="W873" s="5" t="str">
        <f t="shared" si="13"/>
        <v>Narasumber / Pemateri Acara Seminar / Workshop / Pemakalah|External International|Individual</v>
      </c>
      <c r="X873" s="6">
        <f>IF(K873 = "Penulis kedua (bukan korespondensi) dst karya ilmiah di journal yg bereputasi dan diakui|External National|Team", IFERROR((INDEX(rubric[Score], MATCH(W873, rubric[Criteria], 0)))/N873, 0), IFERROR(INDEX(rubric[Score], MATCH(W873, rubric[Criteria], 0)), 0))</f>
        <v>25</v>
      </c>
    </row>
    <row r="874" spans="1:24" ht="14.25" customHeight="1" x14ac:dyDescent="0.35">
      <c r="A874" s="2" t="s">
        <v>3500</v>
      </c>
      <c r="B874" s="2" t="s">
        <v>3501</v>
      </c>
      <c r="C874" s="2" t="s">
        <v>3450</v>
      </c>
      <c r="D874" s="2">
        <v>2021</v>
      </c>
      <c r="E874" s="2" t="s">
        <v>3537</v>
      </c>
      <c r="F874" s="2" t="s">
        <v>705</v>
      </c>
      <c r="G874" s="2" t="s">
        <v>3538</v>
      </c>
      <c r="H874" s="2">
        <v>20231</v>
      </c>
      <c r="I874" s="2" t="s">
        <v>3537</v>
      </c>
      <c r="J874" s="2" t="s">
        <v>41</v>
      </c>
      <c r="K874" s="2" t="s">
        <v>66</v>
      </c>
      <c r="L874" s="2" t="s">
        <v>159</v>
      </c>
      <c r="M874" s="2" t="s">
        <v>31</v>
      </c>
      <c r="N874" s="3"/>
      <c r="O874" s="2">
        <v>30</v>
      </c>
      <c r="P874" s="4" t="s">
        <v>3539</v>
      </c>
      <c r="Q874" s="4" t="s">
        <v>3540</v>
      </c>
      <c r="R874" s="4" t="s">
        <v>3541</v>
      </c>
      <c r="S874" s="3"/>
      <c r="T874" s="4" t="s">
        <v>3542</v>
      </c>
      <c r="U874" s="2" t="s">
        <v>3543</v>
      </c>
      <c r="V874" s="2" t="str">
        <f>IFERROR(VLOOKUP(K874, rubric[], 2, FALSE), "NA")</f>
        <v>Kompetisi</v>
      </c>
      <c r="W874" s="5" t="str">
        <f t="shared" si="13"/>
        <v>Juara I Lomba/Kompetisi|External International|Individual</v>
      </c>
      <c r="X874" s="6">
        <f>IF(K874 = "Penulis kedua (bukan korespondensi) dst karya ilmiah di journal yg bereputasi dan diakui|External National|Team", IFERROR((INDEX(rubric[Score], MATCH(W874, rubric[Criteria], 0)))/N874, 0), IFERROR(INDEX(rubric[Score], MATCH(W874, rubric[Criteria], 0)), 0))</f>
        <v>55</v>
      </c>
    </row>
    <row r="875" spans="1:24" ht="14.25" customHeight="1" x14ac:dyDescent="0.35">
      <c r="A875" s="2" t="s">
        <v>3500</v>
      </c>
      <c r="B875" s="2" t="s">
        <v>3501</v>
      </c>
      <c r="C875" s="2" t="s">
        <v>3450</v>
      </c>
      <c r="D875" s="2">
        <v>2021</v>
      </c>
      <c r="E875" s="2" t="s">
        <v>3544</v>
      </c>
      <c r="F875" s="2" t="s">
        <v>705</v>
      </c>
      <c r="G875" s="2" t="s">
        <v>3538</v>
      </c>
      <c r="H875" s="2">
        <v>20231</v>
      </c>
      <c r="I875" s="2" t="s">
        <v>3545</v>
      </c>
      <c r="J875" s="2" t="s">
        <v>41</v>
      </c>
      <c r="K875" s="2" t="s">
        <v>257</v>
      </c>
      <c r="L875" s="2" t="s">
        <v>159</v>
      </c>
      <c r="M875" s="2" t="s">
        <v>31</v>
      </c>
      <c r="N875" s="2">
        <v>70</v>
      </c>
      <c r="O875" s="2">
        <v>20</v>
      </c>
      <c r="P875" s="3"/>
      <c r="Q875" s="4" t="s">
        <v>3546</v>
      </c>
      <c r="R875" s="4" t="s">
        <v>3547</v>
      </c>
      <c r="S875" s="3"/>
      <c r="T875" s="3"/>
      <c r="U875" s="2" t="s">
        <v>3548</v>
      </c>
      <c r="V875" s="2" t="str">
        <f>IFERROR(VLOOKUP(K875, rubric[], 2, FALSE), "NA")</f>
        <v>Pengakuan</v>
      </c>
      <c r="W875" s="5" t="str">
        <f t="shared" si="13"/>
        <v>Narasumber / Pemateri Acara Seminar / Workshop / Pemakalah|External International|Individual</v>
      </c>
      <c r="X875" s="6">
        <f>IF(K875 = "Penulis kedua (bukan korespondensi) dst karya ilmiah di journal yg bereputasi dan diakui|External National|Team", IFERROR((INDEX(rubric[Score], MATCH(W875, rubric[Criteria], 0)))/N875, 0), IFERROR(INDEX(rubric[Score], MATCH(W875, rubric[Criteria], 0)), 0))</f>
        <v>25</v>
      </c>
    </row>
    <row r="876" spans="1:24" ht="14.25" customHeight="1" x14ac:dyDescent="0.35">
      <c r="A876" s="2" t="s">
        <v>3500</v>
      </c>
      <c r="B876" s="2" t="s">
        <v>3501</v>
      </c>
      <c r="C876" s="2" t="s">
        <v>3450</v>
      </c>
      <c r="D876" s="2">
        <v>2021</v>
      </c>
      <c r="E876" s="2" t="s">
        <v>3549</v>
      </c>
      <c r="F876" s="2" t="s">
        <v>3550</v>
      </c>
      <c r="G876" s="2" t="s">
        <v>1534</v>
      </c>
      <c r="H876" s="2">
        <v>20232</v>
      </c>
      <c r="I876" s="2" t="s">
        <v>3549</v>
      </c>
      <c r="J876" s="2" t="s">
        <v>41</v>
      </c>
      <c r="K876" s="2" t="s">
        <v>88</v>
      </c>
      <c r="L876" s="2" t="s">
        <v>123</v>
      </c>
      <c r="M876" s="2" t="s">
        <v>31</v>
      </c>
      <c r="N876" s="3"/>
      <c r="O876" s="2">
        <v>20</v>
      </c>
      <c r="P876" s="4" t="s">
        <v>3551</v>
      </c>
      <c r="Q876" s="4" t="s">
        <v>3552</v>
      </c>
      <c r="R876" s="4" t="s">
        <v>3553</v>
      </c>
      <c r="S876" s="3"/>
      <c r="T876" s="4" t="s">
        <v>3554</v>
      </c>
      <c r="U876" s="2" t="s">
        <v>3555</v>
      </c>
      <c r="V876" s="2" t="str">
        <f>IFERROR(VLOOKUP(K876, rubric[], 2, FALSE), "NA")</f>
        <v>Kompetisi</v>
      </c>
      <c r="W876" s="5" t="str">
        <f t="shared" si="13"/>
        <v>Juara 2 Lomba/Kompetisi|External National|Individual</v>
      </c>
      <c r="X876" s="6">
        <f>IF(K876 = "Penulis kedua (bukan korespondensi) dst karya ilmiah di journal yg bereputasi dan diakui|External National|Team", IFERROR((INDEX(rubric[Score], MATCH(W876, rubric[Criteria], 0)))/N876, 0), IFERROR(INDEX(rubric[Score], MATCH(W876, rubric[Criteria], 0)), 0))</f>
        <v>20</v>
      </c>
    </row>
    <row r="877" spans="1:24" ht="14.25" customHeight="1" x14ac:dyDescent="0.35">
      <c r="A877" s="2" t="s">
        <v>3500</v>
      </c>
      <c r="B877" s="2" t="s">
        <v>3501</v>
      </c>
      <c r="C877" s="2" t="s">
        <v>3450</v>
      </c>
      <c r="D877" s="2">
        <v>2021</v>
      </c>
      <c r="E877" s="2" t="s">
        <v>3556</v>
      </c>
      <c r="F877" s="2" t="s">
        <v>3550</v>
      </c>
      <c r="G877" s="2" t="s">
        <v>1534</v>
      </c>
      <c r="H877" s="2">
        <v>20232</v>
      </c>
      <c r="I877" s="2" t="s">
        <v>3556</v>
      </c>
      <c r="J877" s="2" t="s">
        <v>41</v>
      </c>
      <c r="K877" s="2" t="s">
        <v>66</v>
      </c>
      <c r="L877" s="2" t="s">
        <v>123</v>
      </c>
      <c r="M877" s="2" t="s">
        <v>31</v>
      </c>
      <c r="N877" s="3"/>
      <c r="O877" s="2">
        <v>25</v>
      </c>
      <c r="P877" s="4" t="s">
        <v>3557</v>
      </c>
      <c r="Q877" s="4" t="s">
        <v>3558</v>
      </c>
      <c r="R877" s="4" t="s">
        <v>3559</v>
      </c>
      <c r="S877" s="3"/>
      <c r="T877" s="4" t="s">
        <v>3560</v>
      </c>
      <c r="U877" s="2" t="s">
        <v>3555</v>
      </c>
      <c r="V877" s="2" t="str">
        <f>IFERROR(VLOOKUP(K877, rubric[], 2, FALSE), "NA")</f>
        <v>Kompetisi</v>
      </c>
      <c r="W877" s="5" t="str">
        <f t="shared" si="13"/>
        <v>Juara I Lomba/Kompetisi|External National|Individual</v>
      </c>
      <c r="X877" s="6">
        <f>IF(K877 = "Penulis kedua (bukan korespondensi) dst karya ilmiah di journal yg bereputasi dan diakui|External National|Team", IFERROR((INDEX(rubric[Score], MATCH(W877, rubric[Criteria], 0)))/N877, 0), IFERROR(INDEX(rubric[Score], MATCH(W877, rubric[Criteria], 0)), 0))</f>
        <v>25</v>
      </c>
    </row>
    <row r="878" spans="1:24" ht="14.25" customHeight="1" x14ac:dyDescent="0.35">
      <c r="A878" s="2" t="s">
        <v>3561</v>
      </c>
      <c r="B878" s="2" t="s">
        <v>3562</v>
      </c>
      <c r="C878" s="2" t="s">
        <v>3450</v>
      </c>
      <c r="D878" s="2">
        <v>2021</v>
      </c>
      <c r="E878" s="2" t="s">
        <v>3563</v>
      </c>
      <c r="F878" s="2" t="s">
        <v>77</v>
      </c>
      <c r="G878" s="2" t="s">
        <v>998</v>
      </c>
      <c r="H878" s="2">
        <v>20222</v>
      </c>
      <c r="I878" s="2" t="s">
        <v>3564</v>
      </c>
      <c r="J878" s="2" t="s">
        <v>41</v>
      </c>
      <c r="K878" s="2" t="s">
        <v>29</v>
      </c>
      <c r="L878" s="2" t="s">
        <v>123</v>
      </c>
      <c r="M878" s="2" t="s">
        <v>31</v>
      </c>
      <c r="N878" s="2">
        <v>60</v>
      </c>
      <c r="O878" s="2">
        <v>1</v>
      </c>
      <c r="P878" s="3"/>
      <c r="Q878" s="3"/>
      <c r="R878" s="4" t="s">
        <v>3565</v>
      </c>
      <c r="S878" s="4" t="s">
        <v>3566</v>
      </c>
      <c r="T878" s="3"/>
      <c r="U878" s="2" t="s">
        <v>411</v>
      </c>
      <c r="V878" s="2" t="str">
        <f>IFERROR(VLOOKUP(K878, rubric[], 2, FALSE), "NA")</f>
        <v>Pemberdayaan atau Aksi Kemanusiaan</v>
      </c>
      <c r="W878" s="5" t="str">
        <f t="shared" si="13"/>
        <v>Pengabdian kepada Masyarakat|External National|Individual</v>
      </c>
      <c r="X878" s="6">
        <f>IF(K878 = "Penulis kedua (bukan korespondensi) dst karya ilmiah di journal yg bereputasi dan diakui|External National|Team", IFERROR((INDEX(rubric[Score], MATCH(W878, rubric[Criteria], 0)))/N878, 0), IFERROR(INDEX(rubric[Score], MATCH(W878, rubric[Criteria], 0)), 0))</f>
        <v>10</v>
      </c>
    </row>
    <row r="879" spans="1:24" ht="14.25" customHeight="1" x14ac:dyDescent="0.35">
      <c r="A879" s="2" t="s">
        <v>3567</v>
      </c>
      <c r="B879" s="2" t="s">
        <v>3568</v>
      </c>
      <c r="C879" s="2" t="s">
        <v>3450</v>
      </c>
      <c r="D879" s="2">
        <v>2021</v>
      </c>
      <c r="E879" s="2" t="s">
        <v>3569</v>
      </c>
      <c r="F879" s="2" t="s">
        <v>3570</v>
      </c>
      <c r="G879" s="2" t="s">
        <v>415</v>
      </c>
      <c r="H879" s="2">
        <v>20211</v>
      </c>
      <c r="I879" s="2" t="s">
        <v>3571</v>
      </c>
      <c r="J879" s="2" t="s">
        <v>41</v>
      </c>
      <c r="K879" s="2" t="s">
        <v>66</v>
      </c>
      <c r="L879" s="2" t="s">
        <v>123</v>
      </c>
      <c r="M879" s="2" t="s">
        <v>31</v>
      </c>
      <c r="N879" s="2">
        <v>100</v>
      </c>
      <c r="O879" s="2">
        <v>25</v>
      </c>
      <c r="P879" s="4" t="s">
        <v>3572</v>
      </c>
      <c r="Q879" s="4" t="s">
        <v>3573</v>
      </c>
      <c r="R879" s="3"/>
      <c r="S879" s="3"/>
      <c r="T879" s="3"/>
      <c r="U879" s="2" t="s">
        <v>3574</v>
      </c>
      <c r="V879" s="2" t="str">
        <f>IFERROR(VLOOKUP(K879, rubric[], 2, FALSE), "NA")</f>
        <v>Kompetisi</v>
      </c>
      <c r="W879" s="5" t="str">
        <f t="shared" si="13"/>
        <v>Juara I Lomba/Kompetisi|External National|Individual</v>
      </c>
      <c r="X879" s="6">
        <f>IF(K879 = "Penulis kedua (bukan korespondensi) dst karya ilmiah di journal yg bereputasi dan diakui|External National|Team", IFERROR((INDEX(rubric[Score], MATCH(W879, rubric[Criteria], 0)))/N879, 0), IFERROR(INDEX(rubric[Score], MATCH(W879, rubric[Criteria], 0)), 0))</f>
        <v>25</v>
      </c>
    </row>
    <row r="880" spans="1:24" ht="14.25" customHeight="1" x14ac:dyDescent="0.35">
      <c r="A880" s="2" t="s">
        <v>3567</v>
      </c>
      <c r="B880" s="2" t="s">
        <v>3568</v>
      </c>
      <c r="C880" s="2" t="s">
        <v>3450</v>
      </c>
      <c r="D880" s="2">
        <v>2021</v>
      </c>
      <c r="E880" s="2" t="s">
        <v>3575</v>
      </c>
      <c r="F880" s="2" t="s">
        <v>667</v>
      </c>
      <c r="G880" s="2" t="s">
        <v>3576</v>
      </c>
      <c r="H880" s="2">
        <v>20211</v>
      </c>
      <c r="I880" s="2" t="s">
        <v>3577</v>
      </c>
      <c r="J880" s="2" t="s">
        <v>41</v>
      </c>
      <c r="K880" s="2" t="s">
        <v>88</v>
      </c>
      <c r="L880" s="2" t="s">
        <v>159</v>
      </c>
      <c r="M880" s="2" t="s">
        <v>50</v>
      </c>
      <c r="N880" s="2">
        <v>300</v>
      </c>
      <c r="O880" s="2">
        <v>25</v>
      </c>
      <c r="P880" s="3"/>
      <c r="Q880" s="4" t="s">
        <v>3578</v>
      </c>
      <c r="R880" s="3"/>
      <c r="S880" s="3"/>
      <c r="T880" s="3"/>
      <c r="U880" s="2" t="s">
        <v>3579</v>
      </c>
      <c r="V880" s="2" t="str">
        <f>IFERROR(VLOOKUP(K880, rubric[], 2, FALSE), "NA")</f>
        <v>Kompetisi</v>
      </c>
      <c r="W880" s="5" t="str">
        <f t="shared" si="13"/>
        <v>Juara 2 Lomba/Kompetisi|External International|Team</v>
      </c>
      <c r="X880" s="6">
        <f>IF(K880 = "Penulis kedua (bukan korespondensi) dst karya ilmiah di journal yg bereputasi dan diakui|External National|Team", IFERROR((INDEX(rubric[Score], MATCH(W880, rubric[Criteria], 0)))/N880, 0), IFERROR(INDEX(rubric[Score], MATCH(W880, rubric[Criteria], 0)), 0))</f>
        <v>30</v>
      </c>
    </row>
    <row r="881" spans="1:24" ht="14.25" customHeight="1" x14ac:dyDescent="0.35">
      <c r="A881" s="2" t="s">
        <v>3567</v>
      </c>
      <c r="B881" s="2" t="s">
        <v>3568</v>
      </c>
      <c r="C881" s="2" t="s">
        <v>3450</v>
      </c>
      <c r="D881" s="2">
        <v>2021</v>
      </c>
      <c r="E881" s="2" t="s">
        <v>3580</v>
      </c>
      <c r="F881" s="2" t="s">
        <v>2101</v>
      </c>
      <c r="G881" s="2" t="s">
        <v>3581</v>
      </c>
      <c r="H881" s="2">
        <v>20211</v>
      </c>
      <c r="I881" s="2" t="s">
        <v>3582</v>
      </c>
      <c r="J881" s="2" t="s">
        <v>41</v>
      </c>
      <c r="K881" s="2" t="s">
        <v>66</v>
      </c>
      <c r="L881" s="2" t="s">
        <v>123</v>
      </c>
      <c r="M881" s="2" t="s">
        <v>31</v>
      </c>
      <c r="N881" s="2">
        <v>270</v>
      </c>
      <c r="O881" s="2">
        <v>25</v>
      </c>
      <c r="P881" s="4" t="s">
        <v>3583</v>
      </c>
      <c r="Q881" s="4" t="s">
        <v>3584</v>
      </c>
      <c r="R881" s="3"/>
      <c r="S881" s="3"/>
      <c r="T881" s="3"/>
      <c r="U881" s="2" t="s">
        <v>3585</v>
      </c>
      <c r="V881" s="2" t="str">
        <f>IFERROR(VLOOKUP(K881, rubric[], 2, FALSE), "NA")</f>
        <v>Kompetisi</v>
      </c>
      <c r="W881" s="5" t="str">
        <f t="shared" si="13"/>
        <v>Juara I Lomba/Kompetisi|External National|Individual</v>
      </c>
      <c r="X881" s="6">
        <f>IF(K881 = "Penulis kedua (bukan korespondensi) dst karya ilmiah di journal yg bereputasi dan diakui|External National|Team", IFERROR((INDEX(rubric[Score], MATCH(W881, rubric[Criteria], 0)))/N881, 0), IFERROR(INDEX(rubric[Score], MATCH(W881, rubric[Criteria], 0)), 0))</f>
        <v>25</v>
      </c>
    </row>
    <row r="882" spans="1:24" ht="14.25" customHeight="1" x14ac:dyDescent="0.35">
      <c r="A882" s="2" t="s">
        <v>3567</v>
      </c>
      <c r="B882" s="2" t="s">
        <v>3568</v>
      </c>
      <c r="C882" s="2" t="s">
        <v>3450</v>
      </c>
      <c r="D882" s="2">
        <v>2021</v>
      </c>
      <c r="E882" s="2" t="s">
        <v>3586</v>
      </c>
      <c r="F882" s="2" t="s">
        <v>245</v>
      </c>
      <c r="G882" s="2" t="s">
        <v>2831</v>
      </c>
      <c r="H882" s="2">
        <v>20212</v>
      </c>
      <c r="I882" s="3"/>
      <c r="J882" s="2" t="s">
        <v>41</v>
      </c>
      <c r="K882" s="2" t="s">
        <v>29</v>
      </c>
      <c r="L882" s="2" t="s">
        <v>49</v>
      </c>
      <c r="M882" s="2" t="s">
        <v>31</v>
      </c>
      <c r="N882" s="2">
        <v>11</v>
      </c>
      <c r="O882" s="2">
        <v>2</v>
      </c>
      <c r="P882" s="3"/>
      <c r="Q882" s="3"/>
      <c r="R882" s="4" t="s">
        <v>3587</v>
      </c>
      <c r="S882" s="4" t="s">
        <v>3588</v>
      </c>
      <c r="T882" s="3"/>
      <c r="U882" s="2" t="s">
        <v>3589</v>
      </c>
      <c r="V882" s="2" t="str">
        <f>IFERROR(VLOOKUP(K882, rubric[], 2, FALSE), "NA")</f>
        <v>Pemberdayaan atau Aksi Kemanusiaan</v>
      </c>
      <c r="W882" s="5" t="str">
        <f t="shared" si="13"/>
        <v>Pengabdian kepada Masyarakat|External Regional|Individual</v>
      </c>
      <c r="X882" s="6">
        <f>IF(K882 = "Penulis kedua (bukan korespondensi) dst karya ilmiah di journal yg bereputasi dan diakui|External National|Team", IFERROR((INDEX(rubric[Score], MATCH(W882, rubric[Criteria], 0)))/N882, 0), IFERROR(INDEX(rubric[Score], MATCH(W882, rubric[Criteria], 0)), 0))</f>
        <v>15</v>
      </c>
    </row>
    <row r="883" spans="1:24" ht="14.25" customHeight="1" x14ac:dyDescent="0.35">
      <c r="A883" s="2" t="s">
        <v>3567</v>
      </c>
      <c r="B883" s="2" t="s">
        <v>3568</v>
      </c>
      <c r="C883" s="2" t="s">
        <v>3450</v>
      </c>
      <c r="D883" s="2">
        <v>2021</v>
      </c>
      <c r="E883" s="2" t="s">
        <v>144</v>
      </c>
      <c r="F883" s="2" t="s">
        <v>25</v>
      </c>
      <c r="G883" s="2" t="s">
        <v>26</v>
      </c>
      <c r="H883" s="2">
        <v>20221</v>
      </c>
      <c r="I883" s="2" t="s">
        <v>145</v>
      </c>
      <c r="J883" s="2" t="s">
        <v>28</v>
      </c>
      <c r="K883" s="2" t="s">
        <v>29</v>
      </c>
      <c r="L883" s="2" t="s">
        <v>30</v>
      </c>
      <c r="M883" s="2" t="s">
        <v>31</v>
      </c>
      <c r="N883" s="2">
        <v>90</v>
      </c>
      <c r="O883" s="2">
        <v>10</v>
      </c>
      <c r="P883" s="3"/>
      <c r="Q883" s="3"/>
      <c r="R883" s="4" t="s">
        <v>146</v>
      </c>
      <c r="S883" s="4" t="s">
        <v>147</v>
      </c>
      <c r="T883" s="3"/>
      <c r="U883" s="2" t="s">
        <v>34</v>
      </c>
      <c r="V883" s="2" t="str">
        <f>IFERROR(VLOOKUP(K883, rubric[], 2, FALSE), "NA")</f>
        <v>Pemberdayaan atau Aksi Kemanusiaan</v>
      </c>
      <c r="W883" s="5" t="str">
        <f t="shared" si="13"/>
        <v>Pengabdian kepada Masyarakat|Internal Sekolah / Universitas|Individual</v>
      </c>
      <c r="X883" s="6">
        <f>IF(K883 = "Penulis kedua (bukan korespondensi) dst karya ilmiah di journal yg bereputasi dan diakui|External National|Team", IFERROR((INDEX(rubric[Score], MATCH(W883, rubric[Criteria], 0)))/N883, 0), IFERROR(INDEX(rubric[Score], MATCH(W883, rubric[Criteria], 0)), 0))</f>
        <v>0</v>
      </c>
    </row>
    <row r="884" spans="1:24" ht="14.25" customHeight="1" x14ac:dyDescent="0.35">
      <c r="A884" s="2" t="s">
        <v>3567</v>
      </c>
      <c r="B884" s="2" t="s">
        <v>3568</v>
      </c>
      <c r="C884" s="2" t="s">
        <v>3450</v>
      </c>
      <c r="D884" s="2">
        <v>2021</v>
      </c>
      <c r="E884" s="2" t="s">
        <v>2562</v>
      </c>
      <c r="F884" s="2" t="s">
        <v>2563</v>
      </c>
      <c r="G884" s="2" t="s">
        <v>2564</v>
      </c>
      <c r="H884" s="2">
        <v>20222</v>
      </c>
      <c r="I884" s="2" t="s">
        <v>2565</v>
      </c>
      <c r="J884" s="2" t="s">
        <v>28</v>
      </c>
      <c r="K884" s="2" t="s">
        <v>752</v>
      </c>
      <c r="L884" s="2" t="s">
        <v>30</v>
      </c>
      <c r="M884" s="7" t="s">
        <v>50</v>
      </c>
      <c r="N884" s="2">
        <v>33</v>
      </c>
      <c r="O884" s="2">
        <v>50</v>
      </c>
      <c r="P884" s="3"/>
      <c r="Q884" s="4" t="s">
        <v>2566</v>
      </c>
      <c r="R884" s="3"/>
      <c r="S884" s="3"/>
      <c r="T884" s="3"/>
      <c r="U884" s="2" t="s">
        <v>185</v>
      </c>
      <c r="V884" s="2" t="str">
        <f>IFERROR(VLOOKUP(K884, rubric[], 2, FALSE), "NA")</f>
        <v>NA</v>
      </c>
      <c r="W884" s="5" t="str">
        <f t="shared" si="13"/>
        <v>Sekretaris/Bendahara Organisasi Kemahasiswaan|Internal Sekolah / Universitas|Team</v>
      </c>
      <c r="X884" s="6">
        <f>IF(K884 = "Penulis kedua (bukan korespondensi) dst karya ilmiah di journal yg bereputasi dan diakui|External National|Team", IFERROR((INDEX(rubric[Score], MATCH(W884, rubric[Criteria], 0)))/N884, 0), IFERROR(INDEX(rubric[Score], MATCH(W884, rubric[Criteria], 0)), 0))</f>
        <v>0</v>
      </c>
    </row>
    <row r="885" spans="1:24" ht="14.25" customHeight="1" x14ac:dyDescent="0.35">
      <c r="A885" s="2" t="s">
        <v>3567</v>
      </c>
      <c r="B885" s="2" t="s">
        <v>3568</v>
      </c>
      <c r="C885" s="2" t="s">
        <v>3450</v>
      </c>
      <c r="D885" s="2">
        <v>2021</v>
      </c>
      <c r="E885" s="2" t="s">
        <v>3590</v>
      </c>
      <c r="F885" s="2" t="s">
        <v>77</v>
      </c>
      <c r="G885" s="2" t="s">
        <v>966</v>
      </c>
      <c r="H885" s="2">
        <v>20222</v>
      </c>
      <c r="I885" s="2" t="s">
        <v>3591</v>
      </c>
      <c r="J885" s="2" t="s">
        <v>41</v>
      </c>
      <c r="K885" s="2" t="s">
        <v>2652</v>
      </c>
      <c r="L885" s="2" t="s">
        <v>123</v>
      </c>
      <c r="M885" s="2" t="s">
        <v>50</v>
      </c>
      <c r="N885" s="2">
        <v>4</v>
      </c>
      <c r="O885" s="2">
        <v>32</v>
      </c>
      <c r="P885" s="3"/>
      <c r="Q885" s="3"/>
      <c r="R885" s="4" t="s">
        <v>3592</v>
      </c>
      <c r="S885" s="4" t="s">
        <v>3593</v>
      </c>
      <c r="T885" s="3"/>
      <c r="U885" s="2" t="s">
        <v>3594</v>
      </c>
      <c r="V885" s="2" t="str">
        <f>IFERROR(VLOOKUP(K885, rubric[], 2, FALSE), "NA")</f>
        <v>Hasil Karya</v>
      </c>
      <c r="W885" s="5" t="str">
        <f t="shared" si="13"/>
        <v>Jurnal Terindeks Sinta 1-2|External National|Team</v>
      </c>
      <c r="X885" s="6">
        <f>IF(K885 = "Penulis kedua (bukan korespondensi) dst karya ilmiah di journal yg bereputasi dan diakui|External National|Team", IFERROR((INDEX(rubric[Score], MATCH(W885, rubric[Criteria], 0)))/N885, 0), IFERROR(INDEX(rubric[Score], MATCH(W885, rubric[Criteria], 0)), 0))</f>
        <v>20</v>
      </c>
    </row>
    <row r="886" spans="1:24" ht="14.25" customHeight="1" x14ac:dyDescent="0.35">
      <c r="A886" s="2" t="s">
        <v>3567</v>
      </c>
      <c r="B886" s="2" t="s">
        <v>3568</v>
      </c>
      <c r="C886" s="2" t="s">
        <v>3450</v>
      </c>
      <c r="D886" s="2">
        <v>2021</v>
      </c>
      <c r="E886" s="2" t="s">
        <v>3595</v>
      </c>
      <c r="F886" s="2" t="s">
        <v>216</v>
      </c>
      <c r="G886" s="2" t="s">
        <v>3596</v>
      </c>
      <c r="H886" s="2">
        <v>20222</v>
      </c>
      <c r="I886" s="2" t="s">
        <v>3597</v>
      </c>
      <c r="J886" s="2" t="s">
        <v>28</v>
      </c>
      <c r="K886" s="2" t="s">
        <v>29</v>
      </c>
      <c r="L886" s="2" t="s">
        <v>49</v>
      </c>
      <c r="M886" s="2" t="s">
        <v>31</v>
      </c>
      <c r="N886" s="2">
        <v>11</v>
      </c>
      <c r="O886" s="2">
        <v>2</v>
      </c>
      <c r="P886" s="3"/>
      <c r="Q886" s="3"/>
      <c r="R886" s="4" t="s">
        <v>3598</v>
      </c>
      <c r="S886" s="4" t="s">
        <v>3599</v>
      </c>
      <c r="T886" s="3"/>
      <c r="U886" s="2" t="s">
        <v>3589</v>
      </c>
      <c r="V886" s="2" t="str">
        <f>IFERROR(VLOOKUP(K886, rubric[], 2, FALSE), "NA")</f>
        <v>Pemberdayaan atau Aksi Kemanusiaan</v>
      </c>
      <c r="W886" s="5" t="str">
        <f t="shared" si="13"/>
        <v>Pengabdian kepada Masyarakat|External Regional|Individual</v>
      </c>
      <c r="X886" s="6">
        <f>IF(K886 = "Penulis kedua (bukan korespondensi) dst karya ilmiah di journal yg bereputasi dan diakui|External National|Team", IFERROR((INDEX(rubric[Score], MATCH(W886, rubric[Criteria], 0)))/N886, 0), IFERROR(INDEX(rubric[Score], MATCH(W886, rubric[Criteria], 0)), 0))</f>
        <v>15</v>
      </c>
    </row>
    <row r="887" spans="1:24" ht="14.25" customHeight="1" x14ac:dyDescent="0.35">
      <c r="A887" s="2" t="s">
        <v>3567</v>
      </c>
      <c r="B887" s="2" t="s">
        <v>3568</v>
      </c>
      <c r="C887" s="2" t="s">
        <v>3450</v>
      </c>
      <c r="D887" s="2">
        <v>2021</v>
      </c>
      <c r="E887" s="2" t="s">
        <v>3597</v>
      </c>
      <c r="F887" s="2" t="s">
        <v>216</v>
      </c>
      <c r="G887" s="2" t="s">
        <v>3596</v>
      </c>
      <c r="H887" s="2">
        <v>20222</v>
      </c>
      <c r="I887" s="2" t="s">
        <v>3600</v>
      </c>
      <c r="J887" s="2" t="s">
        <v>41</v>
      </c>
      <c r="K887" s="2" t="s">
        <v>29</v>
      </c>
      <c r="L887" s="2" t="s">
        <v>49</v>
      </c>
      <c r="M887" s="2" t="s">
        <v>31</v>
      </c>
      <c r="N887" s="2">
        <v>11</v>
      </c>
      <c r="O887" s="2">
        <v>2</v>
      </c>
      <c r="P887" s="3"/>
      <c r="Q887" s="3"/>
      <c r="R887" s="4" t="s">
        <v>3601</v>
      </c>
      <c r="S887" s="4" t="s">
        <v>3602</v>
      </c>
      <c r="T887" s="3"/>
      <c r="U887" s="2" t="s">
        <v>3603</v>
      </c>
      <c r="V887" s="2" t="str">
        <f>IFERROR(VLOOKUP(K887, rubric[], 2, FALSE), "NA")</f>
        <v>Pemberdayaan atau Aksi Kemanusiaan</v>
      </c>
      <c r="W887" s="5" t="str">
        <f t="shared" si="13"/>
        <v>Pengabdian kepada Masyarakat|External Regional|Individual</v>
      </c>
      <c r="X887" s="6">
        <f>IF(K887 = "Penulis kedua (bukan korespondensi) dst karya ilmiah di journal yg bereputasi dan diakui|External National|Team", IFERROR((INDEX(rubric[Score], MATCH(W887, rubric[Criteria], 0)))/N887, 0), IFERROR(INDEX(rubric[Score], MATCH(W887, rubric[Criteria], 0)), 0))</f>
        <v>15</v>
      </c>
    </row>
    <row r="888" spans="1:24" ht="14.25" customHeight="1" x14ac:dyDescent="0.35">
      <c r="A888" s="2" t="s">
        <v>3604</v>
      </c>
      <c r="B888" s="2" t="s">
        <v>3605</v>
      </c>
      <c r="C888" s="2" t="s">
        <v>3450</v>
      </c>
      <c r="D888" s="2">
        <v>2021</v>
      </c>
      <c r="E888" s="2" t="s">
        <v>1319</v>
      </c>
      <c r="F888" s="2" t="s">
        <v>1320</v>
      </c>
      <c r="G888" s="2" t="s">
        <v>1321</v>
      </c>
      <c r="H888" s="2">
        <v>20221</v>
      </c>
      <c r="I888" s="2" t="s">
        <v>1322</v>
      </c>
      <c r="J888" s="2" t="s">
        <v>41</v>
      </c>
      <c r="K888" s="2" t="s">
        <v>183</v>
      </c>
      <c r="L888" s="2" t="s">
        <v>30</v>
      </c>
      <c r="M888" s="2" t="s">
        <v>31</v>
      </c>
      <c r="N888" s="2">
        <v>250</v>
      </c>
      <c r="O888" s="2">
        <v>15</v>
      </c>
      <c r="P888" s="3"/>
      <c r="Q888" s="4" t="s">
        <v>1323</v>
      </c>
      <c r="R888" s="3"/>
      <c r="S888" s="3"/>
      <c r="T888" s="3"/>
      <c r="U888" s="2" t="s">
        <v>185</v>
      </c>
      <c r="V888" s="2" t="str">
        <f>IFERROR(VLOOKUP(K888, rubric[], 2, FALSE), "NA")</f>
        <v>NA</v>
      </c>
      <c r="W888" s="5" t="str">
        <f t="shared" si="13"/>
        <v>Ka Bidang / Sekretaris / Bendahara O-Week|Internal Sekolah / Universitas|Individual</v>
      </c>
      <c r="X888" s="6">
        <f>IF(K888 = "Penulis kedua (bukan korespondensi) dst karya ilmiah di journal yg bereputasi dan diakui|External National|Team", IFERROR((INDEX(rubric[Score], MATCH(W888, rubric[Criteria], 0)))/N888, 0), IFERROR(INDEX(rubric[Score], MATCH(W888, rubric[Criteria], 0)), 0))</f>
        <v>0</v>
      </c>
    </row>
    <row r="889" spans="1:24" ht="14.25" customHeight="1" x14ac:dyDescent="0.35">
      <c r="A889" s="2" t="s">
        <v>3606</v>
      </c>
      <c r="B889" s="2" t="s">
        <v>3607</v>
      </c>
      <c r="C889" s="2" t="s">
        <v>3450</v>
      </c>
      <c r="D889" s="2">
        <v>2021</v>
      </c>
      <c r="E889" s="2" t="s">
        <v>3608</v>
      </c>
      <c r="F889" s="2" t="s">
        <v>3609</v>
      </c>
      <c r="G889" s="2" t="s">
        <v>3610</v>
      </c>
      <c r="H889" s="2">
        <v>20211</v>
      </c>
      <c r="I889" s="2" t="s">
        <v>3611</v>
      </c>
      <c r="J889" s="2" t="s">
        <v>41</v>
      </c>
      <c r="K889" s="2" t="s">
        <v>66</v>
      </c>
      <c r="L889" s="2" t="s">
        <v>30</v>
      </c>
      <c r="M889" s="2" t="s">
        <v>31</v>
      </c>
      <c r="N889" s="2">
        <v>300</v>
      </c>
      <c r="O889" s="2">
        <v>10</v>
      </c>
      <c r="P889" s="4" t="s">
        <v>3612</v>
      </c>
      <c r="Q889" s="4" t="s">
        <v>3613</v>
      </c>
      <c r="R889" s="3"/>
      <c r="S889" s="3"/>
      <c r="T889" s="3"/>
      <c r="U889" s="2" t="s">
        <v>3614</v>
      </c>
      <c r="V889" s="2" t="str">
        <f>IFERROR(VLOOKUP(K889, rubric[], 2, FALSE), "NA")</f>
        <v>Kompetisi</v>
      </c>
      <c r="W889" s="5" t="str">
        <f t="shared" si="13"/>
        <v>Juara I Lomba/Kompetisi|Internal Sekolah / Universitas|Individual</v>
      </c>
      <c r="X889" s="6">
        <f>IF(K889 = "Penulis kedua (bukan korespondensi) dst karya ilmiah di journal yg bereputasi dan diakui|External National|Team", IFERROR((INDEX(rubric[Score], MATCH(W889, rubric[Criteria], 0)))/N889, 0), IFERROR(INDEX(rubric[Score], MATCH(W889, rubric[Criteria], 0)), 0))</f>
        <v>0</v>
      </c>
    </row>
    <row r="890" spans="1:24" ht="14.25" customHeight="1" x14ac:dyDescent="0.35">
      <c r="A890" s="2" t="s">
        <v>3606</v>
      </c>
      <c r="B890" s="2" t="s">
        <v>3607</v>
      </c>
      <c r="C890" s="2" t="s">
        <v>3450</v>
      </c>
      <c r="D890" s="2">
        <v>2021</v>
      </c>
      <c r="E890" s="2" t="s">
        <v>3615</v>
      </c>
      <c r="F890" s="2" t="s">
        <v>3609</v>
      </c>
      <c r="G890" s="2" t="s">
        <v>3610</v>
      </c>
      <c r="H890" s="2">
        <v>20211</v>
      </c>
      <c r="I890" s="2" t="s">
        <v>3616</v>
      </c>
      <c r="J890" s="2" t="s">
        <v>41</v>
      </c>
      <c r="K890" s="2" t="s">
        <v>66</v>
      </c>
      <c r="L890" s="2" t="s">
        <v>49</v>
      </c>
      <c r="M890" s="2" t="s">
        <v>31</v>
      </c>
      <c r="N890" s="2">
        <v>300</v>
      </c>
      <c r="O890" s="2">
        <v>20</v>
      </c>
      <c r="P890" s="4" t="s">
        <v>3612</v>
      </c>
      <c r="Q890" s="4" t="s">
        <v>3617</v>
      </c>
      <c r="R890" s="3"/>
      <c r="S890" s="3"/>
      <c r="T890" s="3"/>
      <c r="U890" s="2" t="s">
        <v>3618</v>
      </c>
      <c r="V890" s="2" t="str">
        <f>IFERROR(VLOOKUP(K890, rubric[], 2, FALSE), "NA")</f>
        <v>Kompetisi</v>
      </c>
      <c r="W890" s="5" t="str">
        <f t="shared" si="13"/>
        <v>Juara I Lomba/Kompetisi|External Regional|Individual</v>
      </c>
      <c r="X890" s="6">
        <f>IF(K890 = "Penulis kedua (bukan korespondensi) dst karya ilmiah di journal yg bereputasi dan diakui|External National|Team", IFERROR((INDEX(rubric[Score], MATCH(W890, rubric[Criteria], 0)))/N890, 0), IFERROR(INDEX(rubric[Score], MATCH(W890, rubric[Criteria], 0)), 0))</f>
        <v>35</v>
      </c>
    </row>
    <row r="891" spans="1:24" ht="14.25" customHeight="1" x14ac:dyDescent="0.35">
      <c r="A891" s="2" t="s">
        <v>3606</v>
      </c>
      <c r="B891" s="2" t="s">
        <v>3607</v>
      </c>
      <c r="C891" s="2" t="s">
        <v>3450</v>
      </c>
      <c r="D891" s="2">
        <v>2021</v>
      </c>
      <c r="E891" s="2" t="s">
        <v>3619</v>
      </c>
      <c r="F891" s="2" t="s">
        <v>58</v>
      </c>
      <c r="G891" s="2" t="s">
        <v>3620</v>
      </c>
      <c r="H891" s="2">
        <v>20211</v>
      </c>
      <c r="I891" s="2" t="s">
        <v>3621</v>
      </c>
      <c r="J891" s="2" t="s">
        <v>41</v>
      </c>
      <c r="K891" s="2" t="s">
        <v>66</v>
      </c>
      <c r="L891" s="2" t="s">
        <v>123</v>
      </c>
      <c r="M891" s="2" t="s">
        <v>50</v>
      </c>
      <c r="N891" s="2">
        <v>6</v>
      </c>
      <c r="O891" s="2">
        <v>25</v>
      </c>
      <c r="P891" s="4" t="s">
        <v>3622</v>
      </c>
      <c r="Q891" s="4" t="s">
        <v>3623</v>
      </c>
      <c r="R891" s="3"/>
      <c r="S891" s="3"/>
      <c r="T891" s="3"/>
      <c r="U891" s="2" t="s">
        <v>3624</v>
      </c>
      <c r="V891" s="2" t="str">
        <f>IFERROR(VLOOKUP(K891, rubric[], 2, FALSE), "NA")</f>
        <v>Kompetisi</v>
      </c>
      <c r="W891" s="5" t="str">
        <f t="shared" si="13"/>
        <v>Juara I Lomba/Kompetisi|External National|Team</v>
      </c>
      <c r="X891" s="6">
        <f>IF(K891 = "Penulis kedua (bukan korespondensi) dst karya ilmiah di journal yg bereputasi dan diakui|External National|Team", IFERROR((INDEX(rubric[Score], MATCH(W891, rubric[Criteria], 0)))/N891, 0), IFERROR(INDEX(rubric[Score], MATCH(W891, rubric[Criteria], 0)), 0))</f>
        <v>15</v>
      </c>
    </row>
    <row r="892" spans="1:24" ht="14.25" customHeight="1" x14ac:dyDescent="0.35">
      <c r="A892" s="2" t="s">
        <v>3606</v>
      </c>
      <c r="B892" s="2" t="s">
        <v>3607</v>
      </c>
      <c r="C892" s="2" t="s">
        <v>3450</v>
      </c>
      <c r="D892" s="2">
        <v>2021</v>
      </c>
      <c r="E892" s="2" t="s">
        <v>3625</v>
      </c>
      <c r="F892" s="2" t="s">
        <v>3626</v>
      </c>
      <c r="G892" s="2" t="s">
        <v>3627</v>
      </c>
      <c r="H892" s="2">
        <v>20211</v>
      </c>
      <c r="I892" s="2" t="s">
        <v>3628</v>
      </c>
      <c r="J892" s="2" t="s">
        <v>41</v>
      </c>
      <c r="K892" s="2" t="s">
        <v>88</v>
      </c>
      <c r="L892" s="2" t="s">
        <v>49</v>
      </c>
      <c r="M892" s="2" t="s">
        <v>50</v>
      </c>
      <c r="N892" s="2">
        <v>5</v>
      </c>
      <c r="O892" s="2">
        <v>15</v>
      </c>
      <c r="P892" s="4" t="s">
        <v>3629</v>
      </c>
      <c r="Q892" s="4" t="s">
        <v>3630</v>
      </c>
      <c r="R892" s="3"/>
      <c r="S892" s="3"/>
      <c r="T892" s="3"/>
      <c r="U892" s="2" t="s">
        <v>3631</v>
      </c>
      <c r="V892" s="2" t="str">
        <f>IFERROR(VLOOKUP(K892, rubric[], 2, FALSE), "NA")</f>
        <v>Kompetisi</v>
      </c>
      <c r="W892" s="5" t="str">
        <f t="shared" si="13"/>
        <v>Juara 2 Lomba/Kompetisi|External Regional|Team</v>
      </c>
      <c r="X892" s="6">
        <f>IF(K892 = "Penulis kedua (bukan korespondensi) dst karya ilmiah di journal yg bereputasi dan diakui|External National|Team", IFERROR((INDEX(rubric[Score], MATCH(W892, rubric[Criteria], 0)))/N892, 0), IFERROR(INDEX(rubric[Score], MATCH(W892, rubric[Criteria], 0)), 0))</f>
        <v>20</v>
      </c>
    </row>
    <row r="893" spans="1:24" ht="14.25" customHeight="1" x14ac:dyDescent="0.35">
      <c r="A893" s="2" t="s">
        <v>3606</v>
      </c>
      <c r="B893" s="2" t="s">
        <v>3607</v>
      </c>
      <c r="C893" s="2" t="s">
        <v>3450</v>
      </c>
      <c r="D893" s="2">
        <v>2021</v>
      </c>
      <c r="E893" s="2" t="s">
        <v>1735</v>
      </c>
      <c r="F893" s="2" t="s">
        <v>1736</v>
      </c>
      <c r="G893" s="2" t="s">
        <v>1737</v>
      </c>
      <c r="H893" s="2">
        <v>20212</v>
      </c>
      <c r="I893" s="3"/>
      <c r="J893" s="2" t="s">
        <v>41</v>
      </c>
      <c r="K893" s="2" t="s">
        <v>66</v>
      </c>
      <c r="L893" s="2" t="s">
        <v>49</v>
      </c>
      <c r="M893" s="2" t="s">
        <v>50</v>
      </c>
      <c r="N893" s="2">
        <v>1000</v>
      </c>
      <c r="O893" s="2">
        <v>20</v>
      </c>
      <c r="P893" s="4" t="s">
        <v>1738</v>
      </c>
      <c r="Q893" s="4" t="s">
        <v>1739</v>
      </c>
      <c r="R893" s="4" t="s">
        <v>1740</v>
      </c>
      <c r="S893" s="3"/>
      <c r="T893" s="4" t="s">
        <v>1741</v>
      </c>
      <c r="U893" s="2" t="s">
        <v>1742</v>
      </c>
      <c r="V893" s="2" t="str">
        <f>IFERROR(VLOOKUP(K893, rubric[], 2, FALSE), "NA")</f>
        <v>Kompetisi</v>
      </c>
      <c r="W893" s="5" t="str">
        <f t="shared" si="13"/>
        <v>Juara I Lomba/Kompetisi|External Regional|Team</v>
      </c>
      <c r="X893" s="6">
        <f>IF(K893 = "Penulis kedua (bukan korespondensi) dst karya ilmiah di journal yg bereputasi dan diakui|External National|Team", IFERROR((INDEX(rubric[Score], MATCH(W893, rubric[Criteria], 0)))/N893, 0), IFERROR(INDEX(rubric[Score], MATCH(W893, rubric[Criteria], 0)), 0))</f>
        <v>25</v>
      </c>
    </row>
    <row r="894" spans="1:24" ht="14.25" customHeight="1" x14ac:dyDescent="0.35">
      <c r="A894" s="2" t="s">
        <v>3606</v>
      </c>
      <c r="B894" s="2" t="s">
        <v>3607</v>
      </c>
      <c r="C894" s="2" t="s">
        <v>3450</v>
      </c>
      <c r="D894" s="2">
        <v>2021</v>
      </c>
      <c r="E894" s="2" t="s">
        <v>3632</v>
      </c>
      <c r="F894" s="2" t="s">
        <v>2039</v>
      </c>
      <c r="G894" s="2" t="s">
        <v>3633</v>
      </c>
      <c r="H894" s="2">
        <v>20212</v>
      </c>
      <c r="I894" s="2" t="s">
        <v>3634</v>
      </c>
      <c r="J894" s="2" t="s">
        <v>41</v>
      </c>
      <c r="K894" s="2" t="s">
        <v>66</v>
      </c>
      <c r="L894" s="2" t="s">
        <v>49</v>
      </c>
      <c r="M894" s="2" t="s">
        <v>50</v>
      </c>
      <c r="N894" s="2">
        <v>6</v>
      </c>
      <c r="O894" s="2">
        <v>20</v>
      </c>
      <c r="P894" s="4" t="s">
        <v>3635</v>
      </c>
      <c r="Q894" s="4" t="s">
        <v>3636</v>
      </c>
      <c r="R894" s="4" t="s">
        <v>3637</v>
      </c>
      <c r="S894" s="3"/>
      <c r="T894" s="4" t="s">
        <v>3638</v>
      </c>
      <c r="U894" s="2" t="s">
        <v>3639</v>
      </c>
      <c r="V894" s="2" t="str">
        <f>IFERROR(VLOOKUP(K894, rubric[], 2, FALSE), "NA")</f>
        <v>Kompetisi</v>
      </c>
      <c r="W894" s="5" t="str">
        <f t="shared" si="13"/>
        <v>Juara I Lomba/Kompetisi|External Regional|Team</v>
      </c>
      <c r="X894" s="6">
        <f>IF(K894 = "Penulis kedua (bukan korespondensi) dst karya ilmiah di journal yg bereputasi dan diakui|External National|Team", IFERROR((INDEX(rubric[Score], MATCH(W894, rubric[Criteria], 0)))/N894, 0), IFERROR(INDEX(rubric[Score], MATCH(W894, rubric[Criteria], 0)), 0))</f>
        <v>25</v>
      </c>
    </row>
    <row r="895" spans="1:24" ht="14.25" customHeight="1" x14ac:dyDescent="0.35">
      <c r="A895" s="2" t="s">
        <v>3606</v>
      </c>
      <c r="B895" s="2" t="s">
        <v>3607</v>
      </c>
      <c r="C895" s="2" t="s">
        <v>3450</v>
      </c>
      <c r="D895" s="2">
        <v>2021</v>
      </c>
      <c r="E895" s="2" t="s">
        <v>3640</v>
      </c>
      <c r="F895" s="2" t="s">
        <v>649</v>
      </c>
      <c r="G895" s="2" t="s">
        <v>649</v>
      </c>
      <c r="H895" s="2">
        <v>20221</v>
      </c>
      <c r="I895" s="3"/>
      <c r="J895" s="2" t="s">
        <v>41</v>
      </c>
      <c r="K895" s="2" t="s">
        <v>29</v>
      </c>
      <c r="L895" s="2" t="s">
        <v>49</v>
      </c>
      <c r="M895" s="2" t="s">
        <v>31</v>
      </c>
      <c r="N895" s="2">
        <v>6</v>
      </c>
      <c r="O895" s="2">
        <v>15</v>
      </c>
      <c r="P895" s="3"/>
      <c r="Q895" s="3"/>
      <c r="R895" s="4" t="s">
        <v>3641</v>
      </c>
      <c r="S895" s="4" t="s">
        <v>3642</v>
      </c>
      <c r="T895" s="3"/>
      <c r="U895" s="2" t="s">
        <v>3643</v>
      </c>
      <c r="V895" s="2" t="str">
        <f>IFERROR(VLOOKUP(K895, rubric[], 2, FALSE), "NA")</f>
        <v>Pemberdayaan atau Aksi Kemanusiaan</v>
      </c>
      <c r="W895" s="5" t="str">
        <f t="shared" si="13"/>
        <v>Pengabdian kepada Masyarakat|External Regional|Individual</v>
      </c>
      <c r="X895" s="6">
        <f>IF(K895 = "Penulis kedua (bukan korespondensi) dst karya ilmiah di journal yg bereputasi dan diakui|External National|Team", IFERROR((INDEX(rubric[Score], MATCH(W895, rubric[Criteria], 0)))/N895, 0), IFERROR(INDEX(rubric[Score], MATCH(W895, rubric[Criteria], 0)), 0))</f>
        <v>15</v>
      </c>
    </row>
    <row r="896" spans="1:24" ht="14.25" customHeight="1" x14ac:dyDescent="0.35">
      <c r="A896" s="2" t="s">
        <v>3606</v>
      </c>
      <c r="B896" s="2" t="s">
        <v>3607</v>
      </c>
      <c r="C896" s="2" t="s">
        <v>3450</v>
      </c>
      <c r="D896" s="2">
        <v>2021</v>
      </c>
      <c r="E896" s="2" t="s">
        <v>3644</v>
      </c>
      <c r="F896" s="2" t="s">
        <v>3645</v>
      </c>
      <c r="G896" s="2" t="s">
        <v>3645</v>
      </c>
      <c r="H896" s="2">
        <v>20221</v>
      </c>
      <c r="I896" s="2" t="s">
        <v>3646</v>
      </c>
      <c r="J896" s="2" t="s">
        <v>41</v>
      </c>
      <c r="K896" s="2" t="s">
        <v>66</v>
      </c>
      <c r="L896" s="2" t="s">
        <v>123</v>
      </c>
      <c r="M896" s="2" t="s">
        <v>31</v>
      </c>
      <c r="N896" s="2">
        <v>192</v>
      </c>
      <c r="O896" s="2">
        <v>25</v>
      </c>
      <c r="P896" s="4" t="s">
        <v>3647</v>
      </c>
      <c r="Q896" s="4" t="s">
        <v>3648</v>
      </c>
      <c r="R896" s="4" t="s">
        <v>3649</v>
      </c>
      <c r="S896" s="3"/>
      <c r="T896" s="4" t="s">
        <v>3650</v>
      </c>
      <c r="U896" s="2" t="s">
        <v>3651</v>
      </c>
      <c r="V896" s="2" t="str">
        <f>IFERROR(VLOOKUP(K896, rubric[], 2, FALSE), "NA")</f>
        <v>Kompetisi</v>
      </c>
      <c r="W896" s="5" t="str">
        <f t="shared" si="13"/>
        <v>Juara I Lomba/Kompetisi|External National|Individual</v>
      </c>
      <c r="X896" s="6">
        <f>IF(K896 = "Penulis kedua (bukan korespondensi) dst karya ilmiah di journal yg bereputasi dan diakui|External National|Team", IFERROR((INDEX(rubric[Score], MATCH(W896, rubric[Criteria], 0)))/N896, 0), IFERROR(INDEX(rubric[Score], MATCH(W896, rubric[Criteria], 0)), 0))</f>
        <v>25</v>
      </c>
    </row>
    <row r="897" spans="1:24" ht="14.25" customHeight="1" x14ac:dyDescent="0.35">
      <c r="A897" s="2" t="s">
        <v>3606</v>
      </c>
      <c r="B897" s="2" t="s">
        <v>3607</v>
      </c>
      <c r="C897" s="2" t="s">
        <v>3450</v>
      </c>
      <c r="D897" s="2">
        <v>2021</v>
      </c>
      <c r="E897" s="2" t="s">
        <v>3652</v>
      </c>
      <c r="F897" s="2" t="s">
        <v>3645</v>
      </c>
      <c r="G897" s="2" t="s">
        <v>3645</v>
      </c>
      <c r="H897" s="2">
        <v>20221</v>
      </c>
      <c r="I897" s="2" t="s">
        <v>3653</v>
      </c>
      <c r="J897" s="2" t="s">
        <v>41</v>
      </c>
      <c r="K897" s="2" t="s">
        <v>66</v>
      </c>
      <c r="L897" s="2" t="s">
        <v>123</v>
      </c>
      <c r="M897" s="2" t="s">
        <v>50</v>
      </c>
      <c r="N897" s="2">
        <v>8</v>
      </c>
      <c r="O897" s="2">
        <v>25</v>
      </c>
      <c r="P897" s="4" t="s">
        <v>3654</v>
      </c>
      <c r="Q897" s="4" t="s">
        <v>3655</v>
      </c>
      <c r="R897" s="4" t="s">
        <v>3656</v>
      </c>
      <c r="S897" s="3"/>
      <c r="T897" s="4" t="s">
        <v>3657</v>
      </c>
      <c r="U897" s="2" t="s">
        <v>3658</v>
      </c>
      <c r="V897" s="2" t="str">
        <f>IFERROR(VLOOKUP(K897, rubric[], 2, FALSE), "NA")</f>
        <v>Kompetisi</v>
      </c>
      <c r="W897" s="5" t="str">
        <f t="shared" si="13"/>
        <v>Juara I Lomba/Kompetisi|External National|Team</v>
      </c>
      <c r="X897" s="6">
        <f>IF(K897 = "Penulis kedua (bukan korespondensi) dst karya ilmiah di journal yg bereputasi dan diakui|External National|Team", IFERROR((INDEX(rubric[Score], MATCH(W897, rubric[Criteria], 0)))/N897, 0), IFERROR(INDEX(rubric[Score], MATCH(W897, rubric[Criteria], 0)), 0))</f>
        <v>15</v>
      </c>
    </row>
    <row r="898" spans="1:24" ht="14.25" customHeight="1" x14ac:dyDescent="0.35">
      <c r="A898" s="2" t="s">
        <v>3606</v>
      </c>
      <c r="B898" s="2" t="s">
        <v>3607</v>
      </c>
      <c r="C898" s="2" t="s">
        <v>3450</v>
      </c>
      <c r="D898" s="2">
        <v>2021</v>
      </c>
      <c r="E898" s="2" t="s">
        <v>3659</v>
      </c>
      <c r="F898" s="2" t="s">
        <v>1912</v>
      </c>
      <c r="G898" s="2" t="s">
        <v>1912</v>
      </c>
      <c r="H898" s="2">
        <v>20221</v>
      </c>
      <c r="I898" s="2" t="s">
        <v>3660</v>
      </c>
      <c r="J898" s="2" t="s">
        <v>41</v>
      </c>
      <c r="K898" s="2" t="s">
        <v>199</v>
      </c>
      <c r="L898" s="2" t="s">
        <v>49</v>
      </c>
      <c r="M898" s="2" t="s">
        <v>50</v>
      </c>
      <c r="N898" s="2">
        <v>5</v>
      </c>
      <c r="O898" s="2">
        <v>12</v>
      </c>
      <c r="P898" s="4" t="s">
        <v>3661</v>
      </c>
      <c r="Q898" s="4" t="s">
        <v>3662</v>
      </c>
      <c r="R898" s="4" t="s">
        <v>3663</v>
      </c>
      <c r="S898" s="3"/>
      <c r="T898" s="4" t="s">
        <v>3664</v>
      </c>
      <c r="U898" s="2" t="s">
        <v>3665</v>
      </c>
      <c r="V898" s="2" t="str">
        <f>IFERROR(VLOOKUP(K898, rubric[], 2, FALSE), "NA")</f>
        <v>Kompetisi</v>
      </c>
      <c r="W898" s="5" t="str">
        <f t="shared" si="13"/>
        <v>Juara 3 Lomba/Kompetisi|External Regional|Team</v>
      </c>
      <c r="X898" s="6">
        <f>IF(K898 = "Penulis kedua (bukan korespondensi) dst karya ilmiah di journal yg bereputasi dan diakui|External National|Team", IFERROR((INDEX(rubric[Score], MATCH(W898, rubric[Criteria], 0)))/N898, 0), IFERROR(INDEX(rubric[Score], MATCH(W898, rubric[Criteria], 0)), 0))</f>
        <v>15</v>
      </c>
    </row>
    <row r="899" spans="1:24" ht="14.25" customHeight="1" x14ac:dyDescent="0.35">
      <c r="A899" s="2" t="s">
        <v>3606</v>
      </c>
      <c r="B899" s="2" t="s">
        <v>3607</v>
      </c>
      <c r="C899" s="2" t="s">
        <v>3450</v>
      </c>
      <c r="D899" s="2">
        <v>2021</v>
      </c>
      <c r="E899" s="2" t="s">
        <v>3666</v>
      </c>
      <c r="F899" s="2" t="s">
        <v>1912</v>
      </c>
      <c r="G899" s="2" t="s">
        <v>1912</v>
      </c>
      <c r="H899" s="2">
        <v>20221</v>
      </c>
      <c r="I899" s="2" t="s">
        <v>3667</v>
      </c>
      <c r="J899" s="2" t="s">
        <v>41</v>
      </c>
      <c r="K899" s="2" t="s">
        <v>88</v>
      </c>
      <c r="L899" s="2" t="s">
        <v>49</v>
      </c>
      <c r="M899" s="2" t="s">
        <v>50</v>
      </c>
      <c r="N899" s="2">
        <v>16</v>
      </c>
      <c r="O899" s="2">
        <v>15</v>
      </c>
      <c r="P899" s="4" t="s">
        <v>3668</v>
      </c>
      <c r="Q899" s="4" t="s">
        <v>3669</v>
      </c>
      <c r="R899" s="4" t="s">
        <v>3670</v>
      </c>
      <c r="S899" s="3"/>
      <c r="T899" s="4" t="s">
        <v>3671</v>
      </c>
      <c r="U899" s="2" t="s">
        <v>3672</v>
      </c>
      <c r="V899" s="2" t="str">
        <f>IFERROR(VLOOKUP(K899, rubric[], 2, FALSE), "NA")</f>
        <v>Kompetisi</v>
      </c>
      <c r="W899" s="5" t="str">
        <f t="shared" ref="W899:W962" si="14">CLEAN(TRIM(K899 &amp;  "|" &amp; L899 &amp; "|" &amp; M899))</f>
        <v>Juara 2 Lomba/Kompetisi|External Regional|Team</v>
      </c>
      <c r="X899" s="6">
        <f>IF(K899 = "Penulis kedua (bukan korespondensi) dst karya ilmiah di journal yg bereputasi dan diakui|External National|Team", IFERROR((INDEX(rubric[Score], MATCH(W899, rubric[Criteria], 0)))/N899, 0), IFERROR(INDEX(rubric[Score], MATCH(W899, rubric[Criteria], 0)), 0))</f>
        <v>20</v>
      </c>
    </row>
    <row r="900" spans="1:24" ht="14.25" customHeight="1" x14ac:dyDescent="0.35">
      <c r="A900" s="2" t="s">
        <v>3606</v>
      </c>
      <c r="B900" s="2" t="s">
        <v>3607</v>
      </c>
      <c r="C900" s="2" t="s">
        <v>3450</v>
      </c>
      <c r="D900" s="2">
        <v>2021</v>
      </c>
      <c r="E900" s="2" t="s">
        <v>3673</v>
      </c>
      <c r="F900" s="2" t="s">
        <v>3674</v>
      </c>
      <c r="G900" s="2" t="s">
        <v>3674</v>
      </c>
      <c r="H900" s="2">
        <v>20221</v>
      </c>
      <c r="I900" s="2" t="s">
        <v>3675</v>
      </c>
      <c r="J900" s="2" t="s">
        <v>41</v>
      </c>
      <c r="K900" s="2" t="s">
        <v>66</v>
      </c>
      <c r="L900" s="2" t="s">
        <v>49</v>
      </c>
      <c r="M900" s="2" t="s">
        <v>31</v>
      </c>
      <c r="N900" s="2">
        <v>32</v>
      </c>
      <c r="O900" s="2">
        <v>20</v>
      </c>
      <c r="P900" s="4" t="s">
        <v>3668</v>
      </c>
      <c r="Q900" s="4" t="s">
        <v>3676</v>
      </c>
      <c r="R900" s="4" t="s">
        <v>3677</v>
      </c>
      <c r="S900" s="3"/>
      <c r="T900" s="4" t="s">
        <v>3678</v>
      </c>
      <c r="U900" s="2" t="s">
        <v>3679</v>
      </c>
      <c r="V900" s="2" t="str">
        <f>IFERROR(VLOOKUP(K900, rubric[], 2, FALSE), "NA")</f>
        <v>Kompetisi</v>
      </c>
      <c r="W900" s="5" t="str">
        <f t="shared" si="14"/>
        <v>Juara I Lomba/Kompetisi|External Regional|Individual</v>
      </c>
      <c r="X900" s="6">
        <f>IF(K900 = "Penulis kedua (bukan korespondensi) dst karya ilmiah di journal yg bereputasi dan diakui|External National|Team", IFERROR((INDEX(rubric[Score], MATCH(W900, rubric[Criteria], 0)))/N900, 0), IFERROR(INDEX(rubric[Score], MATCH(W900, rubric[Criteria], 0)), 0))</f>
        <v>35</v>
      </c>
    </row>
    <row r="901" spans="1:24" ht="14.25" customHeight="1" x14ac:dyDescent="0.35">
      <c r="A901" s="2" t="s">
        <v>3606</v>
      </c>
      <c r="B901" s="2" t="s">
        <v>3607</v>
      </c>
      <c r="C901" s="2" t="s">
        <v>3450</v>
      </c>
      <c r="D901" s="2">
        <v>2021</v>
      </c>
      <c r="E901" s="2" t="s">
        <v>3680</v>
      </c>
      <c r="F901" s="2" t="s">
        <v>1922</v>
      </c>
      <c r="G901" s="2" t="s">
        <v>2391</v>
      </c>
      <c r="H901" s="2">
        <v>20222</v>
      </c>
      <c r="I901" s="2" t="s">
        <v>3681</v>
      </c>
      <c r="J901" s="2" t="s">
        <v>41</v>
      </c>
      <c r="K901" s="2" t="s">
        <v>66</v>
      </c>
      <c r="L901" s="2" t="s">
        <v>49</v>
      </c>
      <c r="M901" s="2" t="s">
        <v>31</v>
      </c>
      <c r="N901" s="2">
        <v>12</v>
      </c>
      <c r="O901" s="2">
        <v>20</v>
      </c>
      <c r="P901" s="4" t="s">
        <v>3682</v>
      </c>
      <c r="Q901" s="4" t="s">
        <v>3683</v>
      </c>
      <c r="R901" s="4" t="s">
        <v>3684</v>
      </c>
      <c r="S901" s="3"/>
      <c r="T901" s="4" t="s">
        <v>3685</v>
      </c>
      <c r="U901" s="2" t="s">
        <v>3686</v>
      </c>
      <c r="V901" s="2" t="str">
        <f>IFERROR(VLOOKUP(K901, rubric[], 2, FALSE), "NA")</f>
        <v>Kompetisi</v>
      </c>
      <c r="W901" s="5" t="str">
        <f t="shared" si="14"/>
        <v>Juara I Lomba/Kompetisi|External Regional|Individual</v>
      </c>
      <c r="X901" s="6">
        <f>IF(K901 = "Penulis kedua (bukan korespondensi) dst karya ilmiah di journal yg bereputasi dan diakui|External National|Team", IFERROR((INDEX(rubric[Score], MATCH(W901, rubric[Criteria], 0)))/N901, 0), IFERROR(INDEX(rubric[Score], MATCH(W901, rubric[Criteria], 0)), 0))</f>
        <v>35</v>
      </c>
    </row>
    <row r="902" spans="1:24" ht="14.25" customHeight="1" x14ac:dyDescent="0.35">
      <c r="A902" s="2" t="s">
        <v>3606</v>
      </c>
      <c r="B902" s="2" t="s">
        <v>3607</v>
      </c>
      <c r="C902" s="2" t="s">
        <v>3450</v>
      </c>
      <c r="D902" s="2">
        <v>2021</v>
      </c>
      <c r="E902" s="2" t="s">
        <v>3595</v>
      </c>
      <c r="F902" s="2" t="s">
        <v>216</v>
      </c>
      <c r="G902" s="2" t="s">
        <v>3596</v>
      </c>
      <c r="H902" s="2">
        <v>20222</v>
      </c>
      <c r="I902" s="2" t="s">
        <v>3597</v>
      </c>
      <c r="J902" s="2" t="s">
        <v>28</v>
      </c>
      <c r="K902" s="2" t="s">
        <v>29</v>
      </c>
      <c r="L902" s="2" t="s">
        <v>49</v>
      </c>
      <c r="M902" s="2" t="s">
        <v>31</v>
      </c>
      <c r="N902" s="2">
        <v>11</v>
      </c>
      <c r="O902" s="2">
        <v>2</v>
      </c>
      <c r="P902" s="3"/>
      <c r="Q902" s="3"/>
      <c r="R902" s="4" t="s">
        <v>3598</v>
      </c>
      <c r="S902" s="4" t="s">
        <v>3599</v>
      </c>
      <c r="T902" s="3"/>
      <c r="U902" s="2" t="s">
        <v>3589</v>
      </c>
      <c r="V902" s="2" t="str">
        <f>IFERROR(VLOOKUP(K902, rubric[], 2, FALSE), "NA")</f>
        <v>Pemberdayaan atau Aksi Kemanusiaan</v>
      </c>
      <c r="W902" s="5" t="str">
        <f t="shared" si="14"/>
        <v>Pengabdian kepada Masyarakat|External Regional|Individual</v>
      </c>
      <c r="X902" s="6">
        <f>IF(K902 = "Penulis kedua (bukan korespondensi) dst karya ilmiah di journal yg bereputasi dan diakui|External National|Team", IFERROR((INDEX(rubric[Score], MATCH(W902, rubric[Criteria], 0)))/N902, 0), IFERROR(INDEX(rubric[Score], MATCH(W902, rubric[Criteria], 0)), 0))</f>
        <v>15</v>
      </c>
    </row>
    <row r="903" spans="1:24" ht="14.25" customHeight="1" x14ac:dyDescent="0.35">
      <c r="A903" s="2" t="s">
        <v>3606</v>
      </c>
      <c r="B903" s="2" t="s">
        <v>3607</v>
      </c>
      <c r="C903" s="2" t="s">
        <v>3450</v>
      </c>
      <c r="D903" s="2">
        <v>2021</v>
      </c>
      <c r="E903" s="2" t="s">
        <v>3597</v>
      </c>
      <c r="F903" s="2" t="s">
        <v>216</v>
      </c>
      <c r="G903" s="2" t="s">
        <v>3596</v>
      </c>
      <c r="H903" s="2">
        <v>20222</v>
      </c>
      <c r="I903" s="2" t="s">
        <v>3600</v>
      </c>
      <c r="J903" s="2" t="s">
        <v>41</v>
      </c>
      <c r="K903" s="2" t="s">
        <v>29</v>
      </c>
      <c r="L903" s="2" t="s">
        <v>49</v>
      </c>
      <c r="M903" s="2" t="s">
        <v>31</v>
      </c>
      <c r="N903" s="2">
        <v>11</v>
      </c>
      <c r="O903" s="2">
        <v>2</v>
      </c>
      <c r="P903" s="3"/>
      <c r="Q903" s="3"/>
      <c r="R903" s="4" t="s">
        <v>3601</v>
      </c>
      <c r="S903" s="4" t="s">
        <v>3602</v>
      </c>
      <c r="T903" s="3"/>
      <c r="U903" s="2" t="s">
        <v>3603</v>
      </c>
      <c r="V903" s="2" t="str">
        <f>IFERROR(VLOOKUP(K903, rubric[], 2, FALSE), "NA")</f>
        <v>Pemberdayaan atau Aksi Kemanusiaan</v>
      </c>
      <c r="W903" s="5" t="str">
        <f t="shared" si="14"/>
        <v>Pengabdian kepada Masyarakat|External Regional|Individual</v>
      </c>
      <c r="X903" s="6">
        <f>IF(K903 = "Penulis kedua (bukan korespondensi) dst karya ilmiah di journal yg bereputasi dan diakui|External National|Team", IFERROR((INDEX(rubric[Score], MATCH(W903, rubric[Criteria], 0)))/N903, 0), IFERROR(INDEX(rubric[Score], MATCH(W903, rubric[Criteria], 0)), 0))</f>
        <v>15</v>
      </c>
    </row>
    <row r="904" spans="1:24" ht="14.25" customHeight="1" x14ac:dyDescent="0.35">
      <c r="A904" s="2" t="s">
        <v>3606</v>
      </c>
      <c r="B904" s="2" t="s">
        <v>3607</v>
      </c>
      <c r="C904" s="2" t="s">
        <v>3450</v>
      </c>
      <c r="D904" s="2">
        <v>2021</v>
      </c>
      <c r="E904" s="2" t="s">
        <v>1754</v>
      </c>
      <c r="F904" s="2" t="s">
        <v>589</v>
      </c>
      <c r="G904" s="2" t="s">
        <v>1755</v>
      </c>
      <c r="H904" s="2">
        <v>20232</v>
      </c>
      <c r="I904" s="2" t="s">
        <v>1754</v>
      </c>
      <c r="J904" s="2" t="s">
        <v>41</v>
      </c>
      <c r="K904" s="2" t="s">
        <v>199</v>
      </c>
      <c r="L904" s="2" t="s">
        <v>49</v>
      </c>
      <c r="M904" s="2" t="s">
        <v>50</v>
      </c>
      <c r="N904" s="3"/>
      <c r="O904" s="2">
        <v>12</v>
      </c>
      <c r="P904" s="4" t="s">
        <v>1756</v>
      </c>
      <c r="Q904" s="4" t="s">
        <v>1757</v>
      </c>
      <c r="R904" s="4" t="s">
        <v>1758</v>
      </c>
      <c r="S904" s="3"/>
      <c r="T904" s="4" t="s">
        <v>1759</v>
      </c>
      <c r="U904" s="2" t="s">
        <v>1760</v>
      </c>
      <c r="V904" s="2" t="str">
        <f>IFERROR(VLOOKUP(K904, rubric[], 2, FALSE), "NA")</f>
        <v>Kompetisi</v>
      </c>
      <c r="W904" s="5" t="str">
        <f t="shared" si="14"/>
        <v>Juara 3 Lomba/Kompetisi|External Regional|Team</v>
      </c>
      <c r="X904" s="6">
        <f>IF(K904 = "Penulis kedua (bukan korespondensi) dst karya ilmiah di journal yg bereputasi dan diakui|External National|Team", IFERROR((INDEX(rubric[Score], MATCH(W904, rubric[Criteria], 0)))/N904, 0), IFERROR(INDEX(rubric[Score], MATCH(W904, rubric[Criteria], 0)), 0))</f>
        <v>15</v>
      </c>
    </row>
    <row r="905" spans="1:24" ht="14.25" customHeight="1" x14ac:dyDescent="0.35">
      <c r="A905" s="2" t="s">
        <v>3687</v>
      </c>
      <c r="B905" s="2" t="s">
        <v>3688</v>
      </c>
      <c r="C905" s="2" t="s">
        <v>3450</v>
      </c>
      <c r="D905" s="2">
        <v>2021</v>
      </c>
      <c r="E905" s="2" t="s">
        <v>3586</v>
      </c>
      <c r="F905" s="2" t="s">
        <v>245</v>
      </c>
      <c r="G905" s="2" t="s">
        <v>2831</v>
      </c>
      <c r="H905" s="2">
        <v>20212</v>
      </c>
      <c r="I905" s="3"/>
      <c r="J905" s="2" t="s">
        <v>41</v>
      </c>
      <c r="K905" s="2" t="s">
        <v>29</v>
      </c>
      <c r="L905" s="2" t="s">
        <v>49</v>
      </c>
      <c r="M905" s="2" t="s">
        <v>31</v>
      </c>
      <c r="N905" s="2">
        <v>11</v>
      </c>
      <c r="O905" s="2">
        <v>2</v>
      </c>
      <c r="P905" s="3"/>
      <c r="Q905" s="3"/>
      <c r="R905" s="4" t="s">
        <v>3587</v>
      </c>
      <c r="S905" s="4" t="s">
        <v>3588</v>
      </c>
      <c r="T905" s="3"/>
      <c r="U905" s="2" t="s">
        <v>3589</v>
      </c>
      <c r="V905" s="2" t="str">
        <f>IFERROR(VLOOKUP(K905, rubric[], 2, FALSE), "NA")</f>
        <v>Pemberdayaan atau Aksi Kemanusiaan</v>
      </c>
      <c r="W905" s="5" t="str">
        <f t="shared" si="14"/>
        <v>Pengabdian kepada Masyarakat|External Regional|Individual</v>
      </c>
      <c r="X905" s="6">
        <f>IF(K905 = "Penulis kedua (bukan korespondensi) dst karya ilmiah di journal yg bereputasi dan diakui|External National|Team", IFERROR((INDEX(rubric[Score], MATCH(W905, rubric[Criteria], 0)))/N905, 0), IFERROR(INDEX(rubric[Score], MATCH(W905, rubric[Criteria], 0)), 0))</f>
        <v>15</v>
      </c>
    </row>
    <row r="906" spans="1:24" ht="14.25" customHeight="1" x14ac:dyDescent="0.35">
      <c r="A906" s="2" t="s">
        <v>3687</v>
      </c>
      <c r="B906" s="2" t="s">
        <v>3688</v>
      </c>
      <c r="C906" s="2" t="s">
        <v>3450</v>
      </c>
      <c r="D906" s="2">
        <v>2021</v>
      </c>
      <c r="E906" s="2" t="s">
        <v>3590</v>
      </c>
      <c r="F906" s="2" t="s">
        <v>77</v>
      </c>
      <c r="G906" s="2" t="s">
        <v>966</v>
      </c>
      <c r="H906" s="2">
        <v>20222</v>
      </c>
      <c r="I906" s="2" t="s">
        <v>3689</v>
      </c>
      <c r="J906" s="2" t="s">
        <v>41</v>
      </c>
      <c r="K906" s="2" t="s">
        <v>2652</v>
      </c>
      <c r="L906" s="2" t="s">
        <v>123</v>
      </c>
      <c r="M906" s="2" t="s">
        <v>50</v>
      </c>
      <c r="N906" s="2">
        <v>4</v>
      </c>
      <c r="O906" s="2">
        <v>12</v>
      </c>
      <c r="P906" s="3"/>
      <c r="Q906" s="3"/>
      <c r="R906" s="4" t="s">
        <v>3690</v>
      </c>
      <c r="S906" s="3"/>
      <c r="T906" s="3"/>
      <c r="U906" s="2" t="s">
        <v>3594</v>
      </c>
      <c r="V906" s="2" t="str">
        <f>IFERROR(VLOOKUP(K906, rubric[], 2, FALSE), "NA")</f>
        <v>Hasil Karya</v>
      </c>
      <c r="W906" s="5" t="str">
        <f t="shared" si="14"/>
        <v>Jurnal Terindeks Sinta 1-2|External National|Team</v>
      </c>
      <c r="X906" s="6">
        <f>IF(K906 = "Penulis kedua (bukan korespondensi) dst karya ilmiah di journal yg bereputasi dan diakui|External National|Team", IFERROR((INDEX(rubric[Score], MATCH(W906, rubric[Criteria], 0)))/N906, 0), IFERROR(INDEX(rubric[Score], MATCH(W906, rubric[Criteria], 0)), 0))</f>
        <v>20</v>
      </c>
    </row>
    <row r="907" spans="1:24" ht="14.25" customHeight="1" x14ac:dyDescent="0.35">
      <c r="A907" s="2" t="s">
        <v>3687</v>
      </c>
      <c r="B907" s="2" t="s">
        <v>3688</v>
      </c>
      <c r="C907" s="2" t="s">
        <v>3450</v>
      </c>
      <c r="D907" s="2">
        <v>2021</v>
      </c>
      <c r="E907" s="2" t="s">
        <v>3595</v>
      </c>
      <c r="F907" s="2" t="s">
        <v>216</v>
      </c>
      <c r="G907" s="2" t="s">
        <v>3596</v>
      </c>
      <c r="H907" s="2">
        <v>20222</v>
      </c>
      <c r="I907" s="2" t="s">
        <v>3597</v>
      </c>
      <c r="J907" s="2" t="s">
        <v>28</v>
      </c>
      <c r="K907" s="2" t="s">
        <v>29</v>
      </c>
      <c r="L907" s="2" t="s">
        <v>49</v>
      </c>
      <c r="M907" s="2" t="s">
        <v>31</v>
      </c>
      <c r="N907" s="2">
        <v>11</v>
      </c>
      <c r="O907" s="2">
        <v>2</v>
      </c>
      <c r="P907" s="3"/>
      <c r="Q907" s="3"/>
      <c r="R907" s="4" t="s">
        <v>3598</v>
      </c>
      <c r="S907" s="4" t="s">
        <v>3599</v>
      </c>
      <c r="T907" s="3"/>
      <c r="U907" s="2" t="s">
        <v>3589</v>
      </c>
      <c r="V907" s="2" t="str">
        <f>IFERROR(VLOOKUP(K907, rubric[], 2, FALSE), "NA")</f>
        <v>Pemberdayaan atau Aksi Kemanusiaan</v>
      </c>
      <c r="W907" s="5" t="str">
        <f t="shared" si="14"/>
        <v>Pengabdian kepada Masyarakat|External Regional|Individual</v>
      </c>
      <c r="X907" s="6">
        <f>IF(K907 = "Penulis kedua (bukan korespondensi) dst karya ilmiah di journal yg bereputasi dan diakui|External National|Team", IFERROR((INDEX(rubric[Score], MATCH(W907, rubric[Criteria], 0)))/N907, 0), IFERROR(INDEX(rubric[Score], MATCH(W907, rubric[Criteria], 0)), 0))</f>
        <v>15</v>
      </c>
    </row>
    <row r="908" spans="1:24" ht="14.25" customHeight="1" x14ac:dyDescent="0.35">
      <c r="A908" s="2" t="s">
        <v>3687</v>
      </c>
      <c r="B908" s="2" t="s">
        <v>3688</v>
      </c>
      <c r="C908" s="2" t="s">
        <v>3450</v>
      </c>
      <c r="D908" s="2">
        <v>2021</v>
      </c>
      <c r="E908" s="2" t="s">
        <v>725</v>
      </c>
      <c r="F908" s="2" t="s">
        <v>216</v>
      </c>
      <c r="G908" s="2" t="s">
        <v>2555</v>
      </c>
      <c r="H908" s="2">
        <v>20222</v>
      </c>
      <c r="I908" s="2" t="s">
        <v>3691</v>
      </c>
      <c r="J908" s="2" t="s">
        <v>41</v>
      </c>
      <c r="K908" s="2" t="s">
        <v>458</v>
      </c>
      <c r="L908" s="2" t="s">
        <v>30</v>
      </c>
      <c r="M908" s="2" t="s">
        <v>31</v>
      </c>
      <c r="N908" s="2">
        <v>1</v>
      </c>
      <c r="O908" s="2">
        <v>25</v>
      </c>
      <c r="P908" s="3"/>
      <c r="Q908" s="4" t="s">
        <v>3692</v>
      </c>
      <c r="R908" s="3"/>
      <c r="S908" s="3"/>
      <c r="T908" s="3"/>
      <c r="U908" s="2" t="s">
        <v>521</v>
      </c>
      <c r="V908" s="2" t="str">
        <f>IFERROR(VLOOKUP(K908, rubric[], 2, FALSE), "NA")</f>
        <v>NA</v>
      </c>
      <c r="W908" s="5" t="str">
        <f t="shared" si="14"/>
        <v>Sekretaris/Bendahara Panitia Ad Hoc|Internal Sekolah / Universitas|Individual</v>
      </c>
      <c r="X908" s="6">
        <f>IF(K908 = "Penulis kedua (bukan korespondensi) dst karya ilmiah di journal yg bereputasi dan diakui|External National|Team", IFERROR((INDEX(rubric[Score], MATCH(W908, rubric[Criteria], 0)))/N908, 0), IFERROR(INDEX(rubric[Score], MATCH(W908, rubric[Criteria], 0)), 0))</f>
        <v>0</v>
      </c>
    </row>
    <row r="909" spans="1:24" ht="14.25" customHeight="1" x14ac:dyDescent="0.35">
      <c r="A909" s="2" t="s">
        <v>3687</v>
      </c>
      <c r="B909" s="2" t="s">
        <v>3688</v>
      </c>
      <c r="C909" s="2" t="s">
        <v>3450</v>
      </c>
      <c r="D909" s="2">
        <v>2021</v>
      </c>
      <c r="E909" s="2" t="s">
        <v>3597</v>
      </c>
      <c r="F909" s="2" t="s">
        <v>216</v>
      </c>
      <c r="G909" s="2" t="s">
        <v>3596</v>
      </c>
      <c r="H909" s="2">
        <v>20222</v>
      </c>
      <c r="I909" s="2" t="s">
        <v>3600</v>
      </c>
      <c r="J909" s="2" t="s">
        <v>41</v>
      </c>
      <c r="K909" s="2" t="s">
        <v>29</v>
      </c>
      <c r="L909" s="2" t="s">
        <v>49</v>
      </c>
      <c r="M909" s="2" t="s">
        <v>31</v>
      </c>
      <c r="N909" s="2">
        <v>11</v>
      </c>
      <c r="O909" s="2">
        <v>2</v>
      </c>
      <c r="P909" s="3"/>
      <c r="Q909" s="3"/>
      <c r="R909" s="4" t="s">
        <v>3601</v>
      </c>
      <c r="S909" s="4" t="s">
        <v>3602</v>
      </c>
      <c r="T909" s="3"/>
      <c r="U909" s="2" t="s">
        <v>3603</v>
      </c>
      <c r="V909" s="2" t="str">
        <f>IFERROR(VLOOKUP(K909, rubric[], 2, FALSE), "NA")</f>
        <v>Pemberdayaan atau Aksi Kemanusiaan</v>
      </c>
      <c r="W909" s="5" t="str">
        <f t="shared" si="14"/>
        <v>Pengabdian kepada Masyarakat|External Regional|Individual</v>
      </c>
      <c r="X909" s="6">
        <f>IF(K909 = "Penulis kedua (bukan korespondensi) dst karya ilmiah di journal yg bereputasi dan diakui|External National|Team", IFERROR((INDEX(rubric[Score], MATCH(W909, rubric[Criteria], 0)))/N909, 0), IFERROR(INDEX(rubric[Score], MATCH(W909, rubric[Criteria], 0)), 0))</f>
        <v>15</v>
      </c>
    </row>
    <row r="910" spans="1:24" ht="14.25" customHeight="1" x14ac:dyDescent="0.35">
      <c r="A910" s="2" t="s">
        <v>3693</v>
      </c>
      <c r="B910" s="2" t="s">
        <v>3694</v>
      </c>
      <c r="C910" s="2" t="s">
        <v>3450</v>
      </c>
      <c r="D910" s="2">
        <v>2021</v>
      </c>
      <c r="E910" s="2" t="s">
        <v>3695</v>
      </c>
      <c r="F910" s="2" t="s">
        <v>468</v>
      </c>
      <c r="G910" s="2" t="s">
        <v>3465</v>
      </c>
      <c r="H910" s="2">
        <v>20221</v>
      </c>
      <c r="I910" s="2" t="s">
        <v>3696</v>
      </c>
      <c r="J910" s="2" t="s">
        <v>41</v>
      </c>
      <c r="K910" s="2" t="s">
        <v>141</v>
      </c>
      <c r="L910" s="2" t="s">
        <v>123</v>
      </c>
      <c r="M910" s="2" t="s">
        <v>50</v>
      </c>
      <c r="N910" s="2">
        <v>14</v>
      </c>
      <c r="O910" s="2">
        <v>8</v>
      </c>
      <c r="P910" s="3"/>
      <c r="Q910" s="3"/>
      <c r="R910" s="4" t="s">
        <v>3697</v>
      </c>
      <c r="S910" s="4" t="s">
        <v>3698</v>
      </c>
      <c r="T910" s="3"/>
      <c r="U910" s="2" t="s">
        <v>411</v>
      </c>
      <c r="V910" s="2" t="str">
        <f>IFERROR(VLOOKUP(K910, rubric[], 2, FALSE), "NA")</f>
        <v>Hasil Karya</v>
      </c>
      <c r="W910" s="5" t="str">
        <f t="shared" si="14"/>
        <v>Hak Kekayaan Intelektual (HKI) non paten (Hak Cipta)|External National|Team</v>
      </c>
      <c r="X910" s="6">
        <f>IF(K910 = "Penulis kedua (bukan korespondensi) dst karya ilmiah di journal yg bereputasi dan diakui|External National|Team", IFERROR((INDEX(rubric[Score], MATCH(W910, rubric[Criteria], 0)))/N910, 0), IFERROR(INDEX(rubric[Score], MATCH(W910, rubric[Criteria], 0)), 0))</f>
        <v>20</v>
      </c>
    </row>
    <row r="911" spans="1:24" ht="14.25" customHeight="1" x14ac:dyDescent="0.35">
      <c r="A911" s="2" t="s">
        <v>3693</v>
      </c>
      <c r="B911" s="2" t="s">
        <v>3694</v>
      </c>
      <c r="C911" s="2" t="s">
        <v>3450</v>
      </c>
      <c r="D911" s="2">
        <v>2021</v>
      </c>
      <c r="E911" s="2" t="s">
        <v>3458</v>
      </c>
      <c r="F911" s="2" t="s">
        <v>3699</v>
      </c>
      <c r="G911" s="2" t="s">
        <v>3699</v>
      </c>
      <c r="H911" s="2">
        <v>20222</v>
      </c>
      <c r="I911" s="2" t="s">
        <v>3700</v>
      </c>
      <c r="J911" s="2" t="s">
        <v>41</v>
      </c>
      <c r="K911" s="2" t="s">
        <v>29</v>
      </c>
      <c r="L911" s="2" t="s">
        <v>49</v>
      </c>
      <c r="M911" s="2" t="s">
        <v>50</v>
      </c>
      <c r="N911" s="2">
        <v>9</v>
      </c>
      <c r="O911" s="2">
        <v>6</v>
      </c>
      <c r="P911" s="4" t="s">
        <v>3461</v>
      </c>
      <c r="Q911" s="4" t="s">
        <v>3701</v>
      </c>
      <c r="R911" s="4" t="s">
        <v>3702</v>
      </c>
      <c r="S911" s="4" t="s">
        <v>3703</v>
      </c>
      <c r="T911" s="3"/>
      <c r="U911" s="2" t="s">
        <v>3458</v>
      </c>
      <c r="V911" s="2" t="str">
        <f>IFERROR(VLOOKUP(K911, rubric[], 2, FALSE), "NA")</f>
        <v>Pemberdayaan atau Aksi Kemanusiaan</v>
      </c>
      <c r="W911" s="5" t="str">
        <f t="shared" si="14"/>
        <v>Pengabdian kepada Masyarakat|External Regional|Team</v>
      </c>
      <c r="X911" s="6">
        <f>IF(K911 = "Penulis kedua (bukan korespondensi) dst karya ilmiah di journal yg bereputasi dan diakui|External National|Team", IFERROR((INDEX(rubric[Score], MATCH(W911, rubric[Criteria], 0)))/N911, 0), IFERROR(INDEX(rubric[Score], MATCH(W911, rubric[Criteria], 0)), 0))</f>
        <v>15</v>
      </c>
    </row>
    <row r="912" spans="1:24" ht="14.25" customHeight="1" x14ac:dyDescent="0.35">
      <c r="A912" s="2" t="s">
        <v>3693</v>
      </c>
      <c r="B912" s="2" t="s">
        <v>3694</v>
      </c>
      <c r="C912" s="2" t="s">
        <v>3450</v>
      </c>
      <c r="D912" s="2">
        <v>2021</v>
      </c>
      <c r="E912" s="2" t="s">
        <v>3704</v>
      </c>
      <c r="F912" s="2" t="s">
        <v>355</v>
      </c>
      <c r="G912" s="2" t="s">
        <v>356</v>
      </c>
      <c r="H912" s="2">
        <v>20231</v>
      </c>
      <c r="I912" s="3"/>
      <c r="J912" s="2" t="s">
        <v>28</v>
      </c>
      <c r="K912" s="2" t="s">
        <v>489</v>
      </c>
      <c r="L912" s="2" t="s">
        <v>30</v>
      </c>
      <c r="M912" s="2" t="s">
        <v>31</v>
      </c>
      <c r="N912" s="3"/>
      <c r="O912" s="2">
        <v>17</v>
      </c>
      <c r="P912" s="3"/>
      <c r="Q912" s="3"/>
      <c r="R912" s="3"/>
      <c r="S912" s="3"/>
      <c r="T912" s="3"/>
      <c r="U912" s="2" t="s">
        <v>3705</v>
      </c>
      <c r="V912" s="2" t="str">
        <f>IFERROR(VLOOKUP(K912, rubric[], 2, FALSE), "NA")</f>
        <v>NA</v>
      </c>
      <c r="W912" s="5" t="str">
        <f t="shared" si="14"/>
        <v>Sekretaris/Bendahara UKM|Internal Sekolah / Universitas|Individual</v>
      </c>
      <c r="X912" s="6">
        <f>IF(K912 = "Penulis kedua (bukan korespondensi) dst karya ilmiah di journal yg bereputasi dan diakui|External National|Team", IFERROR((INDEX(rubric[Score], MATCH(W912, rubric[Criteria], 0)))/N912, 0), IFERROR(INDEX(rubric[Score], MATCH(W912, rubric[Criteria], 0)), 0))</f>
        <v>0</v>
      </c>
    </row>
    <row r="913" spans="1:24" ht="14.25" customHeight="1" x14ac:dyDescent="0.35">
      <c r="A913" s="2" t="s">
        <v>3693</v>
      </c>
      <c r="B913" s="2" t="s">
        <v>3694</v>
      </c>
      <c r="C913" s="2" t="s">
        <v>3450</v>
      </c>
      <c r="D913" s="2">
        <v>2021</v>
      </c>
      <c r="E913" s="2" t="s">
        <v>3706</v>
      </c>
      <c r="F913" s="2" t="s">
        <v>360</v>
      </c>
      <c r="G913" s="2" t="s">
        <v>361</v>
      </c>
      <c r="H913" s="2">
        <v>20232</v>
      </c>
      <c r="I913" s="3"/>
      <c r="J913" s="2" t="s">
        <v>28</v>
      </c>
      <c r="K913" s="2" t="s">
        <v>489</v>
      </c>
      <c r="L913" s="2" t="s">
        <v>30</v>
      </c>
      <c r="M913" s="2" t="s">
        <v>31</v>
      </c>
      <c r="N913" s="3"/>
      <c r="O913" s="2">
        <v>17</v>
      </c>
      <c r="P913" s="3"/>
      <c r="Q913" s="3"/>
      <c r="R913" s="3"/>
      <c r="S913" s="3"/>
      <c r="T913" s="3"/>
      <c r="U913" s="2" t="s">
        <v>3705</v>
      </c>
      <c r="V913" s="2" t="str">
        <f>IFERROR(VLOOKUP(K913, rubric[], 2, FALSE), "NA")</f>
        <v>NA</v>
      </c>
      <c r="W913" s="5" t="str">
        <f t="shared" si="14"/>
        <v>Sekretaris/Bendahara UKM|Internal Sekolah / Universitas|Individual</v>
      </c>
      <c r="X913" s="6">
        <f>IF(K913 = "Penulis kedua (bukan korespondensi) dst karya ilmiah di journal yg bereputasi dan diakui|External National|Team", IFERROR((INDEX(rubric[Score], MATCH(W913, rubric[Criteria], 0)))/N913, 0), IFERROR(INDEX(rubric[Score], MATCH(W913, rubric[Criteria], 0)), 0))</f>
        <v>0</v>
      </c>
    </row>
    <row r="914" spans="1:24" ht="14.25" customHeight="1" x14ac:dyDescent="0.35">
      <c r="A914" s="2" t="s">
        <v>3693</v>
      </c>
      <c r="B914" s="2" t="s">
        <v>3694</v>
      </c>
      <c r="C914" s="2" t="s">
        <v>3450</v>
      </c>
      <c r="D914" s="2">
        <v>2021</v>
      </c>
      <c r="E914" s="2" t="s">
        <v>3707</v>
      </c>
      <c r="F914" s="2" t="s">
        <v>2008</v>
      </c>
      <c r="G914" s="2" t="s">
        <v>3708</v>
      </c>
      <c r="H914" s="2">
        <v>20232</v>
      </c>
      <c r="I914" s="2" t="s">
        <v>3709</v>
      </c>
      <c r="J914" s="2" t="s">
        <v>41</v>
      </c>
      <c r="K914" s="2" t="s">
        <v>290</v>
      </c>
      <c r="L914" s="2" t="s">
        <v>123</v>
      </c>
      <c r="M914" s="2" t="s">
        <v>31</v>
      </c>
      <c r="N914" s="2">
        <v>2</v>
      </c>
      <c r="O914" s="2">
        <v>36</v>
      </c>
      <c r="P914" s="3"/>
      <c r="Q914" s="3"/>
      <c r="R914" s="3"/>
      <c r="S914" s="4" t="s">
        <v>3710</v>
      </c>
      <c r="T914" s="3"/>
      <c r="U914" s="2" t="s">
        <v>3711</v>
      </c>
      <c r="V914" s="2" t="str">
        <f>IFERROR(VLOOKUP(K914, rubric[], 2, FALSE), "NA")</f>
        <v>Hasil Karya</v>
      </c>
      <c r="W914" s="5" t="str">
        <f t="shared" si="14"/>
        <v>Jurnal terindeks sinta 3-4 |External National|Individual</v>
      </c>
      <c r="X914" s="6">
        <f>IF(K914 = "Penulis kedua (bukan korespondensi) dst karya ilmiah di journal yg bereputasi dan diakui|External National|Team", IFERROR((INDEX(rubric[Score], MATCH(W914, rubric[Criteria], 0)))/N914, 0), IFERROR(INDEX(rubric[Score], MATCH(W914, rubric[Criteria], 0)), 0))</f>
        <v>30</v>
      </c>
    </row>
    <row r="915" spans="1:24" ht="14.25" customHeight="1" x14ac:dyDescent="0.35">
      <c r="A915" s="2" t="s">
        <v>3712</v>
      </c>
      <c r="B915" s="2" t="s">
        <v>3713</v>
      </c>
      <c r="C915" s="2" t="s">
        <v>3450</v>
      </c>
      <c r="D915" s="2">
        <v>2021</v>
      </c>
      <c r="E915" s="2" t="s">
        <v>3586</v>
      </c>
      <c r="F915" s="2" t="s">
        <v>245</v>
      </c>
      <c r="G915" s="2" t="s">
        <v>2831</v>
      </c>
      <c r="H915" s="2">
        <v>20212</v>
      </c>
      <c r="I915" s="3"/>
      <c r="J915" s="2" t="s">
        <v>41</v>
      </c>
      <c r="K915" s="2" t="s">
        <v>29</v>
      </c>
      <c r="L915" s="2" t="s">
        <v>49</v>
      </c>
      <c r="M915" s="2" t="s">
        <v>31</v>
      </c>
      <c r="N915" s="2">
        <v>11</v>
      </c>
      <c r="O915" s="2">
        <v>2</v>
      </c>
      <c r="P915" s="3"/>
      <c r="Q915" s="3"/>
      <c r="R915" s="4" t="s">
        <v>3587</v>
      </c>
      <c r="S915" s="4" t="s">
        <v>3588</v>
      </c>
      <c r="T915" s="3"/>
      <c r="U915" s="2" t="s">
        <v>3589</v>
      </c>
      <c r="V915" s="2" t="str">
        <f>IFERROR(VLOOKUP(K915, rubric[], 2, FALSE), "NA")</f>
        <v>Pemberdayaan atau Aksi Kemanusiaan</v>
      </c>
      <c r="W915" s="5" t="str">
        <f t="shared" si="14"/>
        <v>Pengabdian kepada Masyarakat|External Regional|Individual</v>
      </c>
      <c r="X915" s="6">
        <f>IF(K915 = "Penulis kedua (bukan korespondensi) dst karya ilmiah di journal yg bereputasi dan diakui|External National|Team", IFERROR((INDEX(rubric[Score], MATCH(W915, rubric[Criteria], 0)))/N915, 0), IFERROR(INDEX(rubric[Score], MATCH(W915, rubric[Criteria], 0)), 0))</f>
        <v>15</v>
      </c>
    </row>
    <row r="916" spans="1:24" ht="14.25" customHeight="1" x14ac:dyDescent="0.35">
      <c r="A916" s="2" t="s">
        <v>3712</v>
      </c>
      <c r="B916" s="2" t="s">
        <v>3713</v>
      </c>
      <c r="C916" s="2" t="s">
        <v>3450</v>
      </c>
      <c r="D916" s="2">
        <v>2021</v>
      </c>
      <c r="E916" s="2" t="s">
        <v>144</v>
      </c>
      <c r="F916" s="2" t="s">
        <v>25</v>
      </c>
      <c r="G916" s="2" t="s">
        <v>26</v>
      </c>
      <c r="H916" s="2">
        <v>20221</v>
      </c>
      <c r="I916" s="2" t="s">
        <v>145</v>
      </c>
      <c r="J916" s="2" t="s">
        <v>28</v>
      </c>
      <c r="K916" s="2" t="s">
        <v>29</v>
      </c>
      <c r="L916" s="2" t="s">
        <v>30</v>
      </c>
      <c r="M916" s="2" t="s">
        <v>31</v>
      </c>
      <c r="N916" s="2">
        <v>90</v>
      </c>
      <c r="O916" s="2">
        <v>6</v>
      </c>
      <c r="P916" s="3"/>
      <c r="Q916" s="3"/>
      <c r="R916" s="4" t="s">
        <v>146</v>
      </c>
      <c r="S916" s="4" t="s">
        <v>147</v>
      </c>
      <c r="T916" s="3"/>
      <c r="U916" s="2" t="s">
        <v>34</v>
      </c>
      <c r="V916" s="2" t="str">
        <f>IFERROR(VLOOKUP(K916, rubric[], 2, FALSE), "NA")</f>
        <v>Pemberdayaan atau Aksi Kemanusiaan</v>
      </c>
      <c r="W916" s="5" t="str">
        <f t="shared" si="14"/>
        <v>Pengabdian kepada Masyarakat|Internal Sekolah / Universitas|Individual</v>
      </c>
      <c r="X916" s="6">
        <f>IF(K916 = "Penulis kedua (bukan korespondensi) dst karya ilmiah di journal yg bereputasi dan diakui|External National|Team", IFERROR((INDEX(rubric[Score], MATCH(W916, rubric[Criteria], 0)))/N916, 0), IFERROR(INDEX(rubric[Score], MATCH(W916, rubric[Criteria], 0)), 0))</f>
        <v>0</v>
      </c>
    </row>
    <row r="917" spans="1:24" ht="14.25" customHeight="1" x14ac:dyDescent="0.35">
      <c r="A917" s="2" t="s">
        <v>3712</v>
      </c>
      <c r="B917" s="2" t="s">
        <v>3713</v>
      </c>
      <c r="C917" s="2" t="s">
        <v>3450</v>
      </c>
      <c r="D917" s="2">
        <v>2021</v>
      </c>
      <c r="E917" s="2" t="s">
        <v>3590</v>
      </c>
      <c r="F917" s="2" t="s">
        <v>77</v>
      </c>
      <c r="G917" s="2" t="s">
        <v>966</v>
      </c>
      <c r="H917" s="2">
        <v>20222</v>
      </c>
      <c r="I917" s="2" t="s">
        <v>3714</v>
      </c>
      <c r="J917" s="2" t="s">
        <v>41</v>
      </c>
      <c r="K917" s="2" t="s">
        <v>2652</v>
      </c>
      <c r="L917" s="2" t="s">
        <v>123</v>
      </c>
      <c r="M917" s="2" t="s">
        <v>50</v>
      </c>
      <c r="N917" s="2">
        <v>4</v>
      </c>
      <c r="O917" s="2">
        <v>12</v>
      </c>
      <c r="P917" s="3"/>
      <c r="Q917" s="3"/>
      <c r="R917" s="4" t="s">
        <v>3715</v>
      </c>
      <c r="S917" s="4" t="s">
        <v>3716</v>
      </c>
      <c r="T917" s="3"/>
      <c r="U917" s="2" t="s">
        <v>3717</v>
      </c>
      <c r="V917" s="2" t="str">
        <f>IFERROR(VLOOKUP(K917, rubric[], 2, FALSE), "NA")</f>
        <v>Hasil Karya</v>
      </c>
      <c r="W917" s="5" t="str">
        <f t="shared" si="14"/>
        <v>Jurnal Terindeks Sinta 1-2|External National|Team</v>
      </c>
      <c r="X917" s="6">
        <f>IF(K917 = "Penulis kedua (bukan korespondensi) dst karya ilmiah di journal yg bereputasi dan diakui|External National|Team", IFERROR((INDEX(rubric[Score], MATCH(W917, rubric[Criteria], 0)))/N917, 0), IFERROR(INDEX(rubric[Score], MATCH(W917, rubric[Criteria], 0)), 0))</f>
        <v>20</v>
      </c>
    </row>
    <row r="918" spans="1:24" ht="14.25" customHeight="1" x14ac:dyDescent="0.35">
      <c r="A918" s="2" t="s">
        <v>3712</v>
      </c>
      <c r="B918" s="2" t="s">
        <v>3713</v>
      </c>
      <c r="C918" s="2" t="s">
        <v>3450</v>
      </c>
      <c r="D918" s="2">
        <v>2021</v>
      </c>
      <c r="E918" s="2" t="s">
        <v>3595</v>
      </c>
      <c r="F918" s="2" t="s">
        <v>216</v>
      </c>
      <c r="G918" s="2" t="s">
        <v>3596</v>
      </c>
      <c r="H918" s="2">
        <v>20222</v>
      </c>
      <c r="I918" s="2" t="s">
        <v>3597</v>
      </c>
      <c r="J918" s="2" t="s">
        <v>28</v>
      </c>
      <c r="K918" s="2" t="s">
        <v>29</v>
      </c>
      <c r="L918" s="2" t="s">
        <v>49</v>
      </c>
      <c r="M918" s="2" t="s">
        <v>31</v>
      </c>
      <c r="N918" s="2">
        <v>11</v>
      </c>
      <c r="O918" s="2">
        <v>2</v>
      </c>
      <c r="P918" s="3"/>
      <c r="Q918" s="3"/>
      <c r="R918" s="4" t="s">
        <v>3598</v>
      </c>
      <c r="S918" s="4" t="s">
        <v>3599</v>
      </c>
      <c r="T918" s="3"/>
      <c r="U918" s="2" t="s">
        <v>3589</v>
      </c>
      <c r="V918" s="2" t="str">
        <f>IFERROR(VLOOKUP(K918, rubric[], 2, FALSE), "NA")</f>
        <v>Pemberdayaan atau Aksi Kemanusiaan</v>
      </c>
      <c r="W918" s="5" t="str">
        <f t="shared" si="14"/>
        <v>Pengabdian kepada Masyarakat|External Regional|Individual</v>
      </c>
      <c r="X918" s="6">
        <f>IF(K918 = "Penulis kedua (bukan korespondensi) dst karya ilmiah di journal yg bereputasi dan diakui|External National|Team", IFERROR((INDEX(rubric[Score], MATCH(W918, rubric[Criteria], 0)))/N918, 0), IFERROR(INDEX(rubric[Score], MATCH(W918, rubric[Criteria], 0)), 0))</f>
        <v>15</v>
      </c>
    </row>
    <row r="919" spans="1:24" ht="14.25" customHeight="1" x14ac:dyDescent="0.35">
      <c r="A919" s="2" t="s">
        <v>3712</v>
      </c>
      <c r="B919" s="2" t="s">
        <v>3713</v>
      </c>
      <c r="C919" s="2" t="s">
        <v>3450</v>
      </c>
      <c r="D919" s="2">
        <v>2021</v>
      </c>
      <c r="E919" s="2" t="s">
        <v>3597</v>
      </c>
      <c r="F919" s="2" t="s">
        <v>216</v>
      </c>
      <c r="G919" s="2" t="s">
        <v>3596</v>
      </c>
      <c r="H919" s="2">
        <v>20222</v>
      </c>
      <c r="I919" s="2" t="s">
        <v>3600</v>
      </c>
      <c r="J919" s="2" t="s">
        <v>41</v>
      </c>
      <c r="K919" s="2" t="s">
        <v>29</v>
      </c>
      <c r="L919" s="2" t="s">
        <v>49</v>
      </c>
      <c r="M919" s="2" t="s">
        <v>31</v>
      </c>
      <c r="N919" s="2">
        <v>11</v>
      </c>
      <c r="O919" s="2">
        <v>2</v>
      </c>
      <c r="P919" s="3"/>
      <c r="Q919" s="3"/>
      <c r="R919" s="4" t="s">
        <v>3601</v>
      </c>
      <c r="S919" s="4" t="s">
        <v>3602</v>
      </c>
      <c r="T919" s="3"/>
      <c r="U919" s="2" t="s">
        <v>3603</v>
      </c>
      <c r="V919" s="2" t="str">
        <f>IFERROR(VLOOKUP(K919, rubric[], 2, FALSE), "NA")</f>
        <v>Pemberdayaan atau Aksi Kemanusiaan</v>
      </c>
      <c r="W919" s="5" t="str">
        <f t="shared" si="14"/>
        <v>Pengabdian kepada Masyarakat|External Regional|Individual</v>
      </c>
      <c r="X919" s="6">
        <f>IF(K919 = "Penulis kedua (bukan korespondensi) dst karya ilmiah di journal yg bereputasi dan diakui|External National|Team", IFERROR((INDEX(rubric[Score], MATCH(W919, rubric[Criteria], 0)))/N919, 0), IFERROR(INDEX(rubric[Score], MATCH(W919, rubric[Criteria], 0)), 0))</f>
        <v>15</v>
      </c>
    </row>
    <row r="920" spans="1:24" ht="14.25" customHeight="1" x14ac:dyDescent="0.35">
      <c r="A920" s="2" t="s">
        <v>3718</v>
      </c>
      <c r="B920" s="2" t="s">
        <v>3719</v>
      </c>
      <c r="C920" s="2" t="s">
        <v>3450</v>
      </c>
      <c r="D920" s="2">
        <v>2021</v>
      </c>
      <c r="E920" s="2" t="s">
        <v>682</v>
      </c>
      <c r="F920" s="2" t="s">
        <v>683</v>
      </c>
      <c r="G920" s="2" t="s">
        <v>684</v>
      </c>
      <c r="H920" s="2">
        <v>20221</v>
      </c>
      <c r="I920" s="2" t="s">
        <v>2207</v>
      </c>
      <c r="J920" s="2" t="s">
        <v>41</v>
      </c>
      <c r="K920" s="2" t="s">
        <v>29</v>
      </c>
      <c r="L920" s="2" t="s">
        <v>30</v>
      </c>
      <c r="M920" s="2" t="s">
        <v>31</v>
      </c>
      <c r="N920" s="2">
        <v>29</v>
      </c>
      <c r="O920" s="2">
        <v>8</v>
      </c>
      <c r="P920" s="3"/>
      <c r="Q920" s="3"/>
      <c r="R920" s="4" t="s">
        <v>2208</v>
      </c>
      <c r="S920" s="4" t="s">
        <v>2209</v>
      </c>
      <c r="T920" s="3"/>
      <c r="U920" s="2" t="s">
        <v>688</v>
      </c>
      <c r="V920" s="2" t="str">
        <f>IFERROR(VLOOKUP(K920, rubric[], 2, FALSE), "NA")</f>
        <v>Pemberdayaan atau Aksi Kemanusiaan</v>
      </c>
      <c r="W920" s="5" t="str">
        <f t="shared" si="14"/>
        <v>Pengabdian kepada Masyarakat|Internal Sekolah / Universitas|Individual</v>
      </c>
      <c r="X920" s="6">
        <f>IF(K920 = "Penulis kedua (bukan korespondensi) dst karya ilmiah di journal yg bereputasi dan diakui|External National|Team", IFERROR((INDEX(rubric[Score], MATCH(W920, rubric[Criteria], 0)))/N920, 0), IFERROR(INDEX(rubric[Score], MATCH(W920, rubric[Criteria], 0)), 0))</f>
        <v>0</v>
      </c>
    </row>
    <row r="921" spans="1:24" ht="14.25" customHeight="1" x14ac:dyDescent="0.35">
      <c r="A921" s="2" t="s">
        <v>3720</v>
      </c>
      <c r="B921" s="2" t="s">
        <v>3721</v>
      </c>
      <c r="C921" s="2" t="s">
        <v>3450</v>
      </c>
      <c r="D921" s="2">
        <v>2021</v>
      </c>
      <c r="E921" s="2" t="s">
        <v>3722</v>
      </c>
      <c r="F921" s="2" t="s">
        <v>77</v>
      </c>
      <c r="G921" s="2" t="s">
        <v>2555</v>
      </c>
      <c r="H921" s="2">
        <v>20222</v>
      </c>
      <c r="I921" s="2" t="s">
        <v>3723</v>
      </c>
      <c r="J921" s="2" t="s">
        <v>41</v>
      </c>
      <c r="K921" s="2" t="s">
        <v>29</v>
      </c>
      <c r="L921" s="2" t="s">
        <v>49</v>
      </c>
      <c r="M921" s="2" t="s">
        <v>50</v>
      </c>
      <c r="N921" s="2">
        <v>12</v>
      </c>
      <c r="O921" s="2">
        <v>10</v>
      </c>
      <c r="P921" s="3"/>
      <c r="Q921" s="4" t="s">
        <v>3724</v>
      </c>
      <c r="R921" s="3"/>
      <c r="S921" s="3"/>
      <c r="T921" s="3"/>
      <c r="U921" s="2" t="s">
        <v>3725</v>
      </c>
      <c r="V921" s="2" t="str">
        <f>IFERROR(VLOOKUP(K921, rubric[], 2, FALSE), "NA")</f>
        <v>Pemberdayaan atau Aksi Kemanusiaan</v>
      </c>
      <c r="W921" s="5" t="str">
        <f t="shared" si="14"/>
        <v>Pengabdian kepada Masyarakat|External Regional|Team</v>
      </c>
      <c r="X921" s="6">
        <f>IF(K921 = "Penulis kedua (bukan korespondensi) dst karya ilmiah di journal yg bereputasi dan diakui|External National|Team", IFERROR((INDEX(rubric[Score], MATCH(W921, rubric[Criteria], 0)))/N921, 0), IFERROR(INDEX(rubric[Score], MATCH(W921, rubric[Criteria], 0)), 0))</f>
        <v>15</v>
      </c>
    </row>
    <row r="922" spans="1:24" ht="14.25" customHeight="1" x14ac:dyDescent="0.35">
      <c r="A922" s="2" t="s">
        <v>3720</v>
      </c>
      <c r="B922" s="2" t="s">
        <v>3721</v>
      </c>
      <c r="C922" s="2" t="s">
        <v>3450</v>
      </c>
      <c r="D922" s="2">
        <v>2021</v>
      </c>
      <c r="E922" s="2" t="s">
        <v>253</v>
      </c>
      <c r="F922" s="2" t="s">
        <v>254</v>
      </c>
      <c r="G922" s="2" t="s">
        <v>255</v>
      </c>
      <c r="H922" s="2">
        <v>20231</v>
      </c>
      <c r="I922" s="2" t="s">
        <v>256</v>
      </c>
      <c r="J922" s="2" t="s">
        <v>41</v>
      </c>
      <c r="K922" s="2" t="s">
        <v>257</v>
      </c>
      <c r="L922" s="2" t="s">
        <v>159</v>
      </c>
      <c r="M922" s="2" t="s">
        <v>31</v>
      </c>
      <c r="N922" s="2">
        <v>500</v>
      </c>
      <c r="O922" s="2">
        <v>10</v>
      </c>
      <c r="P922" s="4" t="s">
        <v>258</v>
      </c>
      <c r="Q922" s="4" t="s">
        <v>592</v>
      </c>
      <c r="R922" s="4" t="s">
        <v>593</v>
      </c>
      <c r="S922" s="3"/>
      <c r="T922" s="3"/>
      <c r="U922" s="2" t="s">
        <v>261</v>
      </c>
      <c r="V922" s="2" t="str">
        <f>IFERROR(VLOOKUP(K922, rubric[], 2, FALSE), "NA")</f>
        <v>Pengakuan</v>
      </c>
      <c r="W922" s="5" t="str">
        <f t="shared" si="14"/>
        <v>Narasumber / Pemateri Acara Seminar / Workshop / Pemakalah|External International|Individual</v>
      </c>
      <c r="X922" s="6">
        <f>IF(K922 = "Penulis kedua (bukan korespondensi) dst karya ilmiah di journal yg bereputasi dan diakui|External National|Team", IFERROR((INDEX(rubric[Score], MATCH(W922, rubric[Criteria], 0)))/N922, 0), IFERROR(INDEX(rubric[Score], MATCH(W922, rubric[Criteria], 0)), 0))</f>
        <v>25</v>
      </c>
    </row>
    <row r="923" spans="1:24" ht="14.25" customHeight="1" x14ac:dyDescent="0.35">
      <c r="A923" s="2" t="s">
        <v>3726</v>
      </c>
      <c r="B923" s="2" t="s">
        <v>3727</v>
      </c>
      <c r="C923" s="2" t="s">
        <v>3450</v>
      </c>
      <c r="D923" s="2">
        <v>2021</v>
      </c>
      <c r="E923" s="2" t="s">
        <v>3728</v>
      </c>
      <c r="F923" s="2" t="s">
        <v>1137</v>
      </c>
      <c r="G923" s="2" t="s">
        <v>2595</v>
      </c>
      <c r="H923" s="2">
        <v>20212</v>
      </c>
      <c r="I923" s="2" t="s">
        <v>3729</v>
      </c>
      <c r="J923" s="2" t="s">
        <v>41</v>
      </c>
      <c r="K923" s="2" t="s">
        <v>346</v>
      </c>
      <c r="L923" s="2" t="s">
        <v>42</v>
      </c>
      <c r="M923" s="7" t="s">
        <v>50</v>
      </c>
      <c r="N923" s="2">
        <v>25</v>
      </c>
      <c r="O923" s="2">
        <v>40</v>
      </c>
      <c r="P923" s="3"/>
      <c r="Q923" s="4" t="s">
        <v>3730</v>
      </c>
      <c r="R923" s="3"/>
      <c r="S923" s="3"/>
      <c r="T923" s="3"/>
      <c r="U923" s="2" t="s">
        <v>3728</v>
      </c>
      <c r="V923" s="2" t="str">
        <f>IFERROR(VLOOKUP(K923, rubric[], 2, FALSE), "NA")</f>
        <v>NA</v>
      </c>
      <c r="W923" s="5" t="str">
        <f t="shared" si="14"/>
        <v>Sekretaris/Bendahara/Kabid Organisasi Kemahasiswaan|Internal Jurusan|Team</v>
      </c>
      <c r="X923" s="6">
        <f>IF(K923 = "Penulis kedua (bukan korespondensi) dst karya ilmiah di journal yg bereputasi dan diakui|External National|Team", IFERROR((INDEX(rubric[Score], MATCH(W923, rubric[Criteria], 0)))/N923, 0), IFERROR(INDEX(rubric[Score], MATCH(W923, rubric[Criteria], 0)), 0))</f>
        <v>0</v>
      </c>
    </row>
    <row r="924" spans="1:24" ht="14.25" customHeight="1" x14ac:dyDescent="0.35">
      <c r="A924" s="2" t="s">
        <v>3726</v>
      </c>
      <c r="B924" s="2" t="s">
        <v>3727</v>
      </c>
      <c r="C924" s="2" t="s">
        <v>3450</v>
      </c>
      <c r="D924" s="2">
        <v>2021</v>
      </c>
      <c r="E924" s="2" t="s">
        <v>682</v>
      </c>
      <c r="F924" s="2" t="s">
        <v>683</v>
      </c>
      <c r="G924" s="2" t="s">
        <v>684</v>
      </c>
      <c r="H924" s="2">
        <v>20221</v>
      </c>
      <c r="I924" s="2" t="s">
        <v>685</v>
      </c>
      <c r="J924" s="2" t="s">
        <v>41</v>
      </c>
      <c r="K924" s="2" t="s">
        <v>29</v>
      </c>
      <c r="L924" s="2" t="s">
        <v>30</v>
      </c>
      <c r="M924" s="2" t="s">
        <v>31</v>
      </c>
      <c r="N924" s="2">
        <v>29</v>
      </c>
      <c r="O924" s="2">
        <v>8</v>
      </c>
      <c r="P924" s="3"/>
      <c r="Q924" s="3"/>
      <c r="R924" s="4" t="s">
        <v>686</v>
      </c>
      <c r="S924" s="4" t="s">
        <v>687</v>
      </c>
      <c r="T924" s="3"/>
      <c r="U924" s="2" t="s">
        <v>688</v>
      </c>
      <c r="V924" s="2" t="str">
        <f>IFERROR(VLOOKUP(K924, rubric[], 2, FALSE), "NA")</f>
        <v>Pemberdayaan atau Aksi Kemanusiaan</v>
      </c>
      <c r="W924" s="5" t="str">
        <f t="shared" si="14"/>
        <v>Pengabdian kepada Masyarakat|Internal Sekolah / Universitas|Individual</v>
      </c>
      <c r="X924" s="6">
        <f>IF(K924 = "Penulis kedua (bukan korespondensi) dst karya ilmiah di journal yg bereputasi dan diakui|External National|Team", IFERROR((INDEX(rubric[Score], MATCH(W924, rubric[Criteria], 0)))/N924, 0), IFERROR(INDEX(rubric[Score], MATCH(W924, rubric[Criteria], 0)), 0))</f>
        <v>0</v>
      </c>
    </row>
    <row r="925" spans="1:24" ht="14.25" customHeight="1" x14ac:dyDescent="0.35">
      <c r="A925" s="2" t="s">
        <v>3731</v>
      </c>
      <c r="B925" s="2" t="s">
        <v>3732</v>
      </c>
      <c r="C925" s="2" t="s">
        <v>3450</v>
      </c>
      <c r="D925" s="2">
        <v>2021</v>
      </c>
      <c r="E925" s="2" t="s">
        <v>3586</v>
      </c>
      <c r="F925" s="2" t="s">
        <v>245</v>
      </c>
      <c r="G925" s="2" t="s">
        <v>2831</v>
      </c>
      <c r="H925" s="2">
        <v>20212</v>
      </c>
      <c r="I925" s="3"/>
      <c r="J925" s="2" t="s">
        <v>41</v>
      </c>
      <c r="K925" s="2" t="s">
        <v>29</v>
      </c>
      <c r="L925" s="2" t="s">
        <v>49</v>
      </c>
      <c r="M925" s="2" t="s">
        <v>31</v>
      </c>
      <c r="N925" s="2">
        <v>11</v>
      </c>
      <c r="O925" s="2">
        <v>3</v>
      </c>
      <c r="P925" s="3"/>
      <c r="Q925" s="3"/>
      <c r="R925" s="4" t="s">
        <v>3587</v>
      </c>
      <c r="S925" s="4" t="s">
        <v>3588</v>
      </c>
      <c r="T925" s="3"/>
      <c r="U925" s="2" t="s">
        <v>3589</v>
      </c>
      <c r="V925" s="2" t="str">
        <f>IFERROR(VLOOKUP(K925, rubric[], 2, FALSE), "NA")</f>
        <v>Pemberdayaan atau Aksi Kemanusiaan</v>
      </c>
      <c r="W925" s="5" t="str">
        <f t="shared" si="14"/>
        <v>Pengabdian kepada Masyarakat|External Regional|Individual</v>
      </c>
      <c r="X925" s="6">
        <f>IF(K925 = "Penulis kedua (bukan korespondensi) dst karya ilmiah di journal yg bereputasi dan diakui|External National|Team", IFERROR((INDEX(rubric[Score], MATCH(W925, rubric[Criteria], 0)))/N925, 0), IFERROR(INDEX(rubric[Score], MATCH(W925, rubric[Criteria], 0)), 0))</f>
        <v>15</v>
      </c>
    </row>
    <row r="926" spans="1:24" ht="14.25" customHeight="1" x14ac:dyDescent="0.35">
      <c r="A926" s="2" t="s">
        <v>3733</v>
      </c>
      <c r="B926" s="2" t="s">
        <v>3734</v>
      </c>
      <c r="C926" s="2" t="s">
        <v>3450</v>
      </c>
      <c r="D926" s="2">
        <v>2021</v>
      </c>
      <c r="E926" s="2" t="s">
        <v>1319</v>
      </c>
      <c r="F926" s="2" t="s">
        <v>1320</v>
      </c>
      <c r="G926" s="2" t="s">
        <v>1321</v>
      </c>
      <c r="H926" s="2">
        <v>20221</v>
      </c>
      <c r="I926" s="2" t="s">
        <v>1322</v>
      </c>
      <c r="J926" s="2" t="s">
        <v>41</v>
      </c>
      <c r="K926" s="2" t="s">
        <v>183</v>
      </c>
      <c r="L926" s="2" t="s">
        <v>30</v>
      </c>
      <c r="M926" s="2" t="s">
        <v>31</v>
      </c>
      <c r="N926" s="2">
        <v>250</v>
      </c>
      <c r="O926" s="2">
        <v>15</v>
      </c>
      <c r="P926" s="3"/>
      <c r="Q926" s="4" t="s">
        <v>1323</v>
      </c>
      <c r="R926" s="3"/>
      <c r="S926" s="3"/>
      <c r="T926" s="3"/>
      <c r="U926" s="2" t="s">
        <v>185</v>
      </c>
      <c r="V926" s="2" t="str">
        <f>IFERROR(VLOOKUP(K926, rubric[], 2, FALSE), "NA")</f>
        <v>NA</v>
      </c>
      <c r="W926" s="5" t="str">
        <f t="shared" si="14"/>
        <v>Ka Bidang / Sekretaris / Bendahara O-Week|Internal Sekolah / Universitas|Individual</v>
      </c>
      <c r="X926" s="6">
        <f>IF(K926 = "Penulis kedua (bukan korespondensi) dst karya ilmiah di journal yg bereputasi dan diakui|External National|Team", IFERROR((INDEX(rubric[Score], MATCH(W926, rubric[Criteria], 0)))/N926, 0), IFERROR(INDEX(rubric[Score], MATCH(W926, rubric[Criteria], 0)), 0))</f>
        <v>0</v>
      </c>
    </row>
    <row r="927" spans="1:24" ht="14.25" customHeight="1" x14ac:dyDescent="0.35">
      <c r="A927" s="2" t="s">
        <v>3733</v>
      </c>
      <c r="B927" s="2" t="s">
        <v>3734</v>
      </c>
      <c r="C927" s="2" t="s">
        <v>3450</v>
      </c>
      <c r="D927" s="2">
        <v>2021</v>
      </c>
      <c r="E927" s="2" t="s">
        <v>253</v>
      </c>
      <c r="F927" s="2" t="s">
        <v>254</v>
      </c>
      <c r="G927" s="2" t="s">
        <v>255</v>
      </c>
      <c r="H927" s="2">
        <v>20231</v>
      </c>
      <c r="I927" s="2" t="s">
        <v>256</v>
      </c>
      <c r="J927" s="2" t="s">
        <v>41</v>
      </c>
      <c r="K927" s="2" t="s">
        <v>257</v>
      </c>
      <c r="L927" s="2" t="s">
        <v>159</v>
      </c>
      <c r="M927" s="2" t="s">
        <v>31</v>
      </c>
      <c r="N927" s="2">
        <v>500</v>
      </c>
      <c r="O927" s="2">
        <v>10</v>
      </c>
      <c r="P927" s="4" t="s">
        <v>258</v>
      </c>
      <c r="Q927" s="4" t="s">
        <v>592</v>
      </c>
      <c r="R927" s="4" t="s">
        <v>593</v>
      </c>
      <c r="S927" s="3"/>
      <c r="T927" s="3"/>
      <c r="U927" s="2" t="s">
        <v>261</v>
      </c>
      <c r="V927" s="2" t="str">
        <f>IFERROR(VLOOKUP(K927, rubric[], 2, FALSE), "NA")</f>
        <v>Pengakuan</v>
      </c>
      <c r="W927" s="5" t="str">
        <f t="shared" si="14"/>
        <v>Narasumber / Pemateri Acara Seminar / Workshop / Pemakalah|External International|Individual</v>
      </c>
      <c r="X927" s="6">
        <f>IF(K927 = "Penulis kedua (bukan korespondensi) dst karya ilmiah di journal yg bereputasi dan diakui|External National|Team", IFERROR((INDEX(rubric[Score], MATCH(W927, rubric[Criteria], 0)))/N927, 0), IFERROR(INDEX(rubric[Score], MATCH(W927, rubric[Criteria], 0)), 0))</f>
        <v>25</v>
      </c>
    </row>
    <row r="928" spans="1:24" ht="14.25" customHeight="1" x14ac:dyDescent="0.35">
      <c r="A928" s="2" t="s">
        <v>3735</v>
      </c>
      <c r="B928" s="2" t="s">
        <v>3736</v>
      </c>
      <c r="C928" s="2" t="s">
        <v>3450</v>
      </c>
      <c r="D928" s="2">
        <v>2021</v>
      </c>
      <c r="E928" s="2" t="s">
        <v>3737</v>
      </c>
      <c r="F928" s="2" t="s">
        <v>1044</v>
      </c>
      <c r="G928" s="2" t="s">
        <v>1044</v>
      </c>
      <c r="H928" s="2">
        <v>20211</v>
      </c>
      <c r="I928" s="2" t="s">
        <v>3738</v>
      </c>
      <c r="J928" s="2" t="s">
        <v>41</v>
      </c>
      <c r="K928" s="2" t="s">
        <v>66</v>
      </c>
      <c r="L928" s="2" t="s">
        <v>49</v>
      </c>
      <c r="M928" s="2" t="s">
        <v>50</v>
      </c>
      <c r="N928" s="2">
        <v>3</v>
      </c>
      <c r="O928" s="2">
        <v>20</v>
      </c>
      <c r="P928" s="3"/>
      <c r="Q928" s="4" t="s">
        <v>3739</v>
      </c>
      <c r="R928" s="3"/>
      <c r="S928" s="3"/>
      <c r="T928" s="3"/>
      <c r="U928" s="2" t="s">
        <v>3740</v>
      </c>
      <c r="V928" s="2" t="str">
        <f>IFERROR(VLOOKUP(K928, rubric[], 2, FALSE), "NA")</f>
        <v>Kompetisi</v>
      </c>
      <c r="W928" s="5" t="str">
        <f t="shared" si="14"/>
        <v>Juara I Lomba/Kompetisi|External Regional|Team</v>
      </c>
      <c r="X928" s="6">
        <f>IF(K928 = "Penulis kedua (bukan korespondensi) dst karya ilmiah di journal yg bereputasi dan diakui|External National|Team", IFERROR((INDEX(rubric[Score], MATCH(W928, rubric[Criteria], 0)))/N928, 0), IFERROR(INDEX(rubric[Score], MATCH(W928, rubric[Criteria], 0)), 0))</f>
        <v>25</v>
      </c>
    </row>
    <row r="929" spans="1:24" ht="14.25" customHeight="1" x14ac:dyDescent="0.35">
      <c r="A929" s="2" t="s">
        <v>3741</v>
      </c>
      <c r="B929" s="2" t="s">
        <v>3742</v>
      </c>
      <c r="C929" s="2" t="s">
        <v>3450</v>
      </c>
      <c r="D929" s="2">
        <v>2021</v>
      </c>
      <c r="E929" s="2" t="s">
        <v>253</v>
      </c>
      <c r="F929" s="2" t="s">
        <v>254</v>
      </c>
      <c r="G929" s="2" t="s">
        <v>255</v>
      </c>
      <c r="H929" s="2">
        <v>20231</v>
      </c>
      <c r="I929" s="2" t="s">
        <v>256</v>
      </c>
      <c r="J929" s="2" t="s">
        <v>41</v>
      </c>
      <c r="K929" s="2" t="s">
        <v>257</v>
      </c>
      <c r="L929" s="2" t="s">
        <v>159</v>
      </c>
      <c r="M929" s="2" t="s">
        <v>31</v>
      </c>
      <c r="N929" s="2">
        <v>500</v>
      </c>
      <c r="O929" s="2">
        <v>10</v>
      </c>
      <c r="P929" s="4" t="s">
        <v>258</v>
      </c>
      <c r="Q929" s="4" t="s">
        <v>592</v>
      </c>
      <c r="R929" s="4" t="s">
        <v>593</v>
      </c>
      <c r="S929" s="3"/>
      <c r="T929" s="3"/>
      <c r="U929" s="2" t="s">
        <v>261</v>
      </c>
      <c r="V929" s="2" t="str">
        <f>IFERROR(VLOOKUP(K929, rubric[], 2, FALSE), "NA")</f>
        <v>Pengakuan</v>
      </c>
      <c r="W929" s="5" t="str">
        <f t="shared" si="14"/>
        <v>Narasumber / Pemateri Acara Seminar / Workshop / Pemakalah|External International|Individual</v>
      </c>
      <c r="X929" s="6">
        <f>IF(K929 = "Penulis kedua (bukan korespondensi) dst karya ilmiah di journal yg bereputasi dan diakui|External National|Team", IFERROR((INDEX(rubric[Score], MATCH(W929, rubric[Criteria], 0)))/N929, 0), IFERROR(INDEX(rubric[Score], MATCH(W929, rubric[Criteria], 0)), 0))</f>
        <v>25</v>
      </c>
    </row>
    <row r="930" spans="1:24" ht="14.25" customHeight="1" x14ac:dyDescent="0.35">
      <c r="A930" s="2" t="s">
        <v>3743</v>
      </c>
      <c r="B930" s="2" t="s">
        <v>3744</v>
      </c>
      <c r="C930" s="2" t="s">
        <v>3450</v>
      </c>
      <c r="D930" s="2">
        <v>2021</v>
      </c>
      <c r="E930" s="2" t="s">
        <v>3586</v>
      </c>
      <c r="F930" s="2" t="s">
        <v>245</v>
      </c>
      <c r="G930" s="2" t="s">
        <v>2831</v>
      </c>
      <c r="H930" s="2">
        <v>20212</v>
      </c>
      <c r="I930" s="3"/>
      <c r="J930" s="2" t="s">
        <v>41</v>
      </c>
      <c r="K930" s="2" t="s">
        <v>29</v>
      </c>
      <c r="L930" s="2" t="s">
        <v>49</v>
      </c>
      <c r="M930" s="2" t="s">
        <v>31</v>
      </c>
      <c r="N930" s="2">
        <v>11</v>
      </c>
      <c r="O930" s="2">
        <v>2</v>
      </c>
      <c r="P930" s="3"/>
      <c r="Q930" s="3"/>
      <c r="R930" s="4" t="s">
        <v>3587</v>
      </c>
      <c r="S930" s="4" t="s">
        <v>3588</v>
      </c>
      <c r="T930" s="3"/>
      <c r="U930" s="2" t="s">
        <v>3589</v>
      </c>
      <c r="V930" s="2" t="str">
        <f>IFERROR(VLOOKUP(K930, rubric[], 2, FALSE), "NA")</f>
        <v>Pemberdayaan atau Aksi Kemanusiaan</v>
      </c>
      <c r="W930" s="5" t="str">
        <f t="shared" si="14"/>
        <v>Pengabdian kepada Masyarakat|External Regional|Individual</v>
      </c>
      <c r="X930" s="6">
        <f>IF(K930 = "Penulis kedua (bukan korespondensi) dst karya ilmiah di journal yg bereputasi dan diakui|External National|Team", IFERROR((INDEX(rubric[Score], MATCH(W930, rubric[Criteria], 0)))/N930, 0), IFERROR(INDEX(rubric[Score], MATCH(W930, rubric[Criteria], 0)), 0))</f>
        <v>15</v>
      </c>
    </row>
    <row r="931" spans="1:24" ht="14.25" customHeight="1" x14ac:dyDescent="0.35">
      <c r="A931" s="2" t="s">
        <v>3743</v>
      </c>
      <c r="B931" s="2" t="s">
        <v>3744</v>
      </c>
      <c r="C931" s="2" t="s">
        <v>3450</v>
      </c>
      <c r="D931" s="2">
        <v>2021</v>
      </c>
      <c r="E931" s="2" t="s">
        <v>3745</v>
      </c>
      <c r="F931" s="2" t="s">
        <v>3525</v>
      </c>
      <c r="G931" s="2" t="s">
        <v>3525</v>
      </c>
      <c r="H931" s="2">
        <v>20222</v>
      </c>
      <c r="I931" s="2" t="s">
        <v>3746</v>
      </c>
      <c r="J931" s="2" t="s">
        <v>41</v>
      </c>
      <c r="K931" s="2" t="s">
        <v>141</v>
      </c>
      <c r="L931" s="2" t="s">
        <v>123</v>
      </c>
      <c r="M931" s="2" t="s">
        <v>31</v>
      </c>
      <c r="N931" s="2">
        <v>3</v>
      </c>
      <c r="O931" s="2">
        <v>8</v>
      </c>
      <c r="P931" s="3"/>
      <c r="Q931" s="4" t="s">
        <v>3747</v>
      </c>
      <c r="R931" s="3"/>
      <c r="S931" s="4" t="s">
        <v>3748</v>
      </c>
      <c r="T931" s="3"/>
      <c r="U931" s="2" t="s">
        <v>411</v>
      </c>
      <c r="V931" s="2" t="str">
        <f>IFERROR(VLOOKUP(K931, rubric[], 2, FALSE), "NA")</f>
        <v>Hasil Karya</v>
      </c>
      <c r="W931" s="5" t="str">
        <f t="shared" si="14"/>
        <v>Hak Kekayaan Intelektual (HKI) non paten (Hak Cipta)|External National|Individual</v>
      </c>
      <c r="X931" s="6">
        <f>IF(K931 = "Penulis kedua (bukan korespondensi) dst karya ilmiah di journal yg bereputasi dan diakui|External National|Team", IFERROR((INDEX(rubric[Score], MATCH(W931, rubric[Criteria], 0)))/N931, 0), IFERROR(INDEX(rubric[Score], MATCH(W931, rubric[Criteria], 0)), 0))</f>
        <v>20</v>
      </c>
    </row>
    <row r="932" spans="1:24" ht="14.25" customHeight="1" x14ac:dyDescent="0.35">
      <c r="A932" s="2" t="s">
        <v>3749</v>
      </c>
      <c r="B932" s="2" t="s">
        <v>3750</v>
      </c>
      <c r="C932" s="2" t="s">
        <v>3450</v>
      </c>
      <c r="D932" s="2">
        <v>2021</v>
      </c>
      <c r="E932" s="2" t="s">
        <v>253</v>
      </c>
      <c r="F932" s="2" t="s">
        <v>254</v>
      </c>
      <c r="G932" s="2" t="s">
        <v>255</v>
      </c>
      <c r="H932" s="2">
        <v>20231</v>
      </c>
      <c r="I932" s="2" t="s">
        <v>256</v>
      </c>
      <c r="J932" s="2" t="s">
        <v>41</v>
      </c>
      <c r="K932" s="2" t="s">
        <v>257</v>
      </c>
      <c r="L932" s="2" t="s">
        <v>159</v>
      </c>
      <c r="M932" s="2" t="s">
        <v>31</v>
      </c>
      <c r="N932" s="2">
        <v>500</v>
      </c>
      <c r="O932" s="2">
        <v>10</v>
      </c>
      <c r="P932" s="4" t="s">
        <v>258</v>
      </c>
      <c r="Q932" s="4" t="s">
        <v>592</v>
      </c>
      <c r="R932" s="4" t="s">
        <v>593</v>
      </c>
      <c r="S932" s="3"/>
      <c r="T932" s="3"/>
      <c r="U932" s="2" t="s">
        <v>261</v>
      </c>
      <c r="V932" s="2" t="str">
        <f>IFERROR(VLOOKUP(K932, rubric[], 2, FALSE), "NA")</f>
        <v>Pengakuan</v>
      </c>
      <c r="W932" s="5" t="str">
        <f t="shared" si="14"/>
        <v>Narasumber / Pemateri Acara Seminar / Workshop / Pemakalah|External International|Individual</v>
      </c>
      <c r="X932" s="6">
        <f>IF(K932 = "Penulis kedua (bukan korespondensi) dst karya ilmiah di journal yg bereputasi dan diakui|External National|Team", IFERROR((INDEX(rubric[Score], MATCH(W932, rubric[Criteria], 0)))/N932, 0), IFERROR(INDEX(rubric[Score], MATCH(W932, rubric[Criteria], 0)), 0))</f>
        <v>25</v>
      </c>
    </row>
    <row r="933" spans="1:24" ht="14.25" customHeight="1" x14ac:dyDescent="0.35">
      <c r="A933" s="2" t="s">
        <v>3751</v>
      </c>
      <c r="B933" s="2" t="s">
        <v>3752</v>
      </c>
      <c r="C933" s="2" t="s">
        <v>3450</v>
      </c>
      <c r="D933" s="2">
        <v>2021</v>
      </c>
      <c r="E933" s="2" t="s">
        <v>253</v>
      </c>
      <c r="F933" s="2" t="s">
        <v>254</v>
      </c>
      <c r="G933" s="2" t="s">
        <v>255</v>
      </c>
      <c r="H933" s="2">
        <v>20231</v>
      </c>
      <c r="I933" s="2" t="s">
        <v>256</v>
      </c>
      <c r="J933" s="2" t="s">
        <v>41</v>
      </c>
      <c r="K933" s="2" t="s">
        <v>257</v>
      </c>
      <c r="L933" s="2" t="s">
        <v>159</v>
      </c>
      <c r="M933" s="2" t="s">
        <v>31</v>
      </c>
      <c r="N933" s="2">
        <v>500</v>
      </c>
      <c r="O933" s="2">
        <v>10</v>
      </c>
      <c r="P933" s="4" t="s">
        <v>258</v>
      </c>
      <c r="Q933" s="4" t="s">
        <v>592</v>
      </c>
      <c r="R933" s="4" t="s">
        <v>593</v>
      </c>
      <c r="S933" s="3"/>
      <c r="T933" s="3"/>
      <c r="U933" s="2" t="s">
        <v>261</v>
      </c>
      <c r="V933" s="2" t="str">
        <f>IFERROR(VLOOKUP(K933, rubric[], 2, FALSE), "NA")</f>
        <v>Pengakuan</v>
      </c>
      <c r="W933" s="5" t="str">
        <f t="shared" si="14"/>
        <v>Narasumber / Pemateri Acara Seminar / Workshop / Pemakalah|External International|Individual</v>
      </c>
      <c r="X933" s="6">
        <f>IF(K933 = "Penulis kedua (bukan korespondensi) dst karya ilmiah di journal yg bereputasi dan diakui|External National|Team", IFERROR((INDEX(rubric[Score], MATCH(W933, rubric[Criteria], 0)))/N933, 0), IFERROR(INDEX(rubric[Score], MATCH(W933, rubric[Criteria], 0)), 0))</f>
        <v>25</v>
      </c>
    </row>
    <row r="934" spans="1:24" ht="14.25" customHeight="1" x14ac:dyDescent="0.35">
      <c r="A934" s="2" t="s">
        <v>3753</v>
      </c>
      <c r="B934" s="2" t="s">
        <v>3754</v>
      </c>
      <c r="C934" s="2" t="s">
        <v>3450</v>
      </c>
      <c r="D934" s="2">
        <v>2021</v>
      </c>
      <c r="E934" s="2" t="s">
        <v>1319</v>
      </c>
      <c r="F934" s="2" t="s">
        <v>1320</v>
      </c>
      <c r="G934" s="2" t="s">
        <v>1321</v>
      </c>
      <c r="H934" s="2">
        <v>20221</v>
      </c>
      <c r="I934" s="2" t="s">
        <v>1322</v>
      </c>
      <c r="J934" s="2" t="s">
        <v>41</v>
      </c>
      <c r="K934" s="2" t="s">
        <v>183</v>
      </c>
      <c r="L934" s="2" t="s">
        <v>30</v>
      </c>
      <c r="M934" s="2" t="s">
        <v>31</v>
      </c>
      <c r="N934" s="2">
        <v>250</v>
      </c>
      <c r="O934" s="2">
        <v>15</v>
      </c>
      <c r="P934" s="3"/>
      <c r="Q934" s="4" t="s">
        <v>1323</v>
      </c>
      <c r="R934" s="3"/>
      <c r="S934" s="3"/>
      <c r="T934" s="3"/>
      <c r="U934" s="2" t="s">
        <v>185</v>
      </c>
      <c r="V934" s="2" t="str">
        <f>IFERROR(VLOOKUP(K934, rubric[], 2, FALSE), "NA")</f>
        <v>NA</v>
      </c>
      <c r="W934" s="5" t="str">
        <f t="shared" si="14"/>
        <v>Ka Bidang / Sekretaris / Bendahara O-Week|Internal Sekolah / Universitas|Individual</v>
      </c>
      <c r="X934" s="6">
        <f>IF(K934 = "Penulis kedua (bukan korespondensi) dst karya ilmiah di journal yg bereputasi dan diakui|External National|Team", IFERROR((INDEX(rubric[Score], MATCH(W934, rubric[Criteria], 0)))/N934, 0), IFERROR(INDEX(rubric[Score], MATCH(W934, rubric[Criteria], 0)), 0))</f>
        <v>0</v>
      </c>
    </row>
    <row r="935" spans="1:24" ht="14.25" customHeight="1" x14ac:dyDescent="0.35">
      <c r="A935" s="2" t="s">
        <v>3755</v>
      </c>
      <c r="B935" s="2" t="s">
        <v>3756</v>
      </c>
      <c r="C935" s="2" t="s">
        <v>3450</v>
      </c>
      <c r="D935" s="2">
        <v>2021</v>
      </c>
      <c r="E935" s="2" t="s">
        <v>3586</v>
      </c>
      <c r="F935" s="2" t="s">
        <v>245</v>
      </c>
      <c r="G935" s="2" t="s">
        <v>2831</v>
      </c>
      <c r="H935" s="2">
        <v>20212</v>
      </c>
      <c r="I935" s="3"/>
      <c r="J935" s="2" t="s">
        <v>41</v>
      </c>
      <c r="K935" s="2" t="s">
        <v>29</v>
      </c>
      <c r="L935" s="2" t="s">
        <v>49</v>
      </c>
      <c r="M935" s="2" t="s">
        <v>31</v>
      </c>
      <c r="N935" s="2">
        <v>11</v>
      </c>
      <c r="O935" s="2">
        <v>2</v>
      </c>
      <c r="P935" s="3"/>
      <c r="Q935" s="3"/>
      <c r="R935" s="4" t="s">
        <v>3587</v>
      </c>
      <c r="S935" s="4" t="s">
        <v>3588</v>
      </c>
      <c r="T935" s="3"/>
      <c r="U935" s="2" t="s">
        <v>3589</v>
      </c>
      <c r="V935" s="2" t="str">
        <f>IFERROR(VLOOKUP(K935, rubric[], 2, FALSE), "NA")</f>
        <v>Pemberdayaan atau Aksi Kemanusiaan</v>
      </c>
      <c r="W935" s="5" t="str">
        <f t="shared" si="14"/>
        <v>Pengabdian kepada Masyarakat|External Regional|Individual</v>
      </c>
      <c r="X935" s="6">
        <f>IF(K935 = "Penulis kedua (bukan korespondensi) dst karya ilmiah di journal yg bereputasi dan diakui|External National|Team", IFERROR((INDEX(rubric[Score], MATCH(W935, rubric[Criteria], 0)))/N935, 0), IFERROR(INDEX(rubric[Score], MATCH(W935, rubric[Criteria], 0)), 0))</f>
        <v>15</v>
      </c>
    </row>
    <row r="936" spans="1:24" ht="14.25" customHeight="1" x14ac:dyDescent="0.35">
      <c r="A936" s="2" t="s">
        <v>3755</v>
      </c>
      <c r="B936" s="2" t="s">
        <v>3756</v>
      </c>
      <c r="C936" s="2" t="s">
        <v>3450</v>
      </c>
      <c r="D936" s="2">
        <v>2021</v>
      </c>
      <c r="E936" s="2" t="s">
        <v>682</v>
      </c>
      <c r="F936" s="2" t="s">
        <v>683</v>
      </c>
      <c r="G936" s="2" t="s">
        <v>684</v>
      </c>
      <c r="H936" s="2">
        <v>20221</v>
      </c>
      <c r="I936" s="2" t="s">
        <v>2207</v>
      </c>
      <c r="J936" s="2" t="s">
        <v>41</v>
      </c>
      <c r="K936" s="2" t="s">
        <v>29</v>
      </c>
      <c r="L936" s="2" t="s">
        <v>30</v>
      </c>
      <c r="M936" s="2" t="s">
        <v>31</v>
      </c>
      <c r="N936" s="2">
        <v>29</v>
      </c>
      <c r="O936" s="2">
        <v>8</v>
      </c>
      <c r="P936" s="3"/>
      <c r="Q936" s="3"/>
      <c r="R936" s="4" t="s">
        <v>2208</v>
      </c>
      <c r="S936" s="4" t="s">
        <v>2209</v>
      </c>
      <c r="T936" s="3"/>
      <c r="U936" s="2" t="s">
        <v>688</v>
      </c>
      <c r="V936" s="2" t="str">
        <f>IFERROR(VLOOKUP(K936, rubric[], 2, FALSE), "NA")</f>
        <v>Pemberdayaan atau Aksi Kemanusiaan</v>
      </c>
      <c r="W936" s="5" t="str">
        <f t="shared" si="14"/>
        <v>Pengabdian kepada Masyarakat|Internal Sekolah / Universitas|Individual</v>
      </c>
      <c r="X936" s="6">
        <f>IF(K936 = "Penulis kedua (bukan korespondensi) dst karya ilmiah di journal yg bereputasi dan diakui|External National|Team", IFERROR((INDEX(rubric[Score], MATCH(W936, rubric[Criteria], 0)))/N936, 0), IFERROR(INDEX(rubric[Score], MATCH(W936, rubric[Criteria], 0)), 0))</f>
        <v>0</v>
      </c>
    </row>
    <row r="937" spans="1:24" ht="14.25" customHeight="1" x14ac:dyDescent="0.35">
      <c r="A937" s="2" t="s">
        <v>3755</v>
      </c>
      <c r="B937" s="2" t="s">
        <v>3756</v>
      </c>
      <c r="C937" s="2" t="s">
        <v>3450</v>
      </c>
      <c r="D937" s="2">
        <v>2021</v>
      </c>
      <c r="E937" s="2" t="s">
        <v>3757</v>
      </c>
      <c r="F937" s="2" t="s">
        <v>2641</v>
      </c>
      <c r="G937" s="2" t="s">
        <v>1396</v>
      </c>
      <c r="H937" s="2">
        <v>20221</v>
      </c>
      <c r="I937" s="2" t="s">
        <v>3758</v>
      </c>
      <c r="J937" s="2" t="s">
        <v>41</v>
      </c>
      <c r="K937" s="2" t="s">
        <v>88</v>
      </c>
      <c r="L937" s="2" t="s">
        <v>30</v>
      </c>
      <c r="M937" s="2" t="s">
        <v>50</v>
      </c>
      <c r="N937" s="2">
        <v>5</v>
      </c>
      <c r="O937" s="2">
        <v>9</v>
      </c>
      <c r="P937" s="3"/>
      <c r="Q937" s="4" t="s">
        <v>3759</v>
      </c>
      <c r="R937" s="3"/>
      <c r="S937" s="3"/>
      <c r="T937" s="3"/>
      <c r="U937" s="2" t="s">
        <v>411</v>
      </c>
      <c r="V937" s="2" t="str">
        <f>IFERROR(VLOOKUP(K937, rubric[], 2, FALSE), "NA")</f>
        <v>Kompetisi</v>
      </c>
      <c r="W937" s="5" t="str">
        <f t="shared" si="14"/>
        <v>Juara 2 Lomba/Kompetisi|Internal Sekolah / Universitas|Team</v>
      </c>
      <c r="X937" s="6">
        <f>IF(K937 = "Penulis kedua (bukan korespondensi) dst karya ilmiah di journal yg bereputasi dan diakui|External National|Team", IFERROR((INDEX(rubric[Score], MATCH(W937, rubric[Criteria], 0)))/N937, 0), IFERROR(INDEX(rubric[Score], MATCH(W937, rubric[Criteria], 0)), 0))</f>
        <v>0</v>
      </c>
    </row>
    <row r="938" spans="1:24" ht="14.25" customHeight="1" x14ac:dyDescent="0.35">
      <c r="A938" s="2" t="s">
        <v>3755</v>
      </c>
      <c r="B938" s="2" t="s">
        <v>3756</v>
      </c>
      <c r="C938" s="2" t="s">
        <v>3450</v>
      </c>
      <c r="D938" s="2">
        <v>2021</v>
      </c>
      <c r="E938" s="2" t="s">
        <v>3595</v>
      </c>
      <c r="F938" s="2" t="s">
        <v>216</v>
      </c>
      <c r="G938" s="2" t="s">
        <v>3596</v>
      </c>
      <c r="H938" s="2">
        <v>20222</v>
      </c>
      <c r="I938" s="2" t="s">
        <v>3597</v>
      </c>
      <c r="J938" s="2" t="s">
        <v>28</v>
      </c>
      <c r="K938" s="2" t="s">
        <v>29</v>
      </c>
      <c r="L938" s="2" t="s">
        <v>49</v>
      </c>
      <c r="M938" s="2" t="s">
        <v>31</v>
      </c>
      <c r="N938" s="2">
        <v>11</v>
      </c>
      <c r="O938" s="2">
        <v>2</v>
      </c>
      <c r="P938" s="3"/>
      <c r="Q938" s="3"/>
      <c r="R938" s="4" t="s">
        <v>3598</v>
      </c>
      <c r="S938" s="4" t="s">
        <v>3599</v>
      </c>
      <c r="T938" s="3"/>
      <c r="U938" s="2" t="s">
        <v>3589</v>
      </c>
      <c r="V938" s="2" t="str">
        <f>IFERROR(VLOOKUP(K938, rubric[], 2, FALSE), "NA")</f>
        <v>Pemberdayaan atau Aksi Kemanusiaan</v>
      </c>
      <c r="W938" s="5" t="str">
        <f t="shared" si="14"/>
        <v>Pengabdian kepada Masyarakat|External Regional|Individual</v>
      </c>
      <c r="X938" s="6">
        <f>IF(K938 = "Penulis kedua (bukan korespondensi) dst karya ilmiah di journal yg bereputasi dan diakui|External National|Team", IFERROR((INDEX(rubric[Score], MATCH(W938, rubric[Criteria], 0)))/N938, 0), IFERROR(INDEX(rubric[Score], MATCH(W938, rubric[Criteria], 0)), 0))</f>
        <v>15</v>
      </c>
    </row>
    <row r="939" spans="1:24" ht="14.25" customHeight="1" x14ac:dyDescent="0.35">
      <c r="A939" s="2" t="s">
        <v>3755</v>
      </c>
      <c r="B939" s="2" t="s">
        <v>3756</v>
      </c>
      <c r="C939" s="2" t="s">
        <v>3450</v>
      </c>
      <c r="D939" s="2">
        <v>2021</v>
      </c>
      <c r="E939" s="2" t="s">
        <v>3597</v>
      </c>
      <c r="F939" s="2" t="s">
        <v>216</v>
      </c>
      <c r="G939" s="2" t="s">
        <v>3596</v>
      </c>
      <c r="H939" s="2">
        <v>20222</v>
      </c>
      <c r="I939" s="2" t="s">
        <v>3600</v>
      </c>
      <c r="J939" s="2" t="s">
        <v>41</v>
      </c>
      <c r="K939" s="2" t="s">
        <v>29</v>
      </c>
      <c r="L939" s="2" t="s">
        <v>49</v>
      </c>
      <c r="M939" s="2" t="s">
        <v>31</v>
      </c>
      <c r="N939" s="2">
        <v>11</v>
      </c>
      <c r="O939" s="2">
        <v>2</v>
      </c>
      <c r="P939" s="3"/>
      <c r="Q939" s="3"/>
      <c r="R939" s="4" t="s">
        <v>3601</v>
      </c>
      <c r="S939" s="4" t="s">
        <v>3602</v>
      </c>
      <c r="T939" s="3"/>
      <c r="U939" s="2" t="s">
        <v>3603</v>
      </c>
      <c r="V939" s="2" t="str">
        <f>IFERROR(VLOOKUP(K939, rubric[], 2, FALSE), "NA")</f>
        <v>Pemberdayaan atau Aksi Kemanusiaan</v>
      </c>
      <c r="W939" s="5" t="str">
        <f t="shared" si="14"/>
        <v>Pengabdian kepada Masyarakat|External Regional|Individual</v>
      </c>
      <c r="X939" s="6">
        <f>IF(K939 = "Penulis kedua (bukan korespondensi) dst karya ilmiah di journal yg bereputasi dan diakui|External National|Team", IFERROR((INDEX(rubric[Score], MATCH(W939, rubric[Criteria], 0)))/N939, 0), IFERROR(INDEX(rubric[Score], MATCH(W939, rubric[Criteria], 0)), 0))</f>
        <v>15</v>
      </c>
    </row>
    <row r="940" spans="1:24" ht="14.25" customHeight="1" x14ac:dyDescent="0.35">
      <c r="A940" s="2" t="s">
        <v>3760</v>
      </c>
      <c r="B940" s="2" t="s">
        <v>3761</v>
      </c>
      <c r="C940" s="2" t="s">
        <v>3450</v>
      </c>
      <c r="D940" s="2">
        <v>2021</v>
      </c>
      <c r="E940" s="2" t="s">
        <v>3595</v>
      </c>
      <c r="F940" s="2" t="s">
        <v>216</v>
      </c>
      <c r="G940" s="2" t="s">
        <v>3596</v>
      </c>
      <c r="H940" s="2">
        <v>20222</v>
      </c>
      <c r="I940" s="2" t="s">
        <v>3597</v>
      </c>
      <c r="J940" s="2" t="s">
        <v>28</v>
      </c>
      <c r="K940" s="2" t="s">
        <v>29</v>
      </c>
      <c r="L940" s="2" t="s">
        <v>49</v>
      </c>
      <c r="M940" s="2" t="s">
        <v>31</v>
      </c>
      <c r="N940" s="2">
        <v>11</v>
      </c>
      <c r="O940" s="2">
        <v>1</v>
      </c>
      <c r="P940" s="3"/>
      <c r="Q940" s="3"/>
      <c r="R940" s="4" t="s">
        <v>3598</v>
      </c>
      <c r="S940" s="4" t="s">
        <v>3599</v>
      </c>
      <c r="T940" s="3"/>
      <c r="U940" s="2" t="s">
        <v>3589</v>
      </c>
      <c r="V940" s="2" t="str">
        <f>IFERROR(VLOOKUP(K940, rubric[], 2, FALSE), "NA")</f>
        <v>Pemberdayaan atau Aksi Kemanusiaan</v>
      </c>
      <c r="W940" s="5" t="str">
        <f t="shared" si="14"/>
        <v>Pengabdian kepada Masyarakat|External Regional|Individual</v>
      </c>
      <c r="X940" s="6">
        <f>IF(K940 = "Penulis kedua (bukan korespondensi) dst karya ilmiah di journal yg bereputasi dan diakui|External National|Team", IFERROR((INDEX(rubric[Score], MATCH(W940, rubric[Criteria], 0)))/N940, 0), IFERROR(INDEX(rubric[Score], MATCH(W940, rubric[Criteria], 0)), 0))</f>
        <v>15</v>
      </c>
    </row>
    <row r="941" spans="1:24" ht="14.25" customHeight="1" x14ac:dyDescent="0.35">
      <c r="A941" s="2" t="s">
        <v>3760</v>
      </c>
      <c r="B941" s="2" t="s">
        <v>3761</v>
      </c>
      <c r="C941" s="2" t="s">
        <v>3450</v>
      </c>
      <c r="D941" s="2">
        <v>2021</v>
      </c>
      <c r="E941" s="2" t="s">
        <v>3597</v>
      </c>
      <c r="F941" s="2" t="s">
        <v>216</v>
      </c>
      <c r="G941" s="2" t="s">
        <v>3596</v>
      </c>
      <c r="H941" s="2">
        <v>20222</v>
      </c>
      <c r="I941" s="2" t="s">
        <v>3600</v>
      </c>
      <c r="J941" s="2" t="s">
        <v>41</v>
      </c>
      <c r="K941" s="2" t="s">
        <v>29</v>
      </c>
      <c r="L941" s="2" t="s">
        <v>49</v>
      </c>
      <c r="M941" s="2" t="s">
        <v>31</v>
      </c>
      <c r="N941" s="2">
        <v>11</v>
      </c>
      <c r="O941" s="2">
        <v>1</v>
      </c>
      <c r="P941" s="3"/>
      <c r="Q941" s="3"/>
      <c r="R941" s="4" t="s">
        <v>3601</v>
      </c>
      <c r="S941" s="4" t="s">
        <v>3602</v>
      </c>
      <c r="T941" s="3"/>
      <c r="U941" s="2" t="s">
        <v>3603</v>
      </c>
      <c r="V941" s="2" t="str">
        <f>IFERROR(VLOOKUP(K941, rubric[], 2, FALSE), "NA")</f>
        <v>Pemberdayaan atau Aksi Kemanusiaan</v>
      </c>
      <c r="W941" s="5" t="str">
        <f t="shared" si="14"/>
        <v>Pengabdian kepada Masyarakat|External Regional|Individual</v>
      </c>
      <c r="X941" s="6">
        <f>IF(K941 = "Penulis kedua (bukan korespondensi) dst karya ilmiah di journal yg bereputasi dan diakui|External National|Team", IFERROR((INDEX(rubric[Score], MATCH(W941, rubric[Criteria], 0)))/N941, 0), IFERROR(INDEX(rubric[Score], MATCH(W941, rubric[Criteria], 0)), 0))</f>
        <v>15</v>
      </c>
    </row>
    <row r="942" spans="1:24" ht="14.25" customHeight="1" x14ac:dyDescent="0.35">
      <c r="A942" s="2" t="s">
        <v>3760</v>
      </c>
      <c r="B942" s="2" t="s">
        <v>3761</v>
      </c>
      <c r="C942" s="2" t="s">
        <v>3450</v>
      </c>
      <c r="D942" s="2">
        <v>2021</v>
      </c>
      <c r="E942" s="2" t="s">
        <v>3762</v>
      </c>
      <c r="F942" s="2" t="s">
        <v>3763</v>
      </c>
      <c r="G942" s="2" t="s">
        <v>618</v>
      </c>
      <c r="H942" s="2">
        <v>20231</v>
      </c>
      <c r="I942" s="2" t="s">
        <v>3762</v>
      </c>
      <c r="J942" s="2" t="s">
        <v>41</v>
      </c>
      <c r="K942" s="2" t="s">
        <v>199</v>
      </c>
      <c r="L942" s="2" t="s">
        <v>123</v>
      </c>
      <c r="M942" s="2" t="s">
        <v>50</v>
      </c>
      <c r="N942" s="3"/>
      <c r="O942" s="2">
        <v>15</v>
      </c>
      <c r="P942" s="4" t="s">
        <v>3764</v>
      </c>
      <c r="Q942" s="4" t="s">
        <v>3765</v>
      </c>
      <c r="R942" s="4" t="s">
        <v>3766</v>
      </c>
      <c r="S942" s="3"/>
      <c r="T942" s="4" t="s">
        <v>3767</v>
      </c>
      <c r="U942" s="2" t="s">
        <v>3768</v>
      </c>
      <c r="V942" s="2" t="str">
        <f>IFERROR(VLOOKUP(K942, rubric[], 2, FALSE), "NA")</f>
        <v>Kompetisi</v>
      </c>
      <c r="W942" s="5" t="str">
        <f t="shared" si="14"/>
        <v>Juara 3 Lomba/Kompetisi|External National|Team</v>
      </c>
      <c r="X942" s="6">
        <f>IF(K942 = "Penulis kedua (bukan korespondensi) dst karya ilmiah di journal yg bereputasi dan diakui|External National|Team", IFERROR((INDEX(rubric[Score], MATCH(W942, rubric[Criteria], 0)))/N942, 0), IFERROR(INDEX(rubric[Score], MATCH(W942, rubric[Criteria], 0)), 0))</f>
        <v>8</v>
      </c>
    </row>
    <row r="943" spans="1:24" ht="14.25" customHeight="1" x14ac:dyDescent="0.35">
      <c r="A943" s="2" t="s">
        <v>3760</v>
      </c>
      <c r="B943" s="2" t="s">
        <v>3761</v>
      </c>
      <c r="C943" s="2" t="s">
        <v>3450</v>
      </c>
      <c r="D943" s="2">
        <v>2021</v>
      </c>
      <c r="E943" s="2" t="s">
        <v>3769</v>
      </c>
      <c r="F943" s="2" t="s">
        <v>1260</v>
      </c>
      <c r="G943" s="2" t="s">
        <v>1260</v>
      </c>
      <c r="H943" s="2">
        <v>20231</v>
      </c>
      <c r="I943" s="2" t="s">
        <v>3770</v>
      </c>
      <c r="J943" s="2" t="s">
        <v>41</v>
      </c>
      <c r="K943" s="2" t="s">
        <v>29</v>
      </c>
      <c r="L943" s="2" t="s">
        <v>49</v>
      </c>
      <c r="M943" s="2" t="s">
        <v>50</v>
      </c>
      <c r="N943" s="2">
        <v>30</v>
      </c>
      <c r="O943" s="2">
        <v>15</v>
      </c>
      <c r="P943" s="3"/>
      <c r="Q943" s="3"/>
      <c r="R943" s="4" t="s">
        <v>3771</v>
      </c>
      <c r="S943" s="4" t="s">
        <v>3772</v>
      </c>
      <c r="T943" s="3"/>
      <c r="U943" s="2" t="s">
        <v>411</v>
      </c>
      <c r="V943" s="2" t="str">
        <f>IFERROR(VLOOKUP(K943, rubric[], 2, FALSE), "NA")</f>
        <v>Pemberdayaan atau Aksi Kemanusiaan</v>
      </c>
      <c r="W943" s="5" t="str">
        <f t="shared" si="14"/>
        <v>Pengabdian kepada Masyarakat|External Regional|Team</v>
      </c>
      <c r="X943" s="6">
        <f>IF(K943 = "Penulis kedua (bukan korespondensi) dst karya ilmiah di journal yg bereputasi dan diakui|External National|Team", IFERROR((INDEX(rubric[Score], MATCH(W943, rubric[Criteria], 0)))/N943, 0), IFERROR(INDEX(rubric[Score], MATCH(W943, rubric[Criteria], 0)), 0))</f>
        <v>15</v>
      </c>
    </row>
    <row r="944" spans="1:24" ht="14.25" customHeight="1" x14ac:dyDescent="0.35">
      <c r="A944" s="2" t="s">
        <v>3773</v>
      </c>
      <c r="B944" s="2" t="s">
        <v>3774</v>
      </c>
      <c r="C944" s="2" t="s">
        <v>3450</v>
      </c>
      <c r="D944" s="2">
        <v>2021</v>
      </c>
      <c r="E944" s="2" t="s">
        <v>3775</v>
      </c>
      <c r="F944" s="2" t="s">
        <v>77</v>
      </c>
      <c r="G944" s="2" t="s">
        <v>998</v>
      </c>
      <c r="H944" s="2">
        <v>20222</v>
      </c>
      <c r="I944" s="3"/>
      <c r="J944" s="2" t="s">
        <v>41</v>
      </c>
      <c r="K944" s="2" t="s">
        <v>29</v>
      </c>
      <c r="L944" s="2" t="s">
        <v>49</v>
      </c>
      <c r="M944" s="2" t="s">
        <v>31</v>
      </c>
      <c r="N944" s="2">
        <v>60</v>
      </c>
      <c r="O944" s="2">
        <v>1</v>
      </c>
      <c r="P944" s="3"/>
      <c r="Q944" s="3"/>
      <c r="R944" s="3"/>
      <c r="S944" s="4" t="s">
        <v>3776</v>
      </c>
      <c r="T944" s="3"/>
      <c r="U944" s="2" t="s">
        <v>3777</v>
      </c>
      <c r="V944" s="2" t="str">
        <f>IFERROR(VLOOKUP(K944, rubric[], 2, FALSE), "NA")</f>
        <v>Pemberdayaan atau Aksi Kemanusiaan</v>
      </c>
      <c r="W944" s="5" t="str">
        <f t="shared" si="14"/>
        <v>Pengabdian kepada Masyarakat|External Regional|Individual</v>
      </c>
      <c r="X944" s="6">
        <f>IF(K944 = "Penulis kedua (bukan korespondensi) dst karya ilmiah di journal yg bereputasi dan diakui|External National|Team", IFERROR((INDEX(rubric[Score], MATCH(W944, rubric[Criteria], 0)))/N944, 0), IFERROR(INDEX(rubric[Score], MATCH(W944, rubric[Criteria], 0)), 0))</f>
        <v>15</v>
      </c>
    </row>
    <row r="945" spans="1:24" ht="14.25" customHeight="1" x14ac:dyDescent="0.35">
      <c r="A945" s="2" t="s">
        <v>3778</v>
      </c>
      <c r="B945" s="2" t="s">
        <v>3779</v>
      </c>
      <c r="C945" s="2" t="s">
        <v>3450</v>
      </c>
      <c r="D945" s="2">
        <v>2021</v>
      </c>
      <c r="E945" s="2" t="s">
        <v>875</v>
      </c>
      <c r="F945" s="2" t="s">
        <v>876</v>
      </c>
      <c r="G945" s="2" t="s">
        <v>876</v>
      </c>
      <c r="H945" s="2">
        <v>20212</v>
      </c>
      <c r="I945" s="3"/>
      <c r="J945" s="2" t="s">
        <v>28</v>
      </c>
      <c r="K945" s="2" t="s">
        <v>29</v>
      </c>
      <c r="L945" s="2" t="s">
        <v>49</v>
      </c>
      <c r="M945" s="2" t="s">
        <v>31</v>
      </c>
      <c r="N945" s="2">
        <v>65</v>
      </c>
      <c r="O945" s="2">
        <v>6</v>
      </c>
      <c r="P945" s="3"/>
      <c r="Q945" s="3"/>
      <c r="R945" s="4" t="s">
        <v>877</v>
      </c>
      <c r="S945" s="4" t="s">
        <v>878</v>
      </c>
      <c r="T945" s="3"/>
      <c r="U945" s="2" t="s">
        <v>875</v>
      </c>
      <c r="V945" s="2" t="str">
        <f>IFERROR(VLOOKUP(K945, rubric[], 2, FALSE), "NA")</f>
        <v>Pemberdayaan atau Aksi Kemanusiaan</v>
      </c>
      <c r="W945" s="5" t="str">
        <f t="shared" si="14"/>
        <v>Pengabdian kepada Masyarakat|External Regional|Individual</v>
      </c>
      <c r="X945" s="6">
        <f>IF(K945 = "Penulis kedua (bukan korespondensi) dst karya ilmiah di journal yg bereputasi dan diakui|External National|Team", IFERROR((INDEX(rubric[Score], MATCH(W945, rubric[Criteria], 0)))/N945, 0), IFERROR(INDEX(rubric[Score], MATCH(W945, rubric[Criteria], 0)), 0))</f>
        <v>15</v>
      </c>
    </row>
    <row r="946" spans="1:24" ht="14.25" customHeight="1" x14ac:dyDescent="0.35">
      <c r="A946" s="2" t="s">
        <v>3778</v>
      </c>
      <c r="B946" s="2" t="s">
        <v>3779</v>
      </c>
      <c r="C946" s="2" t="s">
        <v>3450</v>
      </c>
      <c r="D946" s="2">
        <v>2021</v>
      </c>
      <c r="E946" s="2" t="s">
        <v>1141</v>
      </c>
      <c r="F946" s="2" t="s">
        <v>245</v>
      </c>
      <c r="G946" s="2" t="s">
        <v>344</v>
      </c>
      <c r="H946" s="2">
        <v>20212</v>
      </c>
      <c r="I946" s="2" t="s">
        <v>3780</v>
      </c>
      <c r="J946" s="2" t="s">
        <v>28</v>
      </c>
      <c r="K946" s="2" t="s">
        <v>346</v>
      </c>
      <c r="L946" s="2" t="s">
        <v>30</v>
      </c>
      <c r="M946" s="7" t="s">
        <v>50</v>
      </c>
      <c r="N946" s="2">
        <v>35</v>
      </c>
      <c r="O946" s="2">
        <v>41</v>
      </c>
      <c r="P946" s="3"/>
      <c r="Q946" s="4" t="s">
        <v>3781</v>
      </c>
      <c r="R946" s="3"/>
      <c r="S946" s="3"/>
      <c r="T946" s="3"/>
      <c r="U946" s="2" t="s">
        <v>348</v>
      </c>
      <c r="V946" s="2" t="str">
        <f>IFERROR(VLOOKUP(K946, rubric[], 2, FALSE), "NA")</f>
        <v>NA</v>
      </c>
      <c r="W946" s="5" t="str">
        <f t="shared" si="14"/>
        <v>Sekretaris/Bendahara/Kabid Organisasi Kemahasiswaan|Internal Sekolah / Universitas|Team</v>
      </c>
      <c r="X946" s="6">
        <f>IF(K946 = "Penulis kedua (bukan korespondensi) dst karya ilmiah di journal yg bereputasi dan diakui|External National|Team", IFERROR((INDEX(rubric[Score], MATCH(W946, rubric[Criteria], 0)))/N946, 0), IFERROR(INDEX(rubric[Score], MATCH(W946, rubric[Criteria], 0)), 0))</f>
        <v>0</v>
      </c>
    </row>
    <row r="947" spans="1:24" ht="14.25" customHeight="1" x14ac:dyDescent="0.35">
      <c r="A947" s="2" t="s">
        <v>3778</v>
      </c>
      <c r="B947" s="2" t="s">
        <v>3779</v>
      </c>
      <c r="C947" s="2" t="s">
        <v>3450</v>
      </c>
      <c r="D947" s="2">
        <v>2021</v>
      </c>
      <c r="E947" s="2" t="s">
        <v>3782</v>
      </c>
      <c r="F947" s="2" t="s">
        <v>3783</v>
      </c>
      <c r="G947" s="2" t="s">
        <v>3465</v>
      </c>
      <c r="H947" s="2">
        <v>20212</v>
      </c>
      <c r="I947" s="2" t="s">
        <v>3696</v>
      </c>
      <c r="J947" s="2" t="s">
        <v>41</v>
      </c>
      <c r="K947" s="2" t="s">
        <v>141</v>
      </c>
      <c r="L947" s="2" t="s">
        <v>123</v>
      </c>
      <c r="M947" s="2" t="s">
        <v>50</v>
      </c>
      <c r="N947" s="2">
        <v>14</v>
      </c>
      <c r="O947" s="2">
        <v>6</v>
      </c>
      <c r="P947" s="3"/>
      <c r="Q947" s="3"/>
      <c r="R947" s="4" t="s">
        <v>3784</v>
      </c>
      <c r="S947" s="4" t="s">
        <v>3785</v>
      </c>
      <c r="T947" s="3"/>
      <c r="U947" s="2" t="s">
        <v>411</v>
      </c>
      <c r="V947" s="2" t="str">
        <f>IFERROR(VLOOKUP(K947, rubric[], 2, FALSE), "NA")</f>
        <v>Hasil Karya</v>
      </c>
      <c r="W947" s="5" t="str">
        <f t="shared" si="14"/>
        <v>Hak Kekayaan Intelektual (HKI) non paten (Hak Cipta)|External National|Team</v>
      </c>
      <c r="X947" s="6">
        <f>IF(K947 = "Penulis kedua (bukan korespondensi) dst karya ilmiah di journal yg bereputasi dan diakui|External National|Team", IFERROR((INDEX(rubric[Score], MATCH(W947, rubric[Criteria], 0)))/N947, 0), IFERROR(INDEX(rubric[Score], MATCH(W947, rubric[Criteria], 0)), 0))</f>
        <v>20</v>
      </c>
    </row>
    <row r="948" spans="1:24" ht="14.25" customHeight="1" x14ac:dyDescent="0.35">
      <c r="A948" s="2" t="s">
        <v>3778</v>
      </c>
      <c r="B948" s="2" t="s">
        <v>3779</v>
      </c>
      <c r="C948" s="2" t="s">
        <v>3450</v>
      </c>
      <c r="D948" s="2">
        <v>2021</v>
      </c>
      <c r="E948" s="2" t="s">
        <v>2562</v>
      </c>
      <c r="F948" s="2" t="s">
        <v>2563</v>
      </c>
      <c r="G948" s="2" t="s">
        <v>2564</v>
      </c>
      <c r="H948" s="2">
        <v>20222</v>
      </c>
      <c r="I948" s="2" t="s">
        <v>2565</v>
      </c>
      <c r="J948" s="2" t="s">
        <v>28</v>
      </c>
      <c r="K948" s="2" t="s">
        <v>752</v>
      </c>
      <c r="L948" s="2" t="s">
        <v>30</v>
      </c>
      <c r="M948" s="7" t="s">
        <v>50</v>
      </c>
      <c r="N948" s="2">
        <v>33</v>
      </c>
      <c r="O948" s="2">
        <v>45</v>
      </c>
      <c r="P948" s="3"/>
      <c r="Q948" s="4" t="s">
        <v>2566</v>
      </c>
      <c r="R948" s="3"/>
      <c r="S948" s="3"/>
      <c r="T948" s="3"/>
      <c r="U948" s="2" t="s">
        <v>185</v>
      </c>
      <c r="V948" s="2" t="str">
        <f>IFERROR(VLOOKUP(K948, rubric[], 2, FALSE), "NA")</f>
        <v>NA</v>
      </c>
      <c r="W948" s="5" t="str">
        <f t="shared" si="14"/>
        <v>Sekretaris/Bendahara Organisasi Kemahasiswaan|Internal Sekolah / Universitas|Team</v>
      </c>
      <c r="X948" s="6">
        <f>IF(K948 = "Penulis kedua (bukan korespondensi) dst karya ilmiah di journal yg bereputasi dan diakui|External National|Team", IFERROR((INDEX(rubric[Score], MATCH(W948, rubric[Criteria], 0)))/N948, 0), IFERROR(INDEX(rubric[Score], MATCH(W948, rubric[Criteria], 0)), 0))</f>
        <v>0</v>
      </c>
    </row>
    <row r="949" spans="1:24" ht="14.25" customHeight="1" x14ac:dyDescent="0.35">
      <c r="A949" s="2" t="s">
        <v>3786</v>
      </c>
      <c r="B949" s="2" t="s">
        <v>3787</v>
      </c>
      <c r="C949" s="2" t="s">
        <v>3450</v>
      </c>
      <c r="D949" s="2">
        <v>2021</v>
      </c>
      <c r="E949" s="2" t="s">
        <v>3788</v>
      </c>
      <c r="F949" s="2" t="s">
        <v>2641</v>
      </c>
      <c r="G949" s="2" t="s">
        <v>1396</v>
      </c>
      <c r="H949" s="2">
        <v>20221</v>
      </c>
      <c r="I949" s="2" t="s">
        <v>3789</v>
      </c>
      <c r="J949" s="2" t="s">
        <v>41</v>
      </c>
      <c r="K949" s="2" t="s">
        <v>88</v>
      </c>
      <c r="L949" s="2" t="s">
        <v>30</v>
      </c>
      <c r="M949" s="2" t="s">
        <v>50</v>
      </c>
      <c r="N949" s="2">
        <v>100</v>
      </c>
      <c r="O949" s="2">
        <v>7</v>
      </c>
      <c r="P949" s="3"/>
      <c r="Q949" s="4" t="s">
        <v>3790</v>
      </c>
      <c r="R949" s="3"/>
      <c r="S949" s="3"/>
      <c r="T949" s="3"/>
      <c r="U949" s="2" t="s">
        <v>411</v>
      </c>
      <c r="V949" s="2" t="str">
        <f>IFERROR(VLOOKUP(K949, rubric[], 2, FALSE), "NA")</f>
        <v>Kompetisi</v>
      </c>
      <c r="W949" s="5" t="str">
        <f t="shared" si="14"/>
        <v>Juara 2 Lomba/Kompetisi|Internal Sekolah / Universitas|Team</v>
      </c>
      <c r="X949" s="6">
        <f>IF(K949 = "Penulis kedua (bukan korespondensi) dst karya ilmiah di journal yg bereputasi dan diakui|External National|Team", IFERROR((INDEX(rubric[Score], MATCH(W949, rubric[Criteria], 0)))/N949, 0), IFERROR(INDEX(rubric[Score], MATCH(W949, rubric[Criteria], 0)), 0))</f>
        <v>0</v>
      </c>
    </row>
    <row r="950" spans="1:24" ht="14.25" customHeight="1" x14ac:dyDescent="0.35">
      <c r="A950" s="2" t="s">
        <v>3786</v>
      </c>
      <c r="B950" s="2" t="s">
        <v>3787</v>
      </c>
      <c r="C950" s="2" t="s">
        <v>3450</v>
      </c>
      <c r="D950" s="2">
        <v>2021</v>
      </c>
      <c r="E950" s="2" t="s">
        <v>3791</v>
      </c>
      <c r="F950" s="2" t="s">
        <v>3792</v>
      </c>
      <c r="G950" s="2" t="s">
        <v>3792</v>
      </c>
      <c r="H950" s="2">
        <v>20221</v>
      </c>
      <c r="I950" s="2" t="s">
        <v>3793</v>
      </c>
      <c r="J950" s="2" t="s">
        <v>41</v>
      </c>
      <c r="K950" s="2" t="s">
        <v>141</v>
      </c>
      <c r="L950" s="2" t="s">
        <v>123</v>
      </c>
      <c r="M950" s="2" t="s">
        <v>50</v>
      </c>
      <c r="N950" s="2">
        <v>5</v>
      </c>
      <c r="O950" s="2">
        <v>6</v>
      </c>
      <c r="P950" s="3"/>
      <c r="Q950" s="4" t="s">
        <v>3794</v>
      </c>
      <c r="R950" s="3"/>
      <c r="S950" s="3"/>
      <c r="T950" s="3"/>
      <c r="U950" s="2" t="s">
        <v>411</v>
      </c>
      <c r="V950" s="2" t="str">
        <f>IFERROR(VLOOKUP(K950, rubric[], 2, FALSE), "NA")</f>
        <v>Hasil Karya</v>
      </c>
      <c r="W950" s="5" t="str">
        <f t="shared" si="14"/>
        <v>Hak Kekayaan Intelektual (HKI) non paten (Hak Cipta)|External National|Team</v>
      </c>
      <c r="X950" s="6">
        <f>IF(K950 = "Penulis kedua (bukan korespondensi) dst karya ilmiah di journal yg bereputasi dan diakui|External National|Team", IFERROR((INDEX(rubric[Score], MATCH(W950, rubric[Criteria], 0)))/N950, 0), IFERROR(INDEX(rubric[Score], MATCH(W950, rubric[Criteria], 0)), 0))</f>
        <v>20</v>
      </c>
    </row>
    <row r="951" spans="1:24" ht="14.25" customHeight="1" x14ac:dyDescent="0.35">
      <c r="A951" s="2" t="s">
        <v>3786</v>
      </c>
      <c r="B951" s="2" t="s">
        <v>3787</v>
      </c>
      <c r="C951" s="2" t="s">
        <v>3450</v>
      </c>
      <c r="D951" s="2">
        <v>2021</v>
      </c>
      <c r="E951" s="2" t="s">
        <v>3595</v>
      </c>
      <c r="F951" s="2" t="s">
        <v>216</v>
      </c>
      <c r="G951" s="2" t="s">
        <v>3596</v>
      </c>
      <c r="H951" s="2">
        <v>20222</v>
      </c>
      <c r="I951" s="2" t="s">
        <v>3597</v>
      </c>
      <c r="J951" s="2" t="s">
        <v>28</v>
      </c>
      <c r="K951" s="2" t="s">
        <v>29</v>
      </c>
      <c r="L951" s="2" t="s">
        <v>49</v>
      </c>
      <c r="M951" s="2" t="s">
        <v>31</v>
      </c>
      <c r="N951" s="2">
        <v>11</v>
      </c>
      <c r="O951" s="2">
        <v>2</v>
      </c>
      <c r="P951" s="3"/>
      <c r="Q951" s="3"/>
      <c r="R951" s="4" t="s">
        <v>3598</v>
      </c>
      <c r="S951" s="4" t="s">
        <v>3599</v>
      </c>
      <c r="T951" s="3"/>
      <c r="U951" s="2" t="s">
        <v>3589</v>
      </c>
      <c r="V951" s="2" t="str">
        <f>IFERROR(VLOOKUP(K951, rubric[], 2, FALSE), "NA")</f>
        <v>Pemberdayaan atau Aksi Kemanusiaan</v>
      </c>
      <c r="W951" s="5" t="str">
        <f t="shared" si="14"/>
        <v>Pengabdian kepada Masyarakat|External Regional|Individual</v>
      </c>
      <c r="X951" s="6">
        <f>IF(K951 = "Penulis kedua (bukan korespondensi) dst karya ilmiah di journal yg bereputasi dan diakui|External National|Team", IFERROR((INDEX(rubric[Score], MATCH(W951, rubric[Criteria], 0)))/N951, 0), IFERROR(INDEX(rubric[Score], MATCH(W951, rubric[Criteria], 0)), 0))</f>
        <v>15</v>
      </c>
    </row>
    <row r="952" spans="1:24" ht="14.25" customHeight="1" x14ac:dyDescent="0.35">
      <c r="A952" s="2" t="s">
        <v>3786</v>
      </c>
      <c r="B952" s="2" t="s">
        <v>3787</v>
      </c>
      <c r="C952" s="2" t="s">
        <v>3450</v>
      </c>
      <c r="D952" s="2">
        <v>2021</v>
      </c>
      <c r="E952" s="2" t="s">
        <v>3597</v>
      </c>
      <c r="F952" s="2" t="s">
        <v>216</v>
      </c>
      <c r="G952" s="2" t="s">
        <v>3596</v>
      </c>
      <c r="H952" s="2">
        <v>20222</v>
      </c>
      <c r="I952" s="2" t="s">
        <v>3600</v>
      </c>
      <c r="J952" s="2" t="s">
        <v>41</v>
      </c>
      <c r="K952" s="2" t="s">
        <v>29</v>
      </c>
      <c r="L952" s="2" t="s">
        <v>49</v>
      </c>
      <c r="M952" s="2" t="s">
        <v>31</v>
      </c>
      <c r="N952" s="2">
        <v>11</v>
      </c>
      <c r="O952" s="2">
        <v>2</v>
      </c>
      <c r="P952" s="3"/>
      <c r="Q952" s="3"/>
      <c r="R952" s="4" t="s">
        <v>3601</v>
      </c>
      <c r="S952" s="4" t="s">
        <v>3602</v>
      </c>
      <c r="T952" s="3"/>
      <c r="U952" s="2" t="s">
        <v>3603</v>
      </c>
      <c r="V952" s="2" t="str">
        <f>IFERROR(VLOOKUP(K952, rubric[], 2, FALSE), "NA")</f>
        <v>Pemberdayaan atau Aksi Kemanusiaan</v>
      </c>
      <c r="W952" s="5" t="str">
        <f t="shared" si="14"/>
        <v>Pengabdian kepada Masyarakat|External Regional|Individual</v>
      </c>
      <c r="X952" s="6">
        <f>IF(K952 = "Penulis kedua (bukan korespondensi) dst karya ilmiah di journal yg bereputasi dan diakui|External National|Team", IFERROR((INDEX(rubric[Score], MATCH(W952, rubric[Criteria], 0)))/N952, 0), IFERROR(INDEX(rubric[Score], MATCH(W952, rubric[Criteria], 0)), 0))</f>
        <v>15</v>
      </c>
    </row>
    <row r="953" spans="1:24" ht="14.25" customHeight="1" x14ac:dyDescent="0.35">
      <c r="A953" s="2" t="s">
        <v>3786</v>
      </c>
      <c r="B953" s="2" t="s">
        <v>3787</v>
      </c>
      <c r="C953" s="2" t="s">
        <v>3450</v>
      </c>
      <c r="D953" s="2">
        <v>2021</v>
      </c>
      <c r="E953" s="2" t="s">
        <v>3795</v>
      </c>
      <c r="F953" s="2" t="s">
        <v>2474</v>
      </c>
      <c r="G953" s="2" t="s">
        <v>813</v>
      </c>
      <c r="H953" s="2">
        <v>20241</v>
      </c>
      <c r="I953" s="2" t="s">
        <v>3795</v>
      </c>
      <c r="J953" s="2" t="s">
        <v>41</v>
      </c>
      <c r="K953" s="2" t="s">
        <v>199</v>
      </c>
      <c r="L953" s="2" t="s">
        <v>159</v>
      </c>
      <c r="M953" s="2" t="s">
        <v>50</v>
      </c>
      <c r="N953" s="3"/>
      <c r="O953" s="2">
        <v>20</v>
      </c>
      <c r="P953" s="4" t="s">
        <v>3796</v>
      </c>
      <c r="Q953" s="4" t="s">
        <v>3797</v>
      </c>
      <c r="R953" s="4" t="s">
        <v>3798</v>
      </c>
      <c r="S953" s="3"/>
      <c r="T953" s="4" t="s">
        <v>3799</v>
      </c>
      <c r="U953" s="2" t="s">
        <v>3800</v>
      </c>
      <c r="V953" s="2" t="str">
        <f>IFERROR(VLOOKUP(K953, rubric[], 2, FALSE), "NA")</f>
        <v>Kompetisi</v>
      </c>
      <c r="W953" s="5" t="str">
        <f t="shared" si="14"/>
        <v>Juara 3 Lomba/Kompetisi|External International|Team</v>
      </c>
      <c r="X953" s="6">
        <f>IF(K953 = "Penulis kedua (bukan korespondensi) dst karya ilmiah di journal yg bereputasi dan diakui|External National|Team", IFERROR((INDEX(rubric[Score], MATCH(W953, rubric[Criteria], 0)))/N953, 0), IFERROR(INDEX(rubric[Score], MATCH(W953, rubric[Criteria], 0)), 0))</f>
        <v>25</v>
      </c>
    </row>
    <row r="954" spans="1:24" ht="14.25" customHeight="1" x14ac:dyDescent="0.35">
      <c r="A954" s="2" t="s">
        <v>3801</v>
      </c>
      <c r="B954" s="2" t="s">
        <v>3802</v>
      </c>
      <c r="C954" s="2" t="s">
        <v>3450</v>
      </c>
      <c r="D954" s="2">
        <v>2021</v>
      </c>
      <c r="E954" s="2" t="s">
        <v>3803</v>
      </c>
      <c r="F954" s="2" t="s">
        <v>77</v>
      </c>
      <c r="G954" s="2" t="s">
        <v>998</v>
      </c>
      <c r="H954" s="2">
        <v>20222</v>
      </c>
      <c r="I954" s="2" t="s">
        <v>3804</v>
      </c>
      <c r="J954" s="2" t="s">
        <v>41</v>
      </c>
      <c r="K954" s="2" t="s">
        <v>29</v>
      </c>
      <c r="L954" s="2" t="s">
        <v>123</v>
      </c>
      <c r="M954" s="2" t="s">
        <v>31</v>
      </c>
      <c r="N954" s="2">
        <v>60</v>
      </c>
      <c r="O954" s="2">
        <v>1</v>
      </c>
      <c r="P954" s="3"/>
      <c r="Q954" s="3"/>
      <c r="R954" s="4" t="s">
        <v>3805</v>
      </c>
      <c r="S954" s="4" t="s">
        <v>3806</v>
      </c>
      <c r="T954" s="3"/>
      <c r="U954" s="2" t="s">
        <v>731</v>
      </c>
      <c r="V954" s="2" t="str">
        <f>IFERROR(VLOOKUP(K954, rubric[], 2, FALSE), "NA")</f>
        <v>Pemberdayaan atau Aksi Kemanusiaan</v>
      </c>
      <c r="W954" s="5" t="str">
        <f t="shared" si="14"/>
        <v>Pengabdian kepada Masyarakat|External National|Individual</v>
      </c>
      <c r="X954" s="6">
        <f>IF(K954 = "Penulis kedua (bukan korespondensi) dst karya ilmiah di journal yg bereputasi dan diakui|External National|Team", IFERROR((INDEX(rubric[Score], MATCH(W954, rubric[Criteria], 0)))/N954, 0), IFERROR(INDEX(rubric[Score], MATCH(W954, rubric[Criteria], 0)), 0))</f>
        <v>10</v>
      </c>
    </row>
    <row r="955" spans="1:24" ht="14.25" customHeight="1" x14ac:dyDescent="0.35">
      <c r="A955" s="2" t="s">
        <v>3801</v>
      </c>
      <c r="B955" s="2" t="s">
        <v>3802</v>
      </c>
      <c r="C955" s="2" t="s">
        <v>3450</v>
      </c>
      <c r="D955" s="2">
        <v>2021</v>
      </c>
      <c r="E955" s="2" t="s">
        <v>3595</v>
      </c>
      <c r="F955" s="2" t="s">
        <v>216</v>
      </c>
      <c r="G955" s="2" t="s">
        <v>3596</v>
      </c>
      <c r="H955" s="2">
        <v>20222</v>
      </c>
      <c r="I955" s="2" t="s">
        <v>3597</v>
      </c>
      <c r="J955" s="2" t="s">
        <v>28</v>
      </c>
      <c r="K955" s="2" t="s">
        <v>29</v>
      </c>
      <c r="L955" s="2" t="s">
        <v>49</v>
      </c>
      <c r="M955" s="2" t="s">
        <v>31</v>
      </c>
      <c r="N955" s="2">
        <v>11</v>
      </c>
      <c r="O955" s="2">
        <v>2</v>
      </c>
      <c r="P955" s="3"/>
      <c r="Q955" s="3"/>
      <c r="R955" s="4" t="s">
        <v>3598</v>
      </c>
      <c r="S955" s="4" t="s">
        <v>3599</v>
      </c>
      <c r="T955" s="3"/>
      <c r="U955" s="2" t="s">
        <v>3589</v>
      </c>
      <c r="V955" s="2" t="str">
        <f>IFERROR(VLOOKUP(K955, rubric[], 2, FALSE), "NA")</f>
        <v>Pemberdayaan atau Aksi Kemanusiaan</v>
      </c>
      <c r="W955" s="5" t="str">
        <f t="shared" si="14"/>
        <v>Pengabdian kepada Masyarakat|External Regional|Individual</v>
      </c>
      <c r="X955" s="6">
        <f>IF(K955 = "Penulis kedua (bukan korespondensi) dst karya ilmiah di journal yg bereputasi dan diakui|External National|Team", IFERROR((INDEX(rubric[Score], MATCH(W955, rubric[Criteria], 0)))/N955, 0), IFERROR(INDEX(rubric[Score], MATCH(W955, rubric[Criteria], 0)), 0))</f>
        <v>15</v>
      </c>
    </row>
    <row r="956" spans="1:24" ht="14.25" customHeight="1" x14ac:dyDescent="0.35">
      <c r="A956" s="2" t="s">
        <v>3801</v>
      </c>
      <c r="B956" s="2" t="s">
        <v>3802</v>
      </c>
      <c r="C956" s="2" t="s">
        <v>3450</v>
      </c>
      <c r="D956" s="2">
        <v>2021</v>
      </c>
      <c r="E956" s="2" t="s">
        <v>3597</v>
      </c>
      <c r="F956" s="2" t="s">
        <v>216</v>
      </c>
      <c r="G956" s="2" t="s">
        <v>3596</v>
      </c>
      <c r="H956" s="2">
        <v>20222</v>
      </c>
      <c r="I956" s="2" t="s">
        <v>3600</v>
      </c>
      <c r="J956" s="2" t="s">
        <v>41</v>
      </c>
      <c r="K956" s="2" t="s">
        <v>29</v>
      </c>
      <c r="L956" s="2" t="s">
        <v>49</v>
      </c>
      <c r="M956" s="2" t="s">
        <v>31</v>
      </c>
      <c r="N956" s="2">
        <v>11</v>
      </c>
      <c r="O956" s="2">
        <v>2</v>
      </c>
      <c r="P956" s="3"/>
      <c r="Q956" s="3"/>
      <c r="R956" s="4" t="s">
        <v>3601</v>
      </c>
      <c r="S956" s="4" t="s">
        <v>3602</v>
      </c>
      <c r="T956" s="3"/>
      <c r="U956" s="2" t="s">
        <v>3603</v>
      </c>
      <c r="V956" s="2" t="str">
        <f>IFERROR(VLOOKUP(K956, rubric[], 2, FALSE), "NA")</f>
        <v>Pemberdayaan atau Aksi Kemanusiaan</v>
      </c>
      <c r="W956" s="5" t="str">
        <f t="shared" si="14"/>
        <v>Pengabdian kepada Masyarakat|External Regional|Individual</v>
      </c>
      <c r="X956" s="6">
        <f>IF(K956 = "Penulis kedua (bukan korespondensi) dst karya ilmiah di journal yg bereputasi dan diakui|External National|Team", IFERROR((INDEX(rubric[Score], MATCH(W956, rubric[Criteria], 0)))/N956, 0), IFERROR(INDEX(rubric[Score], MATCH(W956, rubric[Criteria], 0)), 0))</f>
        <v>15</v>
      </c>
    </row>
    <row r="957" spans="1:24" ht="14.25" customHeight="1" x14ac:dyDescent="0.35">
      <c r="A957" s="2" t="s">
        <v>3801</v>
      </c>
      <c r="B957" s="2" t="s">
        <v>3802</v>
      </c>
      <c r="C957" s="2" t="s">
        <v>3450</v>
      </c>
      <c r="D957" s="2">
        <v>2021</v>
      </c>
      <c r="E957" s="2" t="s">
        <v>3757</v>
      </c>
      <c r="F957" s="2" t="s">
        <v>3807</v>
      </c>
      <c r="G957" s="2" t="s">
        <v>3807</v>
      </c>
      <c r="H957" s="2">
        <v>20232</v>
      </c>
      <c r="I957" s="2" t="s">
        <v>3808</v>
      </c>
      <c r="J957" s="2" t="s">
        <v>41</v>
      </c>
      <c r="K957" s="2" t="s">
        <v>88</v>
      </c>
      <c r="L957" s="2" t="s">
        <v>30</v>
      </c>
      <c r="M957" s="2" t="s">
        <v>50</v>
      </c>
      <c r="N957" s="2">
        <v>1000</v>
      </c>
      <c r="O957" s="2">
        <v>7</v>
      </c>
      <c r="P957" s="3"/>
      <c r="Q957" s="4" t="s">
        <v>3809</v>
      </c>
      <c r="R957" s="3"/>
      <c r="S957" s="3"/>
      <c r="T957" s="3"/>
      <c r="U957" s="2" t="s">
        <v>411</v>
      </c>
      <c r="V957" s="2" t="str">
        <f>IFERROR(VLOOKUP(K957, rubric[], 2, FALSE), "NA")</f>
        <v>Kompetisi</v>
      </c>
      <c r="W957" s="5" t="str">
        <f t="shared" si="14"/>
        <v>Juara 2 Lomba/Kompetisi|Internal Sekolah / Universitas|Team</v>
      </c>
      <c r="X957" s="6">
        <f>IF(K957 = "Penulis kedua (bukan korespondensi) dst karya ilmiah di journal yg bereputasi dan diakui|External National|Team", IFERROR((INDEX(rubric[Score], MATCH(W957, rubric[Criteria], 0)))/N957, 0), IFERROR(INDEX(rubric[Score], MATCH(W957, rubric[Criteria], 0)), 0))</f>
        <v>0</v>
      </c>
    </row>
    <row r="958" spans="1:24" ht="14.25" customHeight="1" x14ac:dyDescent="0.35">
      <c r="A958" s="2" t="s">
        <v>3810</v>
      </c>
      <c r="B958" s="2" t="s">
        <v>3811</v>
      </c>
      <c r="C958" s="2" t="s">
        <v>3450</v>
      </c>
      <c r="D958" s="2">
        <v>2021</v>
      </c>
      <c r="E958" s="2" t="s">
        <v>3812</v>
      </c>
      <c r="F958" s="2" t="s">
        <v>683</v>
      </c>
      <c r="G958" s="2" t="s">
        <v>684</v>
      </c>
      <c r="H958" s="2">
        <v>20221</v>
      </c>
      <c r="I958" s="2" t="s">
        <v>3813</v>
      </c>
      <c r="J958" s="2" t="s">
        <v>41</v>
      </c>
      <c r="K958" s="2" t="s">
        <v>29</v>
      </c>
      <c r="L958" s="2" t="s">
        <v>30</v>
      </c>
      <c r="M958" s="2" t="s">
        <v>31</v>
      </c>
      <c r="N958" s="2">
        <v>29</v>
      </c>
      <c r="O958" s="2">
        <v>8</v>
      </c>
      <c r="P958" s="3"/>
      <c r="Q958" s="3"/>
      <c r="R958" s="4" t="s">
        <v>3814</v>
      </c>
      <c r="S958" s="4" t="s">
        <v>3815</v>
      </c>
      <c r="T958" s="3"/>
      <c r="U958" s="2" t="s">
        <v>688</v>
      </c>
      <c r="V958" s="2" t="str">
        <f>IFERROR(VLOOKUP(K958, rubric[], 2, FALSE), "NA")</f>
        <v>Pemberdayaan atau Aksi Kemanusiaan</v>
      </c>
      <c r="W958" s="5" t="str">
        <f t="shared" si="14"/>
        <v>Pengabdian kepada Masyarakat|Internal Sekolah / Universitas|Individual</v>
      </c>
      <c r="X958" s="6">
        <f>IF(K958 = "Penulis kedua (bukan korespondensi) dst karya ilmiah di journal yg bereputasi dan diakui|External National|Team", IFERROR((INDEX(rubric[Score], MATCH(W958, rubric[Criteria], 0)))/N958, 0), IFERROR(INDEX(rubric[Score], MATCH(W958, rubric[Criteria], 0)), 0))</f>
        <v>0</v>
      </c>
    </row>
    <row r="959" spans="1:24" ht="14.25" customHeight="1" x14ac:dyDescent="0.35">
      <c r="A959" s="2" t="s">
        <v>3810</v>
      </c>
      <c r="B959" s="2" t="s">
        <v>3811</v>
      </c>
      <c r="C959" s="2" t="s">
        <v>3450</v>
      </c>
      <c r="D959" s="2">
        <v>2021</v>
      </c>
      <c r="E959" s="2" t="s">
        <v>3816</v>
      </c>
      <c r="F959" s="2" t="s">
        <v>3817</v>
      </c>
      <c r="G959" s="2" t="s">
        <v>3040</v>
      </c>
      <c r="H959" s="2">
        <v>20222</v>
      </c>
      <c r="I959" s="2" t="s">
        <v>3816</v>
      </c>
      <c r="J959" s="2" t="s">
        <v>41</v>
      </c>
      <c r="K959" s="2" t="s">
        <v>88</v>
      </c>
      <c r="L959" s="2" t="s">
        <v>30</v>
      </c>
      <c r="M959" s="2" t="s">
        <v>50</v>
      </c>
      <c r="N959" s="2">
        <v>50</v>
      </c>
      <c r="O959" s="2">
        <v>7</v>
      </c>
      <c r="P959" s="3"/>
      <c r="Q959" s="4" t="s">
        <v>3818</v>
      </c>
      <c r="R959" s="3"/>
      <c r="S959" s="3"/>
      <c r="T959" s="3"/>
      <c r="U959" s="2" t="s">
        <v>2868</v>
      </c>
      <c r="V959" s="2" t="str">
        <f>IFERROR(VLOOKUP(K959, rubric[], 2, FALSE), "NA")</f>
        <v>Kompetisi</v>
      </c>
      <c r="W959" s="5" t="str">
        <f t="shared" si="14"/>
        <v>Juara 2 Lomba/Kompetisi|Internal Sekolah / Universitas|Team</v>
      </c>
      <c r="X959" s="6">
        <f>IF(K959 = "Penulis kedua (bukan korespondensi) dst karya ilmiah di journal yg bereputasi dan diakui|External National|Team", IFERROR((INDEX(rubric[Score], MATCH(W959, rubric[Criteria], 0)))/N959, 0), IFERROR(INDEX(rubric[Score], MATCH(W959, rubric[Criteria], 0)), 0))</f>
        <v>0</v>
      </c>
    </row>
    <row r="960" spans="1:24" ht="14.25" customHeight="1" x14ac:dyDescent="0.35">
      <c r="A960" s="2" t="s">
        <v>3810</v>
      </c>
      <c r="B960" s="2" t="s">
        <v>3811</v>
      </c>
      <c r="C960" s="2" t="s">
        <v>3450</v>
      </c>
      <c r="D960" s="2">
        <v>2021</v>
      </c>
      <c r="E960" s="2" t="s">
        <v>3819</v>
      </c>
      <c r="F960" s="2" t="s">
        <v>77</v>
      </c>
      <c r="G960" s="2" t="s">
        <v>998</v>
      </c>
      <c r="H960" s="2">
        <v>20222</v>
      </c>
      <c r="I960" s="2" t="s">
        <v>3820</v>
      </c>
      <c r="J960" s="2" t="s">
        <v>41</v>
      </c>
      <c r="K960" s="2" t="s">
        <v>29</v>
      </c>
      <c r="L960" s="2" t="s">
        <v>123</v>
      </c>
      <c r="M960" s="2" t="s">
        <v>31</v>
      </c>
      <c r="N960" s="2">
        <v>55</v>
      </c>
      <c r="O960" s="2">
        <v>1</v>
      </c>
      <c r="P960" s="3"/>
      <c r="Q960" s="3"/>
      <c r="R960" s="4" t="s">
        <v>3821</v>
      </c>
      <c r="S960" s="4" t="s">
        <v>3822</v>
      </c>
      <c r="T960" s="3"/>
      <c r="U960" s="2" t="s">
        <v>3823</v>
      </c>
      <c r="V960" s="2" t="str">
        <f>IFERROR(VLOOKUP(K960, rubric[], 2, FALSE), "NA")</f>
        <v>Pemberdayaan atau Aksi Kemanusiaan</v>
      </c>
      <c r="W960" s="5" t="str">
        <f t="shared" si="14"/>
        <v>Pengabdian kepada Masyarakat|External National|Individual</v>
      </c>
      <c r="X960" s="6">
        <f>IF(K960 = "Penulis kedua (bukan korespondensi) dst karya ilmiah di journal yg bereputasi dan diakui|External National|Team", IFERROR((INDEX(rubric[Score], MATCH(W960, rubric[Criteria], 0)))/N960, 0), IFERROR(INDEX(rubric[Score], MATCH(W960, rubric[Criteria], 0)), 0))</f>
        <v>10</v>
      </c>
    </row>
    <row r="961" spans="1:24" ht="14.25" customHeight="1" x14ac:dyDescent="0.35">
      <c r="A961" s="2" t="s">
        <v>3810</v>
      </c>
      <c r="B961" s="2" t="s">
        <v>3811</v>
      </c>
      <c r="C961" s="2" t="s">
        <v>3450</v>
      </c>
      <c r="D961" s="2">
        <v>2021</v>
      </c>
      <c r="E961" s="2" t="s">
        <v>3595</v>
      </c>
      <c r="F961" s="2" t="s">
        <v>216</v>
      </c>
      <c r="G961" s="2" t="s">
        <v>3596</v>
      </c>
      <c r="H961" s="2">
        <v>20222</v>
      </c>
      <c r="I961" s="2" t="s">
        <v>3597</v>
      </c>
      <c r="J961" s="2" t="s">
        <v>28</v>
      </c>
      <c r="K961" s="2" t="s">
        <v>29</v>
      </c>
      <c r="L961" s="2" t="s">
        <v>49</v>
      </c>
      <c r="M961" s="2" t="s">
        <v>31</v>
      </c>
      <c r="N961" s="2">
        <v>11</v>
      </c>
      <c r="O961" s="2">
        <v>2</v>
      </c>
      <c r="P961" s="3"/>
      <c r="Q961" s="3"/>
      <c r="R961" s="4" t="s">
        <v>3598</v>
      </c>
      <c r="S961" s="4" t="s">
        <v>3599</v>
      </c>
      <c r="T961" s="3"/>
      <c r="U961" s="2" t="s">
        <v>3589</v>
      </c>
      <c r="V961" s="2" t="str">
        <f>IFERROR(VLOOKUP(K961, rubric[], 2, FALSE), "NA")</f>
        <v>Pemberdayaan atau Aksi Kemanusiaan</v>
      </c>
      <c r="W961" s="5" t="str">
        <f t="shared" si="14"/>
        <v>Pengabdian kepada Masyarakat|External Regional|Individual</v>
      </c>
      <c r="X961" s="6">
        <f>IF(K961 = "Penulis kedua (bukan korespondensi) dst karya ilmiah di journal yg bereputasi dan diakui|External National|Team", IFERROR((INDEX(rubric[Score], MATCH(W961, rubric[Criteria], 0)))/N961, 0), IFERROR(INDEX(rubric[Score], MATCH(W961, rubric[Criteria], 0)), 0))</f>
        <v>15</v>
      </c>
    </row>
    <row r="962" spans="1:24" ht="14.25" customHeight="1" x14ac:dyDescent="0.35">
      <c r="A962" s="2" t="s">
        <v>3810</v>
      </c>
      <c r="B962" s="2" t="s">
        <v>3811</v>
      </c>
      <c r="C962" s="2" t="s">
        <v>3450</v>
      </c>
      <c r="D962" s="2">
        <v>2021</v>
      </c>
      <c r="E962" s="2" t="s">
        <v>3597</v>
      </c>
      <c r="F962" s="2" t="s">
        <v>216</v>
      </c>
      <c r="G962" s="2" t="s">
        <v>3596</v>
      </c>
      <c r="H962" s="2">
        <v>20222</v>
      </c>
      <c r="I962" s="2" t="s">
        <v>3600</v>
      </c>
      <c r="J962" s="2" t="s">
        <v>41</v>
      </c>
      <c r="K962" s="2" t="s">
        <v>29</v>
      </c>
      <c r="L962" s="2" t="s">
        <v>49</v>
      </c>
      <c r="M962" s="2" t="s">
        <v>31</v>
      </c>
      <c r="N962" s="2">
        <v>11</v>
      </c>
      <c r="O962" s="2">
        <v>2</v>
      </c>
      <c r="P962" s="3"/>
      <c r="Q962" s="3"/>
      <c r="R962" s="4" t="s">
        <v>3601</v>
      </c>
      <c r="S962" s="4" t="s">
        <v>3602</v>
      </c>
      <c r="T962" s="3"/>
      <c r="U962" s="2" t="s">
        <v>3603</v>
      </c>
      <c r="V962" s="2" t="str">
        <f>IFERROR(VLOOKUP(K962, rubric[], 2, FALSE), "NA")</f>
        <v>Pemberdayaan atau Aksi Kemanusiaan</v>
      </c>
      <c r="W962" s="5" t="str">
        <f t="shared" si="14"/>
        <v>Pengabdian kepada Masyarakat|External Regional|Individual</v>
      </c>
      <c r="X962" s="6">
        <f>IF(K962 = "Penulis kedua (bukan korespondensi) dst karya ilmiah di journal yg bereputasi dan diakui|External National|Team", IFERROR((INDEX(rubric[Score], MATCH(W962, rubric[Criteria], 0)))/N962, 0), IFERROR(INDEX(rubric[Score], MATCH(W962, rubric[Criteria], 0)), 0))</f>
        <v>15</v>
      </c>
    </row>
    <row r="963" spans="1:24" ht="14.25" customHeight="1" x14ac:dyDescent="0.35">
      <c r="A963" s="2" t="s">
        <v>3810</v>
      </c>
      <c r="B963" s="2" t="s">
        <v>3811</v>
      </c>
      <c r="C963" s="2" t="s">
        <v>3450</v>
      </c>
      <c r="D963" s="2">
        <v>2021</v>
      </c>
      <c r="E963" s="2" t="s">
        <v>3795</v>
      </c>
      <c r="F963" s="2" t="s">
        <v>2474</v>
      </c>
      <c r="G963" s="2" t="s">
        <v>813</v>
      </c>
      <c r="H963" s="2">
        <v>20241</v>
      </c>
      <c r="I963" s="2" t="s">
        <v>3795</v>
      </c>
      <c r="J963" s="2" t="s">
        <v>41</v>
      </c>
      <c r="K963" s="2" t="s">
        <v>199</v>
      </c>
      <c r="L963" s="2" t="s">
        <v>159</v>
      </c>
      <c r="M963" s="2" t="s">
        <v>50</v>
      </c>
      <c r="N963" s="3"/>
      <c r="O963" s="2">
        <v>20</v>
      </c>
      <c r="P963" s="4" t="s">
        <v>3796</v>
      </c>
      <c r="Q963" s="4" t="s">
        <v>3797</v>
      </c>
      <c r="R963" s="4" t="s">
        <v>3798</v>
      </c>
      <c r="S963" s="3"/>
      <c r="T963" s="4" t="s">
        <v>3799</v>
      </c>
      <c r="U963" s="2" t="s">
        <v>3800</v>
      </c>
      <c r="V963" s="2" t="str">
        <f>IFERROR(VLOOKUP(K963, rubric[], 2, FALSE), "NA")</f>
        <v>Kompetisi</v>
      </c>
      <c r="W963" s="5" t="str">
        <f t="shared" ref="W963:W1026" si="15">CLEAN(TRIM(K963 &amp;  "|" &amp; L963 &amp; "|" &amp; M963))</f>
        <v>Juara 3 Lomba/Kompetisi|External International|Team</v>
      </c>
      <c r="X963" s="6">
        <f>IF(K963 = "Penulis kedua (bukan korespondensi) dst karya ilmiah di journal yg bereputasi dan diakui|External National|Team", IFERROR((INDEX(rubric[Score], MATCH(W963, rubric[Criteria], 0)))/N963, 0), IFERROR(INDEX(rubric[Score], MATCH(W963, rubric[Criteria], 0)), 0))</f>
        <v>25</v>
      </c>
    </row>
    <row r="964" spans="1:24" ht="14.25" customHeight="1" x14ac:dyDescent="0.35">
      <c r="A964" s="2" t="s">
        <v>3824</v>
      </c>
      <c r="B964" s="2" t="s">
        <v>3825</v>
      </c>
      <c r="C964" s="2" t="s">
        <v>3450</v>
      </c>
      <c r="D964" s="2">
        <v>2021</v>
      </c>
      <c r="E964" s="2" t="s">
        <v>3595</v>
      </c>
      <c r="F964" s="2" t="s">
        <v>216</v>
      </c>
      <c r="G964" s="2" t="s">
        <v>3596</v>
      </c>
      <c r="H964" s="2">
        <v>20222</v>
      </c>
      <c r="I964" s="2" t="s">
        <v>3597</v>
      </c>
      <c r="J964" s="2" t="s">
        <v>28</v>
      </c>
      <c r="K964" s="2" t="s">
        <v>29</v>
      </c>
      <c r="L964" s="2" t="s">
        <v>49</v>
      </c>
      <c r="M964" s="2" t="s">
        <v>31</v>
      </c>
      <c r="N964" s="2">
        <v>11</v>
      </c>
      <c r="O964" s="2">
        <v>1</v>
      </c>
      <c r="P964" s="3"/>
      <c r="Q964" s="3"/>
      <c r="R964" s="4" t="s">
        <v>3598</v>
      </c>
      <c r="S964" s="4" t="s">
        <v>3599</v>
      </c>
      <c r="T964" s="3"/>
      <c r="U964" s="2" t="s">
        <v>3589</v>
      </c>
      <c r="V964" s="2" t="str">
        <f>IFERROR(VLOOKUP(K964, rubric[], 2, FALSE), "NA")</f>
        <v>Pemberdayaan atau Aksi Kemanusiaan</v>
      </c>
      <c r="W964" s="5" t="str">
        <f t="shared" si="15"/>
        <v>Pengabdian kepada Masyarakat|External Regional|Individual</v>
      </c>
      <c r="X964" s="6">
        <f>IF(K964 = "Penulis kedua (bukan korespondensi) dst karya ilmiah di journal yg bereputasi dan diakui|External National|Team", IFERROR((INDEX(rubric[Score], MATCH(W964, rubric[Criteria], 0)))/N964, 0), IFERROR(INDEX(rubric[Score], MATCH(W964, rubric[Criteria], 0)), 0))</f>
        <v>15</v>
      </c>
    </row>
    <row r="965" spans="1:24" ht="14.25" customHeight="1" x14ac:dyDescent="0.35">
      <c r="A965" s="2" t="s">
        <v>3824</v>
      </c>
      <c r="B965" s="2" t="s">
        <v>3825</v>
      </c>
      <c r="C965" s="2" t="s">
        <v>3450</v>
      </c>
      <c r="D965" s="2">
        <v>2021</v>
      </c>
      <c r="E965" s="2" t="s">
        <v>3597</v>
      </c>
      <c r="F965" s="2" t="s">
        <v>216</v>
      </c>
      <c r="G965" s="2" t="s">
        <v>3596</v>
      </c>
      <c r="H965" s="2">
        <v>20222</v>
      </c>
      <c r="I965" s="2" t="s">
        <v>3600</v>
      </c>
      <c r="J965" s="2" t="s">
        <v>41</v>
      </c>
      <c r="K965" s="2" t="s">
        <v>29</v>
      </c>
      <c r="L965" s="2" t="s">
        <v>49</v>
      </c>
      <c r="M965" s="2" t="s">
        <v>31</v>
      </c>
      <c r="N965" s="2">
        <v>11</v>
      </c>
      <c r="O965" s="2">
        <v>1</v>
      </c>
      <c r="P965" s="3"/>
      <c r="Q965" s="3"/>
      <c r="R965" s="4" t="s">
        <v>3601</v>
      </c>
      <c r="S965" s="4" t="s">
        <v>3602</v>
      </c>
      <c r="T965" s="3"/>
      <c r="U965" s="2" t="s">
        <v>3603</v>
      </c>
      <c r="V965" s="2" t="str">
        <f>IFERROR(VLOOKUP(K965, rubric[], 2, FALSE), "NA")</f>
        <v>Pemberdayaan atau Aksi Kemanusiaan</v>
      </c>
      <c r="W965" s="5" t="str">
        <f t="shared" si="15"/>
        <v>Pengabdian kepada Masyarakat|External Regional|Individual</v>
      </c>
      <c r="X965" s="6">
        <f>IF(K965 = "Penulis kedua (bukan korespondensi) dst karya ilmiah di journal yg bereputasi dan diakui|External National|Team", IFERROR((INDEX(rubric[Score], MATCH(W965, rubric[Criteria], 0)))/N965, 0), IFERROR(INDEX(rubric[Score], MATCH(W965, rubric[Criteria], 0)), 0))</f>
        <v>15</v>
      </c>
    </row>
    <row r="966" spans="1:24" ht="14.25" customHeight="1" x14ac:dyDescent="0.35">
      <c r="A966" s="2" t="s">
        <v>3826</v>
      </c>
      <c r="B966" s="2" t="s">
        <v>3827</v>
      </c>
      <c r="C966" s="2" t="s">
        <v>3450</v>
      </c>
      <c r="D966" s="2">
        <v>2021</v>
      </c>
      <c r="E966" s="2" t="s">
        <v>3595</v>
      </c>
      <c r="F966" s="2" t="s">
        <v>216</v>
      </c>
      <c r="G966" s="2" t="s">
        <v>3596</v>
      </c>
      <c r="H966" s="2">
        <v>20222</v>
      </c>
      <c r="I966" s="2" t="s">
        <v>3597</v>
      </c>
      <c r="J966" s="2" t="s">
        <v>28</v>
      </c>
      <c r="K966" s="2" t="s">
        <v>29</v>
      </c>
      <c r="L966" s="2" t="s">
        <v>49</v>
      </c>
      <c r="M966" s="2" t="s">
        <v>31</v>
      </c>
      <c r="N966" s="2">
        <v>11</v>
      </c>
      <c r="O966" s="2">
        <v>1</v>
      </c>
      <c r="P966" s="3"/>
      <c r="Q966" s="3"/>
      <c r="R966" s="4" t="s">
        <v>3598</v>
      </c>
      <c r="S966" s="4" t="s">
        <v>3599</v>
      </c>
      <c r="T966" s="3"/>
      <c r="U966" s="2" t="s">
        <v>3589</v>
      </c>
      <c r="V966" s="2" t="str">
        <f>IFERROR(VLOOKUP(K966, rubric[], 2, FALSE), "NA")</f>
        <v>Pemberdayaan atau Aksi Kemanusiaan</v>
      </c>
      <c r="W966" s="5" t="str">
        <f t="shared" si="15"/>
        <v>Pengabdian kepada Masyarakat|External Regional|Individual</v>
      </c>
      <c r="X966" s="6">
        <f>IF(K966 = "Penulis kedua (bukan korespondensi) dst karya ilmiah di journal yg bereputasi dan diakui|External National|Team", IFERROR((INDEX(rubric[Score], MATCH(W966, rubric[Criteria], 0)))/N966, 0), IFERROR(INDEX(rubric[Score], MATCH(W966, rubric[Criteria], 0)), 0))</f>
        <v>15</v>
      </c>
    </row>
    <row r="967" spans="1:24" ht="14.25" customHeight="1" x14ac:dyDescent="0.35">
      <c r="A967" s="2" t="s">
        <v>3826</v>
      </c>
      <c r="B967" s="2" t="s">
        <v>3827</v>
      </c>
      <c r="C967" s="2" t="s">
        <v>3450</v>
      </c>
      <c r="D967" s="2">
        <v>2021</v>
      </c>
      <c r="E967" s="2" t="s">
        <v>3597</v>
      </c>
      <c r="F967" s="2" t="s">
        <v>216</v>
      </c>
      <c r="G967" s="2" t="s">
        <v>3596</v>
      </c>
      <c r="H967" s="2">
        <v>20222</v>
      </c>
      <c r="I967" s="2" t="s">
        <v>3600</v>
      </c>
      <c r="J967" s="2" t="s">
        <v>41</v>
      </c>
      <c r="K967" s="2" t="s">
        <v>29</v>
      </c>
      <c r="L967" s="2" t="s">
        <v>49</v>
      </c>
      <c r="M967" s="2" t="s">
        <v>31</v>
      </c>
      <c r="N967" s="2">
        <v>11</v>
      </c>
      <c r="O967" s="2">
        <v>1</v>
      </c>
      <c r="P967" s="3"/>
      <c r="Q967" s="3"/>
      <c r="R967" s="4" t="s">
        <v>3601</v>
      </c>
      <c r="S967" s="4" t="s">
        <v>3602</v>
      </c>
      <c r="T967" s="3"/>
      <c r="U967" s="2" t="s">
        <v>3603</v>
      </c>
      <c r="V967" s="2" t="str">
        <f>IFERROR(VLOOKUP(K967, rubric[], 2, FALSE), "NA")</f>
        <v>Pemberdayaan atau Aksi Kemanusiaan</v>
      </c>
      <c r="W967" s="5" t="str">
        <f t="shared" si="15"/>
        <v>Pengabdian kepada Masyarakat|External Regional|Individual</v>
      </c>
      <c r="X967" s="6">
        <f>IF(K967 = "Penulis kedua (bukan korespondensi) dst karya ilmiah di journal yg bereputasi dan diakui|External National|Team", IFERROR((INDEX(rubric[Score], MATCH(W967, rubric[Criteria], 0)))/N967, 0), IFERROR(INDEX(rubric[Score], MATCH(W967, rubric[Criteria], 0)), 0))</f>
        <v>15</v>
      </c>
    </row>
    <row r="968" spans="1:24" ht="14.25" customHeight="1" x14ac:dyDescent="0.35">
      <c r="A968" s="2" t="s">
        <v>3826</v>
      </c>
      <c r="B968" s="2" t="s">
        <v>3827</v>
      </c>
      <c r="C968" s="2" t="s">
        <v>3450</v>
      </c>
      <c r="D968" s="2">
        <v>2021</v>
      </c>
      <c r="E968" s="2" t="s">
        <v>3762</v>
      </c>
      <c r="F968" s="2" t="s">
        <v>3763</v>
      </c>
      <c r="G968" s="2" t="s">
        <v>618</v>
      </c>
      <c r="H968" s="2">
        <v>20231</v>
      </c>
      <c r="I968" s="2" t="s">
        <v>3762</v>
      </c>
      <c r="J968" s="2" t="s">
        <v>41</v>
      </c>
      <c r="K968" s="2" t="s">
        <v>199</v>
      </c>
      <c r="L968" s="2" t="s">
        <v>123</v>
      </c>
      <c r="M968" s="2" t="s">
        <v>50</v>
      </c>
      <c r="N968" s="3"/>
      <c r="O968" s="2">
        <v>15</v>
      </c>
      <c r="P968" s="4" t="s">
        <v>3764</v>
      </c>
      <c r="Q968" s="4" t="s">
        <v>3765</v>
      </c>
      <c r="R968" s="4" t="s">
        <v>3766</v>
      </c>
      <c r="S968" s="3"/>
      <c r="T968" s="4" t="s">
        <v>3767</v>
      </c>
      <c r="U968" s="2" t="s">
        <v>3768</v>
      </c>
      <c r="V968" s="2" t="str">
        <f>IFERROR(VLOOKUP(K968, rubric[], 2, FALSE), "NA")</f>
        <v>Kompetisi</v>
      </c>
      <c r="W968" s="5" t="str">
        <f t="shared" si="15"/>
        <v>Juara 3 Lomba/Kompetisi|External National|Team</v>
      </c>
      <c r="X968" s="6">
        <f>IF(K968 = "Penulis kedua (bukan korespondensi) dst karya ilmiah di journal yg bereputasi dan diakui|External National|Team", IFERROR((INDEX(rubric[Score], MATCH(W968, rubric[Criteria], 0)))/N968, 0), IFERROR(INDEX(rubric[Score], MATCH(W968, rubric[Criteria], 0)), 0))</f>
        <v>8</v>
      </c>
    </row>
    <row r="969" spans="1:24" ht="14.25" customHeight="1" x14ac:dyDescent="0.35">
      <c r="A969" s="2" t="s">
        <v>3826</v>
      </c>
      <c r="B969" s="2" t="s">
        <v>3827</v>
      </c>
      <c r="C969" s="2" t="s">
        <v>3450</v>
      </c>
      <c r="D969" s="2">
        <v>2021</v>
      </c>
      <c r="E969" s="2" t="s">
        <v>3828</v>
      </c>
      <c r="F969" s="2" t="s">
        <v>1444</v>
      </c>
      <c r="G969" s="2" t="s">
        <v>1444</v>
      </c>
      <c r="H969" s="2">
        <v>20232</v>
      </c>
      <c r="I969" s="2" t="s">
        <v>3829</v>
      </c>
      <c r="J969" s="2" t="s">
        <v>41</v>
      </c>
      <c r="K969" s="2" t="s">
        <v>66</v>
      </c>
      <c r="L969" s="2" t="s">
        <v>30</v>
      </c>
      <c r="M969" s="2" t="s">
        <v>50</v>
      </c>
      <c r="N969" s="2">
        <v>5</v>
      </c>
      <c r="O969" s="2">
        <v>10</v>
      </c>
      <c r="P969" s="3"/>
      <c r="Q969" s="4" t="s">
        <v>3830</v>
      </c>
      <c r="R969" s="3"/>
      <c r="S969" s="3"/>
      <c r="T969" s="3"/>
      <c r="U969" s="2" t="s">
        <v>411</v>
      </c>
      <c r="V969" s="2" t="str">
        <f>IFERROR(VLOOKUP(K969, rubric[], 2, FALSE), "NA")</f>
        <v>Kompetisi</v>
      </c>
      <c r="W969" s="5" t="str">
        <f t="shared" si="15"/>
        <v>Juara I Lomba/Kompetisi|Internal Sekolah / Universitas|Team</v>
      </c>
      <c r="X969" s="6">
        <f>IF(K969 = "Penulis kedua (bukan korespondensi) dst karya ilmiah di journal yg bereputasi dan diakui|External National|Team", IFERROR((INDEX(rubric[Score], MATCH(W969, rubric[Criteria], 0)))/N969, 0), IFERROR(INDEX(rubric[Score], MATCH(W969, rubric[Criteria], 0)), 0))</f>
        <v>0</v>
      </c>
    </row>
    <row r="970" spans="1:24" ht="14.25" customHeight="1" x14ac:dyDescent="0.35">
      <c r="A970" s="2" t="s">
        <v>3831</v>
      </c>
      <c r="B970" s="2" t="s">
        <v>3832</v>
      </c>
      <c r="C970" s="2" t="s">
        <v>3450</v>
      </c>
      <c r="D970" s="2">
        <v>2021</v>
      </c>
      <c r="E970" s="2" t="s">
        <v>3833</v>
      </c>
      <c r="F970" s="2" t="s">
        <v>2039</v>
      </c>
      <c r="G970" s="2" t="s">
        <v>3834</v>
      </c>
      <c r="H970" s="2">
        <v>20212</v>
      </c>
      <c r="I970" s="2" t="s">
        <v>3835</v>
      </c>
      <c r="J970" s="2" t="s">
        <v>41</v>
      </c>
      <c r="K970" s="2" t="s">
        <v>66</v>
      </c>
      <c r="L970" s="2" t="s">
        <v>49</v>
      </c>
      <c r="M970" s="2" t="s">
        <v>50</v>
      </c>
      <c r="N970" s="2">
        <v>1000</v>
      </c>
      <c r="O970" s="2">
        <v>20</v>
      </c>
      <c r="P970" s="4" t="s">
        <v>3836</v>
      </c>
      <c r="Q970" s="4" t="s">
        <v>3837</v>
      </c>
      <c r="R970" s="4" t="s">
        <v>3838</v>
      </c>
      <c r="S970" s="3"/>
      <c r="T970" s="4" t="s">
        <v>3839</v>
      </c>
      <c r="U970" s="2" t="s">
        <v>3840</v>
      </c>
      <c r="V970" s="2" t="str">
        <f>IFERROR(VLOOKUP(K970, rubric[], 2, FALSE), "NA")</f>
        <v>Kompetisi</v>
      </c>
      <c r="W970" s="5" t="str">
        <f t="shared" si="15"/>
        <v>Juara I Lomba/Kompetisi|External Regional|Team</v>
      </c>
      <c r="X970" s="6">
        <f>IF(K970 = "Penulis kedua (bukan korespondensi) dst karya ilmiah di journal yg bereputasi dan diakui|External National|Team", IFERROR((INDEX(rubric[Score], MATCH(W970, rubric[Criteria], 0)))/N970, 0), IFERROR(INDEX(rubric[Score], MATCH(W970, rubric[Criteria], 0)), 0))</f>
        <v>25</v>
      </c>
    </row>
    <row r="971" spans="1:24" ht="14.25" customHeight="1" x14ac:dyDescent="0.35">
      <c r="A971" s="2" t="s">
        <v>3831</v>
      </c>
      <c r="B971" s="2" t="s">
        <v>3832</v>
      </c>
      <c r="C971" s="2" t="s">
        <v>3450</v>
      </c>
      <c r="D971" s="2">
        <v>2021</v>
      </c>
      <c r="E971" s="2" t="s">
        <v>3841</v>
      </c>
      <c r="F971" s="2" t="s">
        <v>3842</v>
      </c>
      <c r="G971" s="2" t="s">
        <v>3843</v>
      </c>
      <c r="H971" s="2">
        <v>20212</v>
      </c>
      <c r="I971" s="2" t="s">
        <v>3844</v>
      </c>
      <c r="J971" s="2" t="s">
        <v>41</v>
      </c>
      <c r="K971" s="2" t="s">
        <v>29</v>
      </c>
      <c r="L971" s="2" t="s">
        <v>49</v>
      </c>
      <c r="M971" s="2" t="s">
        <v>31</v>
      </c>
      <c r="N971" s="2">
        <v>5</v>
      </c>
      <c r="O971" s="2">
        <v>15</v>
      </c>
      <c r="P971" s="2" t="s">
        <v>734</v>
      </c>
      <c r="Q971" s="4" t="s">
        <v>3845</v>
      </c>
      <c r="R971" s="3"/>
      <c r="S971" s="3"/>
      <c r="T971" s="3"/>
      <c r="U971" s="2" t="s">
        <v>3846</v>
      </c>
      <c r="V971" s="2" t="str">
        <f>IFERROR(VLOOKUP(K971, rubric[], 2, FALSE), "NA")</f>
        <v>Pemberdayaan atau Aksi Kemanusiaan</v>
      </c>
      <c r="W971" s="5" t="str">
        <f t="shared" si="15"/>
        <v>Pengabdian kepada Masyarakat|External Regional|Individual</v>
      </c>
      <c r="X971" s="6">
        <f>IF(K971 = "Penulis kedua (bukan korespondensi) dst karya ilmiah di journal yg bereputasi dan diakui|External National|Team", IFERROR((INDEX(rubric[Score], MATCH(W971, rubric[Criteria], 0)))/N971, 0), IFERROR(INDEX(rubric[Score], MATCH(W971, rubric[Criteria], 0)), 0))</f>
        <v>15</v>
      </c>
    </row>
    <row r="972" spans="1:24" ht="14.25" customHeight="1" x14ac:dyDescent="0.35">
      <c r="A972" s="2" t="s">
        <v>3831</v>
      </c>
      <c r="B972" s="2" t="s">
        <v>3832</v>
      </c>
      <c r="C972" s="2" t="s">
        <v>3450</v>
      </c>
      <c r="D972" s="2">
        <v>2021</v>
      </c>
      <c r="E972" s="2" t="s">
        <v>2256</v>
      </c>
      <c r="F972" s="2" t="s">
        <v>77</v>
      </c>
      <c r="G972" s="2" t="s">
        <v>2257</v>
      </c>
      <c r="H972" s="2">
        <v>20222</v>
      </c>
      <c r="I972" s="2" t="s">
        <v>3847</v>
      </c>
      <c r="J972" s="2" t="s">
        <v>41</v>
      </c>
      <c r="K972" s="2" t="s">
        <v>1820</v>
      </c>
      <c r="L972" s="2" t="s">
        <v>42</v>
      </c>
      <c r="M972" s="2" t="s">
        <v>31</v>
      </c>
      <c r="N972" s="2">
        <v>50</v>
      </c>
      <c r="O972" s="2">
        <v>45</v>
      </c>
      <c r="P972" s="3"/>
      <c r="Q972" s="4" t="s">
        <v>3848</v>
      </c>
      <c r="R972" s="3"/>
      <c r="S972" s="3"/>
      <c r="T972" s="3"/>
      <c r="U972" s="2" t="s">
        <v>185</v>
      </c>
      <c r="V972" s="2" t="str">
        <f>IFERROR(VLOOKUP(K972, rubric[], 2, FALSE), "NA")</f>
        <v>NA</v>
      </c>
      <c r="W972" s="5" t="str">
        <f t="shared" si="15"/>
        <v>Wakil Ketua Organisasi Kemahasiswaan|Internal Jurusan|Individual</v>
      </c>
      <c r="X972" s="6">
        <f>IF(K972 = "Penulis kedua (bukan korespondensi) dst karya ilmiah di journal yg bereputasi dan diakui|External National|Team", IFERROR((INDEX(rubric[Score], MATCH(W972, rubric[Criteria], 0)))/N972, 0), IFERROR(INDEX(rubric[Score], MATCH(W972, rubric[Criteria], 0)), 0))</f>
        <v>0</v>
      </c>
    </row>
    <row r="973" spans="1:24" ht="14.25" customHeight="1" x14ac:dyDescent="0.35">
      <c r="A973" s="2" t="s">
        <v>3831</v>
      </c>
      <c r="B973" s="2" t="s">
        <v>3832</v>
      </c>
      <c r="C973" s="2" t="s">
        <v>3450</v>
      </c>
      <c r="D973" s="2">
        <v>2021</v>
      </c>
      <c r="E973" s="2" t="s">
        <v>253</v>
      </c>
      <c r="F973" s="2" t="s">
        <v>254</v>
      </c>
      <c r="G973" s="2" t="s">
        <v>255</v>
      </c>
      <c r="H973" s="2">
        <v>20231</v>
      </c>
      <c r="I973" s="2" t="s">
        <v>256</v>
      </c>
      <c r="J973" s="2" t="s">
        <v>41</v>
      </c>
      <c r="K973" s="2" t="s">
        <v>257</v>
      </c>
      <c r="L973" s="2" t="s">
        <v>159</v>
      </c>
      <c r="M973" s="2" t="s">
        <v>31</v>
      </c>
      <c r="N973" s="2">
        <v>500</v>
      </c>
      <c r="O973" s="2">
        <v>10</v>
      </c>
      <c r="P973" s="4" t="s">
        <v>258</v>
      </c>
      <c r="Q973" s="4" t="s">
        <v>592</v>
      </c>
      <c r="R973" s="4" t="s">
        <v>593</v>
      </c>
      <c r="S973" s="3"/>
      <c r="T973" s="3"/>
      <c r="U973" s="2" t="s">
        <v>261</v>
      </c>
      <c r="V973" s="2" t="str">
        <f>IFERROR(VLOOKUP(K973, rubric[], 2, FALSE), "NA")</f>
        <v>Pengakuan</v>
      </c>
      <c r="W973" s="5" t="str">
        <f t="shared" si="15"/>
        <v>Narasumber / Pemateri Acara Seminar / Workshop / Pemakalah|External International|Individual</v>
      </c>
      <c r="X973" s="6">
        <f>IF(K973 = "Penulis kedua (bukan korespondensi) dst karya ilmiah di journal yg bereputasi dan diakui|External National|Team", IFERROR((INDEX(rubric[Score], MATCH(W973, rubric[Criteria], 0)))/N973, 0), IFERROR(INDEX(rubric[Score], MATCH(W973, rubric[Criteria], 0)), 0))</f>
        <v>25</v>
      </c>
    </row>
    <row r="974" spans="1:24" ht="14.25" customHeight="1" x14ac:dyDescent="0.35">
      <c r="A974" s="2" t="s">
        <v>3849</v>
      </c>
      <c r="B974" s="2" t="s">
        <v>3850</v>
      </c>
      <c r="C974" s="2" t="s">
        <v>3450</v>
      </c>
      <c r="D974" s="2">
        <v>2021</v>
      </c>
      <c r="E974" s="2" t="s">
        <v>407</v>
      </c>
      <c r="F974" s="2" t="s">
        <v>408</v>
      </c>
      <c r="G974" s="2" t="s">
        <v>246</v>
      </c>
      <c r="H974" s="2">
        <v>20221</v>
      </c>
      <c r="I974" s="3"/>
      <c r="J974" s="2" t="s">
        <v>28</v>
      </c>
      <c r="K974" s="2" t="s">
        <v>29</v>
      </c>
      <c r="L974" s="2" t="s">
        <v>30</v>
      </c>
      <c r="M974" s="2" t="s">
        <v>31</v>
      </c>
      <c r="N974" s="2">
        <v>100</v>
      </c>
      <c r="O974" s="2">
        <v>13</v>
      </c>
      <c r="P974" s="3"/>
      <c r="Q974" s="3"/>
      <c r="R974" s="4" t="s">
        <v>409</v>
      </c>
      <c r="S974" s="4" t="s">
        <v>410</v>
      </c>
      <c r="T974" s="3"/>
      <c r="U974" s="2" t="s">
        <v>411</v>
      </c>
      <c r="V974" s="2" t="str">
        <f>IFERROR(VLOOKUP(K974, rubric[], 2, FALSE), "NA")</f>
        <v>Pemberdayaan atau Aksi Kemanusiaan</v>
      </c>
      <c r="W974" s="5" t="str">
        <f t="shared" si="15"/>
        <v>Pengabdian kepada Masyarakat|Internal Sekolah / Universitas|Individual</v>
      </c>
      <c r="X974" s="6">
        <f>IF(K974 = "Penulis kedua (bukan korespondensi) dst karya ilmiah di journal yg bereputasi dan diakui|External National|Team", IFERROR((INDEX(rubric[Score], MATCH(W974, rubric[Criteria], 0)))/N974, 0), IFERROR(INDEX(rubric[Score], MATCH(W974, rubric[Criteria], 0)), 0))</f>
        <v>0</v>
      </c>
    </row>
    <row r="975" spans="1:24" ht="14.25" customHeight="1" x14ac:dyDescent="0.35">
      <c r="A975" s="2" t="s">
        <v>3849</v>
      </c>
      <c r="B975" s="2" t="s">
        <v>3850</v>
      </c>
      <c r="C975" s="2" t="s">
        <v>3450</v>
      </c>
      <c r="D975" s="2">
        <v>2021</v>
      </c>
      <c r="E975" s="2" t="s">
        <v>180</v>
      </c>
      <c r="F975" s="2" t="s">
        <v>38</v>
      </c>
      <c r="G975" s="2" t="s">
        <v>181</v>
      </c>
      <c r="H975" s="2">
        <v>20221</v>
      </c>
      <c r="I975" s="2" t="s">
        <v>1094</v>
      </c>
      <c r="J975" s="2" t="s">
        <v>41</v>
      </c>
      <c r="K975" s="2" t="s">
        <v>183</v>
      </c>
      <c r="L975" s="2" t="s">
        <v>30</v>
      </c>
      <c r="M975" s="2" t="s">
        <v>31</v>
      </c>
      <c r="N975" s="2">
        <v>500</v>
      </c>
      <c r="O975" s="2">
        <v>25</v>
      </c>
      <c r="P975" s="3"/>
      <c r="Q975" s="4" t="s">
        <v>1095</v>
      </c>
      <c r="R975" s="3"/>
      <c r="S975" s="3"/>
      <c r="T975" s="3"/>
      <c r="U975" s="2" t="s">
        <v>185</v>
      </c>
      <c r="V975" s="2" t="str">
        <f>IFERROR(VLOOKUP(K975, rubric[], 2, FALSE), "NA")</f>
        <v>NA</v>
      </c>
      <c r="W975" s="5" t="str">
        <f t="shared" si="15"/>
        <v>Ka Bidang / Sekretaris / Bendahara O-Week|Internal Sekolah / Universitas|Individual</v>
      </c>
      <c r="X975" s="6">
        <f>IF(K975 = "Penulis kedua (bukan korespondensi) dst karya ilmiah di journal yg bereputasi dan diakui|External National|Team", IFERROR((INDEX(rubric[Score], MATCH(W975, rubric[Criteria], 0)))/N975, 0), IFERROR(INDEX(rubric[Score], MATCH(W975, rubric[Criteria], 0)), 0))</f>
        <v>0</v>
      </c>
    </row>
    <row r="976" spans="1:24" ht="14.25" customHeight="1" x14ac:dyDescent="0.35">
      <c r="A976" s="2" t="s">
        <v>3851</v>
      </c>
      <c r="B976" s="2" t="s">
        <v>3852</v>
      </c>
      <c r="C976" s="2" t="s">
        <v>3450</v>
      </c>
      <c r="D976" s="2">
        <v>2021</v>
      </c>
      <c r="E976" s="2" t="s">
        <v>253</v>
      </c>
      <c r="F976" s="2" t="s">
        <v>254</v>
      </c>
      <c r="G976" s="2" t="s">
        <v>255</v>
      </c>
      <c r="H976" s="2">
        <v>20231</v>
      </c>
      <c r="I976" s="2" t="s">
        <v>256</v>
      </c>
      <c r="J976" s="2" t="s">
        <v>41</v>
      </c>
      <c r="K976" s="2" t="s">
        <v>257</v>
      </c>
      <c r="L976" s="2" t="s">
        <v>159</v>
      </c>
      <c r="M976" s="2" t="s">
        <v>31</v>
      </c>
      <c r="N976" s="2">
        <v>500</v>
      </c>
      <c r="O976" s="2">
        <v>10</v>
      </c>
      <c r="P976" s="4" t="s">
        <v>258</v>
      </c>
      <c r="Q976" s="4" t="s">
        <v>592</v>
      </c>
      <c r="R976" s="4" t="s">
        <v>593</v>
      </c>
      <c r="S976" s="3"/>
      <c r="T976" s="3"/>
      <c r="U976" s="2" t="s">
        <v>261</v>
      </c>
      <c r="V976" s="2" t="str">
        <f>IFERROR(VLOOKUP(K976, rubric[], 2, FALSE), "NA")</f>
        <v>Pengakuan</v>
      </c>
      <c r="W976" s="5" t="str">
        <f t="shared" si="15"/>
        <v>Narasumber / Pemateri Acara Seminar / Workshop / Pemakalah|External International|Individual</v>
      </c>
      <c r="X976" s="6">
        <f>IF(K976 = "Penulis kedua (bukan korespondensi) dst karya ilmiah di journal yg bereputasi dan diakui|External National|Team", IFERROR((INDEX(rubric[Score], MATCH(W976, rubric[Criteria], 0)))/N976, 0), IFERROR(INDEX(rubric[Score], MATCH(W976, rubric[Criteria], 0)), 0))</f>
        <v>25</v>
      </c>
    </row>
    <row r="977" spans="1:24" ht="14.25" customHeight="1" x14ac:dyDescent="0.35">
      <c r="A977" s="2" t="s">
        <v>3853</v>
      </c>
      <c r="B977" s="2" t="s">
        <v>3854</v>
      </c>
      <c r="C977" s="2" t="s">
        <v>3450</v>
      </c>
      <c r="D977" s="2">
        <v>2021</v>
      </c>
      <c r="E977" s="2" t="s">
        <v>3586</v>
      </c>
      <c r="F977" s="2" t="s">
        <v>245</v>
      </c>
      <c r="G977" s="2" t="s">
        <v>2831</v>
      </c>
      <c r="H977" s="2">
        <v>20212</v>
      </c>
      <c r="I977" s="3"/>
      <c r="J977" s="2" t="s">
        <v>41</v>
      </c>
      <c r="K977" s="2" t="s">
        <v>29</v>
      </c>
      <c r="L977" s="2" t="s">
        <v>49</v>
      </c>
      <c r="M977" s="2" t="s">
        <v>31</v>
      </c>
      <c r="N977" s="2">
        <v>11</v>
      </c>
      <c r="O977" s="2">
        <v>2</v>
      </c>
      <c r="P977" s="3"/>
      <c r="Q977" s="3"/>
      <c r="R977" s="4" t="s">
        <v>3587</v>
      </c>
      <c r="S977" s="4" t="s">
        <v>3588</v>
      </c>
      <c r="T977" s="3"/>
      <c r="U977" s="2" t="s">
        <v>3589</v>
      </c>
      <c r="V977" s="2" t="str">
        <f>IFERROR(VLOOKUP(K977, rubric[], 2, FALSE), "NA")</f>
        <v>Pemberdayaan atau Aksi Kemanusiaan</v>
      </c>
      <c r="W977" s="5" t="str">
        <f t="shared" si="15"/>
        <v>Pengabdian kepada Masyarakat|External Regional|Individual</v>
      </c>
      <c r="X977" s="6">
        <f>IF(K977 = "Penulis kedua (bukan korespondensi) dst karya ilmiah di journal yg bereputasi dan diakui|External National|Team", IFERROR((INDEX(rubric[Score], MATCH(W977, rubric[Criteria], 0)))/N977, 0), IFERROR(INDEX(rubric[Score], MATCH(W977, rubric[Criteria], 0)), 0))</f>
        <v>15</v>
      </c>
    </row>
    <row r="978" spans="1:24" ht="14.25" customHeight="1" x14ac:dyDescent="0.35">
      <c r="A978" s="2" t="s">
        <v>3853</v>
      </c>
      <c r="B978" s="2" t="s">
        <v>3854</v>
      </c>
      <c r="C978" s="2" t="s">
        <v>3450</v>
      </c>
      <c r="D978" s="2">
        <v>2021</v>
      </c>
      <c r="E978" s="2" t="s">
        <v>253</v>
      </c>
      <c r="F978" s="2" t="s">
        <v>254</v>
      </c>
      <c r="G978" s="2" t="s">
        <v>255</v>
      </c>
      <c r="H978" s="2">
        <v>20231</v>
      </c>
      <c r="I978" s="2" t="s">
        <v>256</v>
      </c>
      <c r="J978" s="2" t="s">
        <v>41</v>
      </c>
      <c r="K978" s="2" t="s">
        <v>257</v>
      </c>
      <c r="L978" s="2" t="s">
        <v>159</v>
      </c>
      <c r="M978" s="2" t="s">
        <v>31</v>
      </c>
      <c r="N978" s="2">
        <v>500</v>
      </c>
      <c r="O978" s="2">
        <v>10</v>
      </c>
      <c r="P978" s="4" t="s">
        <v>258</v>
      </c>
      <c r="Q978" s="4" t="s">
        <v>592</v>
      </c>
      <c r="R978" s="4" t="s">
        <v>593</v>
      </c>
      <c r="S978" s="3"/>
      <c r="T978" s="3"/>
      <c r="U978" s="2" t="s">
        <v>261</v>
      </c>
      <c r="V978" s="2" t="str">
        <f>IFERROR(VLOOKUP(K978, rubric[], 2, FALSE), "NA")</f>
        <v>Pengakuan</v>
      </c>
      <c r="W978" s="5" t="str">
        <f t="shared" si="15"/>
        <v>Narasumber / Pemateri Acara Seminar / Workshop / Pemakalah|External International|Individual</v>
      </c>
      <c r="X978" s="6">
        <f>IF(K978 = "Penulis kedua (bukan korespondensi) dst karya ilmiah di journal yg bereputasi dan diakui|External National|Team", IFERROR((INDEX(rubric[Score], MATCH(W978, rubric[Criteria], 0)))/N978, 0), IFERROR(INDEX(rubric[Score], MATCH(W978, rubric[Criteria], 0)), 0))</f>
        <v>25</v>
      </c>
    </row>
    <row r="979" spans="1:24" ht="14.25" customHeight="1" x14ac:dyDescent="0.35">
      <c r="A979" s="2" t="s">
        <v>3853</v>
      </c>
      <c r="B979" s="2" t="s">
        <v>3854</v>
      </c>
      <c r="C979" s="2" t="s">
        <v>3450</v>
      </c>
      <c r="D979" s="2">
        <v>2021</v>
      </c>
      <c r="E979" s="2" t="s">
        <v>3855</v>
      </c>
      <c r="F979" s="2" t="s">
        <v>360</v>
      </c>
      <c r="G979" s="2" t="s">
        <v>589</v>
      </c>
      <c r="H979" s="2">
        <v>20232</v>
      </c>
      <c r="I979" s="2" t="s">
        <v>3855</v>
      </c>
      <c r="J979" s="2" t="s">
        <v>41</v>
      </c>
      <c r="K979" s="2" t="s">
        <v>88</v>
      </c>
      <c r="L979" s="2" t="s">
        <v>123</v>
      </c>
      <c r="M979" s="2" t="s">
        <v>50</v>
      </c>
      <c r="N979" s="3"/>
      <c r="O979" s="2">
        <v>20</v>
      </c>
      <c r="P979" s="4" t="s">
        <v>3856</v>
      </c>
      <c r="Q979" s="4" t="s">
        <v>3857</v>
      </c>
      <c r="R979" s="4" t="s">
        <v>3858</v>
      </c>
      <c r="S979" s="3"/>
      <c r="T979" s="4" t="s">
        <v>3859</v>
      </c>
      <c r="U979" s="2" t="s">
        <v>3860</v>
      </c>
      <c r="V979" s="2" t="str">
        <f>IFERROR(VLOOKUP(K979, rubric[], 2, FALSE), "NA")</f>
        <v>Kompetisi</v>
      </c>
      <c r="W979" s="5" t="str">
        <f t="shared" si="15"/>
        <v>Juara 2 Lomba/Kompetisi|External National|Team</v>
      </c>
      <c r="X979" s="6">
        <f>IF(K979 = "Penulis kedua (bukan korespondensi) dst karya ilmiah di journal yg bereputasi dan diakui|External National|Team", IFERROR((INDEX(rubric[Score], MATCH(W979, rubric[Criteria], 0)))/N979, 0), IFERROR(INDEX(rubric[Score], MATCH(W979, rubric[Criteria], 0)), 0))</f>
        <v>11</v>
      </c>
    </row>
    <row r="980" spans="1:24" ht="14.25" customHeight="1" x14ac:dyDescent="0.35">
      <c r="A980" s="2" t="s">
        <v>3861</v>
      </c>
      <c r="B980" s="2" t="s">
        <v>3862</v>
      </c>
      <c r="C980" s="2" t="s">
        <v>3450</v>
      </c>
      <c r="D980" s="2">
        <v>2021</v>
      </c>
      <c r="E980" s="2" t="s">
        <v>253</v>
      </c>
      <c r="F980" s="2" t="s">
        <v>254</v>
      </c>
      <c r="G980" s="2" t="s">
        <v>255</v>
      </c>
      <c r="H980" s="2">
        <v>20231</v>
      </c>
      <c r="I980" s="2" t="s">
        <v>256</v>
      </c>
      <c r="J980" s="2" t="s">
        <v>41</v>
      </c>
      <c r="K980" s="2" t="s">
        <v>257</v>
      </c>
      <c r="L980" s="2" t="s">
        <v>159</v>
      </c>
      <c r="M980" s="2" t="s">
        <v>31</v>
      </c>
      <c r="N980" s="2">
        <v>500</v>
      </c>
      <c r="O980" s="2">
        <v>10</v>
      </c>
      <c r="P980" s="4" t="s">
        <v>258</v>
      </c>
      <c r="Q980" s="4" t="s">
        <v>592</v>
      </c>
      <c r="R980" s="4" t="s">
        <v>593</v>
      </c>
      <c r="S980" s="3"/>
      <c r="T980" s="3"/>
      <c r="U980" s="2" t="s">
        <v>261</v>
      </c>
      <c r="V980" s="2" t="str">
        <f>IFERROR(VLOOKUP(K980, rubric[], 2, FALSE), "NA")</f>
        <v>Pengakuan</v>
      </c>
      <c r="W980" s="5" t="str">
        <f t="shared" si="15"/>
        <v>Narasumber / Pemateri Acara Seminar / Workshop / Pemakalah|External International|Individual</v>
      </c>
      <c r="X980" s="6">
        <f>IF(K980 = "Penulis kedua (bukan korespondensi) dst karya ilmiah di journal yg bereputasi dan diakui|External National|Team", IFERROR((INDEX(rubric[Score], MATCH(W980, rubric[Criteria], 0)))/N980, 0), IFERROR(INDEX(rubric[Score], MATCH(W980, rubric[Criteria], 0)), 0))</f>
        <v>25</v>
      </c>
    </row>
    <row r="981" spans="1:24" ht="14.25" customHeight="1" x14ac:dyDescent="0.35">
      <c r="A981" s="2" t="s">
        <v>3863</v>
      </c>
      <c r="B981" s="2" t="s">
        <v>3864</v>
      </c>
      <c r="C981" s="2" t="s">
        <v>3865</v>
      </c>
      <c r="D981" s="2">
        <v>2021</v>
      </c>
      <c r="E981" s="2" t="s">
        <v>144</v>
      </c>
      <c r="F981" s="2" t="s">
        <v>25</v>
      </c>
      <c r="G981" s="2" t="s">
        <v>26</v>
      </c>
      <c r="H981" s="2">
        <v>20221</v>
      </c>
      <c r="I981" s="2" t="s">
        <v>145</v>
      </c>
      <c r="J981" s="2" t="s">
        <v>28</v>
      </c>
      <c r="K981" s="2" t="s">
        <v>29</v>
      </c>
      <c r="L981" s="2" t="s">
        <v>30</v>
      </c>
      <c r="M981" s="2" t="s">
        <v>31</v>
      </c>
      <c r="N981" s="2">
        <v>90</v>
      </c>
      <c r="O981" s="2">
        <v>10</v>
      </c>
      <c r="P981" s="3"/>
      <c r="Q981" s="3"/>
      <c r="R981" s="4" t="s">
        <v>146</v>
      </c>
      <c r="S981" s="4" t="s">
        <v>147</v>
      </c>
      <c r="T981" s="3"/>
      <c r="U981" s="2" t="s">
        <v>34</v>
      </c>
      <c r="V981" s="2" t="str">
        <f>IFERROR(VLOOKUP(K981, rubric[], 2, FALSE), "NA")</f>
        <v>Pemberdayaan atau Aksi Kemanusiaan</v>
      </c>
      <c r="W981" s="5" t="str">
        <f t="shared" si="15"/>
        <v>Pengabdian kepada Masyarakat|Internal Sekolah / Universitas|Individual</v>
      </c>
      <c r="X981" s="6">
        <f>IF(K981 = "Penulis kedua (bukan korespondensi) dst karya ilmiah di journal yg bereputasi dan diakui|External National|Team", IFERROR((INDEX(rubric[Score], MATCH(W981, rubric[Criteria], 0)))/N981, 0), IFERROR(INDEX(rubric[Score], MATCH(W981, rubric[Criteria], 0)), 0))</f>
        <v>0</v>
      </c>
    </row>
    <row r="982" spans="1:24" ht="14.25" customHeight="1" x14ac:dyDescent="0.35">
      <c r="A982" s="2" t="s">
        <v>3863</v>
      </c>
      <c r="B982" s="2" t="s">
        <v>3864</v>
      </c>
      <c r="C982" s="2" t="s">
        <v>3865</v>
      </c>
      <c r="D982" s="2">
        <v>2021</v>
      </c>
      <c r="E982" s="2" t="s">
        <v>3866</v>
      </c>
      <c r="F982" s="2" t="s">
        <v>2563</v>
      </c>
      <c r="G982" s="2" t="s">
        <v>2564</v>
      </c>
      <c r="H982" s="2">
        <v>20222</v>
      </c>
      <c r="I982" s="2" t="s">
        <v>3867</v>
      </c>
      <c r="J982" s="2" t="s">
        <v>28</v>
      </c>
      <c r="K982" s="2" t="s">
        <v>752</v>
      </c>
      <c r="L982" s="2" t="s">
        <v>42</v>
      </c>
      <c r="M982" s="7" t="s">
        <v>50</v>
      </c>
      <c r="N982" s="2">
        <v>30</v>
      </c>
      <c r="O982" s="2">
        <v>40</v>
      </c>
      <c r="P982" s="3"/>
      <c r="Q982" s="4" t="s">
        <v>3868</v>
      </c>
      <c r="R982" s="3"/>
      <c r="S982" s="3"/>
      <c r="T982" s="3"/>
      <c r="U982" s="2" t="s">
        <v>3869</v>
      </c>
      <c r="V982" s="2" t="str">
        <f>IFERROR(VLOOKUP(K982, rubric[], 2, FALSE), "NA")</f>
        <v>NA</v>
      </c>
      <c r="W982" s="5" t="str">
        <f t="shared" si="15"/>
        <v>Sekretaris/Bendahara Organisasi Kemahasiswaan|Internal Jurusan|Team</v>
      </c>
      <c r="X982" s="6">
        <f>IF(K982 = "Penulis kedua (bukan korespondensi) dst karya ilmiah di journal yg bereputasi dan diakui|External National|Team", IFERROR((INDEX(rubric[Score], MATCH(W982, rubric[Criteria], 0)))/N982, 0), IFERROR(INDEX(rubric[Score], MATCH(W982, rubric[Criteria], 0)), 0))</f>
        <v>0</v>
      </c>
    </row>
    <row r="983" spans="1:24" ht="14.25" customHeight="1" x14ac:dyDescent="0.35">
      <c r="A983" s="2" t="s">
        <v>3870</v>
      </c>
      <c r="B983" s="2" t="s">
        <v>3871</v>
      </c>
      <c r="C983" s="2" t="s">
        <v>3865</v>
      </c>
      <c r="D983" s="2">
        <v>2021</v>
      </c>
      <c r="E983" s="2" t="s">
        <v>3872</v>
      </c>
      <c r="F983" s="2" t="s">
        <v>2517</v>
      </c>
      <c r="G983" s="2" t="s">
        <v>3873</v>
      </c>
      <c r="H983" s="2">
        <v>20212</v>
      </c>
      <c r="I983" s="2" t="s">
        <v>3874</v>
      </c>
      <c r="J983" s="2" t="s">
        <v>41</v>
      </c>
      <c r="K983" s="2" t="s">
        <v>88</v>
      </c>
      <c r="L983" s="2" t="s">
        <v>159</v>
      </c>
      <c r="M983" s="2" t="s">
        <v>50</v>
      </c>
      <c r="N983" s="2">
        <v>99</v>
      </c>
      <c r="O983" s="2">
        <v>25</v>
      </c>
      <c r="P983" s="4" t="s">
        <v>3875</v>
      </c>
      <c r="Q983" s="4" t="s">
        <v>3876</v>
      </c>
      <c r="R983" s="4" t="s">
        <v>3877</v>
      </c>
      <c r="S983" s="3"/>
      <c r="T983" s="4" t="s">
        <v>3878</v>
      </c>
      <c r="U983" s="2" t="s">
        <v>3879</v>
      </c>
      <c r="V983" s="2" t="str">
        <f>IFERROR(VLOOKUP(K983, rubric[], 2, FALSE), "NA")</f>
        <v>Kompetisi</v>
      </c>
      <c r="W983" s="5" t="str">
        <f t="shared" si="15"/>
        <v>Juara 2 Lomba/Kompetisi|External International|Team</v>
      </c>
      <c r="X983" s="6">
        <f>IF(K983 = "Penulis kedua (bukan korespondensi) dst karya ilmiah di journal yg bereputasi dan diakui|External National|Team", IFERROR((INDEX(rubric[Score], MATCH(W983, rubric[Criteria], 0)))/N983, 0), IFERROR(INDEX(rubric[Score], MATCH(W983, rubric[Criteria], 0)), 0))</f>
        <v>30</v>
      </c>
    </row>
    <row r="984" spans="1:24" ht="14.25" customHeight="1" x14ac:dyDescent="0.35">
      <c r="A984" s="2" t="s">
        <v>3870</v>
      </c>
      <c r="B984" s="2" t="s">
        <v>3871</v>
      </c>
      <c r="C984" s="2" t="s">
        <v>3865</v>
      </c>
      <c r="D984" s="2">
        <v>2021</v>
      </c>
      <c r="E984" s="2" t="s">
        <v>3880</v>
      </c>
      <c r="F984" s="2" t="s">
        <v>2641</v>
      </c>
      <c r="G984" s="2" t="s">
        <v>3881</v>
      </c>
      <c r="H984" s="2">
        <v>20221</v>
      </c>
      <c r="I984" s="2" t="s">
        <v>3882</v>
      </c>
      <c r="J984" s="2" t="s">
        <v>41</v>
      </c>
      <c r="K984" s="2" t="s">
        <v>29</v>
      </c>
      <c r="L984" s="2" t="s">
        <v>30</v>
      </c>
      <c r="M984" s="2" t="s">
        <v>31</v>
      </c>
      <c r="N984" s="2">
        <v>35</v>
      </c>
      <c r="O984" s="2">
        <v>4</v>
      </c>
      <c r="P984" s="3"/>
      <c r="Q984" s="3"/>
      <c r="R984" s="4" t="s">
        <v>3883</v>
      </c>
      <c r="S984" s="4" t="s">
        <v>3884</v>
      </c>
      <c r="T984" s="3"/>
      <c r="U984" s="2" t="s">
        <v>3885</v>
      </c>
      <c r="V984" s="2" t="str">
        <f>IFERROR(VLOOKUP(K984, rubric[], 2, FALSE), "NA")</f>
        <v>Pemberdayaan atau Aksi Kemanusiaan</v>
      </c>
      <c r="W984" s="5" t="str">
        <f t="shared" si="15"/>
        <v>Pengabdian kepada Masyarakat|Internal Sekolah / Universitas|Individual</v>
      </c>
      <c r="X984" s="6">
        <f>IF(K984 = "Penulis kedua (bukan korespondensi) dst karya ilmiah di journal yg bereputasi dan diakui|External National|Team", IFERROR((INDEX(rubric[Score], MATCH(W984, rubric[Criteria], 0)))/N984, 0), IFERROR(INDEX(rubric[Score], MATCH(W984, rubric[Criteria], 0)), 0))</f>
        <v>0</v>
      </c>
    </row>
    <row r="985" spans="1:24" ht="14.25" customHeight="1" x14ac:dyDescent="0.35">
      <c r="A985" s="2" t="s">
        <v>3870</v>
      </c>
      <c r="B985" s="2" t="s">
        <v>3871</v>
      </c>
      <c r="C985" s="2" t="s">
        <v>3865</v>
      </c>
      <c r="D985" s="2">
        <v>2021</v>
      </c>
      <c r="E985" s="2" t="s">
        <v>3886</v>
      </c>
      <c r="F985" s="2" t="s">
        <v>440</v>
      </c>
      <c r="G985" s="2" t="s">
        <v>3881</v>
      </c>
      <c r="H985" s="2">
        <v>20222</v>
      </c>
      <c r="I985" s="2" t="s">
        <v>3887</v>
      </c>
      <c r="J985" s="2" t="s">
        <v>41</v>
      </c>
      <c r="K985" s="2" t="s">
        <v>29</v>
      </c>
      <c r="L985" s="2" t="s">
        <v>30</v>
      </c>
      <c r="M985" s="2" t="s">
        <v>31</v>
      </c>
      <c r="N985" s="2">
        <v>35</v>
      </c>
      <c r="O985" s="2">
        <v>4</v>
      </c>
      <c r="P985" s="3"/>
      <c r="Q985" s="3"/>
      <c r="R985" s="4" t="s">
        <v>3888</v>
      </c>
      <c r="S985" s="4" t="s">
        <v>3889</v>
      </c>
      <c r="T985" s="3"/>
      <c r="U985" s="2" t="s">
        <v>3885</v>
      </c>
      <c r="V985" s="2" t="str">
        <f>IFERROR(VLOOKUP(K985, rubric[], 2, FALSE), "NA")</f>
        <v>Pemberdayaan atau Aksi Kemanusiaan</v>
      </c>
      <c r="W985" s="5" t="str">
        <f t="shared" si="15"/>
        <v>Pengabdian kepada Masyarakat|Internal Sekolah / Universitas|Individual</v>
      </c>
      <c r="X985" s="6">
        <f>IF(K985 = "Penulis kedua (bukan korespondensi) dst karya ilmiah di journal yg bereputasi dan diakui|External National|Team", IFERROR((INDEX(rubric[Score], MATCH(W985, rubric[Criteria], 0)))/N985, 0), IFERROR(INDEX(rubric[Score], MATCH(W985, rubric[Criteria], 0)), 0))</f>
        <v>0</v>
      </c>
    </row>
    <row r="986" spans="1:24" ht="14.25" customHeight="1" x14ac:dyDescent="0.35">
      <c r="A986" s="2" t="s">
        <v>3890</v>
      </c>
      <c r="B986" s="2" t="s">
        <v>3891</v>
      </c>
      <c r="C986" s="2" t="s">
        <v>3865</v>
      </c>
      <c r="D986" s="2">
        <v>2021</v>
      </c>
      <c r="E986" s="2" t="s">
        <v>3892</v>
      </c>
      <c r="F986" s="2" t="s">
        <v>3893</v>
      </c>
      <c r="G986" s="2" t="s">
        <v>3465</v>
      </c>
      <c r="H986" s="2">
        <v>20212</v>
      </c>
      <c r="I986" s="2" t="s">
        <v>3894</v>
      </c>
      <c r="J986" s="2" t="s">
        <v>41</v>
      </c>
      <c r="K986" s="2" t="s">
        <v>88</v>
      </c>
      <c r="L986" s="2" t="s">
        <v>159</v>
      </c>
      <c r="M986" s="2" t="s">
        <v>50</v>
      </c>
      <c r="N986" s="2">
        <v>99</v>
      </c>
      <c r="O986" s="2">
        <v>25</v>
      </c>
      <c r="P986" s="4" t="s">
        <v>3875</v>
      </c>
      <c r="Q986" s="4" t="s">
        <v>3895</v>
      </c>
      <c r="R986" s="4" t="s">
        <v>3896</v>
      </c>
      <c r="S986" s="3"/>
      <c r="T986" s="4" t="s">
        <v>3897</v>
      </c>
      <c r="U986" s="2" t="s">
        <v>3898</v>
      </c>
      <c r="V986" s="2" t="str">
        <f>IFERROR(VLOOKUP(K986, rubric[], 2, FALSE), "NA")</f>
        <v>Kompetisi</v>
      </c>
      <c r="W986" s="5" t="str">
        <f t="shared" si="15"/>
        <v>Juara 2 Lomba/Kompetisi|External International|Team</v>
      </c>
      <c r="X986" s="6">
        <f>IF(K986 = "Penulis kedua (bukan korespondensi) dst karya ilmiah di journal yg bereputasi dan diakui|External National|Team", IFERROR((INDEX(rubric[Score], MATCH(W986, rubric[Criteria], 0)))/N986, 0), IFERROR(INDEX(rubric[Score], MATCH(W986, rubric[Criteria], 0)), 0))</f>
        <v>30</v>
      </c>
    </row>
    <row r="987" spans="1:24" ht="14.25" customHeight="1" x14ac:dyDescent="0.35">
      <c r="A987" s="2" t="s">
        <v>3890</v>
      </c>
      <c r="B987" s="2" t="s">
        <v>3891</v>
      </c>
      <c r="C987" s="2" t="s">
        <v>3865</v>
      </c>
      <c r="D987" s="2">
        <v>2021</v>
      </c>
      <c r="E987" s="2" t="s">
        <v>3880</v>
      </c>
      <c r="F987" s="2" t="s">
        <v>2641</v>
      </c>
      <c r="G987" s="2" t="s">
        <v>3881</v>
      </c>
      <c r="H987" s="2">
        <v>20221</v>
      </c>
      <c r="I987" s="2" t="s">
        <v>3882</v>
      </c>
      <c r="J987" s="2" t="s">
        <v>41</v>
      </c>
      <c r="K987" s="2" t="s">
        <v>29</v>
      </c>
      <c r="L987" s="2" t="s">
        <v>30</v>
      </c>
      <c r="M987" s="2" t="s">
        <v>31</v>
      </c>
      <c r="N987" s="2">
        <v>35</v>
      </c>
      <c r="O987" s="2">
        <v>4</v>
      </c>
      <c r="P987" s="3"/>
      <c r="Q987" s="3"/>
      <c r="R987" s="4" t="s">
        <v>3883</v>
      </c>
      <c r="S987" s="4" t="s">
        <v>3884</v>
      </c>
      <c r="T987" s="3"/>
      <c r="U987" s="2" t="s">
        <v>3885</v>
      </c>
      <c r="V987" s="2" t="str">
        <f>IFERROR(VLOOKUP(K987, rubric[], 2, FALSE), "NA")</f>
        <v>Pemberdayaan atau Aksi Kemanusiaan</v>
      </c>
      <c r="W987" s="5" t="str">
        <f t="shared" si="15"/>
        <v>Pengabdian kepada Masyarakat|Internal Sekolah / Universitas|Individual</v>
      </c>
      <c r="X987" s="6">
        <f>IF(K987 = "Penulis kedua (bukan korespondensi) dst karya ilmiah di journal yg bereputasi dan diakui|External National|Team", IFERROR((INDEX(rubric[Score], MATCH(W987, rubric[Criteria], 0)))/N987, 0), IFERROR(INDEX(rubric[Score], MATCH(W987, rubric[Criteria], 0)), 0))</f>
        <v>0</v>
      </c>
    </row>
    <row r="988" spans="1:24" ht="14.25" customHeight="1" x14ac:dyDescent="0.35">
      <c r="A988" s="2" t="s">
        <v>3890</v>
      </c>
      <c r="B988" s="2" t="s">
        <v>3891</v>
      </c>
      <c r="C988" s="2" t="s">
        <v>3865</v>
      </c>
      <c r="D988" s="2">
        <v>2021</v>
      </c>
      <c r="E988" s="2" t="s">
        <v>3886</v>
      </c>
      <c r="F988" s="2" t="s">
        <v>440</v>
      </c>
      <c r="G988" s="2" t="s">
        <v>3881</v>
      </c>
      <c r="H988" s="2">
        <v>20222</v>
      </c>
      <c r="I988" s="2" t="s">
        <v>3887</v>
      </c>
      <c r="J988" s="2" t="s">
        <v>41</v>
      </c>
      <c r="K988" s="2" t="s">
        <v>29</v>
      </c>
      <c r="L988" s="2" t="s">
        <v>30</v>
      </c>
      <c r="M988" s="2" t="s">
        <v>31</v>
      </c>
      <c r="N988" s="2">
        <v>35</v>
      </c>
      <c r="O988" s="2">
        <v>4</v>
      </c>
      <c r="P988" s="3"/>
      <c r="Q988" s="3"/>
      <c r="R988" s="4" t="s">
        <v>3888</v>
      </c>
      <c r="S988" s="4" t="s">
        <v>3889</v>
      </c>
      <c r="T988" s="3"/>
      <c r="U988" s="2" t="s">
        <v>3885</v>
      </c>
      <c r="V988" s="2" t="str">
        <f>IFERROR(VLOOKUP(K988, rubric[], 2, FALSE), "NA")</f>
        <v>Pemberdayaan atau Aksi Kemanusiaan</v>
      </c>
      <c r="W988" s="5" t="str">
        <f t="shared" si="15"/>
        <v>Pengabdian kepada Masyarakat|Internal Sekolah / Universitas|Individual</v>
      </c>
      <c r="X988" s="6">
        <f>IF(K988 = "Penulis kedua (bukan korespondensi) dst karya ilmiah di journal yg bereputasi dan diakui|External National|Team", IFERROR((INDEX(rubric[Score], MATCH(W988, rubric[Criteria], 0)))/N988, 0), IFERROR(INDEX(rubric[Score], MATCH(W988, rubric[Criteria], 0)), 0))</f>
        <v>0</v>
      </c>
    </row>
    <row r="989" spans="1:24" ht="14.25" customHeight="1" x14ac:dyDescent="0.35">
      <c r="A989" s="2" t="s">
        <v>3899</v>
      </c>
      <c r="B989" s="2" t="s">
        <v>3900</v>
      </c>
      <c r="C989" s="2" t="s">
        <v>3865</v>
      </c>
      <c r="D989" s="2">
        <v>2021</v>
      </c>
      <c r="E989" s="2" t="s">
        <v>3901</v>
      </c>
      <c r="F989" s="2" t="s">
        <v>2517</v>
      </c>
      <c r="G989" s="2" t="s">
        <v>2542</v>
      </c>
      <c r="H989" s="2">
        <v>20212</v>
      </c>
      <c r="I989" s="2" t="s">
        <v>3902</v>
      </c>
      <c r="J989" s="2" t="s">
        <v>41</v>
      </c>
      <c r="K989" s="2" t="s">
        <v>66</v>
      </c>
      <c r="L989" s="2" t="s">
        <v>159</v>
      </c>
      <c r="M989" s="2" t="s">
        <v>50</v>
      </c>
      <c r="N989" s="2">
        <v>99</v>
      </c>
      <c r="O989" s="2">
        <v>35</v>
      </c>
      <c r="P989" s="4" t="s">
        <v>3875</v>
      </c>
      <c r="Q989" s="4" t="s">
        <v>3903</v>
      </c>
      <c r="R989" s="4" t="s">
        <v>3904</v>
      </c>
      <c r="S989" s="3"/>
      <c r="T989" s="4" t="s">
        <v>3905</v>
      </c>
      <c r="U989" s="2" t="s">
        <v>3879</v>
      </c>
      <c r="V989" s="2" t="str">
        <f>IFERROR(VLOOKUP(K989, rubric[], 2, FALSE), "NA")</f>
        <v>Kompetisi</v>
      </c>
      <c r="W989" s="5" t="str">
        <f t="shared" si="15"/>
        <v>Juara I Lomba/Kompetisi|External International|Team</v>
      </c>
      <c r="X989" s="6">
        <f>IF(K989 = "Penulis kedua (bukan korespondensi) dst karya ilmiah di journal yg bereputasi dan diakui|External National|Team", IFERROR((INDEX(rubric[Score], MATCH(W989, rubric[Criteria], 0)))/N989, 0), IFERROR(INDEX(rubric[Score], MATCH(W989, rubric[Criteria], 0)), 0))</f>
        <v>35</v>
      </c>
    </row>
    <row r="990" spans="1:24" ht="14.25" customHeight="1" x14ac:dyDescent="0.35">
      <c r="A990" s="2" t="s">
        <v>3899</v>
      </c>
      <c r="B990" s="2" t="s">
        <v>3900</v>
      </c>
      <c r="C990" s="2" t="s">
        <v>3865</v>
      </c>
      <c r="D990" s="2">
        <v>2021</v>
      </c>
      <c r="E990" s="2" t="s">
        <v>3880</v>
      </c>
      <c r="F990" s="2" t="s">
        <v>2641</v>
      </c>
      <c r="G990" s="2" t="s">
        <v>3881</v>
      </c>
      <c r="H990" s="2">
        <v>20221</v>
      </c>
      <c r="I990" s="2" t="s">
        <v>3882</v>
      </c>
      <c r="J990" s="2" t="s">
        <v>41</v>
      </c>
      <c r="K990" s="2" t="s">
        <v>29</v>
      </c>
      <c r="L990" s="2" t="s">
        <v>30</v>
      </c>
      <c r="M990" s="2" t="s">
        <v>31</v>
      </c>
      <c r="N990" s="2">
        <v>35</v>
      </c>
      <c r="O990" s="2">
        <v>4</v>
      </c>
      <c r="P990" s="3"/>
      <c r="Q990" s="3"/>
      <c r="R990" s="4" t="s">
        <v>3883</v>
      </c>
      <c r="S990" s="4" t="s">
        <v>3884</v>
      </c>
      <c r="T990" s="3"/>
      <c r="U990" s="2" t="s">
        <v>3885</v>
      </c>
      <c r="V990" s="2" t="str">
        <f>IFERROR(VLOOKUP(K990, rubric[], 2, FALSE), "NA")</f>
        <v>Pemberdayaan atau Aksi Kemanusiaan</v>
      </c>
      <c r="W990" s="5" t="str">
        <f t="shared" si="15"/>
        <v>Pengabdian kepada Masyarakat|Internal Sekolah / Universitas|Individual</v>
      </c>
      <c r="X990" s="6">
        <f>IF(K990 = "Penulis kedua (bukan korespondensi) dst karya ilmiah di journal yg bereputasi dan diakui|External National|Team", IFERROR((INDEX(rubric[Score], MATCH(W990, rubric[Criteria], 0)))/N990, 0), IFERROR(INDEX(rubric[Score], MATCH(W990, rubric[Criteria], 0)), 0))</f>
        <v>0</v>
      </c>
    </row>
    <row r="991" spans="1:24" ht="14.25" customHeight="1" x14ac:dyDescent="0.35">
      <c r="A991" s="2" t="s">
        <v>3899</v>
      </c>
      <c r="B991" s="2" t="s">
        <v>3900</v>
      </c>
      <c r="C991" s="2" t="s">
        <v>3865</v>
      </c>
      <c r="D991" s="2">
        <v>2021</v>
      </c>
      <c r="E991" s="2" t="s">
        <v>3886</v>
      </c>
      <c r="F991" s="2" t="s">
        <v>440</v>
      </c>
      <c r="G991" s="2" t="s">
        <v>3881</v>
      </c>
      <c r="H991" s="2">
        <v>20222</v>
      </c>
      <c r="I991" s="2" t="s">
        <v>3887</v>
      </c>
      <c r="J991" s="2" t="s">
        <v>41</v>
      </c>
      <c r="K991" s="2" t="s">
        <v>29</v>
      </c>
      <c r="L991" s="2" t="s">
        <v>30</v>
      </c>
      <c r="M991" s="2" t="s">
        <v>31</v>
      </c>
      <c r="N991" s="2">
        <v>35</v>
      </c>
      <c r="O991" s="2">
        <v>4</v>
      </c>
      <c r="P991" s="3"/>
      <c r="Q991" s="3"/>
      <c r="R991" s="4" t="s">
        <v>3888</v>
      </c>
      <c r="S991" s="4" t="s">
        <v>3889</v>
      </c>
      <c r="T991" s="3"/>
      <c r="U991" s="2" t="s">
        <v>3885</v>
      </c>
      <c r="V991" s="2" t="str">
        <f>IFERROR(VLOOKUP(K991, rubric[], 2, FALSE), "NA")</f>
        <v>Pemberdayaan atau Aksi Kemanusiaan</v>
      </c>
      <c r="W991" s="5" t="str">
        <f t="shared" si="15"/>
        <v>Pengabdian kepada Masyarakat|Internal Sekolah / Universitas|Individual</v>
      </c>
      <c r="X991" s="6">
        <f>IF(K991 = "Penulis kedua (bukan korespondensi) dst karya ilmiah di journal yg bereputasi dan diakui|External National|Team", IFERROR((INDEX(rubric[Score], MATCH(W991, rubric[Criteria], 0)))/N991, 0), IFERROR(INDEX(rubric[Score], MATCH(W991, rubric[Criteria], 0)), 0))</f>
        <v>0</v>
      </c>
    </row>
    <row r="992" spans="1:24" ht="14.25" customHeight="1" x14ac:dyDescent="0.35">
      <c r="A992" s="2" t="s">
        <v>3899</v>
      </c>
      <c r="B992" s="2" t="s">
        <v>3900</v>
      </c>
      <c r="C992" s="2" t="s">
        <v>3865</v>
      </c>
      <c r="D992" s="2">
        <v>2021</v>
      </c>
      <c r="E992" s="2" t="s">
        <v>3906</v>
      </c>
      <c r="F992" s="2" t="s">
        <v>588</v>
      </c>
      <c r="G992" s="2" t="s">
        <v>589</v>
      </c>
      <c r="H992" s="2">
        <v>20231</v>
      </c>
      <c r="I992" s="2" t="s">
        <v>3907</v>
      </c>
      <c r="J992" s="2" t="s">
        <v>41</v>
      </c>
      <c r="K992" s="2" t="s">
        <v>29</v>
      </c>
      <c r="L992" s="2" t="s">
        <v>49</v>
      </c>
      <c r="M992" s="2" t="s">
        <v>31</v>
      </c>
      <c r="N992" s="2">
        <v>7</v>
      </c>
      <c r="O992" s="2">
        <v>12</v>
      </c>
      <c r="P992" s="3"/>
      <c r="Q992" s="3"/>
      <c r="R992" s="4" t="s">
        <v>3908</v>
      </c>
      <c r="S992" s="4" t="s">
        <v>3909</v>
      </c>
      <c r="T992" s="3"/>
      <c r="U992" s="2" t="s">
        <v>3910</v>
      </c>
      <c r="V992" s="2" t="str">
        <f>IFERROR(VLOOKUP(K992, rubric[], 2, FALSE), "NA")</f>
        <v>Pemberdayaan atau Aksi Kemanusiaan</v>
      </c>
      <c r="W992" s="5" t="str">
        <f t="shared" si="15"/>
        <v>Pengabdian kepada Masyarakat|External Regional|Individual</v>
      </c>
      <c r="X992" s="6">
        <f>IF(K992 = "Penulis kedua (bukan korespondensi) dst karya ilmiah di journal yg bereputasi dan diakui|External National|Team", IFERROR((INDEX(rubric[Score], MATCH(W992, rubric[Criteria], 0)))/N992, 0), IFERROR(INDEX(rubric[Score], MATCH(W992, rubric[Criteria], 0)), 0))</f>
        <v>15</v>
      </c>
    </row>
    <row r="993" spans="1:24" ht="14.25" customHeight="1" x14ac:dyDescent="0.35">
      <c r="A993" s="2" t="s">
        <v>3911</v>
      </c>
      <c r="B993" s="2" t="s">
        <v>3912</v>
      </c>
      <c r="C993" s="2" t="s">
        <v>3865</v>
      </c>
      <c r="D993" s="2">
        <v>2021</v>
      </c>
      <c r="E993" s="2" t="s">
        <v>3913</v>
      </c>
      <c r="F993" s="2" t="s">
        <v>3017</v>
      </c>
      <c r="G993" s="2" t="s">
        <v>26</v>
      </c>
      <c r="H993" s="2">
        <v>20212</v>
      </c>
      <c r="I993" s="2" t="s">
        <v>3914</v>
      </c>
      <c r="J993" s="2" t="s">
        <v>41</v>
      </c>
      <c r="K993" s="2" t="s">
        <v>29</v>
      </c>
      <c r="L993" s="2" t="s">
        <v>49</v>
      </c>
      <c r="M993" s="2" t="s">
        <v>31</v>
      </c>
      <c r="N993" s="2">
        <v>100</v>
      </c>
      <c r="O993" s="2">
        <v>3</v>
      </c>
      <c r="P993" s="3"/>
      <c r="Q993" s="3"/>
      <c r="R993" s="4" t="s">
        <v>3915</v>
      </c>
      <c r="S993" s="4" t="s">
        <v>3916</v>
      </c>
      <c r="T993" s="3"/>
      <c r="U993" s="2" t="s">
        <v>3869</v>
      </c>
      <c r="V993" s="2" t="str">
        <f>IFERROR(VLOOKUP(K993, rubric[], 2, FALSE), "NA")</f>
        <v>Pemberdayaan atau Aksi Kemanusiaan</v>
      </c>
      <c r="W993" s="5" t="str">
        <f t="shared" si="15"/>
        <v>Pengabdian kepada Masyarakat|External Regional|Individual</v>
      </c>
      <c r="X993" s="6">
        <f>IF(K993 = "Penulis kedua (bukan korespondensi) dst karya ilmiah di journal yg bereputasi dan diakui|External National|Team", IFERROR((INDEX(rubric[Score], MATCH(W993, rubric[Criteria], 0)))/N993, 0), IFERROR(INDEX(rubric[Score], MATCH(W993, rubric[Criteria], 0)), 0))</f>
        <v>15</v>
      </c>
    </row>
    <row r="994" spans="1:24" ht="14.25" customHeight="1" x14ac:dyDescent="0.35">
      <c r="A994" s="2" t="s">
        <v>3911</v>
      </c>
      <c r="B994" s="2" t="s">
        <v>3912</v>
      </c>
      <c r="C994" s="2" t="s">
        <v>3865</v>
      </c>
      <c r="D994" s="2">
        <v>2021</v>
      </c>
      <c r="E994" s="2" t="s">
        <v>3917</v>
      </c>
      <c r="F994" s="2" t="s">
        <v>2626</v>
      </c>
      <c r="G994" s="2" t="s">
        <v>1097</v>
      </c>
      <c r="H994" s="2">
        <v>20221</v>
      </c>
      <c r="I994" s="2" t="s">
        <v>3918</v>
      </c>
      <c r="J994" s="2" t="s">
        <v>41</v>
      </c>
      <c r="K994" s="2" t="s">
        <v>29</v>
      </c>
      <c r="L994" s="2" t="s">
        <v>49</v>
      </c>
      <c r="M994" s="2" t="s">
        <v>50</v>
      </c>
      <c r="N994" s="2">
        <v>42</v>
      </c>
      <c r="O994" s="2">
        <v>2</v>
      </c>
      <c r="P994" s="3"/>
      <c r="Q994" s="3"/>
      <c r="R994" s="4" t="s">
        <v>3919</v>
      </c>
      <c r="S994" s="4" t="s">
        <v>3920</v>
      </c>
      <c r="T994" s="3"/>
      <c r="U994" s="2" t="s">
        <v>1101</v>
      </c>
      <c r="V994" s="2" t="str">
        <f>IFERROR(VLOOKUP(K994, rubric[], 2, FALSE), "NA")</f>
        <v>Pemberdayaan atau Aksi Kemanusiaan</v>
      </c>
      <c r="W994" s="5" t="str">
        <f t="shared" si="15"/>
        <v>Pengabdian kepada Masyarakat|External Regional|Team</v>
      </c>
      <c r="X994" s="6">
        <f>IF(K994 = "Penulis kedua (bukan korespondensi) dst karya ilmiah di journal yg bereputasi dan diakui|External National|Team", IFERROR((INDEX(rubric[Score], MATCH(W994, rubric[Criteria], 0)))/N994, 0), IFERROR(INDEX(rubric[Score], MATCH(W994, rubric[Criteria], 0)), 0))</f>
        <v>15</v>
      </c>
    </row>
    <row r="995" spans="1:24" ht="14.25" customHeight="1" x14ac:dyDescent="0.35">
      <c r="A995" s="2" t="s">
        <v>3911</v>
      </c>
      <c r="B995" s="2" t="s">
        <v>3912</v>
      </c>
      <c r="C995" s="2" t="s">
        <v>3865</v>
      </c>
      <c r="D995" s="2">
        <v>2021</v>
      </c>
      <c r="E995" s="2" t="s">
        <v>3921</v>
      </c>
      <c r="F995" s="2" t="s">
        <v>355</v>
      </c>
      <c r="G995" s="2" t="s">
        <v>356</v>
      </c>
      <c r="H995" s="2">
        <v>20231</v>
      </c>
      <c r="I995" s="3"/>
      <c r="J995" s="2" t="s">
        <v>28</v>
      </c>
      <c r="K995" s="2" t="s">
        <v>635</v>
      </c>
      <c r="L995" s="2" t="s">
        <v>30</v>
      </c>
      <c r="M995" s="2" t="s">
        <v>31</v>
      </c>
      <c r="N995" s="3"/>
      <c r="O995" s="2">
        <v>18</v>
      </c>
      <c r="P995" s="3"/>
      <c r="Q995" s="3"/>
      <c r="R995" s="3"/>
      <c r="S995" s="3"/>
      <c r="T995" s="3"/>
      <c r="U995" s="2" t="s">
        <v>3922</v>
      </c>
      <c r="V995" s="2" t="str">
        <f>IFERROR(VLOOKUP(K995, rubric[], 2, FALSE), "NA")</f>
        <v>NA</v>
      </c>
      <c r="W995" s="5" t="str">
        <f t="shared" si="15"/>
        <v>Wakil Ketua UKM|Internal Sekolah / Universitas|Individual</v>
      </c>
      <c r="X995" s="6">
        <f>IF(K995 = "Penulis kedua (bukan korespondensi) dst karya ilmiah di journal yg bereputasi dan diakui|External National|Team", IFERROR((INDEX(rubric[Score], MATCH(W995, rubric[Criteria], 0)))/N995, 0), IFERROR(INDEX(rubric[Score], MATCH(W995, rubric[Criteria], 0)), 0))</f>
        <v>0</v>
      </c>
    </row>
    <row r="996" spans="1:24" ht="14.25" customHeight="1" x14ac:dyDescent="0.35">
      <c r="A996" s="2" t="s">
        <v>3911</v>
      </c>
      <c r="B996" s="2" t="s">
        <v>3912</v>
      </c>
      <c r="C996" s="2" t="s">
        <v>3865</v>
      </c>
      <c r="D996" s="2">
        <v>2021</v>
      </c>
      <c r="E996" s="2" t="s">
        <v>3923</v>
      </c>
      <c r="F996" s="2" t="s">
        <v>360</v>
      </c>
      <c r="G996" s="2" t="s">
        <v>361</v>
      </c>
      <c r="H996" s="2">
        <v>20232</v>
      </c>
      <c r="I996" s="3"/>
      <c r="J996" s="2" t="s">
        <v>28</v>
      </c>
      <c r="K996" s="2" t="s">
        <v>635</v>
      </c>
      <c r="L996" s="2" t="s">
        <v>30</v>
      </c>
      <c r="M996" s="2" t="s">
        <v>31</v>
      </c>
      <c r="N996" s="3"/>
      <c r="O996" s="2">
        <v>18</v>
      </c>
      <c r="P996" s="3"/>
      <c r="Q996" s="3"/>
      <c r="R996" s="3"/>
      <c r="S996" s="3"/>
      <c r="T996" s="3"/>
      <c r="U996" s="2" t="s">
        <v>3922</v>
      </c>
      <c r="V996" s="2" t="str">
        <f>IFERROR(VLOOKUP(K996, rubric[], 2, FALSE), "NA")</f>
        <v>NA</v>
      </c>
      <c r="W996" s="5" t="str">
        <f t="shared" si="15"/>
        <v>Wakil Ketua UKM|Internal Sekolah / Universitas|Individual</v>
      </c>
      <c r="X996" s="6">
        <f>IF(K996 = "Penulis kedua (bukan korespondensi) dst karya ilmiah di journal yg bereputasi dan diakui|External National|Team", IFERROR((INDEX(rubric[Score], MATCH(W996, rubric[Criteria], 0)))/N996, 0), IFERROR(INDEX(rubric[Score], MATCH(W996, rubric[Criteria], 0)), 0))</f>
        <v>0</v>
      </c>
    </row>
    <row r="997" spans="1:24" ht="14.25" customHeight="1" x14ac:dyDescent="0.35">
      <c r="A997" s="2" t="s">
        <v>3924</v>
      </c>
      <c r="B997" s="2" t="s">
        <v>3925</v>
      </c>
      <c r="C997" s="2" t="s">
        <v>3865</v>
      </c>
      <c r="D997" s="2">
        <v>2021</v>
      </c>
      <c r="E997" s="2" t="s">
        <v>3926</v>
      </c>
      <c r="F997" s="2" t="s">
        <v>1131</v>
      </c>
      <c r="G997" s="2" t="s">
        <v>1132</v>
      </c>
      <c r="H997" s="2">
        <v>20211</v>
      </c>
      <c r="I997" s="2" t="s">
        <v>3926</v>
      </c>
      <c r="J997" s="2" t="s">
        <v>41</v>
      </c>
      <c r="K997" s="2" t="s">
        <v>66</v>
      </c>
      <c r="L997" s="2" t="s">
        <v>30</v>
      </c>
      <c r="M997" s="2" t="s">
        <v>31</v>
      </c>
      <c r="N997" s="2">
        <v>1</v>
      </c>
      <c r="O997" s="2">
        <v>5</v>
      </c>
      <c r="P997" s="3"/>
      <c r="Q997" s="4" t="s">
        <v>3927</v>
      </c>
      <c r="R997" s="3"/>
      <c r="S997" s="3"/>
      <c r="T997" s="3"/>
      <c r="U997" s="2" t="s">
        <v>61</v>
      </c>
      <c r="V997" s="2" t="str">
        <f>IFERROR(VLOOKUP(K997, rubric[], 2, FALSE), "NA")</f>
        <v>Kompetisi</v>
      </c>
      <c r="W997" s="5" t="str">
        <f t="shared" si="15"/>
        <v>Juara I Lomba/Kompetisi|Internal Sekolah / Universitas|Individual</v>
      </c>
      <c r="X997" s="6">
        <f>IF(K997 = "Penulis kedua (bukan korespondensi) dst karya ilmiah di journal yg bereputasi dan diakui|External National|Team", IFERROR((INDEX(rubric[Score], MATCH(W997, rubric[Criteria], 0)))/N997, 0), IFERROR(INDEX(rubric[Score], MATCH(W997, rubric[Criteria], 0)), 0))</f>
        <v>0</v>
      </c>
    </row>
    <row r="998" spans="1:24" ht="14.25" customHeight="1" x14ac:dyDescent="0.35">
      <c r="A998" s="2" t="s">
        <v>3924</v>
      </c>
      <c r="B998" s="2" t="s">
        <v>3925</v>
      </c>
      <c r="C998" s="2" t="s">
        <v>3865</v>
      </c>
      <c r="D998" s="2">
        <v>2021</v>
      </c>
      <c r="E998" s="2" t="s">
        <v>3928</v>
      </c>
      <c r="F998" s="2" t="s">
        <v>859</v>
      </c>
      <c r="G998" s="2" t="s">
        <v>1137</v>
      </c>
      <c r="H998" s="2">
        <v>20212</v>
      </c>
      <c r="I998" s="2" t="s">
        <v>3929</v>
      </c>
      <c r="J998" s="2" t="s">
        <v>41</v>
      </c>
      <c r="K998" s="2" t="s">
        <v>66</v>
      </c>
      <c r="L998" s="2" t="s">
        <v>49</v>
      </c>
      <c r="M998" s="2" t="s">
        <v>31</v>
      </c>
      <c r="N998" s="2">
        <v>1</v>
      </c>
      <c r="O998" s="2">
        <v>20</v>
      </c>
      <c r="P998" s="3"/>
      <c r="Q998" s="4" t="s">
        <v>3930</v>
      </c>
      <c r="R998" s="4" t="s">
        <v>3931</v>
      </c>
      <c r="S998" s="3"/>
      <c r="T998" s="4" t="s">
        <v>3932</v>
      </c>
      <c r="U998" s="2" t="s">
        <v>3933</v>
      </c>
      <c r="V998" s="2" t="str">
        <f>IFERROR(VLOOKUP(K998, rubric[], 2, FALSE), "NA")</f>
        <v>Kompetisi</v>
      </c>
      <c r="W998" s="5" t="str">
        <f t="shared" si="15"/>
        <v>Juara I Lomba/Kompetisi|External Regional|Individual</v>
      </c>
      <c r="X998" s="6">
        <f>IF(K998 = "Penulis kedua (bukan korespondensi) dst karya ilmiah di journal yg bereputasi dan diakui|External National|Team", IFERROR((INDEX(rubric[Score], MATCH(W998, rubric[Criteria], 0)))/N998, 0), IFERROR(INDEX(rubric[Score], MATCH(W998, rubric[Criteria], 0)), 0))</f>
        <v>35</v>
      </c>
    </row>
    <row r="999" spans="1:24" ht="14.25" customHeight="1" x14ac:dyDescent="0.35">
      <c r="A999" s="2" t="s">
        <v>3924</v>
      </c>
      <c r="B999" s="2" t="s">
        <v>3925</v>
      </c>
      <c r="C999" s="2" t="s">
        <v>3865</v>
      </c>
      <c r="D999" s="2">
        <v>2021</v>
      </c>
      <c r="E999" s="2" t="s">
        <v>1319</v>
      </c>
      <c r="F999" s="2" t="s">
        <v>1320</v>
      </c>
      <c r="G999" s="2" t="s">
        <v>1321</v>
      </c>
      <c r="H999" s="2">
        <v>20221</v>
      </c>
      <c r="I999" s="2" t="s">
        <v>1322</v>
      </c>
      <c r="J999" s="2" t="s">
        <v>41</v>
      </c>
      <c r="K999" s="2" t="s">
        <v>183</v>
      </c>
      <c r="L999" s="2" t="s">
        <v>30</v>
      </c>
      <c r="M999" s="2" t="s">
        <v>31</v>
      </c>
      <c r="N999" s="2">
        <v>250</v>
      </c>
      <c r="O999" s="2">
        <v>15</v>
      </c>
      <c r="P999" s="3"/>
      <c r="Q999" s="4" t="s">
        <v>1323</v>
      </c>
      <c r="R999" s="3"/>
      <c r="S999" s="3"/>
      <c r="T999" s="3"/>
      <c r="U999" s="2" t="s">
        <v>185</v>
      </c>
      <c r="V999" s="2" t="str">
        <f>IFERROR(VLOOKUP(K999, rubric[], 2, FALSE), "NA")</f>
        <v>NA</v>
      </c>
      <c r="W999" s="5" t="str">
        <f t="shared" si="15"/>
        <v>Ka Bidang / Sekretaris / Bendahara O-Week|Internal Sekolah / Universitas|Individual</v>
      </c>
      <c r="X999" s="6">
        <f>IF(K999 = "Penulis kedua (bukan korespondensi) dst karya ilmiah di journal yg bereputasi dan diakui|External National|Team", IFERROR((INDEX(rubric[Score], MATCH(W999, rubric[Criteria], 0)))/N999, 0), IFERROR(INDEX(rubric[Score], MATCH(W999, rubric[Criteria], 0)), 0))</f>
        <v>0</v>
      </c>
    </row>
    <row r="1000" spans="1:24" ht="14.25" customHeight="1" x14ac:dyDescent="0.35">
      <c r="A1000" s="2" t="s">
        <v>3934</v>
      </c>
      <c r="B1000" s="2" t="s">
        <v>3935</v>
      </c>
      <c r="C1000" s="2" t="s">
        <v>3865</v>
      </c>
      <c r="D1000" s="2">
        <v>2021</v>
      </c>
      <c r="E1000" s="2" t="s">
        <v>3936</v>
      </c>
      <c r="F1000" s="2" t="s">
        <v>3937</v>
      </c>
      <c r="G1000" s="2" t="s">
        <v>3937</v>
      </c>
      <c r="H1000" s="2">
        <v>20212</v>
      </c>
      <c r="I1000" s="2" t="s">
        <v>3938</v>
      </c>
      <c r="J1000" s="2" t="s">
        <v>41</v>
      </c>
      <c r="K1000" s="2" t="s">
        <v>141</v>
      </c>
      <c r="L1000" s="2" t="s">
        <v>123</v>
      </c>
      <c r="M1000" s="2" t="s">
        <v>31</v>
      </c>
      <c r="N1000" s="2">
        <v>0</v>
      </c>
      <c r="O1000" s="2">
        <v>20</v>
      </c>
      <c r="P1000" s="2" t="s">
        <v>734</v>
      </c>
      <c r="Q1000" s="3"/>
      <c r="R1000" s="4" t="s">
        <v>3939</v>
      </c>
      <c r="S1000" s="3"/>
      <c r="T1000" s="3"/>
      <c r="U1000" s="2" t="s">
        <v>341</v>
      </c>
      <c r="V1000" s="2" t="str">
        <f>IFERROR(VLOOKUP(K1000, rubric[], 2, FALSE), "NA")</f>
        <v>Hasil Karya</v>
      </c>
      <c r="W1000" s="5" t="str">
        <f t="shared" si="15"/>
        <v>Hak Kekayaan Intelektual (HKI) non paten (Hak Cipta)|External National|Individual</v>
      </c>
      <c r="X1000" s="6">
        <f>IF(K1000 = "Penulis kedua (bukan korespondensi) dst karya ilmiah di journal yg bereputasi dan diakui|External National|Team", IFERROR((INDEX(rubric[Score], MATCH(W1000, rubric[Criteria], 0)))/N1000, 0), IFERROR(INDEX(rubric[Score], MATCH(W1000, rubric[Criteria], 0)), 0))</f>
        <v>20</v>
      </c>
    </row>
    <row r="1001" spans="1:24" ht="14.25" customHeight="1" x14ac:dyDescent="0.35">
      <c r="A1001" s="2" t="s">
        <v>3934</v>
      </c>
      <c r="B1001" s="2" t="s">
        <v>3935</v>
      </c>
      <c r="C1001" s="2" t="s">
        <v>3865</v>
      </c>
      <c r="D1001" s="2">
        <v>2021</v>
      </c>
      <c r="E1001" s="2" t="s">
        <v>3913</v>
      </c>
      <c r="F1001" s="2" t="s">
        <v>3017</v>
      </c>
      <c r="G1001" s="2" t="s">
        <v>26</v>
      </c>
      <c r="H1001" s="2">
        <v>20212</v>
      </c>
      <c r="I1001" s="2" t="s">
        <v>3914</v>
      </c>
      <c r="J1001" s="2" t="s">
        <v>41</v>
      </c>
      <c r="K1001" s="2" t="s">
        <v>29</v>
      </c>
      <c r="L1001" s="2" t="s">
        <v>49</v>
      </c>
      <c r="M1001" s="2" t="s">
        <v>31</v>
      </c>
      <c r="N1001" s="2">
        <v>100</v>
      </c>
      <c r="O1001" s="2">
        <v>3</v>
      </c>
      <c r="P1001" s="3"/>
      <c r="Q1001" s="3"/>
      <c r="R1001" s="4" t="s">
        <v>3915</v>
      </c>
      <c r="S1001" s="4" t="s">
        <v>3916</v>
      </c>
      <c r="T1001" s="3"/>
      <c r="U1001" s="2" t="s">
        <v>3869</v>
      </c>
      <c r="V1001" s="2" t="str">
        <f>IFERROR(VLOOKUP(K1001, rubric[], 2, FALSE), "NA")</f>
        <v>Pemberdayaan atau Aksi Kemanusiaan</v>
      </c>
      <c r="W1001" s="5" t="str">
        <f t="shared" si="15"/>
        <v>Pengabdian kepada Masyarakat|External Regional|Individual</v>
      </c>
      <c r="X1001" s="6">
        <f>IF(K1001 = "Penulis kedua (bukan korespondensi) dst karya ilmiah di journal yg bereputasi dan diakui|External National|Team", IFERROR((INDEX(rubric[Score], MATCH(W1001, rubric[Criteria], 0)))/N1001, 0), IFERROR(INDEX(rubric[Score], MATCH(W1001, rubric[Criteria], 0)), 0))</f>
        <v>15</v>
      </c>
    </row>
    <row r="1002" spans="1:24" ht="14.25" customHeight="1" x14ac:dyDescent="0.35">
      <c r="A1002" s="2" t="s">
        <v>3934</v>
      </c>
      <c r="B1002" s="2" t="s">
        <v>3935</v>
      </c>
      <c r="C1002" s="2" t="s">
        <v>3865</v>
      </c>
      <c r="D1002" s="2">
        <v>2021</v>
      </c>
      <c r="E1002" s="2" t="s">
        <v>3901</v>
      </c>
      <c r="F1002" s="2" t="s">
        <v>2517</v>
      </c>
      <c r="G1002" s="2" t="s">
        <v>2542</v>
      </c>
      <c r="H1002" s="2">
        <v>20212</v>
      </c>
      <c r="I1002" s="2" t="s">
        <v>3940</v>
      </c>
      <c r="J1002" s="2" t="s">
        <v>41</v>
      </c>
      <c r="K1002" s="2" t="s">
        <v>88</v>
      </c>
      <c r="L1002" s="2" t="s">
        <v>159</v>
      </c>
      <c r="M1002" s="2" t="s">
        <v>50</v>
      </c>
      <c r="N1002" s="2">
        <v>99</v>
      </c>
      <c r="O1002" s="2">
        <v>30</v>
      </c>
      <c r="P1002" s="4" t="s">
        <v>3875</v>
      </c>
      <c r="Q1002" s="4" t="s">
        <v>3941</v>
      </c>
      <c r="R1002" s="4" t="s">
        <v>3942</v>
      </c>
      <c r="S1002" s="3"/>
      <c r="T1002" s="4" t="s">
        <v>3943</v>
      </c>
      <c r="U1002" s="2" t="s">
        <v>3944</v>
      </c>
      <c r="V1002" s="2" t="str">
        <f>IFERROR(VLOOKUP(K1002, rubric[], 2, FALSE), "NA")</f>
        <v>Kompetisi</v>
      </c>
      <c r="W1002" s="5" t="str">
        <f t="shared" si="15"/>
        <v>Juara 2 Lomba/Kompetisi|External International|Team</v>
      </c>
      <c r="X1002" s="6">
        <f>IF(K1002 = "Penulis kedua (bukan korespondensi) dst karya ilmiah di journal yg bereputasi dan diakui|External National|Team", IFERROR((INDEX(rubric[Score], MATCH(W1002, rubric[Criteria], 0)))/N1002, 0), IFERROR(INDEX(rubric[Score], MATCH(W1002, rubric[Criteria], 0)), 0))</f>
        <v>30</v>
      </c>
    </row>
    <row r="1003" spans="1:24" ht="14.25" customHeight="1" x14ac:dyDescent="0.35">
      <c r="A1003" s="2" t="s">
        <v>3934</v>
      </c>
      <c r="B1003" s="2" t="s">
        <v>3935</v>
      </c>
      <c r="C1003" s="2" t="s">
        <v>3865</v>
      </c>
      <c r="D1003" s="2">
        <v>2021</v>
      </c>
      <c r="E1003" s="2" t="s">
        <v>3945</v>
      </c>
      <c r="F1003" s="2" t="s">
        <v>3946</v>
      </c>
      <c r="G1003" s="2" t="s">
        <v>1589</v>
      </c>
      <c r="H1003" s="2">
        <v>20221</v>
      </c>
      <c r="I1003" s="2" t="s">
        <v>3947</v>
      </c>
      <c r="J1003" s="2" t="s">
        <v>41</v>
      </c>
      <c r="K1003" s="2" t="s">
        <v>3948</v>
      </c>
      <c r="L1003" s="2" t="s">
        <v>123</v>
      </c>
      <c r="M1003" s="2" t="s">
        <v>31</v>
      </c>
      <c r="N1003" s="2">
        <v>50</v>
      </c>
      <c r="O1003" s="2">
        <v>25</v>
      </c>
      <c r="P1003" s="4" t="s">
        <v>3949</v>
      </c>
      <c r="Q1003" s="4" t="s">
        <v>3950</v>
      </c>
      <c r="R1003" s="3"/>
      <c r="S1003" s="3"/>
      <c r="T1003" s="3"/>
      <c r="U1003" s="2" t="s">
        <v>3951</v>
      </c>
      <c r="V1003" s="2" t="str">
        <f>IFERROR(VLOOKUP(K1003, rubric[], 2, FALSE), "NA")</f>
        <v>NA</v>
      </c>
      <c r="W1003" s="5" t="str">
        <f t="shared" si="15"/>
        <v>Karya Seni|External National|Individual</v>
      </c>
      <c r="X1003" s="6">
        <f>IF(K1003 = "Penulis kedua (bukan korespondensi) dst karya ilmiah di journal yg bereputasi dan diakui|External National|Team", IFERROR((INDEX(rubric[Score], MATCH(W1003, rubric[Criteria], 0)))/N1003, 0), IFERROR(INDEX(rubric[Score], MATCH(W1003, rubric[Criteria], 0)), 0))</f>
        <v>0</v>
      </c>
    </row>
    <row r="1004" spans="1:24" ht="14.25" customHeight="1" x14ac:dyDescent="0.35">
      <c r="A1004" s="2" t="s">
        <v>3934</v>
      </c>
      <c r="B1004" s="2" t="s">
        <v>3935</v>
      </c>
      <c r="C1004" s="2" t="s">
        <v>3865</v>
      </c>
      <c r="D1004" s="2">
        <v>2021</v>
      </c>
      <c r="E1004" s="2" t="s">
        <v>3866</v>
      </c>
      <c r="F1004" s="2" t="s">
        <v>2563</v>
      </c>
      <c r="G1004" s="2" t="s">
        <v>2564</v>
      </c>
      <c r="H1004" s="2">
        <v>20222</v>
      </c>
      <c r="I1004" s="2" t="s">
        <v>3952</v>
      </c>
      <c r="J1004" s="2" t="s">
        <v>28</v>
      </c>
      <c r="K1004" s="2" t="s">
        <v>1820</v>
      </c>
      <c r="L1004" s="2" t="s">
        <v>42</v>
      </c>
      <c r="M1004" s="7" t="s">
        <v>50</v>
      </c>
      <c r="N1004" s="2">
        <v>30</v>
      </c>
      <c r="O1004" s="2">
        <v>45</v>
      </c>
      <c r="P1004" s="3"/>
      <c r="Q1004" s="4" t="s">
        <v>3953</v>
      </c>
      <c r="R1004" s="3"/>
      <c r="S1004" s="3"/>
      <c r="T1004" s="3"/>
      <c r="U1004" s="2" t="s">
        <v>3869</v>
      </c>
      <c r="V1004" s="2" t="str">
        <f>IFERROR(VLOOKUP(K1004, rubric[], 2, FALSE), "NA")</f>
        <v>NA</v>
      </c>
      <c r="W1004" s="5" t="str">
        <f t="shared" si="15"/>
        <v>Wakil Ketua Organisasi Kemahasiswaan|Internal Jurusan|Team</v>
      </c>
      <c r="X1004" s="6">
        <f>IF(K1004 = "Penulis kedua (bukan korespondensi) dst karya ilmiah di journal yg bereputasi dan diakui|External National|Team", IFERROR((INDEX(rubric[Score], MATCH(W1004, rubric[Criteria], 0)))/N1004, 0), IFERROR(INDEX(rubric[Score], MATCH(W1004, rubric[Criteria], 0)), 0))</f>
        <v>0</v>
      </c>
    </row>
    <row r="1005" spans="1:24" ht="14.25" customHeight="1" x14ac:dyDescent="0.35">
      <c r="A1005" s="2" t="s">
        <v>3934</v>
      </c>
      <c r="B1005" s="2" t="s">
        <v>3935</v>
      </c>
      <c r="C1005" s="2" t="s">
        <v>3865</v>
      </c>
      <c r="D1005" s="2">
        <v>2021</v>
      </c>
      <c r="E1005" s="2" t="s">
        <v>3954</v>
      </c>
      <c r="F1005" s="2" t="s">
        <v>946</v>
      </c>
      <c r="G1005" s="2" t="s">
        <v>946</v>
      </c>
      <c r="H1005" s="2">
        <v>20231</v>
      </c>
      <c r="I1005" s="2" t="s">
        <v>3955</v>
      </c>
      <c r="J1005" s="2" t="s">
        <v>41</v>
      </c>
      <c r="K1005" s="2" t="s">
        <v>257</v>
      </c>
      <c r="L1005" s="2" t="s">
        <v>30</v>
      </c>
      <c r="M1005" s="2" t="s">
        <v>31</v>
      </c>
      <c r="N1005" s="2">
        <v>7</v>
      </c>
      <c r="O1005" s="2">
        <v>5</v>
      </c>
      <c r="P1005" s="3"/>
      <c r="Q1005" s="4" t="s">
        <v>3956</v>
      </c>
      <c r="R1005" s="4" t="s">
        <v>3957</v>
      </c>
      <c r="S1005" s="3"/>
      <c r="T1005" s="3"/>
      <c r="U1005" s="2" t="s">
        <v>3958</v>
      </c>
      <c r="V1005" s="2" t="str">
        <f>IFERROR(VLOOKUP(K1005, rubric[], 2, FALSE), "NA")</f>
        <v>Pengakuan</v>
      </c>
      <c r="W1005" s="5" t="str">
        <f t="shared" si="15"/>
        <v>Narasumber / Pemateri Acara Seminar / Workshop / Pemakalah|Internal Sekolah / Universitas|Individual</v>
      </c>
      <c r="X1005" s="6">
        <f>IF(K1005 = "Penulis kedua (bukan korespondensi) dst karya ilmiah di journal yg bereputasi dan diakui|External National|Team", IFERROR((INDEX(rubric[Score], MATCH(W1005, rubric[Criteria], 0)))/N1005, 0), IFERROR(INDEX(rubric[Score], MATCH(W1005, rubric[Criteria], 0)), 0))</f>
        <v>0</v>
      </c>
    </row>
    <row r="1006" spans="1:24" ht="14.25" customHeight="1" x14ac:dyDescent="0.35">
      <c r="A1006" s="2" t="s">
        <v>3934</v>
      </c>
      <c r="B1006" s="2" t="s">
        <v>3935</v>
      </c>
      <c r="C1006" s="2" t="s">
        <v>3865</v>
      </c>
      <c r="D1006" s="2">
        <v>2021</v>
      </c>
      <c r="E1006" s="2" t="s">
        <v>808</v>
      </c>
      <c r="F1006" s="2" t="s">
        <v>809</v>
      </c>
      <c r="G1006" s="2" t="s">
        <v>809</v>
      </c>
      <c r="H1006" s="2">
        <v>20232</v>
      </c>
      <c r="I1006" s="2" t="s">
        <v>810</v>
      </c>
      <c r="J1006" s="2" t="s">
        <v>41</v>
      </c>
      <c r="K1006" s="2" t="s">
        <v>257</v>
      </c>
      <c r="L1006" s="2" t="s">
        <v>49</v>
      </c>
      <c r="M1006" s="2" t="s">
        <v>31</v>
      </c>
      <c r="N1006" s="2">
        <v>16</v>
      </c>
      <c r="O1006" s="2">
        <v>5</v>
      </c>
      <c r="P1006" s="3"/>
      <c r="Q1006" s="4" t="s">
        <v>811</v>
      </c>
      <c r="R1006" s="3"/>
      <c r="S1006" s="3"/>
      <c r="T1006" s="3"/>
      <c r="U1006" s="2" t="s">
        <v>521</v>
      </c>
      <c r="V1006" s="2" t="str">
        <f>IFERROR(VLOOKUP(K1006, rubric[], 2, FALSE), "NA")</f>
        <v>Pengakuan</v>
      </c>
      <c r="W1006" s="5" t="str">
        <f t="shared" si="15"/>
        <v>Narasumber / Pemateri Acara Seminar / Workshop / Pemakalah|External Regional|Individual</v>
      </c>
      <c r="X1006" s="6">
        <f>IF(K1006 = "Penulis kedua (bukan korespondensi) dst karya ilmiah di journal yg bereputasi dan diakui|External National|Team", IFERROR((INDEX(rubric[Score], MATCH(W1006, rubric[Criteria], 0)))/N1006, 0), IFERROR(INDEX(rubric[Score], MATCH(W1006, rubric[Criteria], 0)), 0))</f>
        <v>20</v>
      </c>
    </row>
    <row r="1007" spans="1:24" ht="14.25" customHeight="1" x14ac:dyDescent="0.35">
      <c r="A1007" s="2" t="s">
        <v>3959</v>
      </c>
      <c r="B1007" s="2" t="s">
        <v>3960</v>
      </c>
      <c r="C1007" s="2" t="s">
        <v>3865</v>
      </c>
      <c r="D1007" s="2">
        <v>2021</v>
      </c>
      <c r="E1007" s="2" t="s">
        <v>3913</v>
      </c>
      <c r="F1007" s="2" t="s">
        <v>3017</v>
      </c>
      <c r="G1007" s="2" t="s">
        <v>26</v>
      </c>
      <c r="H1007" s="2">
        <v>20212</v>
      </c>
      <c r="I1007" s="2" t="s">
        <v>3914</v>
      </c>
      <c r="J1007" s="2" t="s">
        <v>41</v>
      </c>
      <c r="K1007" s="2" t="s">
        <v>29</v>
      </c>
      <c r="L1007" s="2" t="s">
        <v>49</v>
      </c>
      <c r="M1007" s="2" t="s">
        <v>31</v>
      </c>
      <c r="N1007" s="2">
        <v>100</v>
      </c>
      <c r="O1007" s="2">
        <v>3</v>
      </c>
      <c r="P1007" s="3"/>
      <c r="Q1007" s="3"/>
      <c r="R1007" s="4" t="s">
        <v>3915</v>
      </c>
      <c r="S1007" s="4" t="s">
        <v>3916</v>
      </c>
      <c r="T1007" s="3"/>
      <c r="U1007" s="2" t="s">
        <v>3869</v>
      </c>
      <c r="V1007" s="2" t="str">
        <f>IFERROR(VLOOKUP(K1007, rubric[], 2, FALSE), "NA")</f>
        <v>Pemberdayaan atau Aksi Kemanusiaan</v>
      </c>
      <c r="W1007" s="5" t="str">
        <f t="shared" si="15"/>
        <v>Pengabdian kepada Masyarakat|External Regional|Individual</v>
      </c>
      <c r="X1007" s="6">
        <f>IF(K1007 = "Penulis kedua (bukan korespondensi) dst karya ilmiah di journal yg bereputasi dan diakui|External National|Team", IFERROR((INDEX(rubric[Score], MATCH(W1007, rubric[Criteria], 0)))/N1007, 0), IFERROR(INDEX(rubric[Score], MATCH(W1007, rubric[Criteria], 0)), 0))</f>
        <v>15</v>
      </c>
    </row>
    <row r="1008" spans="1:24" ht="14.25" customHeight="1" x14ac:dyDescent="0.35">
      <c r="A1008" s="2" t="s">
        <v>3959</v>
      </c>
      <c r="B1008" s="2" t="s">
        <v>3960</v>
      </c>
      <c r="C1008" s="2" t="s">
        <v>3865</v>
      </c>
      <c r="D1008" s="2">
        <v>2021</v>
      </c>
      <c r="E1008" s="2" t="s">
        <v>112</v>
      </c>
      <c r="F1008" s="2" t="s">
        <v>113</v>
      </c>
      <c r="G1008" s="2" t="s">
        <v>114</v>
      </c>
      <c r="H1008" s="2">
        <v>20221</v>
      </c>
      <c r="I1008" s="2" t="s">
        <v>3961</v>
      </c>
      <c r="J1008" s="2" t="s">
        <v>41</v>
      </c>
      <c r="K1008" s="2" t="s">
        <v>199</v>
      </c>
      <c r="L1008" s="2" t="s">
        <v>30</v>
      </c>
      <c r="M1008" s="2" t="s">
        <v>31</v>
      </c>
      <c r="N1008" s="2">
        <v>100</v>
      </c>
      <c r="O1008" s="2">
        <v>6</v>
      </c>
      <c r="P1008" s="3"/>
      <c r="Q1008" s="4" t="s">
        <v>3962</v>
      </c>
      <c r="R1008" s="3"/>
      <c r="S1008" s="3"/>
      <c r="T1008" s="3"/>
      <c r="U1008" s="2" t="s">
        <v>61</v>
      </c>
      <c r="V1008" s="2" t="str">
        <f>IFERROR(VLOOKUP(K1008, rubric[], 2, FALSE), "NA")</f>
        <v>Kompetisi</v>
      </c>
      <c r="W1008" s="5" t="str">
        <f t="shared" si="15"/>
        <v>Juara 3 Lomba/Kompetisi|Internal Sekolah / Universitas|Individual</v>
      </c>
      <c r="X1008" s="6">
        <f>IF(K1008 = "Penulis kedua (bukan korespondensi) dst karya ilmiah di journal yg bereputasi dan diakui|External National|Team", IFERROR((INDEX(rubric[Score], MATCH(W1008, rubric[Criteria], 0)))/N1008, 0), IFERROR(INDEX(rubric[Score], MATCH(W1008, rubric[Criteria], 0)), 0))</f>
        <v>0</v>
      </c>
    </row>
    <row r="1009" spans="1:24" ht="14.25" customHeight="1" x14ac:dyDescent="0.35">
      <c r="A1009" s="2" t="s">
        <v>3959</v>
      </c>
      <c r="B1009" s="2" t="s">
        <v>3960</v>
      </c>
      <c r="C1009" s="2" t="s">
        <v>3865</v>
      </c>
      <c r="D1009" s="2">
        <v>2021</v>
      </c>
      <c r="E1009" s="2" t="s">
        <v>3880</v>
      </c>
      <c r="F1009" s="2" t="s">
        <v>2641</v>
      </c>
      <c r="G1009" s="2" t="s">
        <v>3881</v>
      </c>
      <c r="H1009" s="2">
        <v>20221</v>
      </c>
      <c r="I1009" s="2" t="s">
        <v>3882</v>
      </c>
      <c r="J1009" s="2" t="s">
        <v>41</v>
      </c>
      <c r="K1009" s="2" t="s">
        <v>29</v>
      </c>
      <c r="L1009" s="2" t="s">
        <v>30</v>
      </c>
      <c r="M1009" s="2" t="s">
        <v>31</v>
      </c>
      <c r="N1009" s="2">
        <v>35</v>
      </c>
      <c r="O1009" s="2">
        <v>4</v>
      </c>
      <c r="P1009" s="3"/>
      <c r="Q1009" s="3"/>
      <c r="R1009" s="4" t="s">
        <v>3883</v>
      </c>
      <c r="S1009" s="4" t="s">
        <v>3884</v>
      </c>
      <c r="T1009" s="3"/>
      <c r="U1009" s="2" t="s">
        <v>3885</v>
      </c>
      <c r="V1009" s="2" t="str">
        <f>IFERROR(VLOOKUP(K1009, rubric[], 2, FALSE), "NA")</f>
        <v>Pemberdayaan atau Aksi Kemanusiaan</v>
      </c>
      <c r="W1009" s="5" t="str">
        <f t="shared" si="15"/>
        <v>Pengabdian kepada Masyarakat|Internal Sekolah / Universitas|Individual</v>
      </c>
      <c r="X1009" s="6">
        <f>IF(K1009 = "Penulis kedua (bukan korespondensi) dst karya ilmiah di journal yg bereputasi dan diakui|External National|Team", IFERROR((INDEX(rubric[Score], MATCH(W1009, rubric[Criteria], 0)))/N1009, 0), IFERROR(INDEX(rubric[Score], MATCH(W1009, rubric[Criteria], 0)), 0))</f>
        <v>0</v>
      </c>
    </row>
    <row r="1010" spans="1:24" ht="14.25" customHeight="1" x14ac:dyDescent="0.35">
      <c r="A1010" s="2" t="s">
        <v>3959</v>
      </c>
      <c r="B1010" s="2" t="s">
        <v>3960</v>
      </c>
      <c r="C1010" s="2" t="s">
        <v>3865</v>
      </c>
      <c r="D1010" s="2">
        <v>2021</v>
      </c>
      <c r="E1010" s="2" t="s">
        <v>3886</v>
      </c>
      <c r="F1010" s="2" t="s">
        <v>440</v>
      </c>
      <c r="G1010" s="2" t="s">
        <v>3881</v>
      </c>
      <c r="H1010" s="2">
        <v>20222</v>
      </c>
      <c r="I1010" s="2" t="s">
        <v>3887</v>
      </c>
      <c r="J1010" s="2" t="s">
        <v>41</v>
      </c>
      <c r="K1010" s="2" t="s">
        <v>29</v>
      </c>
      <c r="L1010" s="2" t="s">
        <v>30</v>
      </c>
      <c r="M1010" s="2" t="s">
        <v>31</v>
      </c>
      <c r="N1010" s="2">
        <v>35</v>
      </c>
      <c r="O1010" s="2">
        <v>4</v>
      </c>
      <c r="P1010" s="3"/>
      <c r="Q1010" s="3"/>
      <c r="R1010" s="4" t="s">
        <v>3888</v>
      </c>
      <c r="S1010" s="4" t="s">
        <v>3889</v>
      </c>
      <c r="T1010" s="3"/>
      <c r="U1010" s="2" t="s">
        <v>3885</v>
      </c>
      <c r="V1010" s="2" t="str">
        <f>IFERROR(VLOOKUP(K1010, rubric[], 2, FALSE), "NA")</f>
        <v>Pemberdayaan atau Aksi Kemanusiaan</v>
      </c>
      <c r="W1010" s="5" t="str">
        <f t="shared" si="15"/>
        <v>Pengabdian kepada Masyarakat|Internal Sekolah / Universitas|Individual</v>
      </c>
      <c r="X1010" s="6">
        <f>IF(K1010 = "Penulis kedua (bukan korespondensi) dst karya ilmiah di journal yg bereputasi dan diakui|External National|Team", IFERROR((INDEX(rubric[Score], MATCH(W1010, rubric[Criteria], 0)))/N1010, 0), IFERROR(INDEX(rubric[Score], MATCH(W1010, rubric[Criteria], 0)), 0))</f>
        <v>0</v>
      </c>
    </row>
    <row r="1011" spans="1:24" ht="14.25" customHeight="1" x14ac:dyDescent="0.35">
      <c r="A1011" s="2" t="s">
        <v>3963</v>
      </c>
      <c r="B1011" s="2" t="s">
        <v>3964</v>
      </c>
      <c r="C1011" s="2" t="s">
        <v>3865</v>
      </c>
      <c r="D1011" s="2">
        <v>2021</v>
      </c>
      <c r="E1011" s="2" t="s">
        <v>3880</v>
      </c>
      <c r="F1011" s="2" t="s">
        <v>2641</v>
      </c>
      <c r="G1011" s="2" t="s">
        <v>3881</v>
      </c>
      <c r="H1011" s="2">
        <v>20221</v>
      </c>
      <c r="I1011" s="2" t="s">
        <v>3882</v>
      </c>
      <c r="J1011" s="2" t="s">
        <v>41</v>
      </c>
      <c r="K1011" s="2" t="s">
        <v>29</v>
      </c>
      <c r="L1011" s="2" t="s">
        <v>30</v>
      </c>
      <c r="M1011" s="2" t="s">
        <v>31</v>
      </c>
      <c r="N1011" s="2">
        <v>35</v>
      </c>
      <c r="O1011" s="2">
        <v>4</v>
      </c>
      <c r="P1011" s="3"/>
      <c r="Q1011" s="3"/>
      <c r="R1011" s="4" t="s">
        <v>3883</v>
      </c>
      <c r="S1011" s="4" t="s">
        <v>3884</v>
      </c>
      <c r="T1011" s="3"/>
      <c r="U1011" s="2" t="s">
        <v>3885</v>
      </c>
      <c r="V1011" s="2" t="str">
        <f>IFERROR(VLOOKUP(K1011, rubric[], 2, FALSE), "NA")</f>
        <v>Pemberdayaan atau Aksi Kemanusiaan</v>
      </c>
      <c r="W1011" s="5" t="str">
        <f t="shared" si="15"/>
        <v>Pengabdian kepada Masyarakat|Internal Sekolah / Universitas|Individual</v>
      </c>
      <c r="X1011" s="6">
        <f>IF(K1011 = "Penulis kedua (bukan korespondensi) dst karya ilmiah di journal yg bereputasi dan diakui|External National|Team", IFERROR((INDEX(rubric[Score], MATCH(W1011, rubric[Criteria], 0)))/N1011, 0), IFERROR(INDEX(rubric[Score], MATCH(W1011, rubric[Criteria], 0)), 0))</f>
        <v>0</v>
      </c>
    </row>
    <row r="1012" spans="1:24" ht="14.25" customHeight="1" x14ac:dyDescent="0.35">
      <c r="A1012" s="2" t="s">
        <v>3963</v>
      </c>
      <c r="B1012" s="2" t="s">
        <v>3964</v>
      </c>
      <c r="C1012" s="2" t="s">
        <v>3865</v>
      </c>
      <c r="D1012" s="2">
        <v>2021</v>
      </c>
      <c r="E1012" s="2" t="s">
        <v>3886</v>
      </c>
      <c r="F1012" s="2" t="s">
        <v>440</v>
      </c>
      <c r="G1012" s="2" t="s">
        <v>3881</v>
      </c>
      <c r="H1012" s="2">
        <v>20222</v>
      </c>
      <c r="I1012" s="2" t="s">
        <v>3887</v>
      </c>
      <c r="J1012" s="2" t="s">
        <v>41</v>
      </c>
      <c r="K1012" s="2" t="s">
        <v>29</v>
      </c>
      <c r="L1012" s="2" t="s">
        <v>30</v>
      </c>
      <c r="M1012" s="2" t="s">
        <v>31</v>
      </c>
      <c r="N1012" s="2">
        <v>35</v>
      </c>
      <c r="O1012" s="2">
        <v>4</v>
      </c>
      <c r="P1012" s="3"/>
      <c r="Q1012" s="3"/>
      <c r="R1012" s="4" t="s">
        <v>3888</v>
      </c>
      <c r="S1012" s="4" t="s">
        <v>3889</v>
      </c>
      <c r="T1012" s="3"/>
      <c r="U1012" s="2" t="s">
        <v>3885</v>
      </c>
      <c r="V1012" s="2" t="str">
        <f>IFERROR(VLOOKUP(K1012, rubric[], 2, FALSE), "NA")</f>
        <v>Pemberdayaan atau Aksi Kemanusiaan</v>
      </c>
      <c r="W1012" s="5" t="str">
        <f t="shared" si="15"/>
        <v>Pengabdian kepada Masyarakat|Internal Sekolah / Universitas|Individual</v>
      </c>
      <c r="X1012" s="6">
        <f>IF(K1012 = "Penulis kedua (bukan korespondensi) dst karya ilmiah di journal yg bereputasi dan diakui|External National|Team", IFERROR((INDEX(rubric[Score], MATCH(W1012, rubric[Criteria], 0)))/N1012, 0), IFERROR(INDEX(rubric[Score], MATCH(W1012, rubric[Criteria], 0)), 0))</f>
        <v>0</v>
      </c>
    </row>
    <row r="1013" spans="1:24" ht="14.25" customHeight="1" x14ac:dyDescent="0.35">
      <c r="A1013" s="2" t="s">
        <v>3965</v>
      </c>
      <c r="B1013" s="2" t="s">
        <v>3966</v>
      </c>
      <c r="C1013" s="2" t="s">
        <v>3865</v>
      </c>
      <c r="D1013" s="2">
        <v>2021</v>
      </c>
      <c r="E1013" s="2" t="s">
        <v>3880</v>
      </c>
      <c r="F1013" s="2" t="s">
        <v>2641</v>
      </c>
      <c r="G1013" s="2" t="s">
        <v>3881</v>
      </c>
      <c r="H1013" s="2">
        <v>20221</v>
      </c>
      <c r="I1013" s="2" t="s">
        <v>3882</v>
      </c>
      <c r="J1013" s="2" t="s">
        <v>41</v>
      </c>
      <c r="K1013" s="2" t="s">
        <v>29</v>
      </c>
      <c r="L1013" s="2" t="s">
        <v>30</v>
      </c>
      <c r="M1013" s="2" t="s">
        <v>31</v>
      </c>
      <c r="N1013" s="2">
        <v>35</v>
      </c>
      <c r="O1013" s="2">
        <v>4</v>
      </c>
      <c r="P1013" s="3"/>
      <c r="Q1013" s="3"/>
      <c r="R1013" s="4" t="s">
        <v>3883</v>
      </c>
      <c r="S1013" s="4" t="s">
        <v>3884</v>
      </c>
      <c r="T1013" s="3"/>
      <c r="U1013" s="2" t="s">
        <v>3885</v>
      </c>
      <c r="V1013" s="2" t="str">
        <f>IFERROR(VLOOKUP(K1013, rubric[], 2, FALSE), "NA")</f>
        <v>Pemberdayaan atau Aksi Kemanusiaan</v>
      </c>
      <c r="W1013" s="5" t="str">
        <f t="shared" si="15"/>
        <v>Pengabdian kepada Masyarakat|Internal Sekolah / Universitas|Individual</v>
      </c>
      <c r="X1013" s="6">
        <f>IF(K1013 = "Penulis kedua (bukan korespondensi) dst karya ilmiah di journal yg bereputasi dan diakui|External National|Team", IFERROR((INDEX(rubric[Score], MATCH(W1013, rubric[Criteria], 0)))/N1013, 0), IFERROR(INDEX(rubric[Score], MATCH(W1013, rubric[Criteria], 0)), 0))</f>
        <v>0</v>
      </c>
    </row>
    <row r="1014" spans="1:24" ht="14.25" customHeight="1" x14ac:dyDescent="0.35">
      <c r="A1014" s="2" t="s">
        <v>3965</v>
      </c>
      <c r="B1014" s="2" t="s">
        <v>3966</v>
      </c>
      <c r="C1014" s="2" t="s">
        <v>3865</v>
      </c>
      <c r="D1014" s="2">
        <v>2021</v>
      </c>
      <c r="E1014" s="2" t="s">
        <v>3886</v>
      </c>
      <c r="F1014" s="2" t="s">
        <v>440</v>
      </c>
      <c r="G1014" s="2" t="s">
        <v>3881</v>
      </c>
      <c r="H1014" s="2">
        <v>20222</v>
      </c>
      <c r="I1014" s="2" t="s">
        <v>3887</v>
      </c>
      <c r="J1014" s="2" t="s">
        <v>41</v>
      </c>
      <c r="K1014" s="2" t="s">
        <v>29</v>
      </c>
      <c r="L1014" s="2" t="s">
        <v>30</v>
      </c>
      <c r="M1014" s="2" t="s">
        <v>31</v>
      </c>
      <c r="N1014" s="2">
        <v>35</v>
      </c>
      <c r="O1014" s="2">
        <v>4</v>
      </c>
      <c r="P1014" s="3"/>
      <c r="Q1014" s="3"/>
      <c r="R1014" s="4" t="s">
        <v>3888</v>
      </c>
      <c r="S1014" s="4" t="s">
        <v>3889</v>
      </c>
      <c r="T1014" s="3"/>
      <c r="U1014" s="2" t="s">
        <v>3885</v>
      </c>
      <c r="V1014" s="2" t="str">
        <f>IFERROR(VLOOKUP(K1014, rubric[], 2, FALSE), "NA")</f>
        <v>Pemberdayaan atau Aksi Kemanusiaan</v>
      </c>
      <c r="W1014" s="5" t="str">
        <f t="shared" si="15"/>
        <v>Pengabdian kepada Masyarakat|Internal Sekolah / Universitas|Individual</v>
      </c>
      <c r="X1014" s="6">
        <f>IF(K1014 = "Penulis kedua (bukan korespondensi) dst karya ilmiah di journal yg bereputasi dan diakui|External National|Team", IFERROR((INDEX(rubric[Score], MATCH(W1014, rubric[Criteria], 0)))/N1014, 0), IFERROR(INDEX(rubric[Score], MATCH(W1014, rubric[Criteria], 0)), 0))</f>
        <v>0</v>
      </c>
    </row>
    <row r="1015" spans="1:24" ht="14.25" customHeight="1" x14ac:dyDescent="0.35">
      <c r="A1015" s="2" t="s">
        <v>3967</v>
      </c>
      <c r="B1015" s="2" t="s">
        <v>3968</v>
      </c>
      <c r="C1015" s="2" t="s">
        <v>3865</v>
      </c>
      <c r="D1015" s="2">
        <v>2021</v>
      </c>
      <c r="E1015" s="2" t="s">
        <v>3880</v>
      </c>
      <c r="F1015" s="2" t="s">
        <v>2641</v>
      </c>
      <c r="G1015" s="2" t="s">
        <v>3881</v>
      </c>
      <c r="H1015" s="2">
        <v>20221</v>
      </c>
      <c r="I1015" s="2" t="s">
        <v>3882</v>
      </c>
      <c r="J1015" s="2" t="s">
        <v>41</v>
      </c>
      <c r="K1015" s="2" t="s">
        <v>29</v>
      </c>
      <c r="L1015" s="2" t="s">
        <v>30</v>
      </c>
      <c r="M1015" s="2" t="s">
        <v>31</v>
      </c>
      <c r="N1015" s="2">
        <v>35</v>
      </c>
      <c r="O1015" s="2">
        <v>4</v>
      </c>
      <c r="P1015" s="3"/>
      <c r="Q1015" s="3"/>
      <c r="R1015" s="4" t="s">
        <v>3883</v>
      </c>
      <c r="S1015" s="4" t="s">
        <v>3884</v>
      </c>
      <c r="T1015" s="3"/>
      <c r="U1015" s="2" t="s">
        <v>3885</v>
      </c>
      <c r="V1015" s="2" t="str">
        <f>IFERROR(VLOOKUP(K1015, rubric[], 2, FALSE), "NA")</f>
        <v>Pemberdayaan atau Aksi Kemanusiaan</v>
      </c>
      <c r="W1015" s="5" t="str">
        <f t="shared" si="15"/>
        <v>Pengabdian kepada Masyarakat|Internal Sekolah / Universitas|Individual</v>
      </c>
      <c r="X1015" s="6">
        <f>IF(K1015 = "Penulis kedua (bukan korespondensi) dst karya ilmiah di journal yg bereputasi dan diakui|External National|Team", IFERROR((INDEX(rubric[Score], MATCH(W1015, rubric[Criteria], 0)))/N1015, 0), IFERROR(INDEX(rubric[Score], MATCH(W1015, rubric[Criteria], 0)), 0))</f>
        <v>0</v>
      </c>
    </row>
    <row r="1016" spans="1:24" ht="14.25" customHeight="1" x14ac:dyDescent="0.35">
      <c r="A1016" s="2" t="s">
        <v>3967</v>
      </c>
      <c r="B1016" s="2" t="s">
        <v>3968</v>
      </c>
      <c r="C1016" s="2" t="s">
        <v>3865</v>
      </c>
      <c r="D1016" s="2">
        <v>2021</v>
      </c>
      <c r="E1016" s="2" t="s">
        <v>3886</v>
      </c>
      <c r="F1016" s="2" t="s">
        <v>440</v>
      </c>
      <c r="G1016" s="2" t="s">
        <v>3881</v>
      </c>
      <c r="H1016" s="2">
        <v>20222</v>
      </c>
      <c r="I1016" s="2" t="s">
        <v>3887</v>
      </c>
      <c r="J1016" s="2" t="s">
        <v>41</v>
      </c>
      <c r="K1016" s="2" t="s">
        <v>29</v>
      </c>
      <c r="L1016" s="2" t="s">
        <v>30</v>
      </c>
      <c r="M1016" s="2" t="s">
        <v>31</v>
      </c>
      <c r="N1016" s="2">
        <v>35</v>
      </c>
      <c r="O1016" s="2">
        <v>4</v>
      </c>
      <c r="P1016" s="3"/>
      <c r="Q1016" s="3"/>
      <c r="R1016" s="4" t="s">
        <v>3888</v>
      </c>
      <c r="S1016" s="4" t="s">
        <v>3889</v>
      </c>
      <c r="T1016" s="3"/>
      <c r="U1016" s="2" t="s">
        <v>3885</v>
      </c>
      <c r="V1016" s="2" t="str">
        <f>IFERROR(VLOOKUP(K1016, rubric[], 2, FALSE), "NA")</f>
        <v>Pemberdayaan atau Aksi Kemanusiaan</v>
      </c>
      <c r="W1016" s="5" t="str">
        <f t="shared" si="15"/>
        <v>Pengabdian kepada Masyarakat|Internal Sekolah / Universitas|Individual</v>
      </c>
      <c r="X1016" s="6">
        <f>IF(K1016 = "Penulis kedua (bukan korespondensi) dst karya ilmiah di journal yg bereputasi dan diakui|External National|Team", IFERROR((INDEX(rubric[Score], MATCH(W1016, rubric[Criteria], 0)))/N1016, 0), IFERROR(INDEX(rubric[Score], MATCH(W1016, rubric[Criteria], 0)), 0))</f>
        <v>0</v>
      </c>
    </row>
    <row r="1017" spans="1:24" ht="14.25" customHeight="1" x14ac:dyDescent="0.35">
      <c r="A1017" s="2" t="s">
        <v>3967</v>
      </c>
      <c r="B1017" s="2" t="s">
        <v>3968</v>
      </c>
      <c r="C1017" s="2" t="s">
        <v>3865</v>
      </c>
      <c r="D1017" s="2">
        <v>2021</v>
      </c>
      <c r="E1017" s="2" t="s">
        <v>3906</v>
      </c>
      <c r="F1017" s="2" t="s">
        <v>588</v>
      </c>
      <c r="G1017" s="2" t="s">
        <v>589</v>
      </c>
      <c r="H1017" s="2">
        <v>20231</v>
      </c>
      <c r="I1017" s="2" t="s">
        <v>3969</v>
      </c>
      <c r="J1017" s="2" t="s">
        <v>41</v>
      </c>
      <c r="K1017" s="2" t="s">
        <v>29</v>
      </c>
      <c r="L1017" s="2" t="s">
        <v>49</v>
      </c>
      <c r="M1017" s="2" t="s">
        <v>31</v>
      </c>
      <c r="N1017" s="2">
        <v>5</v>
      </c>
      <c r="O1017" s="2">
        <v>12</v>
      </c>
      <c r="P1017" s="3"/>
      <c r="Q1017" s="3"/>
      <c r="R1017" s="4" t="s">
        <v>3970</v>
      </c>
      <c r="S1017" s="4" t="s">
        <v>3971</v>
      </c>
      <c r="T1017" s="3"/>
      <c r="U1017" s="2" t="s">
        <v>3910</v>
      </c>
      <c r="V1017" s="2" t="str">
        <f>IFERROR(VLOOKUP(K1017, rubric[], 2, FALSE), "NA")</f>
        <v>Pemberdayaan atau Aksi Kemanusiaan</v>
      </c>
      <c r="W1017" s="5" t="str">
        <f t="shared" si="15"/>
        <v>Pengabdian kepada Masyarakat|External Regional|Individual</v>
      </c>
      <c r="X1017" s="6">
        <f>IF(K1017 = "Penulis kedua (bukan korespondensi) dst karya ilmiah di journal yg bereputasi dan diakui|External National|Team", IFERROR((INDEX(rubric[Score], MATCH(W1017, rubric[Criteria], 0)))/N1017, 0), IFERROR(INDEX(rubric[Score], MATCH(W1017, rubric[Criteria], 0)), 0))</f>
        <v>15</v>
      </c>
    </row>
    <row r="1018" spans="1:24" ht="14.25" customHeight="1" x14ac:dyDescent="0.35">
      <c r="A1018" s="2" t="s">
        <v>3972</v>
      </c>
      <c r="B1018" s="2" t="s">
        <v>3973</v>
      </c>
      <c r="C1018" s="2" t="s">
        <v>3865</v>
      </c>
      <c r="D1018" s="2">
        <v>2021</v>
      </c>
      <c r="E1018" s="2" t="s">
        <v>3974</v>
      </c>
      <c r="F1018" s="2" t="s">
        <v>588</v>
      </c>
      <c r="G1018" s="2" t="s">
        <v>589</v>
      </c>
      <c r="H1018" s="2">
        <v>20231</v>
      </c>
      <c r="I1018" s="2" t="s">
        <v>3975</v>
      </c>
      <c r="J1018" s="2" t="s">
        <v>41</v>
      </c>
      <c r="K1018" s="2" t="s">
        <v>29</v>
      </c>
      <c r="L1018" s="2" t="s">
        <v>42</v>
      </c>
      <c r="M1018" s="2" t="s">
        <v>31</v>
      </c>
      <c r="N1018" s="2">
        <v>50</v>
      </c>
      <c r="O1018" s="2">
        <v>12</v>
      </c>
      <c r="P1018" s="3"/>
      <c r="Q1018" s="3"/>
      <c r="R1018" s="4" t="s">
        <v>3976</v>
      </c>
      <c r="S1018" s="4" t="s">
        <v>3977</v>
      </c>
      <c r="T1018" s="3"/>
      <c r="U1018" s="2" t="s">
        <v>3865</v>
      </c>
      <c r="V1018" s="2" t="str">
        <f>IFERROR(VLOOKUP(K1018, rubric[], 2, FALSE), "NA")</f>
        <v>Pemberdayaan atau Aksi Kemanusiaan</v>
      </c>
      <c r="W1018" s="5" t="str">
        <f t="shared" si="15"/>
        <v>Pengabdian kepada Masyarakat|Internal Jurusan|Individual</v>
      </c>
      <c r="X1018" s="6">
        <f>IF(K1018 = "Penulis kedua (bukan korespondensi) dst karya ilmiah di journal yg bereputasi dan diakui|External National|Team", IFERROR((INDEX(rubric[Score], MATCH(W1018, rubric[Criteria], 0)))/N1018, 0), IFERROR(INDEX(rubric[Score], MATCH(W1018, rubric[Criteria], 0)), 0))</f>
        <v>0</v>
      </c>
    </row>
    <row r="1019" spans="1:24" ht="14.25" customHeight="1" x14ac:dyDescent="0.35">
      <c r="A1019" s="2" t="s">
        <v>3978</v>
      </c>
      <c r="B1019" s="2" t="s">
        <v>3979</v>
      </c>
      <c r="C1019" s="2" t="s">
        <v>3865</v>
      </c>
      <c r="D1019" s="2">
        <v>2021</v>
      </c>
      <c r="E1019" s="2" t="s">
        <v>112</v>
      </c>
      <c r="F1019" s="2" t="s">
        <v>113</v>
      </c>
      <c r="G1019" s="2" t="s">
        <v>114</v>
      </c>
      <c r="H1019" s="2">
        <v>20221</v>
      </c>
      <c r="I1019" s="2" t="s">
        <v>3980</v>
      </c>
      <c r="J1019" s="2" t="s">
        <v>41</v>
      </c>
      <c r="K1019" s="2" t="s">
        <v>88</v>
      </c>
      <c r="L1019" s="2" t="s">
        <v>30</v>
      </c>
      <c r="M1019" s="2" t="s">
        <v>31</v>
      </c>
      <c r="N1019" s="2">
        <v>100</v>
      </c>
      <c r="O1019" s="2">
        <v>7</v>
      </c>
      <c r="P1019" s="3"/>
      <c r="Q1019" s="4" t="s">
        <v>3981</v>
      </c>
      <c r="R1019" s="3"/>
      <c r="S1019" s="3"/>
      <c r="T1019" s="3"/>
      <c r="U1019" s="2" t="s">
        <v>61</v>
      </c>
      <c r="V1019" s="2" t="str">
        <f>IFERROR(VLOOKUP(K1019, rubric[], 2, FALSE), "NA")</f>
        <v>Kompetisi</v>
      </c>
      <c r="W1019" s="5" t="str">
        <f t="shared" si="15"/>
        <v>Juara 2 Lomba/Kompetisi|Internal Sekolah / Universitas|Individual</v>
      </c>
      <c r="X1019" s="6">
        <f>IF(K1019 = "Penulis kedua (bukan korespondensi) dst karya ilmiah di journal yg bereputasi dan diakui|External National|Team", IFERROR((INDEX(rubric[Score], MATCH(W1019, rubric[Criteria], 0)))/N1019, 0), IFERROR(INDEX(rubric[Score], MATCH(W1019, rubric[Criteria], 0)), 0))</f>
        <v>0</v>
      </c>
    </row>
    <row r="1020" spans="1:24" ht="14.25" customHeight="1" x14ac:dyDescent="0.35">
      <c r="A1020" s="2" t="s">
        <v>3982</v>
      </c>
      <c r="B1020" s="2" t="s">
        <v>3983</v>
      </c>
      <c r="C1020" s="2" t="s">
        <v>3865</v>
      </c>
      <c r="D1020" s="2">
        <v>2021</v>
      </c>
      <c r="E1020" s="2" t="s">
        <v>1319</v>
      </c>
      <c r="F1020" s="2" t="s">
        <v>1320</v>
      </c>
      <c r="G1020" s="2" t="s">
        <v>1321</v>
      </c>
      <c r="H1020" s="2">
        <v>20221</v>
      </c>
      <c r="I1020" s="2" t="s">
        <v>1322</v>
      </c>
      <c r="J1020" s="2" t="s">
        <v>41</v>
      </c>
      <c r="K1020" s="2" t="s">
        <v>183</v>
      </c>
      <c r="L1020" s="2" t="s">
        <v>30</v>
      </c>
      <c r="M1020" s="2" t="s">
        <v>31</v>
      </c>
      <c r="N1020" s="2">
        <v>250</v>
      </c>
      <c r="O1020" s="2">
        <v>15</v>
      </c>
      <c r="P1020" s="3"/>
      <c r="Q1020" s="4" t="s">
        <v>1323</v>
      </c>
      <c r="R1020" s="3"/>
      <c r="S1020" s="3"/>
      <c r="T1020" s="3"/>
      <c r="U1020" s="2" t="s">
        <v>185</v>
      </c>
      <c r="V1020" s="2" t="str">
        <f>IFERROR(VLOOKUP(K1020, rubric[], 2, FALSE), "NA")</f>
        <v>NA</v>
      </c>
      <c r="W1020" s="5" t="str">
        <f t="shared" si="15"/>
        <v>Ka Bidang / Sekretaris / Bendahara O-Week|Internal Sekolah / Universitas|Individual</v>
      </c>
      <c r="X1020" s="6">
        <f>IF(K1020 = "Penulis kedua (bukan korespondensi) dst karya ilmiah di journal yg bereputasi dan diakui|External National|Team", IFERROR((INDEX(rubric[Score], MATCH(W1020, rubric[Criteria], 0)))/N1020, 0), IFERROR(INDEX(rubric[Score], MATCH(W1020, rubric[Criteria], 0)), 0))</f>
        <v>0</v>
      </c>
    </row>
    <row r="1021" spans="1:24" ht="14.25" customHeight="1" x14ac:dyDescent="0.35">
      <c r="A1021" s="2" t="s">
        <v>3982</v>
      </c>
      <c r="B1021" s="2" t="s">
        <v>3983</v>
      </c>
      <c r="C1021" s="2" t="s">
        <v>3865</v>
      </c>
      <c r="D1021" s="2">
        <v>2021</v>
      </c>
      <c r="E1021" s="2" t="s">
        <v>3880</v>
      </c>
      <c r="F1021" s="2" t="s">
        <v>2641</v>
      </c>
      <c r="G1021" s="2" t="s">
        <v>3881</v>
      </c>
      <c r="H1021" s="2">
        <v>20221</v>
      </c>
      <c r="I1021" s="2" t="s">
        <v>3882</v>
      </c>
      <c r="J1021" s="2" t="s">
        <v>41</v>
      </c>
      <c r="K1021" s="2" t="s">
        <v>29</v>
      </c>
      <c r="L1021" s="2" t="s">
        <v>30</v>
      </c>
      <c r="M1021" s="2" t="s">
        <v>31</v>
      </c>
      <c r="N1021" s="2">
        <v>35</v>
      </c>
      <c r="O1021" s="2">
        <v>4</v>
      </c>
      <c r="P1021" s="3"/>
      <c r="Q1021" s="3"/>
      <c r="R1021" s="4" t="s">
        <v>3883</v>
      </c>
      <c r="S1021" s="4" t="s">
        <v>3884</v>
      </c>
      <c r="T1021" s="3"/>
      <c r="U1021" s="2" t="s">
        <v>3885</v>
      </c>
      <c r="V1021" s="2" t="str">
        <f>IFERROR(VLOOKUP(K1021, rubric[], 2, FALSE), "NA")</f>
        <v>Pemberdayaan atau Aksi Kemanusiaan</v>
      </c>
      <c r="W1021" s="5" t="str">
        <f t="shared" si="15"/>
        <v>Pengabdian kepada Masyarakat|Internal Sekolah / Universitas|Individual</v>
      </c>
      <c r="X1021" s="6">
        <f>IF(K1021 = "Penulis kedua (bukan korespondensi) dst karya ilmiah di journal yg bereputasi dan diakui|External National|Team", IFERROR((INDEX(rubric[Score], MATCH(W1021, rubric[Criteria], 0)))/N1021, 0), IFERROR(INDEX(rubric[Score], MATCH(W1021, rubric[Criteria], 0)), 0))</f>
        <v>0</v>
      </c>
    </row>
    <row r="1022" spans="1:24" ht="14.25" customHeight="1" x14ac:dyDescent="0.35">
      <c r="A1022" s="2" t="s">
        <v>3982</v>
      </c>
      <c r="B1022" s="2" t="s">
        <v>3983</v>
      </c>
      <c r="C1022" s="2" t="s">
        <v>3865</v>
      </c>
      <c r="D1022" s="2">
        <v>2021</v>
      </c>
      <c r="E1022" s="2" t="s">
        <v>3886</v>
      </c>
      <c r="F1022" s="2" t="s">
        <v>440</v>
      </c>
      <c r="G1022" s="2" t="s">
        <v>3881</v>
      </c>
      <c r="H1022" s="2">
        <v>20222</v>
      </c>
      <c r="I1022" s="2" t="s">
        <v>3887</v>
      </c>
      <c r="J1022" s="2" t="s">
        <v>41</v>
      </c>
      <c r="K1022" s="2" t="s">
        <v>29</v>
      </c>
      <c r="L1022" s="2" t="s">
        <v>30</v>
      </c>
      <c r="M1022" s="2" t="s">
        <v>31</v>
      </c>
      <c r="N1022" s="2">
        <v>35</v>
      </c>
      <c r="O1022" s="2">
        <v>4</v>
      </c>
      <c r="P1022" s="3"/>
      <c r="Q1022" s="3"/>
      <c r="R1022" s="4" t="s">
        <v>3888</v>
      </c>
      <c r="S1022" s="4" t="s">
        <v>3889</v>
      </c>
      <c r="T1022" s="3"/>
      <c r="U1022" s="2" t="s">
        <v>3885</v>
      </c>
      <c r="V1022" s="2" t="str">
        <f>IFERROR(VLOOKUP(K1022, rubric[], 2, FALSE), "NA")</f>
        <v>Pemberdayaan atau Aksi Kemanusiaan</v>
      </c>
      <c r="W1022" s="5" t="str">
        <f t="shared" si="15"/>
        <v>Pengabdian kepada Masyarakat|Internal Sekolah / Universitas|Individual</v>
      </c>
      <c r="X1022" s="6">
        <f>IF(K1022 = "Penulis kedua (bukan korespondensi) dst karya ilmiah di journal yg bereputasi dan diakui|External National|Team", IFERROR((INDEX(rubric[Score], MATCH(W1022, rubric[Criteria], 0)))/N1022, 0), IFERROR(INDEX(rubric[Score], MATCH(W1022, rubric[Criteria], 0)), 0))</f>
        <v>0</v>
      </c>
    </row>
    <row r="1023" spans="1:24" ht="14.25" customHeight="1" x14ac:dyDescent="0.35">
      <c r="A1023" s="2" t="s">
        <v>3982</v>
      </c>
      <c r="B1023" s="2" t="s">
        <v>3983</v>
      </c>
      <c r="C1023" s="2" t="s">
        <v>3865</v>
      </c>
      <c r="D1023" s="2">
        <v>2021</v>
      </c>
      <c r="E1023" s="2" t="s">
        <v>1593</v>
      </c>
      <c r="F1023" s="2" t="s">
        <v>1594</v>
      </c>
      <c r="G1023" s="2" t="s">
        <v>87</v>
      </c>
      <c r="H1023" s="2">
        <v>20231</v>
      </c>
      <c r="I1023" s="2" t="s">
        <v>1593</v>
      </c>
      <c r="J1023" s="2" t="s">
        <v>41</v>
      </c>
      <c r="K1023" s="2" t="s">
        <v>66</v>
      </c>
      <c r="L1023" s="2" t="s">
        <v>123</v>
      </c>
      <c r="M1023" s="2" t="s">
        <v>50</v>
      </c>
      <c r="N1023" s="3"/>
      <c r="O1023" s="2">
        <v>25</v>
      </c>
      <c r="P1023" s="4" t="s">
        <v>1595</v>
      </c>
      <c r="Q1023" s="4" t="s">
        <v>3984</v>
      </c>
      <c r="R1023" s="4" t="s">
        <v>3985</v>
      </c>
      <c r="S1023" s="3"/>
      <c r="T1023" s="4" t="s">
        <v>3986</v>
      </c>
      <c r="U1023" s="2" t="s">
        <v>1599</v>
      </c>
      <c r="V1023" s="2" t="str">
        <f>IFERROR(VLOOKUP(K1023, rubric[], 2, FALSE), "NA")</f>
        <v>Kompetisi</v>
      </c>
      <c r="W1023" s="5" t="str">
        <f t="shared" si="15"/>
        <v>Juara I Lomba/Kompetisi|External National|Team</v>
      </c>
      <c r="X1023" s="6">
        <f>IF(K1023 = "Penulis kedua (bukan korespondensi) dst karya ilmiah di journal yg bereputasi dan diakui|External National|Team", IFERROR((INDEX(rubric[Score], MATCH(W1023, rubric[Criteria], 0)))/N1023, 0), IFERROR(INDEX(rubric[Score], MATCH(W1023, rubric[Criteria], 0)), 0))</f>
        <v>15</v>
      </c>
    </row>
    <row r="1024" spans="1:24" ht="14.25" customHeight="1" x14ac:dyDescent="0.35">
      <c r="A1024" s="2" t="s">
        <v>3982</v>
      </c>
      <c r="B1024" s="2" t="s">
        <v>3983</v>
      </c>
      <c r="C1024" s="2" t="s">
        <v>3865</v>
      </c>
      <c r="D1024" s="2">
        <v>2021</v>
      </c>
      <c r="E1024" s="2" t="s">
        <v>3987</v>
      </c>
      <c r="F1024" s="2" t="s">
        <v>3988</v>
      </c>
      <c r="G1024" s="2" t="s">
        <v>1213</v>
      </c>
      <c r="H1024" s="2">
        <v>20232</v>
      </c>
      <c r="I1024" s="2" t="s">
        <v>3987</v>
      </c>
      <c r="J1024" s="2" t="s">
        <v>41</v>
      </c>
      <c r="K1024" s="2" t="s">
        <v>88</v>
      </c>
      <c r="L1024" s="2" t="s">
        <v>123</v>
      </c>
      <c r="M1024" s="2" t="s">
        <v>50</v>
      </c>
      <c r="N1024" s="3"/>
      <c r="O1024" s="2">
        <v>20</v>
      </c>
      <c r="P1024" s="4" t="s">
        <v>3989</v>
      </c>
      <c r="Q1024" s="4" t="s">
        <v>3990</v>
      </c>
      <c r="R1024" s="4" t="s">
        <v>3991</v>
      </c>
      <c r="S1024" s="3"/>
      <c r="T1024" s="4" t="s">
        <v>3992</v>
      </c>
      <c r="U1024" s="2" t="s">
        <v>3993</v>
      </c>
      <c r="V1024" s="2" t="str">
        <f>IFERROR(VLOOKUP(K1024, rubric[], 2, FALSE), "NA")</f>
        <v>Kompetisi</v>
      </c>
      <c r="W1024" s="5" t="str">
        <f t="shared" si="15"/>
        <v>Juara 2 Lomba/Kompetisi|External National|Team</v>
      </c>
      <c r="X1024" s="6">
        <f>IF(K1024 = "Penulis kedua (bukan korespondensi) dst karya ilmiah di journal yg bereputasi dan diakui|External National|Team", IFERROR((INDEX(rubric[Score], MATCH(W1024, rubric[Criteria], 0)))/N1024, 0), IFERROR(INDEX(rubric[Score], MATCH(W1024, rubric[Criteria], 0)), 0))</f>
        <v>11</v>
      </c>
    </row>
    <row r="1025" spans="1:24" ht="14.25" customHeight="1" x14ac:dyDescent="0.35">
      <c r="A1025" s="2" t="s">
        <v>3994</v>
      </c>
      <c r="B1025" s="2" t="s">
        <v>3995</v>
      </c>
      <c r="C1025" s="2" t="s">
        <v>3865</v>
      </c>
      <c r="D1025" s="2">
        <v>2021</v>
      </c>
      <c r="E1025" s="2" t="s">
        <v>3996</v>
      </c>
      <c r="F1025" s="2" t="s">
        <v>2517</v>
      </c>
      <c r="G1025" s="2" t="s">
        <v>2542</v>
      </c>
      <c r="H1025" s="2">
        <v>20212</v>
      </c>
      <c r="I1025" s="2" t="s">
        <v>3997</v>
      </c>
      <c r="J1025" s="2" t="s">
        <v>41</v>
      </c>
      <c r="K1025" s="2" t="s">
        <v>88</v>
      </c>
      <c r="L1025" s="2" t="s">
        <v>159</v>
      </c>
      <c r="M1025" s="2" t="s">
        <v>50</v>
      </c>
      <c r="N1025" s="2">
        <v>99</v>
      </c>
      <c r="O1025" s="2">
        <v>25</v>
      </c>
      <c r="P1025" s="4" t="s">
        <v>3875</v>
      </c>
      <c r="Q1025" s="4" t="s">
        <v>3998</v>
      </c>
      <c r="R1025" s="4" t="s">
        <v>3999</v>
      </c>
      <c r="S1025" s="3"/>
      <c r="T1025" s="4" t="s">
        <v>4000</v>
      </c>
      <c r="U1025" s="2" t="s">
        <v>3879</v>
      </c>
      <c r="V1025" s="2" t="str">
        <f>IFERROR(VLOOKUP(K1025, rubric[], 2, FALSE), "NA")</f>
        <v>Kompetisi</v>
      </c>
      <c r="W1025" s="5" t="str">
        <f t="shared" si="15"/>
        <v>Juara 2 Lomba/Kompetisi|External International|Team</v>
      </c>
      <c r="X1025" s="6">
        <f>IF(K1025 = "Penulis kedua (bukan korespondensi) dst karya ilmiah di journal yg bereputasi dan diakui|External National|Team", IFERROR((INDEX(rubric[Score], MATCH(W1025, rubric[Criteria], 0)))/N1025, 0), IFERROR(INDEX(rubric[Score], MATCH(W1025, rubric[Criteria], 0)), 0))</f>
        <v>30</v>
      </c>
    </row>
    <row r="1026" spans="1:24" ht="14.25" customHeight="1" x14ac:dyDescent="0.35">
      <c r="A1026" s="2" t="s">
        <v>4001</v>
      </c>
      <c r="B1026" s="2" t="s">
        <v>4002</v>
      </c>
      <c r="C1026" s="2" t="s">
        <v>3865</v>
      </c>
      <c r="D1026" s="2">
        <v>2021</v>
      </c>
      <c r="E1026" s="2" t="s">
        <v>4003</v>
      </c>
      <c r="F1026" s="2" t="s">
        <v>1137</v>
      </c>
      <c r="G1026" s="2" t="s">
        <v>2595</v>
      </c>
      <c r="H1026" s="2">
        <v>20212</v>
      </c>
      <c r="I1026" s="2" t="s">
        <v>4004</v>
      </c>
      <c r="J1026" s="2" t="s">
        <v>41</v>
      </c>
      <c r="K1026" s="2" t="s">
        <v>346</v>
      </c>
      <c r="L1026" s="2" t="s">
        <v>42</v>
      </c>
      <c r="M1026" s="7" t="s">
        <v>50</v>
      </c>
      <c r="N1026" s="2">
        <v>35</v>
      </c>
      <c r="O1026" s="2">
        <v>40</v>
      </c>
      <c r="P1026" s="3"/>
      <c r="Q1026" s="4" t="s">
        <v>4005</v>
      </c>
      <c r="R1026" s="3"/>
      <c r="S1026" s="3"/>
      <c r="T1026" s="3"/>
      <c r="U1026" s="2" t="s">
        <v>4003</v>
      </c>
      <c r="V1026" s="2" t="str">
        <f>IFERROR(VLOOKUP(K1026, rubric[], 2, FALSE), "NA")</f>
        <v>NA</v>
      </c>
      <c r="W1026" s="5" t="str">
        <f t="shared" si="15"/>
        <v>Sekretaris/Bendahara/Kabid Organisasi Kemahasiswaan|Internal Jurusan|Team</v>
      </c>
      <c r="X1026" s="6">
        <f>IF(K1026 = "Penulis kedua (bukan korespondensi) dst karya ilmiah di journal yg bereputasi dan diakui|External National|Team", IFERROR((INDEX(rubric[Score], MATCH(W1026, rubric[Criteria], 0)))/N1026, 0), IFERROR(INDEX(rubric[Score], MATCH(W1026, rubric[Criteria], 0)), 0))</f>
        <v>0</v>
      </c>
    </row>
    <row r="1027" spans="1:24" ht="14.25" customHeight="1" x14ac:dyDescent="0.35">
      <c r="A1027" s="2" t="s">
        <v>4001</v>
      </c>
      <c r="B1027" s="2" t="s">
        <v>4002</v>
      </c>
      <c r="C1027" s="2" t="s">
        <v>3865</v>
      </c>
      <c r="D1027" s="2">
        <v>2021</v>
      </c>
      <c r="E1027" s="2" t="s">
        <v>3913</v>
      </c>
      <c r="F1027" s="2" t="s">
        <v>3017</v>
      </c>
      <c r="G1027" s="2" t="s">
        <v>26</v>
      </c>
      <c r="H1027" s="2">
        <v>20212</v>
      </c>
      <c r="I1027" s="2" t="s">
        <v>3914</v>
      </c>
      <c r="J1027" s="2" t="s">
        <v>41</v>
      </c>
      <c r="K1027" s="2" t="s">
        <v>29</v>
      </c>
      <c r="L1027" s="2" t="s">
        <v>49</v>
      </c>
      <c r="M1027" s="2" t="s">
        <v>31</v>
      </c>
      <c r="N1027" s="2">
        <v>100</v>
      </c>
      <c r="O1027" s="2">
        <v>3</v>
      </c>
      <c r="P1027" s="3"/>
      <c r="Q1027" s="3"/>
      <c r="R1027" s="4" t="s">
        <v>3915</v>
      </c>
      <c r="S1027" s="4" t="s">
        <v>3916</v>
      </c>
      <c r="T1027" s="3"/>
      <c r="U1027" s="2" t="s">
        <v>3869</v>
      </c>
      <c r="V1027" s="2" t="str">
        <f>IFERROR(VLOOKUP(K1027, rubric[], 2, FALSE), "NA")</f>
        <v>Pemberdayaan atau Aksi Kemanusiaan</v>
      </c>
      <c r="W1027" s="5" t="str">
        <f t="shared" ref="W1027:W1090" si="16">CLEAN(TRIM(K1027 &amp;  "|" &amp; L1027 &amp; "|" &amp; M1027))</f>
        <v>Pengabdian kepada Masyarakat|External Regional|Individual</v>
      </c>
      <c r="X1027" s="6">
        <f>IF(K1027 = "Penulis kedua (bukan korespondensi) dst karya ilmiah di journal yg bereputasi dan diakui|External National|Team", IFERROR((INDEX(rubric[Score], MATCH(W1027, rubric[Criteria], 0)))/N1027, 0), IFERROR(INDEX(rubric[Score], MATCH(W1027, rubric[Criteria], 0)), 0))</f>
        <v>15</v>
      </c>
    </row>
    <row r="1028" spans="1:24" ht="14.25" customHeight="1" x14ac:dyDescent="0.35">
      <c r="A1028" s="2" t="s">
        <v>4001</v>
      </c>
      <c r="B1028" s="2" t="s">
        <v>4002</v>
      </c>
      <c r="C1028" s="2" t="s">
        <v>3865</v>
      </c>
      <c r="D1028" s="2">
        <v>2021</v>
      </c>
      <c r="E1028" s="2" t="s">
        <v>3901</v>
      </c>
      <c r="F1028" s="2" t="s">
        <v>3476</v>
      </c>
      <c r="G1028" s="2" t="s">
        <v>2542</v>
      </c>
      <c r="H1028" s="2">
        <v>20221</v>
      </c>
      <c r="I1028" s="2" t="s">
        <v>3874</v>
      </c>
      <c r="J1028" s="2" t="s">
        <v>41</v>
      </c>
      <c r="K1028" s="2" t="s">
        <v>88</v>
      </c>
      <c r="L1028" s="2" t="s">
        <v>159</v>
      </c>
      <c r="M1028" s="2" t="s">
        <v>50</v>
      </c>
      <c r="N1028" s="2">
        <v>99</v>
      </c>
      <c r="O1028" s="2">
        <v>25</v>
      </c>
      <c r="P1028" s="4" t="s">
        <v>3875</v>
      </c>
      <c r="Q1028" s="4" t="s">
        <v>4006</v>
      </c>
      <c r="R1028" s="4" t="s">
        <v>4007</v>
      </c>
      <c r="S1028" s="3"/>
      <c r="T1028" s="3"/>
      <c r="U1028" s="2" t="s">
        <v>3879</v>
      </c>
      <c r="V1028" s="2" t="str">
        <f>IFERROR(VLOOKUP(K1028, rubric[], 2, FALSE), "NA")</f>
        <v>Kompetisi</v>
      </c>
      <c r="W1028" s="5" t="str">
        <f t="shared" si="16"/>
        <v>Juara 2 Lomba/Kompetisi|External International|Team</v>
      </c>
      <c r="X1028" s="6">
        <f>IF(K1028 = "Penulis kedua (bukan korespondensi) dst karya ilmiah di journal yg bereputasi dan diakui|External National|Team", IFERROR((INDEX(rubric[Score], MATCH(W1028, rubric[Criteria], 0)))/N1028, 0), IFERROR(INDEX(rubric[Score], MATCH(W1028, rubric[Criteria], 0)), 0))</f>
        <v>30</v>
      </c>
    </row>
    <row r="1029" spans="1:24" ht="14.25" customHeight="1" x14ac:dyDescent="0.35">
      <c r="A1029" s="2" t="s">
        <v>4001</v>
      </c>
      <c r="B1029" s="2" t="s">
        <v>4002</v>
      </c>
      <c r="C1029" s="2" t="s">
        <v>3865</v>
      </c>
      <c r="D1029" s="2">
        <v>2021</v>
      </c>
      <c r="E1029" s="2" t="s">
        <v>3880</v>
      </c>
      <c r="F1029" s="2" t="s">
        <v>2641</v>
      </c>
      <c r="G1029" s="2" t="s">
        <v>3881</v>
      </c>
      <c r="H1029" s="2">
        <v>20221</v>
      </c>
      <c r="I1029" s="2" t="s">
        <v>3882</v>
      </c>
      <c r="J1029" s="2" t="s">
        <v>41</v>
      </c>
      <c r="K1029" s="2" t="s">
        <v>29</v>
      </c>
      <c r="L1029" s="2" t="s">
        <v>30</v>
      </c>
      <c r="M1029" s="2" t="s">
        <v>31</v>
      </c>
      <c r="N1029" s="2">
        <v>35</v>
      </c>
      <c r="O1029" s="2">
        <v>4</v>
      </c>
      <c r="P1029" s="3"/>
      <c r="Q1029" s="3"/>
      <c r="R1029" s="4" t="s">
        <v>3883</v>
      </c>
      <c r="S1029" s="4" t="s">
        <v>3884</v>
      </c>
      <c r="T1029" s="3"/>
      <c r="U1029" s="2" t="s">
        <v>3885</v>
      </c>
      <c r="V1029" s="2" t="str">
        <f>IFERROR(VLOOKUP(K1029, rubric[], 2, FALSE), "NA")</f>
        <v>Pemberdayaan atau Aksi Kemanusiaan</v>
      </c>
      <c r="W1029" s="5" t="str">
        <f t="shared" si="16"/>
        <v>Pengabdian kepada Masyarakat|Internal Sekolah / Universitas|Individual</v>
      </c>
      <c r="X1029" s="6">
        <f>IF(K1029 = "Penulis kedua (bukan korespondensi) dst karya ilmiah di journal yg bereputasi dan diakui|External National|Team", IFERROR((INDEX(rubric[Score], MATCH(W1029, rubric[Criteria], 0)))/N1029, 0), IFERROR(INDEX(rubric[Score], MATCH(W1029, rubric[Criteria], 0)), 0))</f>
        <v>0</v>
      </c>
    </row>
    <row r="1030" spans="1:24" ht="14.25" customHeight="1" x14ac:dyDescent="0.35">
      <c r="A1030" s="2" t="s">
        <v>4001</v>
      </c>
      <c r="B1030" s="2" t="s">
        <v>4002</v>
      </c>
      <c r="C1030" s="2" t="s">
        <v>3865</v>
      </c>
      <c r="D1030" s="2">
        <v>2021</v>
      </c>
      <c r="E1030" s="2" t="s">
        <v>3886</v>
      </c>
      <c r="F1030" s="2" t="s">
        <v>440</v>
      </c>
      <c r="G1030" s="2" t="s">
        <v>3881</v>
      </c>
      <c r="H1030" s="2">
        <v>20222</v>
      </c>
      <c r="I1030" s="2" t="s">
        <v>3887</v>
      </c>
      <c r="J1030" s="2" t="s">
        <v>41</v>
      </c>
      <c r="K1030" s="2" t="s">
        <v>29</v>
      </c>
      <c r="L1030" s="2" t="s">
        <v>30</v>
      </c>
      <c r="M1030" s="2" t="s">
        <v>31</v>
      </c>
      <c r="N1030" s="2">
        <v>35</v>
      </c>
      <c r="O1030" s="2">
        <v>4</v>
      </c>
      <c r="P1030" s="3"/>
      <c r="Q1030" s="3"/>
      <c r="R1030" s="4" t="s">
        <v>3888</v>
      </c>
      <c r="S1030" s="4" t="s">
        <v>3889</v>
      </c>
      <c r="T1030" s="3"/>
      <c r="U1030" s="2" t="s">
        <v>3885</v>
      </c>
      <c r="V1030" s="2" t="str">
        <f>IFERROR(VLOOKUP(K1030, rubric[], 2, FALSE), "NA")</f>
        <v>Pemberdayaan atau Aksi Kemanusiaan</v>
      </c>
      <c r="W1030" s="5" t="str">
        <f t="shared" si="16"/>
        <v>Pengabdian kepada Masyarakat|Internal Sekolah / Universitas|Individual</v>
      </c>
      <c r="X1030" s="6">
        <f>IF(K1030 = "Penulis kedua (bukan korespondensi) dst karya ilmiah di journal yg bereputasi dan diakui|External National|Team", IFERROR((INDEX(rubric[Score], MATCH(W1030, rubric[Criteria], 0)))/N1030, 0), IFERROR(INDEX(rubric[Score], MATCH(W1030, rubric[Criteria], 0)), 0))</f>
        <v>0</v>
      </c>
    </row>
    <row r="1031" spans="1:24" ht="14.25" customHeight="1" x14ac:dyDescent="0.35">
      <c r="A1031" s="2" t="s">
        <v>4001</v>
      </c>
      <c r="B1031" s="2" t="s">
        <v>4002</v>
      </c>
      <c r="C1031" s="2" t="s">
        <v>3865</v>
      </c>
      <c r="D1031" s="2">
        <v>2021</v>
      </c>
      <c r="E1031" s="2" t="s">
        <v>3906</v>
      </c>
      <c r="F1031" s="2" t="s">
        <v>588</v>
      </c>
      <c r="G1031" s="2" t="s">
        <v>589</v>
      </c>
      <c r="H1031" s="2">
        <v>20231</v>
      </c>
      <c r="I1031" s="2" t="s">
        <v>4008</v>
      </c>
      <c r="J1031" s="2" t="s">
        <v>41</v>
      </c>
      <c r="K1031" s="2" t="s">
        <v>29</v>
      </c>
      <c r="L1031" s="2" t="s">
        <v>49</v>
      </c>
      <c r="M1031" s="2" t="s">
        <v>31</v>
      </c>
      <c r="N1031" s="2">
        <v>7</v>
      </c>
      <c r="O1031" s="2">
        <v>12</v>
      </c>
      <c r="P1031" s="3"/>
      <c r="Q1031" s="3"/>
      <c r="R1031" s="4" t="s">
        <v>4009</v>
      </c>
      <c r="S1031" s="4" t="s">
        <v>4010</v>
      </c>
      <c r="T1031" s="3"/>
      <c r="U1031" s="2" t="s">
        <v>3910</v>
      </c>
      <c r="V1031" s="2" t="str">
        <f>IFERROR(VLOOKUP(K1031, rubric[], 2, FALSE), "NA")</f>
        <v>Pemberdayaan atau Aksi Kemanusiaan</v>
      </c>
      <c r="W1031" s="5" t="str">
        <f t="shared" si="16"/>
        <v>Pengabdian kepada Masyarakat|External Regional|Individual</v>
      </c>
      <c r="X1031" s="6">
        <f>IF(K1031 = "Penulis kedua (bukan korespondensi) dst karya ilmiah di journal yg bereputasi dan diakui|External National|Team", IFERROR((INDEX(rubric[Score], MATCH(W1031, rubric[Criteria], 0)))/N1031, 0), IFERROR(INDEX(rubric[Score], MATCH(W1031, rubric[Criteria], 0)), 0))</f>
        <v>15</v>
      </c>
    </row>
    <row r="1032" spans="1:24" ht="14.25" customHeight="1" x14ac:dyDescent="0.35">
      <c r="A1032" s="2" t="s">
        <v>4001</v>
      </c>
      <c r="B1032" s="2" t="s">
        <v>4002</v>
      </c>
      <c r="C1032" s="2" t="s">
        <v>3865</v>
      </c>
      <c r="D1032" s="2">
        <v>2021</v>
      </c>
      <c r="E1032" s="2" t="s">
        <v>4011</v>
      </c>
      <c r="F1032" s="2" t="s">
        <v>4012</v>
      </c>
      <c r="G1032" s="2" t="s">
        <v>628</v>
      </c>
      <c r="H1032" s="2">
        <v>20232</v>
      </c>
      <c r="I1032" s="2" t="s">
        <v>4013</v>
      </c>
      <c r="J1032" s="2" t="s">
        <v>41</v>
      </c>
      <c r="K1032" s="2" t="s">
        <v>290</v>
      </c>
      <c r="L1032" s="2" t="s">
        <v>123</v>
      </c>
      <c r="M1032" s="2" t="s">
        <v>31</v>
      </c>
      <c r="N1032" s="2">
        <v>1</v>
      </c>
      <c r="O1032" s="2">
        <v>36</v>
      </c>
      <c r="P1032" s="3"/>
      <c r="Q1032" s="3"/>
      <c r="R1032" s="3"/>
      <c r="S1032" s="4" t="s">
        <v>4014</v>
      </c>
      <c r="T1032" s="3"/>
      <c r="U1032" s="2" t="s">
        <v>3910</v>
      </c>
      <c r="V1032" s="2" t="str">
        <f>IFERROR(VLOOKUP(K1032, rubric[], 2, FALSE), "NA")</f>
        <v>Hasil Karya</v>
      </c>
      <c r="W1032" s="5" t="str">
        <f t="shared" si="16"/>
        <v>Jurnal terindeks sinta 3-4 |External National|Individual</v>
      </c>
      <c r="X1032" s="6">
        <f>IF(K1032 = "Penulis kedua (bukan korespondensi) dst karya ilmiah di journal yg bereputasi dan diakui|External National|Team", IFERROR((INDEX(rubric[Score], MATCH(W1032, rubric[Criteria], 0)))/N1032, 0), IFERROR(INDEX(rubric[Score], MATCH(W1032, rubric[Criteria], 0)), 0))</f>
        <v>30</v>
      </c>
    </row>
    <row r="1033" spans="1:24" ht="14.25" customHeight="1" x14ac:dyDescent="0.35">
      <c r="A1033" s="2" t="s">
        <v>4001</v>
      </c>
      <c r="B1033" s="2" t="s">
        <v>4002</v>
      </c>
      <c r="C1033" s="2" t="s">
        <v>3865</v>
      </c>
      <c r="D1033" s="2">
        <v>2021</v>
      </c>
      <c r="E1033" s="2" t="s">
        <v>4015</v>
      </c>
      <c r="F1033" s="2" t="s">
        <v>4016</v>
      </c>
      <c r="G1033" s="2" t="s">
        <v>1205</v>
      </c>
      <c r="H1033" s="2">
        <v>20232</v>
      </c>
      <c r="I1033" s="2" t="s">
        <v>4017</v>
      </c>
      <c r="J1033" s="2" t="s">
        <v>41</v>
      </c>
      <c r="K1033" s="2" t="s">
        <v>141</v>
      </c>
      <c r="L1033" s="2" t="s">
        <v>123</v>
      </c>
      <c r="M1033" s="2" t="s">
        <v>50</v>
      </c>
      <c r="N1033" s="2">
        <v>7</v>
      </c>
      <c r="O1033" s="2">
        <v>8</v>
      </c>
      <c r="P1033" s="3"/>
      <c r="Q1033" s="3"/>
      <c r="R1033" s="4" t="s">
        <v>4018</v>
      </c>
      <c r="S1033" s="4" t="s">
        <v>4019</v>
      </c>
      <c r="T1033" s="3"/>
      <c r="U1033" s="2" t="s">
        <v>185</v>
      </c>
      <c r="V1033" s="2" t="str">
        <f>IFERROR(VLOOKUP(K1033, rubric[], 2, FALSE), "NA")</f>
        <v>Hasil Karya</v>
      </c>
      <c r="W1033" s="5" t="str">
        <f t="shared" si="16"/>
        <v>Hak Kekayaan Intelektual (HKI) non paten (Hak Cipta)|External National|Team</v>
      </c>
      <c r="X1033" s="6">
        <f>IF(K1033 = "Penulis kedua (bukan korespondensi) dst karya ilmiah di journal yg bereputasi dan diakui|External National|Team", IFERROR((INDEX(rubric[Score], MATCH(W1033, rubric[Criteria], 0)))/N1033, 0), IFERROR(INDEX(rubric[Score], MATCH(W1033, rubric[Criteria], 0)), 0))</f>
        <v>20</v>
      </c>
    </row>
    <row r="1034" spans="1:24" ht="14.25" customHeight="1" x14ac:dyDescent="0.35">
      <c r="A1034" s="2" t="s">
        <v>4001</v>
      </c>
      <c r="B1034" s="2" t="s">
        <v>4002</v>
      </c>
      <c r="C1034" s="2" t="s">
        <v>3865</v>
      </c>
      <c r="D1034" s="2">
        <v>2021</v>
      </c>
      <c r="E1034" s="2" t="s">
        <v>4020</v>
      </c>
      <c r="F1034" s="2" t="s">
        <v>4021</v>
      </c>
      <c r="G1034" s="2" t="s">
        <v>4022</v>
      </c>
      <c r="H1034" s="2">
        <v>20241</v>
      </c>
      <c r="I1034" s="2" t="s">
        <v>4023</v>
      </c>
      <c r="J1034" s="2" t="s">
        <v>41</v>
      </c>
      <c r="K1034" s="2" t="s">
        <v>2394</v>
      </c>
      <c r="L1034" s="2" t="s">
        <v>159</v>
      </c>
      <c r="M1034" s="2" t="s">
        <v>31</v>
      </c>
      <c r="N1034" s="2">
        <v>1</v>
      </c>
      <c r="O1034" s="2">
        <v>80</v>
      </c>
      <c r="P1034" s="3"/>
      <c r="Q1034" s="4" t="s">
        <v>4024</v>
      </c>
      <c r="R1034" s="3"/>
      <c r="S1034" s="3"/>
      <c r="T1034" s="3"/>
      <c r="U1034" s="2" t="s">
        <v>3910</v>
      </c>
      <c r="V1034" s="2" t="str">
        <f>IFERROR(VLOOKUP(K1034, rubric[], 2, FALSE), "NA")</f>
        <v>Hasil Karya</v>
      </c>
      <c r="W1034" s="5" t="str">
        <f t="shared" si="16"/>
        <v>Jurnal Internasional (non predator)|External International|Individual</v>
      </c>
      <c r="X1034" s="6">
        <f>IF(K1034 = "Penulis kedua (bukan korespondensi) dst karya ilmiah di journal yg bereputasi dan diakui|External National|Team", IFERROR((INDEX(rubric[Score], MATCH(W1034, rubric[Criteria], 0)))/N1034, 0), IFERROR(INDEX(rubric[Score], MATCH(W1034, rubric[Criteria], 0)), 0))</f>
        <v>50</v>
      </c>
    </row>
    <row r="1035" spans="1:24" ht="14.25" customHeight="1" x14ac:dyDescent="0.35">
      <c r="A1035" s="2" t="s">
        <v>4025</v>
      </c>
      <c r="B1035" s="2" t="s">
        <v>4026</v>
      </c>
      <c r="C1035" s="2" t="s">
        <v>3865</v>
      </c>
      <c r="D1035" s="2">
        <v>2021</v>
      </c>
      <c r="E1035" s="2" t="s">
        <v>4027</v>
      </c>
      <c r="F1035" s="2" t="s">
        <v>4028</v>
      </c>
      <c r="G1035" s="2" t="s">
        <v>2039</v>
      </c>
      <c r="H1035" s="2">
        <v>20212</v>
      </c>
      <c r="I1035" s="2" t="s">
        <v>4029</v>
      </c>
      <c r="J1035" s="2" t="s">
        <v>41</v>
      </c>
      <c r="K1035" s="2" t="s">
        <v>66</v>
      </c>
      <c r="L1035" s="2" t="s">
        <v>123</v>
      </c>
      <c r="M1035" s="2" t="s">
        <v>50</v>
      </c>
      <c r="N1035" s="2">
        <v>110</v>
      </c>
      <c r="O1035" s="2">
        <v>25</v>
      </c>
      <c r="P1035" s="3"/>
      <c r="Q1035" s="4" t="s">
        <v>4030</v>
      </c>
      <c r="R1035" s="4" t="s">
        <v>4031</v>
      </c>
      <c r="S1035" s="3"/>
      <c r="T1035" s="3"/>
      <c r="U1035" s="2" t="s">
        <v>4032</v>
      </c>
      <c r="V1035" s="2" t="str">
        <f>IFERROR(VLOOKUP(K1035, rubric[], 2, FALSE), "NA")</f>
        <v>Kompetisi</v>
      </c>
      <c r="W1035" s="5" t="str">
        <f t="shared" si="16"/>
        <v>Juara I Lomba/Kompetisi|External National|Team</v>
      </c>
      <c r="X1035" s="6">
        <f>IF(K1035 = "Penulis kedua (bukan korespondensi) dst karya ilmiah di journal yg bereputasi dan diakui|External National|Team", IFERROR((INDEX(rubric[Score], MATCH(W1035, rubric[Criteria], 0)))/N1035, 0), IFERROR(INDEX(rubric[Score], MATCH(W1035, rubric[Criteria], 0)), 0))</f>
        <v>15</v>
      </c>
    </row>
    <row r="1036" spans="1:24" ht="14.25" customHeight="1" x14ac:dyDescent="0.35">
      <c r="A1036" s="2" t="s">
        <v>4033</v>
      </c>
      <c r="B1036" s="2" t="s">
        <v>4034</v>
      </c>
      <c r="C1036" s="2" t="s">
        <v>3865</v>
      </c>
      <c r="D1036" s="2">
        <v>2021</v>
      </c>
      <c r="E1036" s="2" t="s">
        <v>4003</v>
      </c>
      <c r="F1036" s="2" t="s">
        <v>1137</v>
      </c>
      <c r="G1036" s="2" t="s">
        <v>2595</v>
      </c>
      <c r="H1036" s="2">
        <v>20212</v>
      </c>
      <c r="I1036" s="2" t="s">
        <v>4004</v>
      </c>
      <c r="J1036" s="2" t="s">
        <v>41</v>
      </c>
      <c r="K1036" s="2" t="s">
        <v>346</v>
      </c>
      <c r="L1036" s="2" t="s">
        <v>42</v>
      </c>
      <c r="M1036" s="7" t="s">
        <v>50</v>
      </c>
      <c r="N1036" s="2">
        <v>35</v>
      </c>
      <c r="O1036" s="2">
        <v>40</v>
      </c>
      <c r="P1036" s="3"/>
      <c r="Q1036" s="4" t="s">
        <v>4005</v>
      </c>
      <c r="R1036" s="3"/>
      <c r="S1036" s="3"/>
      <c r="T1036" s="3"/>
      <c r="U1036" s="2" t="s">
        <v>4003</v>
      </c>
      <c r="V1036" s="2" t="str">
        <f>IFERROR(VLOOKUP(K1036, rubric[], 2, FALSE), "NA")</f>
        <v>NA</v>
      </c>
      <c r="W1036" s="5" t="str">
        <f t="shared" si="16"/>
        <v>Sekretaris/Bendahara/Kabid Organisasi Kemahasiswaan|Internal Jurusan|Team</v>
      </c>
      <c r="X1036" s="6">
        <f>IF(K1036 = "Penulis kedua (bukan korespondensi) dst karya ilmiah di journal yg bereputasi dan diakui|External National|Team", IFERROR((INDEX(rubric[Score], MATCH(W1036, rubric[Criteria], 0)))/N1036, 0), IFERROR(INDEX(rubric[Score], MATCH(W1036, rubric[Criteria], 0)), 0))</f>
        <v>0</v>
      </c>
    </row>
    <row r="1037" spans="1:24" ht="14.25" customHeight="1" x14ac:dyDescent="0.35">
      <c r="A1037" s="2" t="s">
        <v>4033</v>
      </c>
      <c r="B1037" s="2" t="s">
        <v>4034</v>
      </c>
      <c r="C1037" s="2" t="s">
        <v>3865</v>
      </c>
      <c r="D1037" s="2">
        <v>2021</v>
      </c>
      <c r="E1037" s="2" t="s">
        <v>3913</v>
      </c>
      <c r="F1037" s="2" t="s">
        <v>3017</v>
      </c>
      <c r="G1037" s="2" t="s">
        <v>26</v>
      </c>
      <c r="H1037" s="2">
        <v>20212</v>
      </c>
      <c r="I1037" s="2" t="s">
        <v>3914</v>
      </c>
      <c r="J1037" s="2" t="s">
        <v>41</v>
      </c>
      <c r="K1037" s="2" t="s">
        <v>29</v>
      </c>
      <c r="L1037" s="2" t="s">
        <v>49</v>
      </c>
      <c r="M1037" s="2" t="s">
        <v>31</v>
      </c>
      <c r="N1037" s="2">
        <v>100</v>
      </c>
      <c r="O1037" s="2">
        <v>3</v>
      </c>
      <c r="P1037" s="3"/>
      <c r="Q1037" s="3"/>
      <c r="R1037" s="4" t="s">
        <v>3915</v>
      </c>
      <c r="S1037" s="4" t="s">
        <v>3916</v>
      </c>
      <c r="T1037" s="3"/>
      <c r="U1037" s="2" t="s">
        <v>3869</v>
      </c>
      <c r="V1037" s="2" t="str">
        <f>IFERROR(VLOOKUP(K1037, rubric[], 2, FALSE), "NA")</f>
        <v>Pemberdayaan atau Aksi Kemanusiaan</v>
      </c>
      <c r="W1037" s="5" t="str">
        <f t="shared" si="16"/>
        <v>Pengabdian kepada Masyarakat|External Regional|Individual</v>
      </c>
      <c r="X1037" s="6">
        <f>IF(K1037 = "Penulis kedua (bukan korespondensi) dst karya ilmiah di journal yg bereputasi dan diakui|External National|Team", IFERROR((INDEX(rubric[Score], MATCH(W1037, rubric[Criteria], 0)))/N1037, 0), IFERROR(INDEX(rubric[Score], MATCH(W1037, rubric[Criteria], 0)), 0))</f>
        <v>15</v>
      </c>
    </row>
    <row r="1038" spans="1:24" ht="14.25" customHeight="1" x14ac:dyDescent="0.35">
      <c r="A1038" s="2" t="s">
        <v>4033</v>
      </c>
      <c r="B1038" s="2" t="s">
        <v>4034</v>
      </c>
      <c r="C1038" s="2" t="s">
        <v>3865</v>
      </c>
      <c r="D1038" s="2">
        <v>2021</v>
      </c>
      <c r="E1038" s="2" t="s">
        <v>3880</v>
      </c>
      <c r="F1038" s="2" t="s">
        <v>2641</v>
      </c>
      <c r="G1038" s="2" t="s">
        <v>3881</v>
      </c>
      <c r="H1038" s="2">
        <v>20221</v>
      </c>
      <c r="I1038" s="2" t="s">
        <v>3882</v>
      </c>
      <c r="J1038" s="2" t="s">
        <v>41</v>
      </c>
      <c r="K1038" s="2" t="s">
        <v>29</v>
      </c>
      <c r="L1038" s="2" t="s">
        <v>30</v>
      </c>
      <c r="M1038" s="2" t="s">
        <v>31</v>
      </c>
      <c r="N1038" s="2">
        <v>35</v>
      </c>
      <c r="O1038" s="2">
        <v>4</v>
      </c>
      <c r="P1038" s="3"/>
      <c r="Q1038" s="3"/>
      <c r="R1038" s="4" t="s">
        <v>3883</v>
      </c>
      <c r="S1038" s="4" t="s">
        <v>3884</v>
      </c>
      <c r="T1038" s="3"/>
      <c r="U1038" s="2" t="s">
        <v>3885</v>
      </c>
      <c r="V1038" s="2" t="str">
        <f>IFERROR(VLOOKUP(K1038, rubric[], 2, FALSE), "NA")</f>
        <v>Pemberdayaan atau Aksi Kemanusiaan</v>
      </c>
      <c r="W1038" s="5" t="str">
        <f t="shared" si="16"/>
        <v>Pengabdian kepada Masyarakat|Internal Sekolah / Universitas|Individual</v>
      </c>
      <c r="X1038" s="6">
        <f>IF(K1038 = "Penulis kedua (bukan korespondensi) dst karya ilmiah di journal yg bereputasi dan diakui|External National|Team", IFERROR((INDEX(rubric[Score], MATCH(W1038, rubric[Criteria], 0)))/N1038, 0), IFERROR(INDEX(rubric[Score], MATCH(W1038, rubric[Criteria], 0)), 0))</f>
        <v>0</v>
      </c>
    </row>
    <row r="1039" spans="1:24" ht="14.25" customHeight="1" x14ac:dyDescent="0.35">
      <c r="A1039" s="2" t="s">
        <v>4033</v>
      </c>
      <c r="B1039" s="2" t="s">
        <v>4034</v>
      </c>
      <c r="C1039" s="2" t="s">
        <v>3865</v>
      </c>
      <c r="D1039" s="2">
        <v>2021</v>
      </c>
      <c r="E1039" s="2" t="s">
        <v>3886</v>
      </c>
      <c r="F1039" s="2" t="s">
        <v>440</v>
      </c>
      <c r="G1039" s="2" t="s">
        <v>3881</v>
      </c>
      <c r="H1039" s="2">
        <v>20222</v>
      </c>
      <c r="I1039" s="2" t="s">
        <v>3887</v>
      </c>
      <c r="J1039" s="2" t="s">
        <v>41</v>
      </c>
      <c r="K1039" s="2" t="s">
        <v>29</v>
      </c>
      <c r="L1039" s="2" t="s">
        <v>30</v>
      </c>
      <c r="M1039" s="2" t="s">
        <v>31</v>
      </c>
      <c r="N1039" s="2">
        <v>35</v>
      </c>
      <c r="O1039" s="2">
        <v>4</v>
      </c>
      <c r="P1039" s="3"/>
      <c r="Q1039" s="3"/>
      <c r="R1039" s="4" t="s">
        <v>3888</v>
      </c>
      <c r="S1039" s="4" t="s">
        <v>3889</v>
      </c>
      <c r="T1039" s="3"/>
      <c r="U1039" s="2" t="s">
        <v>3885</v>
      </c>
      <c r="V1039" s="2" t="str">
        <f>IFERROR(VLOOKUP(K1039, rubric[], 2, FALSE), "NA")</f>
        <v>Pemberdayaan atau Aksi Kemanusiaan</v>
      </c>
      <c r="W1039" s="5" t="str">
        <f t="shared" si="16"/>
        <v>Pengabdian kepada Masyarakat|Internal Sekolah / Universitas|Individual</v>
      </c>
      <c r="X1039" s="6">
        <f>IF(K1039 = "Penulis kedua (bukan korespondensi) dst karya ilmiah di journal yg bereputasi dan diakui|External National|Team", IFERROR((INDEX(rubric[Score], MATCH(W1039, rubric[Criteria], 0)))/N1039, 0), IFERROR(INDEX(rubric[Score], MATCH(W1039, rubric[Criteria], 0)), 0))</f>
        <v>0</v>
      </c>
    </row>
    <row r="1040" spans="1:24" ht="14.25" customHeight="1" x14ac:dyDescent="0.35">
      <c r="A1040" s="2" t="s">
        <v>4033</v>
      </c>
      <c r="B1040" s="2" t="s">
        <v>4034</v>
      </c>
      <c r="C1040" s="2" t="s">
        <v>3865</v>
      </c>
      <c r="D1040" s="2">
        <v>2021</v>
      </c>
      <c r="E1040" s="2" t="s">
        <v>3866</v>
      </c>
      <c r="F1040" s="2" t="s">
        <v>2563</v>
      </c>
      <c r="G1040" s="2" t="s">
        <v>2564</v>
      </c>
      <c r="H1040" s="2">
        <v>20222</v>
      </c>
      <c r="I1040" s="2" t="s">
        <v>4035</v>
      </c>
      <c r="J1040" s="2" t="s">
        <v>28</v>
      </c>
      <c r="K1040" s="2" t="s">
        <v>806</v>
      </c>
      <c r="L1040" s="2" t="s">
        <v>42</v>
      </c>
      <c r="M1040" s="7" t="s">
        <v>50</v>
      </c>
      <c r="N1040" s="2">
        <v>30</v>
      </c>
      <c r="O1040" s="2">
        <v>50</v>
      </c>
      <c r="P1040" s="3"/>
      <c r="Q1040" s="4" t="s">
        <v>4036</v>
      </c>
      <c r="R1040" s="3"/>
      <c r="S1040" s="3"/>
      <c r="T1040" s="3"/>
      <c r="U1040" s="2" t="s">
        <v>3869</v>
      </c>
      <c r="V1040" s="2" t="str">
        <f>IFERROR(VLOOKUP(K1040, rubric[], 2, FALSE), "NA")</f>
        <v>NA</v>
      </c>
      <c r="W1040" s="5" t="str">
        <f t="shared" si="16"/>
        <v>Ketua Organisasi Kemahasiswaan|Internal Jurusan|Team</v>
      </c>
      <c r="X1040" s="6">
        <f>IF(K1040 = "Penulis kedua (bukan korespondensi) dst karya ilmiah di journal yg bereputasi dan diakui|External National|Team", IFERROR((INDEX(rubric[Score], MATCH(W1040, rubric[Criteria], 0)))/N1040, 0), IFERROR(INDEX(rubric[Score], MATCH(W1040, rubric[Criteria], 0)), 0))</f>
        <v>0</v>
      </c>
    </row>
    <row r="1041" spans="1:24" ht="14.25" customHeight="1" x14ac:dyDescent="0.35">
      <c r="A1041" s="2" t="s">
        <v>4037</v>
      </c>
      <c r="B1041" s="2" t="s">
        <v>4038</v>
      </c>
      <c r="C1041" s="2" t="s">
        <v>3865</v>
      </c>
      <c r="D1041" s="2">
        <v>2021</v>
      </c>
      <c r="E1041" s="2" t="s">
        <v>3913</v>
      </c>
      <c r="F1041" s="2" t="s">
        <v>3017</v>
      </c>
      <c r="G1041" s="2" t="s">
        <v>26</v>
      </c>
      <c r="H1041" s="2">
        <v>20212</v>
      </c>
      <c r="I1041" s="2" t="s">
        <v>3914</v>
      </c>
      <c r="J1041" s="2" t="s">
        <v>41</v>
      </c>
      <c r="K1041" s="2" t="s">
        <v>29</v>
      </c>
      <c r="L1041" s="2" t="s">
        <v>49</v>
      </c>
      <c r="M1041" s="2" t="s">
        <v>31</v>
      </c>
      <c r="N1041" s="2">
        <v>100</v>
      </c>
      <c r="O1041" s="2">
        <v>3</v>
      </c>
      <c r="P1041" s="3"/>
      <c r="Q1041" s="3"/>
      <c r="R1041" s="4" t="s">
        <v>3915</v>
      </c>
      <c r="S1041" s="4" t="s">
        <v>3916</v>
      </c>
      <c r="T1041" s="3"/>
      <c r="U1041" s="2" t="s">
        <v>3869</v>
      </c>
      <c r="V1041" s="2" t="str">
        <f>IFERROR(VLOOKUP(K1041, rubric[], 2, FALSE), "NA")</f>
        <v>Pemberdayaan atau Aksi Kemanusiaan</v>
      </c>
      <c r="W1041" s="5" t="str">
        <f t="shared" si="16"/>
        <v>Pengabdian kepada Masyarakat|External Regional|Individual</v>
      </c>
      <c r="X1041" s="6">
        <f>IF(K1041 = "Penulis kedua (bukan korespondensi) dst karya ilmiah di journal yg bereputasi dan diakui|External National|Team", IFERROR((INDEX(rubric[Score], MATCH(W1041, rubric[Criteria], 0)))/N1041, 0), IFERROR(INDEX(rubric[Score], MATCH(W1041, rubric[Criteria], 0)), 0))</f>
        <v>15</v>
      </c>
    </row>
    <row r="1042" spans="1:24" ht="14.25" customHeight="1" x14ac:dyDescent="0.35">
      <c r="A1042" s="2" t="s">
        <v>4037</v>
      </c>
      <c r="B1042" s="2" t="s">
        <v>4038</v>
      </c>
      <c r="C1042" s="2" t="s">
        <v>3865</v>
      </c>
      <c r="D1042" s="2">
        <v>2021</v>
      </c>
      <c r="E1042" s="2" t="s">
        <v>3901</v>
      </c>
      <c r="F1042" s="2" t="s">
        <v>2517</v>
      </c>
      <c r="G1042" s="2" t="s">
        <v>2542</v>
      </c>
      <c r="H1042" s="2">
        <v>20212</v>
      </c>
      <c r="I1042" s="2" t="s">
        <v>3874</v>
      </c>
      <c r="J1042" s="2" t="s">
        <v>41</v>
      </c>
      <c r="K1042" s="2" t="s">
        <v>66</v>
      </c>
      <c r="L1042" s="2" t="s">
        <v>159</v>
      </c>
      <c r="M1042" s="2" t="s">
        <v>50</v>
      </c>
      <c r="N1042" s="2">
        <v>99</v>
      </c>
      <c r="O1042" s="2">
        <v>30</v>
      </c>
      <c r="P1042" s="4" t="s">
        <v>3875</v>
      </c>
      <c r="Q1042" s="4" t="s">
        <v>4039</v>
      </c>
      <c r="R1042" s="4" t="s">
        <v>4040</v>
      </c>
      <c r="S1042" s="3"/>
      <c r="T1042" s="4" t="s">
        <v>4041</v>
      </c>
      <c r="U1042" s="2" t="s">
        <v>3879</v>
      </c>
      <c r="V1042" s="2" t="str">
        <f>IFERROR(VLOOKUP(K1042, rubric[], 2, FALSE), "NA")</f>
        <v>Kompetisi</v>
      </c>
      <c r="W1042" s="5" t="str">
        <f t="shared" si="16"/>
        <v>Juara I Lomba/Kompetisi|External International|Team</v>
      </c>
      <c r="X1042" s="6">
        <f>IF(K1042 = "Penulis kedua (bukan korespondensi) dst karya ilmiah di journal yg bereputasi dan diakui|External National|Team", IFERROR((INDEX(rubric[Score], MATCH(W1042, rubric[Criteria], 0)))/N1042, 0), IFERROR(INDEX(rubric[Score], MATCH(W1042, rubric[Criteria], 0)), 0))</f>
        <v>35</v>
      </c>
    </row>
    <row r="1043" spans="1:24" ht="14.25" customHeight="1" x14ac:dyDescent="0.35">
      <c r="A1043" s="2" t="s">
        <v>4042</v>
      </c>
      <c r="B1043" s="2" t="s">
        <v>4043</v>
      </c>
      <c r="C1043" s="2" t="s">
        <v>3865</v>
      </c>
      <c r="D1043" s="2">
        <v>2021</v>
      </c>
      <c r="E1043" s="2" t="s">
        <v>3901</v>
      </c>
      <c r="F1043" s="2" t="s">
        <v>2517</v>
      </c>
      <c r="G1043" s="2" t="s">
        <v>2542</v>
      </c>
      <c r="H1043" s="2">
        <v>20212</v>
      </c>
      <c r="I1043" s="2" t="s">
        <v>4044</v>
      </c>
      <c r="J1043" s="2" t="s">
        <v>41</v>
      </c>
      <c r="K1043" s="2" t="s">
        <v>66</v>
      </c>
      <c r="L1043" s="2" t="s">
        <v>159</v>
      </c>
      <c r="M1043" s="2" t="s">
        <v>50</v>
      </c>
      <c r="N1043" s="2">
        <v>99</v>
      </c>
      <c r="O1043" s="2">
        <v>30</v>
      </c>
      <c r="P1043" s="4" t="s">
        <v>3875</v>
      </c>
      <c r="Q1043" s="4" t="s">
        <v>4045</v>
      </c>
      <c r="R1043" s="4" t="s">
        <v>4046</v>
      </c>
      <c r="S1043" s="3"/>
      <c r="T1043" s="4" t="s">
        <v>4047</v>
      </c>
      <c r="U1043" s="2" t="s">
        <v>3879</v>
      </c>
      <c r="V1043" s="2" t="str">
        <f>IFERROR(VLOOKUP(K1043, rubric[], 2, FALSE), "NA")</f>
        <v>Kompetisi</v>
      </c>
      <c r="W1043" s="5" t="str">
        <f t="shared" si="16"/>
        <v>Juara I Lomba/Kompetisi|External International|Team</v>
      </c>
      <c r="X1043" s="6">
        <f>IF(K1043 = "Penulis kedua (bukan korespondensi) dst karya ilmiah di journal yg bereputasi dan diakui|External National|Team", IFERROR((INDEX(rubric[Score], MATCH(W1043, rubric[Criteria], 0)))/N1043, 0), IFERROR(INDEX(rubric[Score], MATCH(W1043, rubric[Criteria], 0)), 0))</f>
        <v>35</v>
      </c>
    </row>
    <row r="1044" spans="1:24" ht="14.25" customHeight="1" x14ac:dyDescent="0.35">
      <c r="A1044" s="2" t="s">
        <v>4042</v>
      </c>
      <c r="B1044" s="2" t="s">
        <v>4043</v>
      </c>
      <c r="C1044" s="2" t="s">
        <v>3865</v>
      </c>
      <c r="D1044" s="2">
        <v>2021</v>
      </c>
      <c r="E1044" s="2" t="s">
        <v>1593</v>
      </c>
      <c r="F1044" s="2" t="s">
        <v>1594</v>
      </c>
      <c r="G1044" s="2" t="s">
        <v>87</v>
      </c>
      <c r="H1044" s="2">
        <v>20231</v>
      </c>
      <c r="I1044" s="2" t="s">
        <v>1593</v>
      </c>
      <c r="J1044" s="2" t="s">
        <v>41</v>
      </c>
      <c r="K1044" s="2" t="s">
        <v>66</v>
      </c>
      <c r="L1044" s="2" t="s">
        <v>123</v>
      </c>
      <c r="M1044" s="2" t="s">
        <v>50</v>
      </c>
      <c r="N1044" s="3"/>
      <c r="O1044" s="2">
        <v>25</v>
      </c>
      <c r="P1044" s="4" t="s">
        <v>1595</v>
      </c>
      <c r="Q1044" s="4" t="s">
        <v>3984</v>
      </c>
      <c r="R1044" s="4" t="s">
        <v>3985</v>
      </c>
      <c r="S1044" s="3"/>
      <c r="T1044" s="4" t="s">
        <v>3986</v>
      </c>
      <c r="U1044" s="2" t="s">
        <v>1599</v>
      </c>
      <c r="V1044" s="2" t="str">
        <f>IFERROR(VLOOKUP(K1044, rubric[], 2, FALSE), "NA")</f>
        <v>Kompetisi</v>
      </c>
      <c r="W1044" s="5" t="str">
        <f t="shared" si="16"/>
        <v>Juara I Lomba/Kompetisi|External National|Team</v>
      </c>
      <c r="X1044" s="6">
        <f>IF(K1044 = "Penulis kedua (bukan korespondensi) dst karya ilmiah di journal yg bereputasi dan diakui|External National|Team", IFERROR((INDEX(rubric[Score], MATCH(W1044, rubric[Criteria], 0)))/N1044, 0), IFERROR(INDEX(rubric[Score], MATCH(W1044, rubric[Criteria], 0)), 0))</f>
        <v>15</v>
      </c>
    </row>
    <row r="1045" spans="1:24" ht="14.25" customHeight="1" x14ac:dyDescent="0.35">
      <c r="A1045" s="2" t="s">
        <v>4048</v>
      </c>
      <c r="B1045" s="2" t="s">
        <v>4049</v>
      </c>
      <c r="C1045" s="2" t="s">
        <v>3865</v>
      </c>
      <c r="D1045" s="2">
        <v>2021</v>
      </c>
      <c r="E1045" s="2" t="s">
        <v>144</v>
      </c>
      <c r="F1045" s="2" t="s">
        <v>25</v>
      </c>
      <c r="G1045" s="2" t="s">
        <v>26</v>
      </c>
      <c r="H1045" s="2">
        <v>20221</v>
      </c>
      <c r="I1045" s="2" t="s">
        <v>145</v>
      </c>
      <c r="J1045" s="2" t="s">
        <v>28</v>
      </c>
      <c r="K1045" s="2" t="s">
        <v>29</v>
      </c>
      <c r="L1045" s="2" t="s">
        <v>30</v>
      </c>
      <c r="M1045" s="2" t="s">
        <v>31</v>
      </c>
      <c r="N1045" s="2">
        <v>90</v>
      </c>
      <c r="O1045" s="2">
        <v>9</v>
      </c>
      <c r="P1045" s="3"/>
      <c r="Q1045" s="3"/>
      <c r="R1045" s="4" t="s">
        <v>146</v>
      </c>
      <c r="S1045" s="4" t="s">
        <v>147</v>
      </c>
      <c r="T1045" s="3"/>
      <c r="U1045" s="2" t="s">
        <v>34</v>
      </c>
      <c r="V1045" s="2" t="str">
        <f>IFERROR(VLOOKUP(K1045, rubric[], 2, FALSE), "NA")</f>
        <v>Pemberdayaan atau Aksi Kemanusiaan</v>
      </c>
      <c r="W1045" s="5" t="str">
        <f t="shared" si="16"/>
        <v>Pengabdian kepada Masyarakat|Internal Sekolah / Universitas|Individual</v>
      </c>
      <c r="X1045" s="6">
        <f>IF(K1045 = "Penulis kedua (bukan korespondensi) dst karya ilmiah di journal yg bereputasi dan diakui|External National|Team", IFERROR((INDEX(rubric[Score], MATCH(W1045, rubric[Criteria], 0)))/N1045, 0), IFERROR(INDEX(rubric[Score], MATCH(W1045, rubric[Criteria], 0)), 0))</f>
        <v>0</v>
      </c>
    </row>
    <row r="1046" spans="1:24" ht="14.25" customHeight="1" x14ac:dyDescent="0.35">
      <c r="A1046" s="2" t="s">
        <v>4050</v>
      </c>
      <c r="B1046" s="2" t="s">
        <v>4051</v>
      </c>
      <c r="C1046" s="2" t="s">
        <v>3865</v>
      </c>
      <c r="D1046" s="2">
        <v>2021</v>
      </c>
      <c r="E1046" s="2" t="s">
        <v>3901</v>
      </c>
      <c r="F1046" s="2" t="s">
        <v>2517</v>
      </c>
      <c r="G1046" s="2" t="s">
        <v>2542</v>
      </c>
      <c r="H1046" s="2">
        <v>20212</v>
      </c>
      <c r="I1046" s="2" t="s">
        <v>4044</v>
      </c>
      <c r="J1046" s="2" t="s">
        <v>41</v>
      </c>
      <c r="K1046" s="2" t="s">
        <v>66</v>
      </c>
      <c r="L1046" s="2" t="s">
        <v>159</v>
      </c>
      <c r="M1046" s="2" t="s">
        <v>50</v>
      </c>
      <c r="N1046" s="2">
        <v>99</v>
      </c>
      <c r="O1046" s="2">
        <v>30</v>
      </c>
      <c r="P1046" s="4" t="s">
        <v>3875</v>
      </c>
      <c r="Q1046" s="4" t="s">
        <v>4052</v>
      </c>
      <c r="R1046" s="4" t="s">
        <v>4053</v>
      </c>
      <c r="S1046" s="3"/>
      <c r="T1046" s="4" t="s">
        <v>4054</v>
      </c>
      <c r="U1046" s="2" t="s">
        <v>3879</v>
      </c>
      <c r="V1046" s="2" t="str">
        <f>IFERROR(VLOOKUP(K1046, rubric[], 2, FALSE), "NA")</f>
        <v>Kompetisi</v>
      </c>
      <c r="W1046" s="5" t="str">
        <f t="shared" si="16"/>
        <v>Juara I Lomba/Kompetisi|External International|Team</v>
      </c>
      <c r="X1046" s="6">
        <f>IF(K1046 = "Penulis kedua (bukan korespondensi) dst karya ilmiah di journal yg bereputasi dan diakui|External National|Team", IFERROR((INDEX(rubric[Score], MATCH(W1046, rubric[Criteria], 0)))/N1046, 0), IFERROR(INDEX(rubric[Score], MATCH(W1046, rubric[Criteria], 0)), 0))</f>
        <v>35</v>
      </c>
    </row>
    <row r="1047" spans="1:24" ht="14.25" customHeight="1" x14ac:dyDescent="0.35">
      <c r="A1047" s="2" t="s">
        <v>4050</v>
      </c>
      <c r="B1047" s="2" t="s">
        <v>4051</v>
      </c>
      <c r="C1047" s="2" t="s">
        <v>3865</v>
      </c>
      <c r="D1047" s="2">
        <v>2021</v>
      </c>
      <c r="E1047" s="2" t="s">
        <v>180</v>
      </c>
      <c r="F1047" s="2" t="s">
        <v>38</v>
      </c>
      <c r="G1047" s="2" t="s">
        <v>2008</v>
      </c>
      <c r="H1047" s="2">
        <v>20221</v>
      </c>
      <c r="I1047" s="2" t="s">
        <v>4055</v>
      </c>
      <c r="J1047" s="2" t="s">
        <v>41</v>
      </c>
      <c r="K1047" s="2" t="s">
        <v>1787</v>
      </c>
      <c r="L1047" s="2" t="s">
        <v>30</v>
      </c>
      <c r="M1047" s="2" t="s">
        <v>31</v>
      </c>
      <c r="N1047" s="2">
        <v>500</v>
      </c>
      <c r="O1047" s="2">
        <v>35</v>
      </c>
      <c r="P1047" s="3"/>
      <c r="Q1047" s="4" t="s">
        <v>4056</v>
      </c>
      <c r="R1047" s="3"/>
      <c r="S1047" s="3"/>
      <c r="T1047" s="3"/>
      <c r="U1047" s="2" t="s">
        <v>185</v>
      </c>
      <c r="V1047" s="2" t="str">
        <f>IFERROR(VLOOKUP(K1047, rubric[], 2, FALSE), "NA")</f>
        <v>NA</v>
      </c>
      <c r="W1047" s="5" t="str">
        <f t="shared" si="16"/>
        <v>Ketua O-Week|Internal Sekolah / Universitas|Individual</v>
      </c>
      <c r="X1047" s="6">
        <f>IF(K1047 = "Penulis kedua (bukan korespondensi) dst karya ilmiah di journal yg bereputasi dan diakui|External National|Team", IFERROR((INDEX(rubric[Score], MATCH(W1047, rubric[Criteria], 0)))/N1047, 0), IFERROR(INDEX(rubric[Score], MATCH(W1047, rubric[Criteria], 0)), 0))</f>
        <v>0</v>
      </c>
    </row>
    <row r="1048" spans="1:24" ht="14.25" customHeight="1" x14ac:dyDescent="0.35">
      <c r="A1048" s="2" t="s">
        <v>4050</v>
      </c>
      <c r="B1048" s="2" t="s">
        <v>4051</v>
      </c>
      <c r="C1048" s="2" t="s">
        <v>3865</v>
      </c>
      <c r="D1048" s="2">
        <v>2021</v>
      </c>
      <c r="E1048" s="2" t="s">
        <v>4057</v>
      </c>
      <c r="F1048" s="2" t="s">
        <v>4058</v>
      </c>
      <c r="G1048" s="2" t="s">
        <v>246</v>
      </c>
      <c r="H1048" s="2">
        <v>20222</v>
      </c>
      <c r="I1048" s="3"/>
      <c r="J1048" s="2" t="s">
        <v>28</v>
      </c>
      <c r="K1048" s="2" t="s">
        <v>29</v>
      </c>
      <c r="L1048" s="2" t="s">
        <v>30</v>
      </c>
      <c r="M1048" s="2" t="s">
        <v>31</v>
      </c>
      <c r="N1048" s="2">
        <v>100</v>
      </c>
      <c r="O1048" s="2">
        <v>24</v>
      </c>
      <c r="P1048" s="2">
        <v>100</v>
      </c>
      <c r="Q1048" s="3"/>
      <c r="R1048" s="4" t="s">
        <v>4059</v>
      </c>
      <c r="S1048" s="4" t="s">
        <v>4060</v>
      </c>
      <c r="T1048" s="3"/>
      <c r="U1048" s="2" t="s">
        <v>411</v>
      </c>
      <c r="V1048" s="2" t="str">
        <f>IFERROR(VLOOKUP(K1048, rubric[], 2, FALSE), "NA")</f>
        <v>Pemberdayaan atau Aksi Kemanusiaan</v>
      </c>
      <c r="W1048" s="5" t="str">
        <f t="shared" si="16"/>
        <v>Pengabdian kepada Masyarakat|Internal Sekolah / Universitas|Individual</v>
      </c>
      <c r="X1048" s="6">
        <f>IF(K1048 = "Penulis kedua (bukan korespondensi) dst karya ilmiah di journal yg bereputasi dan diakui|External National|Team", IFERROR((INDEX(rubric[Score], MATCH(W1048, rubric[Criteria], 0)))/N1048, 0), IFERROR(INDEX(rubric[Score], MATCH(W1048, rubric[Criteria], 0)), 0))</f>
        <v>0</v>
      </c>
    </row>
    <row r="1049" spans="1:24" ht="14.25" customHeight="1" x14ac:dyDescent="0.35">
      <c r="A1049" s="2" t="s">
        <v>4050</v>
      </c>
      <c r="B1049" s="2" t="s">
        <v>4051</v>
      </c>
      <c r="C1049" s="2" t="s">
        <v>3865</v>
      </c>
      <c r="D1049" s="2">
        <v>2021</v>
      </c>
      <c r="E1049" s="2" t="s">
        <v>1593</v>
      </c>
      <c r="F1049" s="2" t="s">
        <v>1594</v>
      </c>
      <c r="G1049" s="2" t="s">
        <v>87</v>
      </c>
      <c r="H1049" s="2">
        <v>20231</v>
      </c>
      <c r="I1049" s="2" t="s">
        <v>1593</v>
      </c>
      <c r="J1049" s="2" t="s">
        <v>41</v>
      </c>
      <c r="K1049" s="2" t="s">
        <v>66</v>
      </c>
      <c r="L1049" s="2" t="s">
        <v>123</v>
      </c>
      <c r="M1049" s="2" t="s">
        <v>50</v>
      </c>
      <c r="N1049" s="3"/>
      <c r="O1049" s="2">
        <v>25</v>
      </c>
      <c r="P1049" s="4" t="s">
        <v>1595</v>
      </c>
      <c r="Q1049" s="4" t="s">
        <v>3984</v>
      </c>
      <c r="R1049" s="4" t="s">
        <v>3985</v>
      </c>
      <c r="S1049" s="3"/>
      <c r="T1049" s="4" t="s">
        <v>3986</v>
      </c>
      <c r="U1049" s="2" t="s">
        <v>1599</v>
      </c>
      <c r="V1049" s="2" t="str">
        <f>IFERROR(VLOOKUP(K1049, rubric[], 2, FALSE), "NA")</f>
        <v>Kompetisi</v>
      </c>
      <c r="W1049" s="5" t="str">
        <f t="shared" si="16"/>
        <v>Juara I Lomba/Kompetisi|External National|Team</v>
      </c>
      <c r="X1049" s="6">
        <f>IF(K1049 = "Penulis kedua (bukan korespondensi) dst karya ilmiah di journal yg bereputasi dan diakui|External National|Team", IFERROR((INDEX(rubric[Score], MATCH(W1049, rubric[Criteria], 0)))/N1049, 0), IFERROR(INDEX(rubric[Score], MATCH(W1049, rubric[Criteria], 0)), 0))</f>
        <v>15</v>
      </c>
    </row>
    <row r="1050" spans="1:24" ht="14.25" customHeight="1" x14ac:dyDescent="0.35">
      <c r="A1050" s="2" t="s">
        <v>4061</v>
      </c>
      <c r="B1050" s="2" t="s">
        <v>4062</v>
      </c>
      <c r="C1050" s="2" t="s">
        <v>3865</v>
      </c>
      <c r="D1050" s="2">
        <v>2021</v>
      </c>
      <c r="E1050" s="2" t="s">
        <v>3913</v>
      </c>
      <c r="F1050" s="2" t="s">
        <v>3017</v>
      </c>
      <c r="G1050" s="2" t="s">
        <v>26</v>
      </c>
      <c r="H1050" s="2">
        <v>20212</v>
      </c>
      <c r="I1050" s="2" t="s">
        <v>3914</v>
      </c>
      <c r="J1050" s="2" t="s">
        <v>41</v>
      </c>
      <c r="K1050" s="2" t="s">
        <v>29</v>
      </c>
      <c r="L1050" s="2" t="s">
        <v>49</v>
      </c>
      <c r="M1050" s="2" t="s">
        <v>31</v>
      </c>
      <c r="N1050" s="2">
        <v>100</v>
      </c>
      <c r="O1050" s="2">
        <v>3</v>
      </c>
      <c r="P1050" s="3"/>
      <c r="Q1050" s="3"/>
      <c r="R1050" s="4" t="s">
        <v>3915</v>
      </c>
      <c r="S1050" s="4" t="s">
        <v>3916</v>
      </c>
      <c r="T1050" s="3"/>
      <c r="U1050" s="2" t="s">
        <v>3869</v>
      </c>
      <c r="V1050" s="2" t="str">
        <f>IFERROR(VLOOKUP(K1050, rubric[], 2, FALSE), "NA")</f>
        <v>Pemberdayaan atau Aksi Kemanusiaan</v>
      </c>
      <c r="W1050" s="5" t="str">
        <f t="shared" si="16"/>
        <v>Pengabdian kepada Masyarakat|External Regional|Individual</v>
      </c>
      <c r="X1050" s="6">
        <f>IF(K1050 = "Penulis kedua (bukan korespondensi) dst karya ilmiah di journal yg bereputasi dan diakui|External National|Team", IFERROR((INDEX(rubric[Score], MATCH(W1050, rubric[Criteria], 0)))/N1050, 0), IFERROR(INDEX(rubric[Score], MATCH(W1050, rubric[Criteria], 0)), 0))</f>
        <v>15</v>
      </c>
    </row>
    <row r="1051" spans="1:24" ht="14.25" customHeight="1" x14ac:dyDescent="0.35">
      <c r="A1051" s="2" t="s">
        <v>4063</v>
      </c>
      <c r="B1051" s="2" t="s">
        <v>4064</v>
      </c>
      <c r="C1051" s="2" t="s">
        <v>3865</v>
      </c>
      <c r="D1051" s="2">
        <v>2021</v>
      </c>
      <c r="E1051" s="2" t="s">
        <v>4065</v>
      </c>
      <c r="F1051" s="2" t="s">
        <v>1131</v>
      </c>
      <c r="G1051" s="2" t="s">
        <v>1132</v>
      </c>
      <c r="H1051" s="2">
        <v>20211</v>
      </c>
      <c r="I1051" s="2" t="s">
        <v>4065</v>
      </c>
      <c r="J1051" s="2" t="s">
        <v>41</v>
      </c>
      <c r="K1051" s="2" t="s">
        <v>199</v>
      </c>
      <c r="L1051" s="2" t="s">
        <v>30</v>
      </c>
      <c r="M1051" s="2" t="s">
        <v>31</v>
      </c>
      <c r="N1051" s="2">
        <v>6</v>
      </c>
      <c r="O1051" s="2">
        <v>5</v>
      </c>
      <c r="P1051" s="3"/>
      <c r="Q1051" s="4" t="s">
        <v>4066</v>
      </c>
      <c r="R1051" s="3"/>
      <c r="S1051" s="3"/>
      <c r="T1051" s="3"/>
      <c r="U1051" s="2" t="s">
        <v>61</v>
      </c>
      <c r="V1051" s="2" t="str">
        <f>IFERROR(VLOOKUP(K1051, rubric[], 2, FALSE), "NA")</f>
        <v>Kompetisi</v>
      </c>
      <c r="W1051" s="5" t="str">
        <f t="shared" si="16"/>
        <v>Juara 3 Lomba/Kompetisi|Internal Sekolah / Universitas|Individual</v>
      </c>
      <c r="X1051" s="6">
        <f>IF(K1051 = "Penulis kedua (bukan korespondensi) dst karya ilmiah di journal yg bereputasi dan diakui|External National|Team", IFERROR((INDEX(rubric[Score], MATCH(W1051, rubric[Criteria], 0)))/N1051, 0), IFERROR(INDEX(rubric[Score], MATCH(W1051, rubric[Criteria], 0)), 0))</f>
        <v>0</v>
      </c>
    </row>
    <row r="1052" spans="1:24" ht="14.25" customHeight="1" x14ac:dyDescent="0.35">
      <c r="A1052" s="2" t="s">
        <v>4067</v>
      </c>
      <c r="B1052" s="2" t="s">
        <v>4068</v>
      </c>
      <c r="C1052" s="2" t="s">
        <v>3865</v>
      </c>
      <c r="D1052" s="2">
        <v>2021</v>
      </c>
      <c r="E1052" s="2" t="s">
        <v>3913</v>
      </c>
      <c r="F1052" s="2" t="s">
        <v>3017</v>
      </c>
      <c r="G1052" s="2" t="s">
        <v>26</v>
      </c>
      <c r="H1052" s="2">
        <v>20212</v>
      </c>
      <c r="I1052" s="2" t="s">
        <v>3914</v>
      </c>
      <c r="J1052" s="2" t="s">
        <v>41</v>
      </c>
      <c r="K1052" s="2" t="s">
        <v>29</v>
      </c>
      <c r="L1052" s="2" t="s">
        <v>49</v>
      </c>
      <c r="M1052" s="2" t="s">
        <v>31</v>
      </c>
      <c r="N1052" s="2">
        <v>100</v>
      </c>
      <c r="O1052" s="2">
        <v>3</v>
      </c>
      <c r="P1052" s="3"/>
      <c r="Q1052" s="3"/>
      <c r="R1052" s="4" t="s">
        <v>3915</v>
      </c>
      <c r="S1052" s="4" t="s">
        <v>3916</v>
      </c>
      <c r="T1052" s="3"/>
      <c r="U1052" s="2" t="s">
        <v>3869</v>
      </c>
      <c r="V1052" s="2" t="str">
        <f>IFERROR(VLOOKUP(K1052, rubric[], 2, FALSE), "NA")</f>
        <v>Pemberdayaan atau Aksi Kemanusiaan</v>
      </c>
      <c r="W1052" s="5" t="str">
        <f t="shared" si="16"/>
        <v>Pengabdian kepada Masyarakat|External Regional|Individual</v>
      </c>
      <c r="X1052" s="6">
        <f>IF(K1052 = "Penulis kedua (bukan korespondensi) dst karya ilmiah di journal yg bereputasi dan diakui|External National|Team", IFERROR((INDEX(rubric[Score], MATCH(W1052, rubric[Criteria], 0)))/N1052, 0), IFERROR(INDEX(rubric[Score], MATCH(W1052, rubric[Criteria], 0)), 0))</f>
        <v>15</v>
      </c>
    </row>
    <row r="1053" spans="1:24" ht="14.25" customHeight="1" x14ac:dyDescent="0.35">
      <c r="A1053" s="2" t="s">
        <v>4067</v>
      </c>
      <c r="B1053" s="2" t="s">
        <v>4068</v>
      </c>
      <c r="C1053" s="2" t="s">
        <v>3865</v>
      </c>
      <c r="D1053" s="2">
        <v>2021</v>
      </c>
      <c r="E1053" s="2" t="s">
        <v>112</v>
      </c>
      <c r="F1053" s="2" t="s">
        <v>113</v>
      </c>
      <c r="G1053" s="2" t="s">
        <v>114</v>
      </c>
      <c r="H1053" s="2">
        <v>20221</v>
      </c>
      <c r="I1053" s="2" t="s">
        <v>4069</v>
      </c>
      <c r="J1053" s="2" t="s">
        <v>41</v>
      </c>
      <c r="K1053" s="2" t="s">
        <v>199</v>
      </c>
      <c r="L1053" s="2" t="s">
        <v>30</v>
      </c>
      <c r="M1053" s="2" t="s">
        <v>31</v>
      </c>
      <c r="N1053" s="2">
        <v>1000</v>
      </c>
      <c r="O1053" s="2">
        <v>6</v>
      </c>
      <c r="P1053" s="3"/>
      <c r="Q1053" s="4" t="s">
        <v>4070</v>
      </c>
      <c r="R1053" s="3"/>
      <c r="S1053" s="3"/>
      <c r="T1053" s="3"/>
      <c r="U1053" s="2" t="s">
        <v>61</v>
      </c>
      <c r="V1053" s="2" t="str">
        <f>IFERROR(VLOOKUP(K1053, rubric[], 2, FALSE), "NA")</f>
        <v>Kompetisi</v>
      </c>
      <c r="W1053" s="5" t="str">
        <f t="shared" si="16"/>
        <v>Juara 3 Lomba/Kompetisi|Internal Sekolah / Universitas|Individual</v>
      </c>
      <c r="X1053" s="6">
        <f>IF(K1053 = "Penulis kedua (bukan korespondensi) dst karya ilmiah di journal yg bereputasi dan diakui|External National|Team", IFERROR((INDEX(rubric[Score], MATCH(W1053, rubric[Criteria], 0)))/N1053, 0), IFERROR(INDEX(rubric[Score], MATCH(W1053, rubric[Criteria], 0)), 0))</f>
        <v>0</v>
      </c>
    </row>
    <row r="1054" spans="1:24" ht="14.25" customHeight="1" x14ac:dyDescent="0.35">
      <c r="A1054" s="2" t="s">
        <v>4071</v>
      </c>
      <c r="B1054" s="2" t="s">
        <v>4072</v>
      </c>
      <c r="C1054" s="2" t="s">
        <v>3865</v>
      </c>
      <c r="D1054" s="2">
        <v>2021</v>
      </c>
      <c r="E1054" s="2" t="s">
        <v>3913</v>
      </c>
      <c r="F1054" s="2" t="s">
        <v>3017</v>
      </c>
      <c r="G1054" s="2" t="s">
        <v>26</v>
      </c>
      <c r="H1054" s="2">
        <v>20212</v>
      </c>
      <c r="I1054" s="2" t="s">
        <v>3914</v>
      </c>
      <c r="J1054" s="2" t="s">
        <v>41</v>
      </c>
      <c r="K1054" s="2" t="s">
        <v>29</v>
      </c>
      <c r="L1054" s="2" t="s">
        <v>49</v>
      </c>
      <c r="M1054" s="2" t="s">
        <v>31</v>
      </c>
      <c r="N1054" s="2">
        <v>100</v>
      </c>
      <c r="O1054" s="2">
        <v>3</v>
      </c>
      <c r="P1054" s="3"/>
      <c r="Q1054" s="3"/>
      <c r="R1054" s="4" t="s">
        <v>3915</v>
      </c>
      <c r="S1054" s="4" t="s">
        <v>3916</v>
      </c>
      <c r="T1054" s="3"/>
      <c r="U1054" s="2" t="s">
        <v>3869</v>
      </c>
      <c r="V1054" s="2" t="str">
        <f>IFERROR(VLOOKUP(K1054, rubric[], 2, FALSE), "NA")</f>
        <v>Pemberdayaan atau Aksi Kemanusiaan</v>
      </c>
      <c r="W1054" s="5" t="str">
        <f t="shared" si="16"/>
        <v>Pengabdian kepada Masyarakat|External Regional|Individual</v>
      </c>
      <c r="X1054" s="6">
        <f>IF(K1054 = "Penulis kedua (bukan korespondensi) dst karya ilmiah di journal yg bereputasi dan diakui|External National|Team", IFERROR((INDEX(rubric[Score], MATCH(W1054, rubric[Criteria], 0)))/N1054, 0), IFERROR(INDEX(rubric[Score], MATCH(W1054, rubric[Criteria], 0)), 0))</f>
        <v>15</v>
      </c>
    </row>
    <row r="1055" spans="1:24" ht="14.25" customHeight="1" x14ac:dyDescent="0.35">
      <c r="A1055" s="2" t="s">
        <v>4071</v>
      </c>
      <c r="B1055" s="2" t="s">
        <v>4072</v>
      </c>
      <c r="C1055" s="2" t="s">
        <v>3865</v>
      </c>
      <c r="D1055" s="2">
        <v>2021</v>
      </c>
      <c r="E1055" s="2" t="s">
        <v>3880</v>
      </c>
      <c r="F1055" s="2" t="s">
        <v>2641</v>
      </c>
      <c r="G1055" s="2" t="s">
        <v>3881</v>
      </c>
      <c r="H1055" s="2">
        <v>20221</v>
      </c>
      <c r="I1055" s="2" t="s">
        <v>3882</v>
      </c>
      <c r="J1055" s="2" t="s">
        <v>41</v>
      </c>
      <c r="K1055" s="2" t="s">
        <v>29</v>
      </c>
      <c r="L1055" s="2" t="s">
        <v>30</v>
      </c>
      <c r="M1055" s="2" t="s">
        <v>31</v>
      </c>
      <c r="N1055" s="2">
        <v>35</v>
      </c>
      <c r="O1055" s="2">
        <v>4</v>
      </c>
      <c r="P1055" s="3"/>
      <c r="Q1055" s="3"/>
      <c r="R1055" s="4" t="s">
        <v>3883</v>
      </c>
      <c r="S1055" s="4" t="s">
        <v>3884</v>
      </c>
      <c r="T1055" s="3"/>
      <c r="U1055" s="2" t="s">
        <v>3885</v>
      </c>
      <c r="V1055" s="2" t="str">
        <f>IFERROR(VLOOKUP(K1055, rubric[], 2, FALSE), "NA")</f>
        <v>Pemberdayaan atau Aksi Kemanusiaan</v>
      </c>
      <c r="W1055" s="5" t="str">
        <f t="shared" si="16"/>
        <v>Pengabdian kepada Masyarakat|Internal Sekolah / Universitas|Individual</v>
      </c>
      <c r="X1055" s="6">
        <f>IF(K1055 = "Penulis kedua (bukan korespondensi) dst karya ilmiah di journal yg bereputasi dan diakui|External National|Team", IFERROR((INDEX(rubric[Score], MATCH(W1055, rubric[Criteria], 0)))/N1055, 0), IFERROR(INDEX(rubric[Score], MATCH(W1055, rubric[Criteria], 0)), 0))</f>
        <v>0</v>
      </c>
    </row>
    <row r="1056" spans="1:24" ht="14.25" customHeight="1" x14ac:dyDescent="0.35">
      <c r="A1056" s="2" t="s">
        <v>4071</v>
      </c>
      <c r="B1056" s="2" t="s">
        <v>4072</v>
      </c>
      <c r="C1056" s="2" t="s">
        <v>3865</v>
      </c>
      <c r="D1056" s="2">
        <v>2021</v>
      </c>
      <c r="E1056" s="2" t="s">
        <v>3886</v>
      </c>
      <c r="F1056" s="2" t="s">
        <v>440</v>
      </c>
      <c r="G1056" s="2" t="s">
        <v>3881</v>
      </c>
      <c r="H1056" s="2">
        <v>20222</v>
      </c>
      <c r="I1056" s="2" t="s">
        <v>3887</v>
      </c>
      <c r="J1056" s="2" t="s">
        <v>41</v>
      </c>
      <c r="K1056" s="2" t="s">
        <v>29</v>
      </c>
      <c r="L1056" s="2" t="s">
        <v>30</v>
      </c>
      <c r="M1056" s="2" t="s">
        <v>31</v>
      </c>
      <c r="N1056" s="2">
        <v>35</v>
      </c>
      <c r="O1056" s="2">
        <v>4</v>
      </c>
      <c r="P1056" s="3"/>
      <c r="Q1056" s="3"/>
      <c r="R1056" s="4" t="s">
        <v>3888</v>
      </c>
      <c r="S1056" s="4" t="s">
        <v>3889</v>
      </c>
      <c r="T1056" s="3"/>
      <c r="U1056" s="2" t="s">
        <v>3885</v>
      </c>
      <c r="V1056" s="2" t="str">
        <f>IFERROR(VLOOKUP(K1056, rubric[], 2, FALSE), "NA")</f>
        <v>Pemberdayaan atau Aksi Kemanusiaan</v>
      </c>
      <c r="W1056" s="5" t="str">
        <f t="shared" si="16"/>
        <v>Pengabdian kepada Masyarakat|Internal Sekolah / Universitas|Individual</v>
      </c>
      <c r="X1056" s="6">
        <f>IF(K1056 = "Penulis kedua (bukan korespondensi) dst karya ilmiah di journal yg bereputasi dan diakui|External National|Team", IFERROR((INDEX(rubric[Score], MATCH(W1056, rubric[Criteria], 0)))/N1056, 0), IFERROR(INDEX(rubric[Score], MATCH(W1056, rubric[Criteria], 0)), 0))</f>
        <v>0</v>
      </c>
    </row>
    <row r="1057" spans="1:24" ht="14.25" customHeight="1" x14ac:dyDescent="0.35">
      <c r="A1057" s="2" t="s">
        <v>4073</v>
      </c>
      <c r="B1057" s="2" t="s">
        <v>4074</v>
      </c>
      <c r="C1057" s="2" t="s">
        <v>3865</v>
      </c>
      <c r="D1057" s="2">
        <v>2021</v>
      </c>
      <c r="E1057" s="2" t="s">
        <v>3913</v>
      </c>
      <c r="F1057" s="2" t="s">
        <v>3017</v>
      </c>
      <c r="G1057" s="2" t="s">
        <v>26</v>
      </c>
      <c r="H1057" s="2">
        <v>20212</v>
      </c>
      <c r="I1057" s="2" t="s">
        <v>3914</v>
      </c>
      <c r="J1057" s="2" t="s">
        <v>41</v>
      </c>
      <c r="K1057" s="2" t="s">
        <v>29</v>
      </c>
      <c r="L1057" s="2" t="s">
        <v>49</v>
      </c>
      <c r="M1057" s="2" t="s">
        <v>31</v>
      </c>
      <c r="N1057" s="2">
        <v>100</v>
      </c>
      <c r="O1057" s="2">
        <v>3</v>
      </c>
      <c r="P1057" s="3"/>
      <c r="Q1057" s="3"/>
      <c r="R1057" s="4" t="s">
        <v>3915</v>
      </c>
      <c r="S1057" s="4" t="s">
        <v>3916</v>
      </c>
      <c r="T1057" s="3"/>
      <c r="U1057" s="2" t="s">
        <v>3869</v>
      </c>
      <c r="V1057" s="2" t="str">
        <f>IFERROR(VLOOKUP(K1057, rubric[], 2, FALSE), "NA")</f>
        <v>Pemberdayaan atau Aksi Kemanusiaan</v>
      </c>
      <c r="W1057" s="5" t="str">
        <f t="shared" si="16"/>
        <v>Pengabdian kepada Masyarakat|External Regional|Individual</v>
      </c>
      <c r="X1057" s="6">
        <f>IF(K1057 = "Penulis kedua (bukan korespondensi) dst karya ilmiah di journal yg bereputasi dan diakui|External National|Team", IFERROR((INDEX(rubric[Score], MATCH(W1057, rubric[Criteria], 0)))/N1057, 0), IFERROR(INDEX(rubric[Score], MATCH(W1057, rubric[Criteria], 0)), 0))</f>
        <v>15</v>
      </c>
    </row>
    <row r="1058" spans="1:24" ht="14.25" customHeight="1" x14ac:dyDescent="0.35">
      <c r="A1058" s="2" t="s">
        <v>4073</v>
      </c>
      <c r="B1058" s="2" t="s">
        <v>4074</v>
      </c>
      <c r="C1058" s="2" t="s">
        <v>3865</v>
      </c>
      <c r="D1058" s="2">
        <v>2021</v>
      </c>
      <c r="E1058" s="2" t="s">
        <v>180</v>
      </c>
      <c r="F1058" s="2" t="s">
        <v>38</v>
      </c>
      <c r="G1058" s="2" t="s">
        <v>181</v>
      </c>
      <c r="H1058" s="2">
        <v>20221</v>
      </c>
      <c r="I1058" s="2" t="s">
        <v>1723</v>
      </c>
      <c r="J1058" s="2" t="s">
        <v>41</v>
      </c>
      <c r="K1058" s="2" t="s">
        <v>183</v>
      </c>
      <c r="L1058" s="2" t="s">
        <v>30</v>
      </c>
      <c r="M1058" s="2" t="s">
        <v>31</v>
      </c>
      <c r="N1058" s="2">
        <v>500</v>
      </c>
      <c r="O1058" s="2">
        <v>25</v>
      </c>
      <c r="P1058" s="3"/>
      <c r="Q1058" s="4" t="s">
        <v>1724</v>
      </c>
      <c r="R1058" s="3"/>
      <c r="S1058" s="3"/>
      <c r="T1058" s="3"/>
      <c r="U1058" s="2" t="s">
        <v>185</v>
      </c>
      <c r="V1058" s="2" t="str">
        <f>IFERROR(VLOOKUP(K1058, rubric[], 2, FALSE), "NA")</f>
        <v>NA</v>
      </c>
      <c r="W1058" s="5" t="str">
        <f t="shared" si="16"/>
        <v>Ka Bidang / Sekretaris / Bendahara O-Week|Internal Sekolah / Universitas|Individual</v>
      </c>
      <c r="X1058" s="6">
        <f>IF(K1058 = "Penulis kedua (bukan korespondensi) dst karya ilmiah di journal yg bereputasi dan diakui|External National|Team", IFERROR((INDEX(rubric[Score], MATCH(W1058, rubric[Criteria], 0)))/N1058, 0), IFERROR(INDEX(rubric[Score], MATCH(W1058, rubric[Criteria], 0)), 0))</f>
        <v>0</v>
      </c>
    </row>
    <row r="1059" spans="1:24" ht="14.25" customHeight="1" x14ac:dyDescent="0.35">
      <c r="A1059" s="2" t="s">
        <v>4075</v>
      </c>
      <c r="B1059" s="2" t="s">
        <v>4076</v>
      </c>
      <c r="C1059" s="2" t="s">
        <v>3865</v>
      </c>
      <c r="D1059" s="2">
        <v>2021</v>
      </c>
      <c r="E1059" s="2" t="s">
        <v>3880</v>
      </c>
      <c r="F1059" s="2" t="s">
        <v>2641</v>
      </c>
      <c r="G1059" s="2" t="s">
        <v>3881</v>
      </c>
      <c r="H1059" s="2">
        <v>20221</v>
      </c>
      <c r="I1059" s="2" t="s">
        <v>3882</v>
      </c>
      <c r="J1059" s="2" t="s">
        <v>41</v>
      </c>
      <c r="K1059" s="2" t="s">
        <v>29</v>
      </c>
      <c r="L1059" s="2" t="s">
        <v>30</v>
      </c>
      <c r="M1059" s="2" t="s">
        <v>31</v>
      </c>
      <c r="N1059" s="2">
        <v>35</v>
      </c>
      <c r="O1059" s="2">
        <v>4</v>
      </c>
      <c r="P1059" s="3"/>
      <c r="Q1059" s="3"/>
      <c r="R1059" s="4" t="s">
        <v>3883</v>
      </c>
      <c r="S1059" s="4" t="s">
        <v>3884</v>
      </c>
      <c r="T1059" s="3"/>
      <c r="U1059" s="2" t="s">
        <v>3885</v>
      </c>
      <c r="V1059" s="2" t="str">
        <f>IFERROR(VLOOKUP(K1059, rubric[], 2, FALSE), "NA")</f>
        <v>Pemberdayaan atau Aksi Kemanusiaan</v>
      </c>
      <c r="W1059" s="5" t="str">
        <f t="shared" si="16"/>
        <v>Pengabdian kepada Masyarakat|Internal Sekolah / Universitas|Individual</v>
      </c>
      <c r="X1059" s="6">
        <f>IF(K1059 = "Penulis kedua (bukan korespondensi) dst karya ilmiah di journal yg bereputasi dan diakui|External National|Team", IFERROR((INDEX(rubric[Score], MATCH(W1059, rubric[Criteria], 0)))/N1059, 0), IFERROR(INDEX(rubric[Score], MATCH(W1059, rubric[Criteria], 0)), 0))</f>
        <v>0</v>
      </c>
    </row>
    <row r="1060" spans="1:24" ht="14.25" customHeight="1" x14ac:dyDescent="0.35">
      <c r="A1060" s="2" t="s">
        <v>4075</v>
      </c>
      <c r="B1060" s="2" t="s">
        <v>4076</v>
      </c>
      <c r="C1060" s="2" t="s">
        <v>3865</v>
      </c>
      <c r="D1060" s="2">
        <v>2021</v>
      </c>
      <c r="E1060" s="2" t="s">
        <v>3886</v>
      </c>
      <c r="F1060" s="2" t="s">
        <v>440</v>
      </c>
      <c r="G1060" s="2" t="s">
        <v>3881</v>
      </c>
      <c r="H1060" s="2">
        <v>20222</v>
      </c>
      <c r="I1060" s="2" t="s">
        <v>3887</v>
      </c>
      <c r="J1060" s="2" t="s">
        <v>41</v>
      </c>
      <c r="K1060" s="2" t="s">
        <v>29</v>
      </c>
      <c r="L1060" s="2" t="s">
        <v>30</v>
      </c>
      <c r="M1060" s="2" t="s">
        <v>31</v>
      </c>
      <c r="N1060" s="2">
        <v>35</v>
      </c>
      <c r="O1060" s="2">
        <v>4</v>
      </c>
      <c r="P1060" s="3"/>
      <c r="Q1060" s="3"/>
      <c r="R1060" s="4" t="s">
        <v>3888</v>
      </c>
      <c r="S1060" s="4" t="s">
        <v>3889</v>
      </c>
      <c r="T1060" s="3"/>
      <c r="U1060" s="2" t="s">
        <v>3885</v>
      </c>
      <c r="V1060" s="2" t="str">
        <f>IFERROR(VLOOKUP(K1060, rubric[], 2, FALSE), "NA")</f>
        <v>Pemberdayaan atau Aksi Kemanusiaan</v>
      </c>
      <c r="W1060" s="5" t="str">
        <f t="shared" si="16"/>
        <v>Pengabdian kepada Masyarakat|Internal Sekolah / Universitas|Individual</v>
      </c>
      <c r="X1060" s="6">
        <f>IF(K1060 = "Penulis kedua (bukan korespondensi) dst karya ilmiah di journal yg bereputasi dan diakui|External National|Team", IFERROR((INDEX(rubric[Score], MATCH(W1060, rubric[Criteria], 0)))/N1060, 0), IFERROR(INDEX(rubric[Score], MATCH(W1060, rubric[Criteria], 0)), 0))</f>
        <v>0</v>
      </c>
    </row>
    <row r="1061" spans="1:24" ht="14.25" customHeight="1" x14ac:dyDescent="0.35">
      <c r="A1061" s="2" t="s">
        <v>4077</v>
      </c>
      <c r="B1061" s="2" t="s">
        <v>4078</v>
      </c>
      <c r="C1061" s="2" t="s">
        <v>3865</v>
      </c>
      <c r="D1061" s="2">
        <v>2021</v>
      </c>
      <c r="E1061" s="2" t="s">
        <v>3913</v>
      </c>
      <c r="F1061" s="2" t="s">
        <v>3017</v>
      </c>
      <c r="G1061" s="2" t="s">
        <v>26</v>
      </c>
      <c r="H1061" s="2">
        <v>20212</v>
      </c>
      <c r="I1061" s="2" t="s">
        <v>3914</v>
      </c>
      <c r="J1061" s="2" t="s">
        <v>41</v>
      </c>
      <c r="K1061" s="2" t="s">
        <v>29</v>
      </c>
      <c r="L1061" s="2" t="s">
        <v>49</v>
      </c>
      <c r="M1061" s="2" t="s">
        <v>31</v>
      </c>
      <c r="N1061" s="2">
        <v>100</v>
      </c>
      <c r="O1061" s="2">
        <v>3</v>
      </c>
      <c r="P1061" s="3"/>
      <c r="Q1061" s="3"/>
      <c r="R1061" s="4" t="s">
        <v>3915</v>
      </c>
      <c r="S1061" s="4" t="s">
        <v>3916</v>
      </c>
      <c r="T1061" s="3"/>
      <c r="U1061" s="2" t="s">
        <v>3869</v>
      </c>
      <c r="V1061" s="2" t="str">
        <f>IFERROR(VLOOKUP(K1061, rubric[], 2, FALSE), "NA")</f>
        <v>Pemberdayaan atau Aksi Kemanusiaan</v>
      </c>
      <c r="W1061" s="5" t="str">
        <f t="shared" si="16"/>
        <v>Pengabdian kepada Masyarakat|External Regional|Individual</v>
      </c>
      <c r="X1061" s="6">
        <f>IF(K1061 = "Penulis kedua (bukan korespondensi) dst karya ilmiah di journal yg bereputasi dan diakui|External National|Team", IFERROR((INDEX(rubric[Score], MATCH(W1061, rubric[Criteria], 0)))/N1061, 0), IFERROR(INDEX(rubric[Score], MATCH(W1061, rubric[Criteria], 0)), 0))</f>
        <v>15</v>
      </c>
    </row>
    <row r="1062" spans="1:24" ht="14.25" customHeight="1" x14ac:dyDescent="0.35">
      <c r="A1062" s="2" t="s">
        <v>4077</v>
      </c>
      <c r="B1062" s="2" t="s">
        <v>4078</v>
      </c>
      <c r="C1062" s="2" t="s">
        <v>3865</v>
      </c>
      <c r="D1062" s="2">
        <v>2021</v>
      </c>
      <c r="E1062" s="2" t="s">
        <v>3901</v>
      </c>
      <c r="F1062" s="2" t="s">
        <v>2517</v>
      </c>
      <c r="G1062" s="2" t="s">
        <v>2542</v>
      </c>
      <c r="H1062" s="2">
        <v>20212</v>
      </c>
      <c r="I1062" s="2" t="s">
        <v>4044</v>
      </c>
      <c r="J1062" s="2" t="s">
        <v>41</v>
      </c>
      <c r="K1062" s="2" t="s">
        <v>66</v>
      </c>
      <c r="L1062" s="2" t="s">
        <v>159</v>
      </c>
      <c r="M1062" s="2" t="s">
        <v>50</v>
      </c>
      <c r="N1062" s="2">
        <v>99</v>
      </c>
      <c r="O1062" s="2">
        <v>30</v>
      </c>
      <c r="P1062" s="4" t="s">
        <v>3875</v>
      </c>
      <c r="Q1062" s="4" t="s">
        <v>4079</v>
      </c>
      <c r="R1062" s="4" t="s">
        <v>4080</v>
      </c>
      <c r="S1062" s="3"/>
      <c r="T1062" s="4" t="s">
        <v>4081</v>
      </c>
      <c r="U1062" s="2" t="s">
        <v>3879</v>
      </c>
      <c r="V1062" s="2" t="str">
        <f>IFERROR(VLOOKUP(K1062, rubric[], 2, FALSE), "NA")</f>
        <v>Kompetisi</v>
      </c>
      <c r="W1062" s="5" t="str">
        <f t="shared" si="16"/>
        <v>Juara I Lomba/Kompetisi|External International|Team</v>
      </c>
      <c r="X1062" s="6">
        <f>IF(K1062 = "Penulis kedua (bukan korespondensi) dst karya ilmiah di journal yg bereputasi dan diakui|External National|Team", IFERROR((INDEX(rubric[Score], MATCH(W1062, rubric[Criteria], 0)))/N1062, 0), IFERROR(INDEX(rubric[Score], MATCH(W1062, rubric[Criteria], 0)), 0))</f>
        <v>35</v>
      </c>
    </row>
    <row r="1063" spans="1:24" ht="14.25" customHeight="1" x14ac:dyDescent="0.35">
      <c r="A1063" s="2" t="s">
        <v>4077</v>
      </c>
      <c r="B1063" s="2" t="s">
        <v>4078</v>
      </c>
      <c r="C1063" s="2" t="s">
        <v>3865</v>
      </c>
      <c r="D1063" s="2">
        <v>2021</v>
      </c>
      <c r="E1063" s="2" t="s">
        <v>4082</v>
      </c>
      <c r="F1063" s="2" t="s">
        <v>408</v>
      </c>
      <c r="G1063" s="2" t="s">
        <v>589</v>
      </c>
      <c r="H1063" s="2">
        <v>20221</v>
      </c>
      <c r="I1063" s="2" t="s">
        <v>4083</v>
      </c>
      <c r="J1063" s="2" t="s">
        <v>41</v>
      </c>
      <c r="K1063" s="2" t="s">
        <v>29</v>
      </c>
      <c r="L1063" s="2" t="s">
        <v>49</v>
      </c>
      <c r="M1063" s="2" t="s">
        <v>50</v>
      </c>
      <c r="N1063" s="2">
        <v>6</v>
      </c>
      <c r="O1063" s="2">
        <v>6</v>
      </c>
      <c r="P1063" s="3"/>
      <c r="Q1063" s="3"/>
      <c r="R1063" s="4" t="s">
        <v>4084</v>
      </c>
      <c r="S1063" s="4" t="s">
        <v>4085</v>
      </c>
      <c r="T1063" s="3"/>
      <c r="U1063" s="2" t="s">
        <v>4086</v>
      </c>
      <c r="V1063" s="2" t="str">
        <f>IFERROR(VLOOKUP(K1063, rubric[], 2, FALSE), "NA")</f>
        <v>Pemberdayaan atau Aksi Kemanusiaan</v>
      </c>
      <c r="W1063" s="5" t="str">
        <f t="shared" si="16"/>
        <v>Pengabdian kepada Masyarakat|External Regional|Team</v>
      </c>
      <c r="X1063" s="6">
        <f>IF(K1063 = "Penulis kedua (bukan korespondensi) dst karya ilmiah di journal yg bereputasi dan diakui|External National|Team", IFERROR((INDEX(rubric[Score], MATCH(W1063, rubric[Criteria], 0)))/N1063, 0), IFERROR(INDEX(rubric[Score], MATCH(W1063, rubric[Criteria], 0)), 0))</f>
        <v>15</v>
      </c>
    </row>
    <row r="1064" spans="1:24" ht="14.25" customHeight="1" x14ac:dyDescent="0.35">
      <c r="A1064" s="2" t="s">
        <v>4077</v>
      </c>
      <c r="B1064" s="2" t="s">
        <v>4078</v>
      </c>
      <c r="C1064" s="2" t="s">
        <v>3865</v>
      </c>
      <c r="D1064" s="2">
        <v>2021</v>
      </c>
      <c r="E1064" s="2" t="s">
        <v>1593</v>
      </c>
      <c r="F1064" s="2" t="s">
        <v>1594</v>
      </c>
      <c r="G1064" s="2" t="s">
        <v>87</v>
      </c>
      <c r="H1064" s="2">
        <v>20231</v>
      </c>
      <c r="I1064" s="2" t="s">
        <v>1593</v>
      </c>
      <c r="J1064" s="2" t="s">
        <v>41</v>
      </c>
      <c r="K1064" s="2" t="s">
        <v>66</v>
      </c>
      <c r="L1064" s="2" t="s">
        <v>123</v>
      </c>
      <c r="M1064" s="2" t="s">
        <v>50</v>
      </c>
      <c r="N1064" s="3"/>
      <c r="O1064" s="2">
        <v>25</v>
      </c>
      <c r="P1064" s="4" t="s">
        <v>1595</v>
      </c>
      <c r="Q1064" s="4" t="s">
        <v>3984</v>
      </c>
      <c r="R1064" s="4" t="s">
        <v>3985</v>
      </c>
      <c r="S1064" s="3"/>
      <c r="T1064" s="4" t="s">
        <v>3986</v>
      </c>
      <c r="U1064" s="2" t="s">
        <v>1599</v>
      </c>
      <c r="V1064" s="2" t="str">
        <f>IFERROR(VLOOKUP(K1064, rubric[], 2, FALSE), "NA")</f>
        <v>Kompetisi</v>
      </c>
      <c r="W1064" s="5" t="str">
        <f t="shared" si="16"/>
        <v>Juara I Lomba/Kompetisi|External National|Team</v>
      </c>
      <c r="X1064" s="6">
        <f>IF(K1064 = "Penulis kedua (bukan korespondensi) dst karya ilmiah di journal yg bereputasi dan diakui|External National|Team", IFERROR((INDEX(rubric[Score], MATCH(W1064, rubric[Criteria], 0)))/N1064, 0), IFERROR(INDEX(rubric[Score], MATCH(W1064, rubric[Criteria], 0)), 0))</f>
        <v>15</v>
      </c>
    </row>
    <row r="1065" spans="1:24" ht="14.25" customHeight="1" x14ac:dyDescent="0.35">
      <c r="A1065" s="2" t="s">
        <v>4087</v>
      </c>
      <c r="B1065" s="2" t="s">
        <v>4088</v>
      </c>
      <c r="C1065" s="2" t="s">
        <v>3865</v>
      </c>
      <c r="D1065" s="2">
        <v>2021</v>
      </c>
      <c r="E1065" s="2" t="s">
        <v>4089</v>
      </c>
      <c r="F1065" s="2" t="s">
        <v>3817</v>
      </c>
      <c r="G1065" s="2" t="s">
        <v>3817</v>
      </c>
      <c r="H1065" s="2">
        <v>20222</v>
      </c>
      <c r="I1065" s="2" t="s">
        <v>4090</v>
      </c>
      <c r="J1065" s="2" t="s">
        <v>41</v>
      </c>
      <c r="K1065" s="2" t="s">
        <v>199</v>
      </c>
      <c r="L1065" s="2" t="s">
        <v>30</v>
      </c>
      <c r="M1065" s="2" t="s">
        <v>31</v>
      </c>
      <c r="N1065" s="2">
        <v>90</v>
      </c>
      <c r="O1065" s="2">
        <v>8</v>
      </c>
      <c r="P1065" s="4" t="s">
        <v>4091</v>
      </c>
      <c r="Q1065" s="4" t="s">
        <v>4092</v>
      </c>
      <c r="R1065" s="3"/>
      <c r="S1065" s="3"/>
      <c r="T1065" s="3"/>
      <c r="U1065" s="2" t="s">
        <v>4093</v>
      </c>
      <c r="V1065" s="2" t="str">
        <f>IFERROR(VLOOKUP(K1065, rubric[], 2, FALSE), "NA")</f>
        <v>Kompetisi</v>
      </c>
      <c r="W1065" s="5" t="str">
        <f t="shared" si="16"/>
        <v>Juara 3 Lomba/Kompetisi|Internal Sekolah / Universitas|Individual</v>
      </c>
      <c r="X1065" s="6">
        <f>IF(K1065 = "Penulis kedua (bukan korespondensi) dst karya ilmiah di journal yg bereputasi dan diakui|External National|Team", IFERROR((INDEX(rubric[Score], MATCH(W1065, rubric[Criteria], 0)))/N1065, 0), IFERROR(INDEX(rubric[Score], MATCH(W1065, rubric[Criteria], 0)), 0))</f>
        <v>0</v>
      </c>
    </row>
    <row r="1066" spans="1:24" ht="14.25" customHeight="1" x14ac:dyDescent="0.35">
      <c r="A1066" s="2" t="s">
        <v>4094</v>
      </c>
      <c r="B1066" s="2" t="s">
        <v>4095</v>
      </c>
      <c r="C1066" s="2" t="s">
        <v>3865</v>
      </c>
      <c r="D1066" s="2">
        <v>2021</v>
      </c>
      <c r="E1066" s="2" t="s">
        <v>4096</v>
      </c>
      <c r="F1066" s="2" t="s">
        <v>4097</v>
      </c>
      <c r="G1066" s="2" t="s">
        <v>4098</v>
      </c>
      <c r="H1066" s="2">
        <v>20232</v>
      </c>
      <c r="I1066" s="2" t="s">
        <v>4096</v>
      </c>
      <c r="J1066" s="2" t="s">
        <v>41</v>
      </c>
      <c r="K1066" s="2" t="s">
        <v>88</v>
      </c>
      <c r="L1066" s="2" t="s">
        <v>123</v>
      </c>
      <c r="M1066" s="2" t="s">
        <v>50</v>
      </c>
      <c r="N1066" s="3"/>
      <c r="O1066" s="2">
        <v>20</v>
      </c>
      <c r="P1066" s="4" t="s">
        <v>4099</v>
      </c>
      <c r="Q1066" s="4" t="s">
        <v>4100</v>
      </c>
      <c r="R1066" s="4" t="s">
        <v>4101</v>
      </c>
      <c r="S1066" s="3"/>
      <c r="T1066" s="4" t="s">
        <v>4102</v>
      </c>
      <c r="U1066" s="2" t="s">
        <v>4103</v>
      </c>
      <c r="V1066" s="2" t="str">
        <f>IFERROR(VLOOKUP(K1066, rubric[], 2, FALSE), "NA")</f>
        <v>Kompetisi</v>
      </c>
      <c r="W1066" s="5" t="str">
        <f t="shared" si="16"/>
        <v>Juara 2 Lomba/Kompetisi|External National|Team</v>
      </c>
      <c r="X1066" s="6">
        <f>IF(K1066 = "Penulis kedua (bukan korespondensi) dst karya ilmiah di journal yg bereputasi dan diakui|External National|Team", IFERROR((INDEX(rubric[Score], MATCH(W1066, rubric[Criteria], 0)))/N1066, 0), IFERROR(INDEX(rubric[Score], MATCH(W1066, rubric[Criteria], 0)), 0))</f>
        <v>11</v>
      </c>
    </row>
    <row r="1067" spans="1:24" ht="14.25" customHeight="1" x14ac:dyDescent="0.35">
      <c r="A1067" s="2" t="s">
        <v>4094</v>
      </c>
      <c r="B1067" s="2" t="s">
        <v>4095</v>
      </c>
      <c r="C1067" s="2" t="s">
        <v>3865</v>
      </c>
      <c r="D1067" s="2">
        <v>2021</v>
      </c>
      <c r="E1067" s="2" t="s">
        <v>4104</v>
      </c>
      <c r="F1067" s="2" t="s">
        <v>4105</v>
      </c>
      <c r="G1067" s="2" t="s">
        <v>1621</v>
      </c>
      <c r="H1067" s="2">
        <v>20232</v>
      </c>
      <c r="I1067" s="2" t="s">
        <v>4104</v>
      </c>
      <c r="J1067" s="2" t="s">
        <v>41</v>
      </c>
      <c r="K1067" s="2" t="s">
        <v>66</v>
      </c>
      <c r="L1067" s="2" t="s">
        <v>123</v>
      </c>
      <c r="M1067" s="2" t="s">
        <v>50</v>
      </c>
      <c r="N1067" s="3"/>
      <c r="O1067" s="2">
        <v>25</v>
      </c>
      <c r="P1067" s="4" t="s">
        <v>4106</v>
      </c>
      <c r="Q1067" s="4" t="s">
        <v>4107</v>
      </c>
      <c r="R1067" s="4" t="s">
        <v>4108</v>
      </c>
      <c r="S1067" s="3"/>
      <c r="T1067" s="4" t="s">
        <v>4109</v>
      </c>
      <c r="U1067" s="2" t="s">
        <v>4110</v>
      </c>
      <c r="V1067" s="2" t="str">
        <f>IFERROR(VLOOKUP(K1067, rubric[], 2, FALSE), "NA")</f>
        <v>Kompetisi</v>
      </c>
      <c r="W1067" s="5" t="str">
        <f t="shared" si="16"/>
        <v>Juara I Lomba/Kompetisi|External National|Team</v>
      </c>
      <c r="X1067" s="6">
        <f>IF(K1067 = "Penulis kedua (bukan korespondensi) dst karya ilmiah di journal yg bereputasi dan diakui|External National|Team", IFERROR((INDEX(rubric[Score], MATCH(W1067, rubric[Criteria], 0)))/N1067, 0), IFERROR(INDEX(rubric[Score], MATCH(W1067, rubric[Criteria], 0)), 0))</f>
        <v>15</v>
      </c>
    </row>
    <row r="1068" spans="1:24" ht="14.25" customHeight="1" x14ac:dyDescent="0.35">
      <c r="A1068" s="2" t="s">
        <v>4094</v>
      </c>
      <c r="B1068" s="2" t="s">
        <v>4095</v>
      </c>
      <c r="C1068" s="2" t="s">
        <v>3865</v>
      </c>
      <c r="D1068" s="2">
        <v>2021</v>
      </c>
      <c r="E1068" s="2" t="s">
        <v>4111</v>
      </c>
      <c r="F1068" s="2" t="s">
        <v>4112</v>
      </c>
      <c r="G1068" s="2" t="s">
        <v>4113</v>
      </c>
      <c r="H1068" s="2">
        <v>20232</v>
      </c>
      <c r="I1068" s="2" t="s">
        <v>4111</v>
      </c>
      <c r="J1068" s="2" t="s">
        <v>41</v>
      </c>
      <c r="K1068" s="2" t="s">
        <v>66</v>
      </c>
      <c r="L1068" s="2" t="s">
        <v>123</v>
      </c>
      <c r="M1068" s="2" t="s">
        <v>50</v>
      </c>
      <c r="N1068" s="3"/>
      <c r="O1068" s="2">
        <v>25</v>
      </c>
      <c r="P1068" s="4" t="s">
        <v>4114</v>
      </c>
      <c r="Q1068" s="4" t="s">
        <v>4115</v>
      </c>
      <c r="R1068" s="4" t="s">
        <v>4116</v>
      </c>
      <c r="S1068" s="3"/>
      <c r="T1068" s="4" t="s">
        <v>4117</v>
      </c>
      <c r="U1068" s="2" t="s">
        <v>4118</v>
      </c>
      <c r="V1068" s="2" t="str">
        <f>IFERROR(VLOOKUP(K1068, rubric[], 2, FALSE), "NA")</f>
        <v>Kompetisi</v>
      </c>
      <c r="W1068" s="5" t="str">
        <f t="shared" si="16"/>
        <v>Juara I Lomba/Kompetisi|External National|Team</v>
      </c>
      <c r="X1068" s="6">
        <f>IF(K1068 = "Penulis kedua (bukan korespondensi) dst karya ilmiah di journal yg bereputasi dan diakui|External National|Team", IFERROR((INDEX(rubric[Score], MATCH(W1068, rubric[Criteria], 0)))/N1068, 0), IFERROR(INDEX(rubric[Score], MATCH(W1068, rubric[Criteria], 0)), 0))</f>
        <v>15</v>
      </c>
    </row>
    <row r="1069" spans="1:24" ht="14.25" customHeight="1" x14ac:dyDescent="0.35">
      <c r="A1069" s="2" t="s">
        <v>4119</v>
      </c>
      <c r="B1069" s="2" t="s">
        <v>4120</v>
      </c>
      <c r="C1069" s="2" t="s">
        <v>3865</v>
      </c>
      <c r="D1069" s="2">
        <v>2021</v>
      </c>
      <c r="E1069" s="2" t="s">
        <v>3913</v>
      </c>
      <c r="F1069" s="2" t="s">
        <v>3017</v>
      </c>
      <c r="G1069" s="2" t="s">
        <v>26</v>
      </c>
      <c r="H1069" s="2">
        <v>20212</v>
      </c>
      <c r="I1069" s="2" t="s">
        <v>3914</v>
      </c>
      <c r="J1069" s="2" t="s">
        <v>41</v>
      </c>
      <c r="K1069" s="2" t="s">
        <v>29</v>
      </c>
      <c r="L1069" s="2" t="s">
        <v>49</v>
      </c>
      <c r="M1069" s="2" t="s">
        <v>31</v>
      </c>
      <c r="N1069" s="2">
        <v>100</v>
      </c>
      <c r="O1069" s="2">
        <v>3</v>
      </c>
      <c r="P1069" s="3"/>
      <c r="Q1069" s="3"/>
      <c r="R1069" s="4" t="s">
        <v>3915</v>
      </c>
      <c r="S1069" s="4" t="s">
        <v>3916</v>
      </c>
      <c r="T1069" s="3"/>
      <c r="U1069" s="2" t="s">
        <v>3869</v>
      </c>
      <c r="V1069" s="2" t="str">
        <f>IFERROR(VLOOKUP(K1069, rubric[], 2, FALSE), "NA")</f>
        <v>Pemberdayaan atau Aksi Kemanusiaan</v>
      </c>
      <c r="W1069" s="5" t="str">
        <f t="shared" si="16"/>
        <v>Pengabdian kepada Masyarakat|External Regional|Individual</v>
      </c>
      <c r="X1069" s="6">
        <f>IF(K1069 = "Penulis kedua (bukan korespondensi) dst karya ilmiah di journal yg bereputasi dan diakui|External National|Team", IFERROR((INDEX(rubric[Score], MATCH(W1069, rubric[Criteria], 0)))/N1069, 0), IFERROR(INDEX(rubric[Score], MATCH(W1069, rubric[Criteria], 0)), 0))</f>
        <v>15</v>
      </c>
    </row>
    <row r="1070" spans="1:24" ht="14.25" customHeight="1" x14ac:dyDescent="0.35">
      <c r="A1070" s="2" t="s">
        <v>4121</v>
      </c>
      <c r="B1070" s="2" t="s">
        <v>4122</v>
      </c>
      <c r="C1070" s="2" t="s">
        <v>3865</v>
      </c>
      <c r="D1070" s="2">
        <v>2021</v>
      </c>
      <c r="E1070" s="2" t="s">
        <v>3913</v>
      </c>
      <c r="F1070" s="2" t="s">
        <v>3017</v>
      </c>
      <c r="G1070" s="2" t="s">
        <v>26</v>
      </c>
      <c r="H1070" s="2">
        <v>20212</v>
      </c>
      <c r="I1070" s="2" t="s">
        <v>3914</v>
      </c>
      <c r="J1070" s="2" t="s">
        <v>41</v>
      </c>
      <c r="K1070" s="2" t="s">
        <v>29</v>
      </c>
      <c r="L1070" s="2" t="s">
        <v>49</v>
      </c>
      <c r="M1070" s="2" t="s">
        <v>31</v>
      </c>
      <c r="N1070" s="2">
        <v>100</v>
      </c>
      <c r="O1070" s="2">
        <v>3</v>
      </c>
      <c r="P1070" s="3"/>
      <c r="Q1070" s="3"/>
      <c r="R1070" s="4" t="s">
        <v>3915</v>
      </c>
      <c r="S1070" s="4" t="s">
        <v>3916</v>
      </c>
      <c r="T1070" s="3"/>
      <c r="U1070" s="2" t="s">
        <v>3869</v>
      </c>
      <c r="V1070" s="2" t="str">
        <f>IFERROR(VLOOKUP(K1070, rubric[], 2, FALSE), "NA")</f>
        <v>Pemberdayaan atau Aksi Kemanusiaan</v>
      </c>
      <c r="W1070" s="5" t="str">
        <f t="shared" si="16"/>
        <v>Pengabdian kepada Masyarakat|External Regional|Individual</v>
      </c>
      <c r="X1070" s="6">
        <f>IF(K1070 = "Penulis kedua (bukan korespondensi) dst karya ilmiah di journal yg bereputasi dan diakui|External National|Team", IFERROR((INDEX(rubric[Score], MATCH(W1070, rubric[Criteria], 0)))/N1070, 0), IFERROR(INDEX(rubric[Score], MATCH(W1070, rubric[Criteria], 0)), 0))</f>
        <v>15</v>
      </c>
    </row>
    <row r="1071" spans="1:24" ht="14.25" customHeight="1" x14ac:dyDescent="0.35">
      <c r="A1071" s="2" t="s">
        <v>4121</v>
      </c>
      <c r="B1071" s="2" t="s">
        <v>4122</v>
      </c>
      <c r="C1071" s="2" t="s">
        <v>3865</v>
      </c>
      <c r="D1071" s="2">
        <v>2021</v>
      </c>
      <c r="E1071" s="2" t="s">
        <v>112</v>
      </c>
      <c r="F1071" s="2" t="s">
        <v>113</v>
      </c>
      <c r="G1071" s="2" t="s">
        <v>114</v>
      </c>
      <c r="H1071" s="2">
        <v>20221</v>
      </c>
      <c r="I1071" s="2" t="s">
        <v>4069</v>
      </c>
      <c r="J1071" s="2" t="s">
        <v>41</v>
      </c>
      <c r="K1071" s="2" t="s">
        <v>199</v>
      </c>
      <c r="L1071" s="2" t="s">
        <v>30</v>
      </c>
      <c r="M1071" s="2" t="s">
        <v>31</v>
      </c>
      <c r="N1071" s="2">
        <v>1000</v>
      </c>
      <c r="O1071" s="2">
        <v>6</v>
      </c>
      <c r="P1071" s="3"/>
      <c r="Q1071" s="4" t="s">
        <v>4070</v>
      </c>
      <c r="R1071" s="3"/>
      <c r="S1071" s="3"/>
      <c r="T1071" s="3"/>
      <c r="U1071" s="2" t="s">
        <v>61</v>
      </c>
      <c r="V1071" s="2" t="str">
        <f>IFERROR(VLOOKUP(K1071, rubric[], 2, FALSE), "NA")</f>
        <v>Kompetisi</v>
      </c>
      <c r="W1071" s="5" t="str">
        <f t="shared" si="16"/>
        <v>Juara 3 Lomba/Kompetisi|Internal Sekolah / Universitas|Individual</v>
      </c>
      <c r="X1071" s="6">
        <f>IF(K1071 = "Penulis kedua (bukan korespondensi) dst karya ilmiah di journal yg bereputasi dan diakui|External National|Team", IFERROR((INDEX(rubric[Score], MATCH(W1071, rubric[Criteria], 0)))/N1071, 0), IFERROR(INDEX(rubric[Score], MATCH(W1071, rubric[Criteria], 0)), 0))</f>
        <v>0</v>
      </c>
    </row>
    <row r="1072" spans="1:24" ht="14.25" customHeight="1" x14ac:dyDescent="0.35">
      <c r="A1072" s="2" t="s">
        <v>4123</v>
      </c>
      <c r="B1072" s="2" t="s">
        <v>4124</v>
      </c>
      <c r="C1072" s="2" t="s">
        <v>3865</v>
      </c>
      <c r="D1072" s="2">
        <v>2021</v>
      </c>
      <c r="E1072" s="2" t="s">
        <v>3901</v>
      </c>
      <c r="F1072" s="2" t="s">
        <v>2517</v>
      </c>
      <c r="G1072" s="2" t="s">
        <v>2542</v>
      </c>
      <c r="H1072" s="2">
        <v>20212</v>
      </c>
      <c r="I1072" s="2" t="s">
        <v>4125</v>
      </c>
      <c r="J1072" s="2" t="s">
        <v>41</v>
      </c>
      <c r="K1072" s="2" t="s">
        <v>66</v>
      </c>
      <c r="L1072" s="2" t="s">
        <v>159</v>
      </c>
      <c r="M1072" s="2" t="s">
        <v>50</v>
      </c>
      <c r="N1072" s="2">
        <v>99</v>
      </c>
      <c r="O1072" s="2">
        <v>35</v>
      </c>
      <c r="P1072" s="4" t="s">
        <v>3875</v>
      </c>
      <c r="Q1072" s="4" t="s">
        <v>4126</v>
      </c>
      <c r="R1072" s="4" t="s">
        <v>4127</v>
      </c>
      <c r="S1072" s="3"/>
      <c r="T1072" s="4" t="s">
        <v>4128</v>
      </c>
      <c r="U1072" s="2" t="s">
        <v>3879</v>
      </c>
      <c r="V1072" s="2" t="str">
        <f>IFERROR(VLOOKUP(K1072, rubric[], 2, FALSE), "NA")</f>
        <v>Kompetisi</v>
      </c>
      <c r="W1072" s="5" t="str">
        <f t="shared" si="16"/>
        <v>Juara I Lomba/Kompetisi|External International|Team</v>
      </c>
      <c r="X1072" s="6">
        <f>IF(K1072 = "Penulis kedua (bukan korespondensi) dst karya ilmiah di journal yg bereputasi dan diakui|External National|Team", IFERROR((INDEX(rubric[Score], MATCH(W1072, rubric[Criteria], 0)))/N1072, 0), IFERROR(INDEX(rubric[Score], MATCH(W1072, rubric[Criteria], 0)), 0))</f>
        <v>35</v>
      </c>
    </row>
    <row r="1073" spans="1:24" ht="14.25" customHeight="1" x14ac:dyDescent="0.35">
      <c r="A1073" s="2" t="s">
        <v>4123</v>
      </c>
      <c r="B1073" s="2" t="s">
        <v>4124</v>
      </c>
      <c r="C1073" s="2" t="s">
        <v>3865</v>
      </c>
      <c r="D1073" s="2">
        <v>2021</v>
      </c>
      <c r="E1073" s="2" t="s">
        <v>180</v>
      </c>
      <c r="F1073" s="2" t="s">
        <v>38</v>
      </c>
      <c r="G1073" s="2" t="s">
        <v>181</v>
      </c>
      <c r="H1073" s="2">
        <v>20221</v>
      </c>
      <c r="I1073" s="2" t="s">
        <v>1723</v>
      </c>
      <c r="J1073" s="2" t="s">
        <v>41</v>
      </c>
      <c r="K1073" s="2" t="s">
        <v>183</v>
      </c>
      <c r="L1073" s="2" t="s">
        <v>30</v>
      </c>
      <c r="M1073" s="2" t="s">
        <v>31</v>
      </c>
      <c r="N1073" s="2">
        <v>500</v>
      </c>
      <c r="O1073" s="2">
        <v>25</v>
      </c>
      <c r="P1073" s="3"/>
      <c r="Q1073" s="4" t="s">
        <v>1724</v>
      </c>
      <c r="R1073" s="3"/>
      <c r="S1073" s="3"/>
      <c r="T1073" s="3"/>
      <c r="U1073" s="2" t="s">
        <v>185</v>
      </c>
      <c r="V1073" s="2" t="str">
        <f>IFERROR(VLOOKUP(K1073, rubric[], 2, FALSE), "NA")</f>
        <v>NA</v>
      </c>
      <c r="W1073" s="5" t="str">
        <f t="shared" si="16"/>
        <v>Ka Bidang / Sekretaris / Bendahara O-Week|Internal Sekolah / Universitas|Individual</v>
      </c>
      <c r="X1073" s="6">
        <f>IF(K1073 = "Penulis kedua (bukan korespondensi) dst karya ilmiah di journal yg bereputasi dan diakui|External National|Team", IFERROR((INDEX(rubric[Score], MATCH(W1073, rubric[Criteria], 0)))/N1073, 0), IFERROR(INDEX(rubric[Score], MATCH(W1073, rubric[Criteria], 0)), 0))</f>
        <v>0</v>
      </c>
    </row>
    <row r="1074" spans="1:24" ht="14.25" customHeight="1" x14ac:dyDescent="0.35">
      <c r="A1074" s="2" t="s">
        <v>4123</v>
      </c>
      <c r="B1074" s="2" t="s">
        <v>4124</v>
      </c>
      <c r="C1074" s="2" t="s">
        <v>3865</v>
      </c>
      <c r="D1074" s="2">
        <v>2021</v>
      </c>
      <c r="E1074" s="2" t="s">
        <v>1069</v>
      </c>
      <c r="F1074" s="2" t="s">
        <v>775</v>
      </c>
      <c r="G1074" s="2" t="s">
        <v>775</v>
      </c>
      <c r="H1074" s="2">
        <v>20231</v>
      </c>
      <c r="I1074" s="2" t="s">
        <v>4129</v>
      </c>
      <c r="J1074" s="2" t="s">
        <v>41</v>
      </c>
      <c r="K1074" s="2" t="s">
        <v>257</v>
      </c>
      <c r="L1074" s="2" t="s">
        <v>30</v>
      </c>
      <c r="M1074" s="2" t="s">
        <v>31</v>
      </c>
      <c r="N1074" s="2">
        <v>2</v>
      </c>
      <c r="O1074" s="2">
        <v>4</v>
      </c>
      <c r="P1074" s="3"/>
      <c r="Q1074" s="4" t="s">
        <v>4130</v>
      </c>
      <c r="R1074" s="4" t="s">
        <v>4131</v>
      </c>
      <c r="S1074" s="3"/>
      <c r="T1074" s="3"/>
      <c r="U1074" s="2" t="s">
        <v>521</v>
      </c>
      <c r="V1074" s="2" t="str">
        <f>IFERROR(VLOOKUP(K1074, rubric[], 2, FALSE), "NA")</f>
        <v>Pengakuan</v>
      </c>
      <c r="W1074" s="5" t="str">
        <f t="shared" si="16"/>
        <v>Narasumber / Pemateri Acara Seminar / Workshop / Pemakalah|Internal Sekolah / Universitas|Individual</v>
      </c>
      <c r="X1074" s="6">
        <f>IF(K1074 = "Penulis kedua (bukan korespondensi) dst karya ilmiah di journal yg bereputasi dan diakui|External National|Team", IFERROR((INDEX(rubric[Score], MATCH(W1074, rubric[Criteria], 0)))/N1074, 0), IFERROR(INDEX(rubric[Score], MATCH(W1074, rubric[Criteria], 0)), 0))</f>
        <v>0</v>
      </c>
    </row>
    <row r="1075" spans="1:24" ht="14.25" customHeight="1" x14ac:dyDescent="0.35">
      <c r="A1075" s="2" t="s">
        <v>4123</v>
      </c>
      <c r="B1075" s="2" t="s">
        <v>4124</v>
      </c>
      <c r="C1075" s="2" t="s">
        <v>3865</v>
      </c>
      <c r="D1075" s="2">
        <v>2021</v>
      </c>
      <c r="E1075" s="2" t="s">
        <v>1073</v>
      </c>
      <c r="F1075" s="2" t="s">
        <v>775</v>
      </c>
      <c r="G1075" s="2" t="s">
        <v>775</v>
      </c>
      <c r="H1075" s="2">
        <v>20231</v>
      </c>
      <c r="I1075" s="2" t="s">
        <v>1074</v>
      </c>
      <c r="J1075" s="2" t="s">
        <v>41</v>
      </c>
      <c r="K1075" s="2" t="s">
        <v>257</v>
      </c>
      <c r="L1075" s="2" t="s">
        <v>30</v>
      </c>
      <c r="M1075" s="2" t="s">
        <v>31</v>
      </c>
      <c r="N1075" s="2">
        <v>250</v>
      </c>
      <c r="O1075" s="2">
        <v>4</v>
      </c>
      <c r="P1075" s="3"/>
      <c r="Q1075" s="4" t="s">
        <v>1075</v>
      </c>
      <c r="R1075" s="4" t="s">
        <v>1076</v>
      </c>
      <c r="S1075" s="3"/>
      <c r="T1075" s="3"/>
      <c r="U1075" s="2" t="s">
        <v>521</v>
      </c>
      <c r="V1075" s="2" t="str">
        <f>IFERROR(VLOOKUP(K1075, rubric[], 2, FALSE), "NA")</f>
        <v>Pengakuan</v>
      </c>
      <c r="W1075" s="5" t="str">
        <f t="shared" si="16"/>
        <v>Narasumber / Pemateri Acara Seminar / Workshop / Pemakalah|Internal Sekolah / Universitas|Individual</v>
      </c>
      <c r="X1075" s="6">
        <f>IF(K1075 = "Penulis kedua (bukan korespondensi) dst karya ilmiah di journal yg bereputasi dan diakui|External National|Team", IFERROR((INDEX(rubric[Score], MATCH(W1075, rubric[Criteria], 0)))/N1075, 0), IFERROR(INDEX(rubric[Score], MATCH(W1075, rubric[Criteria], 0)), 0))</f>
        <v>0</v>
      </c>
    </row>
    <row r="1076" spans="1:24" ht="14.25" customHeight="1" x14ac:dyDescent="0.35">
      <c r="A1076" s="2" t="s">
        <v>4132</v>
      </c>
      <c r="B1076" s="2" t="s">
        <v>4133</v>
      </c>
      <c r="C1076" s="2" t="s">
        <v>3865</v>
      </c>
      <c r="D1076" s="2">
        <v>2021</v>
      </c>
      <c r="E1076" s="2" t="s">
        <v>1593</v>
      </c>
      <c r="F1076" s="2" t="s">
        <v>1594</v>
      </c>
      <c r="G1076" s="2" t="s">
        <v>87</v>
      </c>
      <c r="H1076" s="2">
        <v>20231</v>
      </c>
      <c r="I1076" s="2" t="s">
        <v>1593</v>
      </c>
      <c r="J1076" s="2" t="s">
        <v>41</v>
      </c>
      <c r="K1076" s="2" t="s">
        <v>66</v>
      </c>
      <c r="L1076" s="2" t="s">
        <v>123</v>
      </c>
      <c r="M1076" s="2" t="s">
        <v>50</v>
      </c>
      <c r="N1076" s="3"/>
      <c r="O1076" s="2">
        <v>25</v>
      </c>
      <c r="P1076" s="4" t="s">
        <v>1595</v>
      </c>
      <c r="Q1076" s="4" t="s">
        <v>3984</v>
      </c>
      <c r="R1076" s="4" t="s">
        <v>3985</v>
      </c>
      <c r="S1076" s="3"/>
      <c r="T1076" s="4" t="s">
        <v>3986</v>
      </c>
      <c r="U1076" s="2" t="s">
        <v>1599</v>
      </c>
      <c r="V1076" s="2" t="str">
        <f>IFERROR(VLOOKUP(K1076, rubric[], 2, FALSE), "NA")</f>
        <v>Kompetisi</v>
      </c>
      <c r="W1076" s="5" t="str">
        <f t="shared" si="16"/>
        <v>Juara I Lomba/Kompetisi|External National|Team</v>
      </c>
      <c r="X1076" s="6">
        <f>IF(K1076 = "Penulis kedua (bukan korespondensi) dst karya ilmiah di journal yg bereputasi dan diakui|External National|Team", IFERROR((INDEX(rubric[Score], MATCH(W1076, rubric[Criteria], 0)))/N1076, 0), IFERROR(INDEX(rubric[Score], MATCH(W1076, rubric[Criteria], 0)), 0))</f>
        <v>15</v>
      </c>
    </row>
    <row r="1077" spans="1:24" ht="14.25" customHeight="1" x14ac:dyDescent="0.35">
      <c r="A1077" s="2" t="s">
        <v>4132</v>
      </c>
      <c r="B1077" s="2" t="s">
        <v>4133</v>
      </c>
      <c r="C1077" s="2" t="s">
        <v>3865</v>
      </c>
      <c r="D1077" s="2">
        <v>2021</v>
      </c>
      <c r="E1077" s="2" t="s">
        <v>1069</v>
      </c>
      <c r="F1077" s="2" t="s">
        <v>775</v>
      </c>
      <c r="G1077" s="2" t="s">
        <v>775</v>
      </c>
      <c r="H1077" s="2">
        <v>20231</v>
      </c>
      <c r="I1077" s="2" t="s">
        <v>4134</v>
      </c>
      <c r="J1077" s="2" t="s">
        <v>41</v>
      </c>
      <c r="K1077" s="2" t="s">
        <v>257</v>
      </c>
      <c r="L1077" s="2" t="s">
        <v>30</v>
      </c>
      <c r="M1077" s="2" t="s">
        <v>31</v>
      </c>
      <c r="N1077" s="2">
        <v>2</v>
      </c>
      <c r="O1077" s="2">
        <v>4</v>
      </c>
      <c r="P1077" s="3"/>
      <c r="Q1077" s="4" t="s">
        <v>4135</v>
      </c>
      <c r="R1077" s="4" t="s">
        <v>4136</v>
      </c>
      <c r="S1077" s="3"/>
      <c r="T1077" s="3"/>
      <c r="U1077" s="2" t="s">
        <v>521</v>
      </c>
      <c r="V1077" s="2" t="str">
        <f>IFERROR(VLOOKUP(K1077, rubric[], 2, FALSE), "NA")</f>
        <v>Pengakuan</v>
      </c>
      <c r="W1077" s="5" t="str">
        <f t="shared" si="16"/>
        <v>Narasumber / Pemateri Acara Seminar / Workshop / Pemakalah|Internal Sekolah / Universitas|Individual</v>
      </c>
      <c r="X1077" s="6">
        <f>IF(K1077 = "Penulis kedua (bukan korespondensi) dst karya ilmiah di journal yg bereputasi dan diakui|External National|Team", IFERROR((INDEX(rubric[Score], MATCH(W1077, rubric[Criteria], 0)))/N1077, 0), IFERROR(INDEX(rubric[Score], MATCH(W1077, rubric[Criteria], 0)), 0))</f>
        <v>0</v>
      </c>
    </row>
    <row r="1078" spans="1:24" ht="14.25" customHeight="1" x14ac:dyDescent="0.35">
      <c r="A1078" s="2" t="s">
        <v>4132</v>
      </c>
      <c r="B1078" s="2" t="s">
        <v>4133</v>
      </c>
      <c r="C1078" s="2" t="s">
        <v>3865</v>
      </c>
      <c r="D1078" s="2">
        <v>2021</v>
      </c>
      <c r="E1078" s="2" t="s">
        <v>1073</v>
      </c>
      <c r="F1078" s="2" t="s">
        <v>775</v>
      </c>
      <c r="G1078" s="2" t="s">
        <v>775</v>
      </c>
      <c r="H1078" s="2">
        <v>20231</v>
      </c>
      <c r="I1078" s="2" t="s">
        <v>1074</v>
      </c>
      <c r="J1078" s="2" t="s">
        <v>41</v>
      </c>
      <c r="K1078" s="2" t="s">
        <v>257</v>
      </c>
      <c r="L1078" s="2" t="s">
        <v>30</v>
      </c>
      <c r="M1078" s="2" t="s">
        <v>31</v>
      </c>
      <c r="N1078" s="2">
        <v>250</v>
      </c>
      <c r="O1078" s="2">
        <v>4</v>
      </c>
      <c r="P1078" s="3"/>
      <c r="Q1078" s="4" t="s">
        <v>1075</v>
      </c>
      <c r="R1078" s="4" t="s">
        <v>1076</v>
      </c>
      <c r="S1078" s="3"/>
      <c r="T1078" s="3"/>
      <c r="U1078" s="2" t="s">
        <v>521</v>
      </c>
      <c r="V1078" s="2" t="str">
        <f>IFERROR(VLOOKUP(K1078, rubric[], 2, FALSE), "NA")</f>
        <v>Pengakuan</v>
      </c>
      <c r="W1078" s="5" t="str">
        <f t="shared" si="16"/>
        <v>Narasumber / Pemateri Acara Seminar / Workshop / Pemakalah|Internal Sekolah / Universitas|Individual</v>
      </c>
      <c r="X1078" s="6">
        <f>IF(K1078 = "Penulis kedua (bukan korespondensi) dst karya ilmiah di journal yg bereputasi dan diakui|External National|Team", IFERROR((INDEX(rubric[Score], MATCH(W1078, rubric[Criteria], 0)))/N1078, 0), IFERROR(INDEX(rubric[Score], MATCH(W1078, rubric[Criteria], 0)), 0))</f>
        <v>0</v>
      </c>
    </row>
    <row r="1079" spans="1:24" ht="14.25" customHeight="1" x14ac:dyDescent="0.35">
      <c r="A1079" s="2" t="s">
        <v>4137</v>
      </c>
      <c r="B1079" s="2" t="s">
        <v>4138</v>
      </c>
      <c r="C1079" s="2" t="s">
        <v>3865</v>
      </c>
      <c r="D1079" s="2">
        <v>2021</v>
      </c>
      <c r="E1079" s="2" t="s">
        <v>4139</v>
      </c>
      <c r="F1079" s="2" t="s">
        <v>47</v>
      </c>
      <c r="G1079" s="2" t="s">
        <v>3881</v>
      </c>
      <c r="H1079" s="2">
        <v>20222</v>
      </c>
      <c r="I1079" s="2" t="s">
        <v>4140</v>
      </c>
      <c r="J1079" s="2" t="s">
        <v>41</v>
      </c>
      <c r="K1079" s="2" t="s">
        <v>88</v>
      </c>
      <c r="L1079" s="2" t="s">
        <v>42</v>
      </c>
      <c r="M1079" s="2" t="s">
        <v>31</v>
      </c>
      <c r="N1079" s="2">
        <v>21</v>
      </c>
      <c r="O1079" s="2">
        <v>5</v>
      </c>
      <c r="P1079" s="3"/>
      <c r="Q1079" s="4" t="s">
        <v>4141</v>
      </c>
      <c r="R1079" s="3"/>
      <c r="S1079" s="3"/>
      <c r="T1079" s="3"/>
      <c r="U1079" s="2" t="s">
        <v>3885</v>
      </c>
      <c r="V1079" s="2" t="str">
        <f>IFERROR(VLOOKUP(K1079, rubric[], 2, FALSE), "NA")</f>
        <v>Kompetisi</v>
      </c>
      <c r="W1079" s="5" t="str">
        <f t="shared" si="16"/>
        <v>Juara 2 Lomba/Kompetisi|Internal Jurusan|Individual</v>
      </c>
      <c r="X1079" s="6">
        <f>IF(K1079 = "Penulis kedua (bukan korespondensi) dst karya ilmiah di journal yg bereputasi dan diakui|External National|Team", IFERROR((INDEX(rubric[Score], MATCH(W1079, rubric[Criteria], 0)))/N1079, 0), IFERROR(INDEX(rubric[Score], MATCH(W1079, rubric[Criteria], 0)), 0))</f>
        <v>0</v>
      </c>
    </row>
    <row r="1080" spans="1:24" ht="14.25" customHeight="1" x14ac:dyDescent="0.35">
      <c r="A1080" s="2" t="s">
        <v>4142</v>
      </c>
      <c r="B1080" s="2" t="s">
        <v>4143</v>
      </c>
      <c r="C1080" s="2" t="s">
        <v>3865</v>
      </c>
      <c r="D1080" s="2">
        <v>2021</v>
      </c>
      <c r="E1080" s="2" t="s">
        <v>167</v>
      </c>
      <c r="F1080" s="2" t="s">
        <v>168</v>
      </c>
      <c r="G1080" s="2" t="s">
        <v>169</v>
      </c>
      <c r="H1080" s="2">
        <v>20231</v>
      </c>
      <c r="I1080" s="2" t="s">
        <v>170</v>
      </c>
      <c r="J1080" s="2" t="s">
        <v>41</v>
      </c>
      <c r="K1080" s="2" t="s">
        <v>29</v>
      </c>
      <c r="L1080" s="2" t="s">
        <v>49</v>
      </c>
      <c r="M1080" s="2" t="s">
        <v>31</v>
      </c>
      <c r="N1080" s="2">
        <v>12</v>
      </c>
      <c r="O1080" s="2">
        <v>5</v>
      </c>
      <c r="P1080" s="3"/>
      <c r="Q1080" s="3"/>
      <c r="R1080" s="4" t="s">
        <v>171</v>
      </c>
      <c r="S1080" s="4" t="s">
        <v>172</v>
      </c>
      <c r="T1080" s="3"/>
      <c r="U1080" s="2" t="s">
        <v>173</v>
      </c>
      <c r="V1080" s="2" t="str">
        <f>IFERROR(VLOOKUP(K1080, rubric[], 2, FALSE), "NA")</f>
        <v>Pemberdayaan atau Aksi Kemanusiaan</v>
      </c>
      <c r="W1080" s="5" t="str">
        <f t="shared" si="16"/>
        <v>Pengabdian kepada Masyarakat|External Regional|Individual</v>
      </c>
      <c r="X1080" s="6">
        <f>IF(K1080 = "Penulis kedua (bukan korespondensi) dst karya ilmiah di journal yg bereputasi dan diakui|External National|Team", IFERROR((INDEX(rubric[Score], MATCH(W1080, rubric[Criteria], 0)))/N1080, 0), IFERROR(INDEX(rubric[Score], MATCH(W1080, rubric[Criteria], 0)), 0))</f>
        <v>15</v>
      </c>
    </row>
    <row r="1081" spans="1:24" ht="14.25" customHeight="1" x14ac:dyDescent="0.35">
      <c r="A1081" s="2" t="s">
        <v>4144</v>
      </c>
      <c r="B1081" s="2" t="s">
        <v>4145</v>
      </c>
      <c r="C1081" s="2" t="s">
        <v>3865</v>
      </c>
      <c r="D1081" s="2">
        <v>2021</v>
      </c>
      <c r="E1081" s="2" t="s">
        <v>3913</v>
      </c>
      <c r="F1081" s="2" t="s">
        <v>3017</v>
      </c>
      <c r="G1081" s="2" t="s">
        <v>26</v>
      </c>
      <c r="H1081" s="2">
        <v>20212</v>
      </c>
      <c r="I1081" s="2" t="s">
        <v>3914</v>
      </c>
      <c r="J1081" s="2" t="s">
        <v>41</v>
      </c>
      <c r="K1081" s="2" t="s">
        <v>29</v>
      </c>
      <c r="L1081" s="2" t="s">
        <v>49</v>
      </c>
      <c r="M1081" s="2" t="s">
        <v>31</v>
      </c>
      <c r="N1081" s="2">
        <v>100</v>
      </c>
      <c r="O1081" s="2">
        <v>3</v>
      </c>
      <c r="P1081" s="3"/>
      <c r="Q1081" s="3"/>
      <c r="R1081" s="4" t="s">
        <v>3915</v>
      </c>
      <c r="S1081" s="4" t="s">
        <v>3916</v>
      </c>
      <c r="T1081" s="3"/>
      <c r="U1081" s="2" t="s">
        <v>3869</v>
      </c>
      <c r="V1081" s="2" t="str">
        <f>IFERROR(VLOOKUP(K1081, rubric[], 2, FALSE), "NA")</f>
        <v>Pemberdayaan atau Aksi Kemanusiaan</v>
      </c>
      <c r="W1081" s="5" t="str">
        <f t="shared" si="16"/>
        <v>Pengabdian kepada Masyarakat|External Regional|Individual</v>
      </c>
      <c r="X1081" s="6">
        <f>IF(K1081 = "Penulis kedua (bukan korespondensi) dst karya ilmiah di journal yg bereputasi dan diakui|External National|Team", IFERROR((INDEX(rubric[Score], MATCH(W1081, rubric[Criteria], 0)))/N1081, 0), IFERROR(INDEX(rubric[Score], MATCH(W1081, rubric[Criteria], 0)), 0))</f>
        <v>15</v>
      </c>
    </row>
    <row r="1082" spans="1:24" ht="14.25" customHeight="1" x14ac:dyDescent="0.35">
      <c r="A1082" s="2" t="s">
        <v>4144</v>
      </c>
      <c r="B1082" s="2" t="s">
        <v>4145</v>
      </c>
      <c r="C1082" s="2" t="s">
        <v>3865</v>
      </c>
      <c r="D1082" s="2">
        <v>2021</v>
      </c>
      <c r="E1082" s="2" t="s">
        <v>3901</v>
      </c>
      <c r="F1082" s="2" t="s">
        <v>2517</v>
      </c>
      <c r="G1082" s="2" t="s">
        <v>2542</v>
      </c>
      <c r="H1082" s="2">
        <v>20212</v>
      </c>
      <c r="I1082" s="2" t="s">
        <v>4044</v>
      </c>
      <c r="J1082" s="2" t="s">
        <v>41</v>
      </c>
      <c r="K1082" s="2" t="s">
        <v>66</v>
      </c>
      <c r="L1082" s="2" t="s">
        <v>159</v>
      </c>
      <c r="M1082" s="2" t="s">
        <v>50</v>
      </c>
      <c r="N1082" s="2">
        <v>99</v>
      </c>
      <c r="O1082" s="2">
        <v>30</v>
      </c>
      <c r="P1082" s="4" t="s">
        <v>3875</v>
      </c>
      <c r="Q1082" s="4" t="s">
        <v>4146</v>
      </c>
      <c r="R1082" s="4" t="s">
        <v>4147</v>
      </c>
      <c r="S1082" s="3"/>
      <c r="T1082" s="4" t="s">
        <v>4148</v>
      </c>
      <c r="U1082" s="2" t="s">
        <v>3879</v>
      </c>
      <c r="V1082" s="2" t="str">
        <f>IFERROR(VLOOKUP(K1082, rubric[], 2, FALSE), "NA")</f>
        <v>Kompetisi</v>
      </c>
      <c r="W1082" s="5" t="str">
        <f t="shared" si="16"/>
        <v>Juara I Lomba/Kompetisi|External International|Team</v>
      </c>
      <c r="X1082" s="6">
        <f>IF(K1082 = "Penulis kedua (bukan korespondensi) dst karya ilmiah di journal yg bereputasi dan diakui|External National|Team", IFERROR((INDEX(rubric[Score], MATCH(W1082, rubric[Criteria], 0)))/N1082, 0), IFERROR(INDEX(rubric[Score], MATCH(W1082, rubric[Criteria], 0)), 0))</f>
        <v>35</v>
      </c>
    </row>
    <row r="1083" spans="1:24" ht="14.25" customHeight="1" x14ac:dyDescent="0.35">
      <c r="A1083" s="2" t="s">
        <v>4149</v>
      </c>
      <c r="B1083" s="2" t="s">
        <v>4150</v>
      </c>
      <c r="C1083" s="2" t="s">
        <v>3865</v>
      </c>
      <c r="D1083" s="2">
        <v>2021</v>
      </c>
      <c r="E1083" s="2" t="s">
        <v>3901</v>
      </c>
      <c r="F1083" s="2" t="s">
        <v>2517</v>
      </c>
      <c r="G1083" s="2" t="s">
        <v>2542</v>
      </c>
      <c r="H1083" s="2">
        <v>20212</v>
      </c>
      <c r="I1083" s="2" t="s">
        <v>4151</v>
      </c>
      <c r="J1083" s="2" t="s">
        <v>41</v>
      </c>
      <c r="K1083" s="2" t="s">
        <v>66</v>
      </c>
      <c r="L1083" s="2" t="s">
        <v>159</v>
      </c>
      <c r="M1083" s="2" t="s">
        <v>50</v>
      </c>
      <c r="N1083" s="2">
        <v>25</v>
      </c>
      <c r="O1083" s="2">
        <v>30</v>
      </c>
      <c r="P1083" s="4" t="s">
        <v>3875</v>
      </c>
      <c r="Q1083" s="4" t="s">
        <v>4152</v>
      </c>
      <c r="R1083" s="4" t="s">
        <v>4153</v>
      </c>
      <c r="S1083" s="3"/>
      <c r="T1083" s="4" t="s">
        <v>4154</v>
      </c>
      <c r="U1083" s="2" t="s">
        <v>4155</v>
      </c>
      <c r="V1083" s="2" t="str">
        <f>IFERROR(VLOOKUP(K1083, rubric[], 2, FALSE), "NA")</f>
        <v>Kompetisi</v>
      </c>
      <c r="W1083" s="5" t="str">
        <f t="shared" si="16"/>
        <v>Juara I Lomba/Kompetisi|External International|Team</v>
      </c>
      <c r="X1083" s="6">
        <f>IF(K1083 = "Penulis kedua (bukan korespondensi) dst karya ilmiah di journal yg bereputasi dan diakui|External National|Team", IFERROR((INDEX(rubric[Score], MATCH(W1083, rubric[Criteria], 0)))/N1083, 0), IFERROR(INDEX(rubric[Score], MATCH(W1083, rubric[Criteria], 0)), 0))</f>
        <v>35</v>
      </c>
    </row>
    <row r="1084" spans="1:24" ht="14.25" customHeight="1" x14ac:dyDescent="0.35">
      <c r="A1084" s="2" t="s">
        <v>4149</v>
      </c>
      <c r="B1084" s="2" t="s">
        <v>4150</v>
      </c>
      <c r="C1084" s="2" t="s">
        <v>3865</v>
      </c>
      <c r="D1084" s="2">
        <v>2021</v>
      </c>
      <c r="E1084" s="2" t="s">
        <v>3901</v>
      </c>
      <c r="F1084" s="2" t="s">
        <v>408</v>
      </c>
      <c r="G1084" s="2" t="s">
        <v>589</v>
      </c>
      <c r="H1084" s="2">
        <v>20221</v>
      </c>
      <c r="I1084" s="2" t="s">
        <v>4156</v>
      </c>
      <c r="J1084" s="2" t="s">
        <v>41</v>
      </c>
      <c r="K1084" s="2" t="s">
        <v>141</v>
      </c>
      <c r="L1084" s="2" t="s">
        <v>123</v>
      </c>
      <c r="M1084" s="2" t="s">
        <v>50</v>
      </c>
      <c r="N1084" s="2">
        <v>25</v>
      </c>
      <c r="O1084" s="2">
        <v>4</v>
      </c>
      <c r="P1084" s="4" t="s">
        <v>3875</v>
      </c>
      <c r="Q1084" s="3"/>
      <c r="R1084" s="4" t="s">
        <v>4157</v>
      </c>
      <c r="S1084" s="4" t="s">
        <v>4158</v>
      </c>
      <c r="T1084" s="3"/>
      <c r="U1084" s="2" t="s">
        <v>4155</v>
      </c>
      <c r="V1084" s="2" t="str">
        <f>IFERROR(VLOOKUP(K1084, rubric[], 2, FALSE), "NA")</f>
        <v>Hasil Karya</v>
      </c>
      <c r="W1084" s="5" t="str">
        <f t="shared" si="16"/>
        <v>Hak Kekayaan Intelektual (HKI) non paten (Hak Cipta)|External National|Team</v>
      </c>
      <c r="X1084" s="6">
        <f>IF(K1084 = "Penulis kedua (bukan korespondensi) dst karya ilmiah di journal yg bereputasi dan diakui|External National|Team", IFERROR((INDEX(rubric[Score], MATCH(W1084, rubric[Criteria], 0)))/N1084, 0), IFERROR(INDEX(rubric[Score], MATCH(W1084, rubric[Criteria], 0)), 0))</f>
        <v>20</v>
      </c>
    </row>
    <row r="1085" spans="1:24" ht="14.25" customHeight="1" x14ac:dyDescent="0.35">
      <c r="A1085" s="2" t="s">
        <v>4149</v>
      </c>
      <c r="B1085" s="2" t="s">
        <v>4150</v>
      </c>
      <c r="C1085" s="2" t="s">
        <v>3865</v>
      </c>
      <c r="D1085" s="2">
        <v>2021</v>
      </c>
      <c r="E1085" s="2" t="s">
        <v>3901</v>
      </c>
      <c r="F1085" s="2" t="s">
        <v>408</v>
      </c>
      <c r="G1085" s="2" t="s">
        <v>589</v>
      </c>
      <c r="H1085" s="2">
        <v>20221</v>
      </c>
      <c r="I1085" s="2" t="s">
        <v>4159</v>
      </c>
      <c r="J1085" s="2" t="s">
        <v>41</v>
      </c>
      <c r="K1085" s="2" t="s">
        <v>29</v>
      </c>
      <c r="L1085" s="2" t="s">
        <v>49</v>
      </c>
      <c r="M1085" s="2" t="s">
        <v>50</v>
      </c>
      <c r="N1085" s="2">
        <v>6</v>
      </c>
      <c r="O1085" s="2">
        <v>12</v>
      </c>
      <c r="P1085" s="3"/>
      <c r="Q1085" s="3"/>
      <c r="R1085" s="4" t="s">
        <v>4160</v>
      </c>
      <c r="S1085" s="4" t="s">
        <v>4161</v>
      </c>
      <c r="T1085" s="3"/>
      <c r="U1085" s="2" t="s">
        <v>3910</v>
      </c>
      <c r="V1085" s="2" t="str">
        <f>IFERROR(VLOOKUP(K1085, rubric[], 2, FALSE), "NA")</f>
        <v>Pemberdayaan atau Aksi Kemanusiaan</v>
      </c>
      <c r="W1085" s="5" t="str">
        <f t="shared" si="16"/>
        <v>Pengabdian kepada Masyarakat|External Regional|Team</v>
      </c>
      <c r="X1085" s="6">
        <f>IF(K1085 = "Penulis kedua (bukan korespondensi) dst karya ilmiah di journal yg bereputasi dan diakui|External National|Team", IFERROR((INDEX(rubric[Score], MATCH(W1085, rubric[Criteria], 0)))/N1085, 0), IFERROR(INDEX(rubric[Score], MATCH(W1085, rubric[Criteria], 0)), 0))</f>
        <v>15</v>
      </c>
    </row>
    <row r="1086" spans="1:24" ht="14.25" customHeight="1" x14ac:dyDescent="0.35">
      <c r="A1086" s="2" t="s">
        <v>4149</v>
      </c>
      <c r="B1086" s="2" t="s">
        <v>4150</v>
      </c>
      <c r="C1086" s="2" t="s">
        <v>3865</v>
      </c>
      <c r="D1086" s="2">
        <v>2021</v>
      </c>
      <c r="E1086" s="2" t="s">
        <v>407</v>
      </c>
      <c r="F1086" s="2" t="s">
        <v>408</v>
      </c>
      <c r="G1086" s="2" t="s">
        <v>246</v>
      </c>
      <c r="H1086" s="2">
        <v>20221</v>
      </c>
      <c r="I1086" s="3"/>
      <c r="J1086" s="2" t="s">
        <v>28</v>
      </c>
      <c r="K1086" s="2" t="s">
        <v>29</v>
      </c>
      <c r="L1086" s="2" t="s">
        <v>30</v>
      </c>
      <c r="M1086" s="2" t="s">
        <v>31</v>
      </c>
      <c r="N1086" s="2">
        <v>100</v>
      </c>
      <c r="O1086" s="2">
        <v>15</v>
      </c>
      <c r="P1086" s="3"/>
      <c r="Q1086" s="3"/>
      <c r="R1086" s="4" t="s">
        <v>409</v>
      </c>
      <c r="S1086" s="4" t="s">
        <v>410</v>
      </c>
      <c r="T1086" s="3"/>
      <c r="U1086" s="2" t="s">
        <v>411</v>
      </c>
      <c r="V1086" s="2" t="str">
        <f>IFERROR(VLOOKUP(K1086, rubric[], 2, FALSE), "NA")</f>
        <v>Pemberdayaan atau Aksi Kemanusiaan</v>
      </c>
      <c r="W1086" s="5" t="str">
        <f t="shared" si="16"/>
        <v>Pengabdian kepada Masyarakat|Internal Sekolah / Universitas|Individual</v>
      </c>
      <c r="X1086" s="6">
        <f>IF(K1086 = "Penulis kedua (bukan korespondensi) dst karya ilmiah di journal yg bereputasi dan diakui|External National|Team", IFERROR((INDEX(rubric[Score], MATCH(W1086, rubric[Criteria], 0)))/N1086, 0), IFERROR(INDEX(rubric[Score], MATCH(W1086, rubric[Criteria], 0)), 0))</f>
        <v>0</v>
      </c>
    </row>
    <row r="1087" spans="1:24" ht="14.25" customHeight="1" x14ac:dyDescent="0.35">
      <c r="A1087" s="2" t="s">
        <v>4149</v>
      </c>
      <c r="B1087" s="2" t="s">
        <v>4150</v>
      </c>
      <c r="C1087" s="2" t="s">
        <v>3865</v>
      </c>
      <c r="D1087" s="2">
        <v>2021</v>
      </c>
      <c r="E1087" s="2" t="s">
        <v>24</v>
      </c>
      <c r="F1087" s="2" t="s">
        <v>25</v>
      </c>
      <c r="G1087" s="2" t="s">
        <v>26</v>
      </c>
      <c r="H1087" s="2">
        <v>20221</v>
      </c>
      <c r="I1087" s="2" t="s">
        <v>27</v>
      </c>
      <c r="J1087" s="2" t="s">
        <v>28</v>
      </c>
      <c r="K1087" s="2" t="s">
        <v>29</v>
      </c>
      <c r="L1087" s="2" t="s">
        <v>30</v>
      </c>
      <c r="M1087" s="2" t="s">
        <v>31</v>
      </c>
      <c r="N1087" s="2">
        <v>90</v>
      </c>
      <c r="O1087" s="2">
        <v>15</v>
      </c>
      <c r="P1087" s="3"/>
      <c r="Q1087" s="3"/>
      <c r="R1087" s="4" t="s">
        <v>32</v>
      </c>
      <c r="S1087" s="4" t="s">
        <v>33</v>
      </c>
      <c r="T1087" s="3"/>
      <c r="U1087" s="2" t="s">
        <v>34</v>
      </c>
      <c r="V1087" s="2" t="str">
        <f>IFERROR(VLOOKUP(K1087, rubric[], 2, FALSE), "NA")</f>
        <v>Pemberdayaan atau Aksi Kemanusiaan</v>
      </c>
      <c r="W1087" s="5" t="str">
        <f t="shared" si="16"/>
        <v>Pengabdian kepada Masyarakat|Internal Sekolah / Universitas|Individual</v>
      </c>
      <c r="X1087" s="6">
        <f>IF(K1087 = "Penulis kedua (bukan korespondensi) dst karya ilmiah di journal yg bereputasi dan diakui|External National|Team", IFERROR((INDEX(rubric[Score], MATCH(W1087, rubric[Criteria], 0)))/N1087, 0), IFERROR(INDEX(rubric[Score], MATCH(W1087, rubric[Criteria], 0)), 0))</f>
        <v>0</v>
      </c>
    </row>
    <row r="1088" spans="1:24" ht="14.25" customHeight="1" x14ac:dyDescent="0.35">
      <c r="A1088" s="2" t="s">
        <v>4149</v>
      </c>
      <c r="B1088" s="2" t="s">
        <v>4150</v>
      </c>
      <c r="C1088" s="2" t="s">
        <v>3865</v>
      </c>
      <c r="D1088" s="2">
        <v>2021</v>
      </c>
      <c r="E1088" s="2" t="s">
        <v>112</v>
      </c>
      <c r="F1088" s="2" t="s">
        <v>113</v>
      </c>
      <c r="G1088" s="2" t="s">
        <v>114</v>
      </c>
      <c r="H1088" s="2">
        <v>20221</v>
      </c>
      <c r="I1088" s="2" t="s">
        <v>3961</v>
      </c>
      <c r="J1088" s="2" t="s">
        <v>41</v>
      </c>
      <c r="K1088" s="2" t="s">
        <v>199</v>
      </c>
      <c r="L1088" s="2" t="s">
        <v>30</v>
      </c>
      <c r="M1088" s="2" t="s">
        <v>31</v>
      </c>
      <c r="N1088" s="2">
        <v>100</v>
      </c>
      <c r="O1088" s="2">
        <v>6</v>
      </c>
      <c r="P1088" s="3"/>
      <c r="Q1088" s="4" t="s">
        <v>3962</v>
      </c>
      <c r="R1088" s="3"/>
      <c r="S1088" s="3"/>
      <c r="T1088" s="3"/>
      <c r="U1088" s="2" t="s">
        <v>61</v>
      </c>
      <c r="V1088" s="2" t="str">
        <f>IFERROR(VLOOKUP(K1088, rubric[], 2, FALSE), "NA")</f>
        <v>Kompetisi</v>
      </c>
      <c r="W1088" s="5" t="str">
        <f t="shared" si="16"/>
        <v>Juara 3 Lomba/Kompetisi|Internal Sekolah / Universitas|Individual</v>
      </c>
      <c r="X1088" s="6">
        <f>IF(K1088 = "Penulis kedua (bukan korespondensi) dst karya ilmiah di journal yg bereputasi dan diakui|External National|Team", IFERROR((INDEX(rubric[Score], MATCH(W1088, rubric[Criteria], 0)))/N1088, 0), IFERROR(INDEX(rubric[Score], MATCH(W1088, rubric[Criteria], 0)), 0))</f>
        <v>0</v>
      </c>
    </row>
    <row r="1089" spans="1:24" ht="14.25" customHeight="1" x14ac:dyDescent="0.35">
      <c r="A1089" s="2" t="s">
        <v>4149</v>
      </c>
      <c r="B1089" s="2" t="s">
        <v>4150</v>
      </c>
      <c r="C1089" s="2" t="s">
        <v>3865</v>
      </c>
      <c r="D1089" s="2">
        <v>2021</v>
      </c>
      <c r="E1089" s="2" t="s">
        <v>4139</v>
      </c>
      <c r="F1089" s="2" t="s">
        <v>47</v>
      </c>
      <c r="G1089" s="2" t="s">
        <v>3881</v>
      </c>
      <c r="H1089" s="2">
        <v>20222</v>
      </c>
      <c r="I1089" s="2" t="s">
        <v>4140</v>
      </c>
      <c r="J1089" s="2" t="s">
        <v>41</v>
      </c>
      <c r="K1089" s="2" t="s">
        <v>88</v>
      </c>
      <c r="L1089" s="2" t="s">
        <v>42</v>
      </c>
      <c r="M1089" s="2" t="s">
        <v>31</v>
      </c>
      <c r="N1089" s="2">
        <v>21</v>
      </c>
      <c r="O1089" s="2">
        <v>5</v>
      </c>
      <c r="P1089" s="3"/>
      <c r="Q1089" s="4" t="s">
        <v>4141</v>
      </c>
      <c r="R1089" s="3"/>
      <c r="S1089" s="3"/>
      <c r="T1089" s="3"/>
      <c r="U1089" s="2" t="s">
        <v>3885</v>
      </c>
      <c r="V1089" s="2" t="str">
        <f>IFERROR(VLOOKUP(K1089, rubric[], 2, FALSE), "NA")</f>
        <v>Kompetisi</v>
      </c>
      <c r="W1089" s="5" t="str">
        <f t="shared" si="16"/>
        <v>Juara 2 Lomba/Kompetisi|Internal Jurusan|Individual</v>
      </c>
      <c r="X1089" s="6">
        <f>IF(K1089 = "Penulis kedua (bukan korespondensi) dst karya ilmiah di journal yg bereputasi dan diakui|External National|Team", IFERROR((INDEX(rubric[Score], MATCH(W1089, rubric[Criteria], 0)))/N1089, 0), IFERROR(INDEX(rubric[Score], MATCH(W1089, rubric[Criteria], 0)), 0))</f>
        <v>0</v>
      </c>
    </row>
    <row r="1090" spans="1:24" ht="14.25" customHeight="1" x14ac:dyDescent="0.35">
      <c r="A1090" s="2" t="s">
        <v>4149</v>
      </c>
      <c r="B1090" s="2" t="s">
        <v>4150</v>
      </c>
      <c r="C1090" s="2" t="s">
        <v>3865</v>
      </c>
      <c r="D1090" s="2">
        <v>2021</v>
      </c>
      <c r="E1090" s="2" t="s">
        <v>517</v>
      </c>
      <c r="F1090" s="2" t="s">
        <v>360</v>
      </c>
      <c r="G1090" s="2" t="s">
        <v>518</v>
      </c>
      <c r="H1090" s="2">
        <v>20232</v>
      </c>
      <c r="I1090" s="2" t="s">
        <v>4162</v>
      </c>
      <c r="J1090" s="2" t="s">
        <v>41</v>
      </c>
      <c r="K1090" s="2" t="s">
        <v>66</v>
      </c>
      <c r="L1090" s="2" t="s">
        <v>30</v>
      </c>
      <c r="M1090" s="2" t="s">
        <v>50</v>
      </c>
      <c r="N1090" s="2">
        <v>4</v>
      </c>
      <c r="O1090" s="2">
        <v>8</v>
      </c>
      <c r="P1090" s="3"/>
      <c r="Q1090" s="4" t="s">
        <v>4163</v>
      </c>
      <c r="R1090" s="3"/>
      <c r="S1090" s="3"/>
      <c r="T1090" s="3"/>
      <c r="U1090" s="2" t="s">
        <v>521</v>
      </c>
      <c r="V1090" s="2" t="str">
        <f>IFERROR(VLOOKUP(K1090, rubric[], 2, FALSE), "NA")</f>
        <v>Kompetisi</v>
      </c>
      <c r="W1090" s="5" t="str">
        <f t="shared" si="16"/>
        <v>Juara I Lomba/Kompetisi|Internal Sekolah / Universitas|Team</v>
      </c>
      <c r="X1090" s="6">
        <f>IF(K1090 = "Penulis kedua (bukan korespondensi) dst karya ilmiah di journal yg bereputasi dan diakui|External National|Team", IFERROR((INDEX(rubric[Score], MATCH(W1090, rubric[Criteria], 0)))/N1090, 0), IFERROR(INDEX(rubric[Score], MATCH(W1090, rubric[Criteria], 0)), 0))</f>
        <v>0</v>
      </c>
    </row>
    <row r="1091" spans="1:24" ht="14.25" customHeight="1" x14ac:dyDescent="0.35">
      <c r="A1091" s="2" t="s">
        <v>4164</v>
      </c>
      <c r="B1091" s="2" t="s">
        <v>4165</v>
      </c>
      <c r="C1091" s="2" t="s">
        <v>3865</v>
      </c>
      <c r="D1091" s="2">
        <v>2021</v>
      </c>
      <c r="E1091" s="2" t="s">
        <v>4166</v>
      </c>
      <c r="F1091" s="2" t="s">
        <v>4167</v>
      </c>
      <c r="G1091" s="2" t="s">
        <v>4167</v>
      </c>
      <c r="H1091" s="2">
        <v>20241</v>
      </c>
      <c r="I1091" s="2" t="s">
        <v>4168</v>
      </c>
      <c r="J1091" s="2" t="s">
        <v>41</v>
      </c>
      <c r="K1091" s="2" t="s">
        <v>2394</v>
      </c>
      <c r="L1091" s="2" t="s">
        <v>159</v>
      </c>
      <c r="M1091" s="2" t="s">
        <v>31</v>
      </c>
      <c r="N1091" s="2">
        <v>1</v>
      </c>
      <c r="O1091" s="2">
        <v>80</v>
      </c>
      <c r="P1091" s="4" t="s">
        <v>4169</v>
      </c>
      <c r="Q1091" s="4" t="s">
        <v>4170</v>
      </c>
      <c r="R1091" s="3"/>
      <c r="S1091" s="3"/>
      <c r="T1091" s="3"/>
      <c r="U1091" s="2" t="s">
        <v>411</v>
      </c>
      <c r="V1091" s="2" t="str">
        <f>IFERROR(VLOOKUP(K1091, rubric[], 2, FALSE), "NA")</f>
        <v>Hasil Karya</v>
      </c>
      <c r="W1091" s="5" t="str">
        <f t="shared" ref="W1091:W1154" si="17">CLEAN(TRIM(K1091 &amp;  "|" &amp; L1091 &amp; "|" &amp; M1091))</f>
        <v>Jurnal Internasional (non predator)|External International|Individual</v>
      </c>
      <c r="X1091" s="6">
        <f>IF(K1091 = "Penulis kedua (bukan korespondensi) dst karya ilmiah di journal yg bereputasi dan diakui|External National|Team", IFERROR((INDEX(rubric[Score], MATCH(W1091, rubric[Criteria], 0)))/N1091, 0), IFERROR(INDEX(rubric[Score], MATCH(W1091, rubric[Criteria], 0)), 0))</f>
        <v>50</v>
      </c>
    </row>
    <row r="1092" spans="1:24" ht="14.25" customHeight="1" x14ac:dyDescent="0.35">
      <c r="A1092" s="2" t="s">
        <v>4171</v>
      </c>
      <c r="B1092" s="2" t="s">
        <v>4172</v>
      </c>
      <c r="C1092" s="2" t="s">
        <v>3865</v>
      </c>
      <c r="D1092" s="2">
        <v>2021</v>
      </c>
      <c r="E1092" s="2" t="s">
        <v>3880</v>
      </c>
      <c r="F1092" s="2" t="s">
        <v>2641</v>
      </c>
      <c r="G1092" s="2" t="s">
        <v>3881</v>
      </c>
      <c r="H1092" s="2">
        <v>20221</v>
      </c>
      <c r="I1092" s="2" t="s">
        <v>3882</v>
      </c>
      <c r="J1092" s="2" t="s">
        <v>41</v>
      </c>
      <c r="K1092" s="2" t="s">
        <v>29</v>
      </c>
      <c r="L1092" s="2" t="s">
        <v>30</v>
      </c>
      <c r="M1092" s="2" t="s">
        <v>31</v>
      </c>
      <c r="N1092" s="2">
        <v>35</v>
      </c>
      <c r="O1092" s="2">
        <v>4</v>
      </c>
      <c r="P1092" s="3"/>
      <c r="Q1092" s="3"/>
      <c r="R1092" s="4" t="s">
        <v>3883</v>
      </c>
      <c r="S1092" s="4" t="s">
        <v>3884</v>
      </c>
      <c r="T1092" s="3"/>
      <c r="U1092" s="2" t="s">
        <v>3885</v>
      </c>
      <c r="V1092" s="2" t="str">
        <f>IFERROR(VLOOKUP(K1092, rubric[], 2, FALSE), "NA")</f>
        <v>Pemberdayaan atau Aksi Kemanusiaan</v>
      </c>
      <c r="W1092" s="5" t="str">
        <f t="shared" si="17"/>
        <v>Pengabdian kepada Masyarakat|Internal Sekolah / Universitas|Individual</v>
      </c>
      <c r="X1092" s="6">
        <f>IF(K1092 = "Penulis kedua (bukan korespondensi) dst karya ilmiah di journal yg bereputasi dan diakui|External National|Team", IFERROR((INDEX(rubric[Score], MATCH(W1092, rubric[Criteria], 0)))/N1092, 0), IFERROR(INDEX(rubric[Score], MATCH(W1092, rubric[Criteria], 0)), 0))</f>
        <v>0</v>
      </c>
    </row>
    <row r="1093" spans="1:24" ht="14.25" customHeight="1" x14ac:dyDescent="0.35">
      <c r="A1093" s="2" t="s">
        <v>4171</v>
      </c>
      <c r="B1093" s="2" t="s">
        <v>4172</v>
      </c>
      <c r="C1093" s="2" t="s">
        <v>3865</v>
      </c>
      <c r="D1093" s="2">
        <v>2021</v>
      </c>
      <c r="E1093" s="2" t="s">
        <v>3886</v>
      </c>
      <c r="F1093" s="2" t="s">
        <v>440</v>
      </c>
      <c r="G1093" s="2" t="s">
        <v>3881</v>
      </c>
      <c r="H1093" s="2">
        <v>20222</v>
      </c>
      <c r="I1093" s="2" t="s">
        <v>3887</v>
      </c>
      <c r="J1093" s="2" t="s">
        <v>41</v>
      </c>
      <c r="K1093" s="2" t="s">
        <v>29</v>
      </c>
      <c r="L1093" s="2" t="s">
        <v>30</v>
      </c>
      <c r="M1093" s="2" t="s">
        <v>31</v>
      </c>
      <c r="N1093" s="2">
        <v>35</v>
      </c>
      <c r="O1093" s="2">
        <v>4</v>
      </c>
      <c r="P1093" s="3"/>
      <c r="Q1093" s="3"/>
      <c r="R1093" s="4" t="s">
        <v>3888</v>
      </c>
      <c r="S1093" s="4" t="s">
        <v>3889</v>
      </c>
      <c r="T1093" s="3"/>
      <c r="U1093" s="2" t="s">
        <v>3885</v>
      </c>
      <c r="V1093" s="2" t="str">
        <f>IFERROR(VLOOKUP(K1093, rubric[], 2, FALSE), "NA")</f>
        <v>Pemberdayaan atau Aksi Kemanusiaan</v>
      </c>
      <c r="W1093" s="5" t="str">
        <f t="shared" si="17"/>
        <v>Pengabdian kepada Masyarakat|Internal Sekolah / Universitas|Individual</v>
      </c>
      <c r="X1093" s="6">
        <f>IF(K1093 = "Penulis kedua (bukan korespondensi) dst karya ilmiah di journal yg bereputasi dan diakui|External National|Team", IFERROR((INDEX(rubric[Score], MATCH(W1093, rubric[Criteria], 0)))/N1093, 0), IFERROR(INDEX(rubric[Score], MATCH(W1093, rubric[Criteria], 0)), 0))</f>
        <v>0</v>
      </c>
    </row>
    <row r="1094" spans="1:24" ht="14.25" customHeight="1" x14ac:dyDescent="0.35">
      <c r="A1094" s="2" t="s">
        <v>4171</v>
      </c>
      <c r="B1094" s="2" t="s">
        <v>4172</v>
      </c>
      <c r="C1094" s="2" t="s">
        <v>3865</v>
      </c>
      <c r="D1094" s="2">
        <v>2021</v>
      </c>
      <c r="E1094" s="2" t="s">
        <v>4173</v>
      </c>
      <c r="F1094" s="2" t="s">
        <v>942</v>
      </c>
      <c r="G1094" s="2" t="s">
        <v>2693</v>
      </c>
      <c r="H1094" s="2">
        <v>20222</v>
      </c>
      <c r="I1094" s="2" t="s">
        <v>4174</v>
      </c>
      <c r="J1094" s="2" t="s">
        <v>41</v>
      </c>
      <c r="K1094" s="2" t="s">
        <v>66</v>
      </c>
      <c r="L1094" s="2" t="s">
        <v>159</v>
      </c>
      <c r="M1094" s="2" t="s">
        <v>31</v>
      </c>
      <c r="N1094" s="2">
        <v>40</v>
      </c>
      <c r="O1094" s="2">
        <v>35</v>
      </c>
      <c r="P1094" s="4" t="s">
        <v>4175</v>
      </c>
      <c r="Q1094" s="4" t="s">
        <v>4176</v>
      </c>
      <c r="R1094" s="4" t="s">
        <v>4177</v>
      </c>
      <c r="S1094" s="3"/>
      <c r="T1094" s="4" t="s">
        <v>4178</v>
      </c>
      <c r="U1094" s="2" t="s">
        <v>4179</v>
      </c>
      <c r="V1094" s="2" t="str">
        <f>IFERROR(VLOOKUP(K1094, rubric[], 2, FALSE), "NA")</f>
        <v>Kompetisi</v>
      </c>
      <c r="W1094" s="5" t="str">
        <f t="shared" si="17"/>
        <v>Juara I Lomba/Kompetisi|External International|Individual</v>
      </c>
      <c r="X1094" s="6">
        <f>IF(K1094 = "Penulis kedua (bukan korespondensi) dst karya ilmiah di journal yg bereputasi dan diakui|External National|Team", IFERROR((INDEX(rubric[Score], MATCH(W1094, rubric[Criteria], 0)))/N1094, 0), IFERROR(INDEX(rubric[Score], MATCH(W1094, rubric[Criteria], 0)), 0))</f>
        <v>55</v>
      </c>
    </row>
    <row r="1095" spans="1:24" ht="14.25" customHeight="1" x14ac:dyDescent="0.35">
      <c r="A1095" s="2" t="s">
        <v>4171</v>
      </c>
      <c r="B1095" s="2" t="s">
        <v>4172</v>
      </c>
      <c r="C1095" s="2" t="s">
        <v>3865</v>
      </c>
      <c r="D1095" s="2">
        <v>2021</v>
      </c>
      <c r="E1095" s="2" t="s">
        <v>4173</v>
      </c>
      <c r="F1095" s="2" t="s">
        <v>942</v>
      </c>
      <c r="G1095" s="2" t="s">
        <v>2693</v>
      </c>
      <c r="H1095" s="2">
        <v>20222</v>
      </c>
      <c r="I1095" s="2" t="s">
        <v>4174</v>
      </c>
      <c r="J1095" s="2" t="s">
        <v>41</v>
      </c>
      <c r="K1095" s="2" t="s">
        <v>66</v>
      </c>
      <c r="L1095" s="2" t="s">
        <v>159</v>
      </c>
      <c r="M1095" s="2" t="s">
        <v>31</v>
      </c>
      <c r="N1095" s="2">
        <v>40</v>
      </c>
      <c r="O1095" s="2">
        <v>35</v>
      </c>
      <c r="P1095" s="4" t="s">
        <v>4175</v>
      </c>
      <c r="Q1095" s="4" t="s">
        <v>4180</v>
      </c>
      <c r="R1095" s="4" t="s">
        <v>4181</v>
      </c>
      <c r="S1095" s="3"/>
      <c r="T1095" s="4" t="s">
        <v>4182</v>
      </c>
      <c r="U1095" s="2" t="s">
        <v>4179</v>
      </c>
      <c r="V1095" s="2" t="str">
        <f>IFERROR(VLOOKUP(K1095, rubric[], 2, FALSE), "NA")</f>
        <v>Kompetisi</v>
      </c>
      <c r="W1095" s="5" t="str">
        <f t="shared" si="17"/>
        <v>Juara I Lomba/Kompetisi|External International|Individual</v>
      </c>
      <c r="X1095" s="6">
        <f>IF(K1095 = "Penulis kedua (bukan korespondensi) dst karya ilmiah di journal yg bereputasi dan diakui|External National|Team", IFERROR((INDEX(rubric[Score], MATCH(W1095, rubric[Criteria], 0)))/N1095, 0), IFERROR(INDEX(rubric[Score], MATCH(W1095, rubric[Criteria], 0)), 0))</f>
        <v>55</v>
      </c>
    </row>
    <row r="1096" spans="1:24" ht="14.25" customHeight="1" x14ac:dyDescent="0.35">
      <c r="A1096" s="2" t="s">
        <v>4171</v>
      </c>
      <c r="B1096" s="2" t="s">
        <v>4172</v>
      </c>
      <c r="C1096" s="2" t="s">
        <v>3865</v>
      </c>
      <c r="D1096" s="2">
        <v>2021</v>
      </c>
      <c r="E1096" s="2" t="s">
        <v>4173</v>
      </c>
      <c r="F1096" s="2" t="s">
        <v>942</v>
      </c>
      <c r="G1096" s="2" t="s">
        <v>2693</v>
      </c>
      <c r="H1096" s="2">
        <v>20222</v>
      </c>
      <c r="I1096" s="2" t="s">
        <v>4174</v>
      </c>
      <c r="J1096" s="2" t="s">
        <v>41</v>
      </c>
      <c r="K1096" s="2" t="s">
        <v>199</v>
      </c>
      <c r="L1096" s="2" t="s">
        <v>159</v>
      </c>
      <c r="M1096" s="2" t="s">
        <v>31</v>
      </c>
      <c r="N1096" s="2">
        <v>40</v>
      </c>
      <c r="O1096" s="2">
        <v>20</v>
      </c>
      <c r="P1096" s="4" t="s">
        <v>4175</v>
      </c>
      <c r="Q1096" s="4" t="s">
        <v>4183</v>
      </c>
      <c r="R1096" s="4" t="s">
        <v>4184</v>
      </c>
      <c r="S1096" s="3"/>
      <c r="T1096" s="4" t="s">
        <v>4185</v>
      </c>
      <c r="U1096" s="2" t="s">
        <v>4179</v>
      </c>
      <c r="V1096" s="2" t="str">
        <f>IFERROR(VLOOKUP(K1096, rubric[], 2, FALSE), "NA")</f>
        <v>Kompetisi</v>
      </c>
      <c r="W1096" s="5" t="str">
        <f t="shared" si="17"/>
        <v>Juara 3 Lomba/Kompetisi|External International|Individual</v>
      </c>
      <c r="X1096" s="6">
        <f>IF(K1096 = "Penulis kedua (bukan korespondensi) dst karya ilmiah di journal yg bereputasi dan diakui|External National|Team", IFERROR((INDEX(rubric[Score], MATCH(W1096, rubric[Criteria], 0)))/N1096, 0), IFERROR(INDEX(rubric[Score], MATCH(W1096, rubric[Criteria], 0)), 0))</f>
        <v>35</v>
      </c>
    </row>
    <row r="1097" spans="1:24" ht="14.25" customHeight="1" x14ac:dyDescent="0.35">
      <c r="A1097" s="2" t="s">
        <v>4171</v>
      </c>
      <c r="B1097" s="2" t="s">
        <v>4172</v>
      </c>
      <c r="C1097" s="2" t="s">
        <v>3865</v>
      </c>
      <c r="D1097" s="2">
        <v>2021</v>
      </c>
      <c r="E1097" s="2" t="s">
        <v>4173</v>
      </c>
      <c r="F1097" s="2" t="s">
        <v>942</v>
      </c>
      <c r="G1097" s="2" t="s">
        <v>2693</v>
      </c>
      <c r="H1097" s="2">
        <v>20222</v>
      </c>
      <c r="I1097" s="2" t="s">
        <v>4186</v>
      </c>
      <c r="J1097" s="2" t="s">
        <v>41</v>
      </c>
      <c r="K1097" s="2" t="s">
        <v>88</v>
      </c>
      <c r="L1097" s="2" t="s">
        <v>159</v>
      </c>
      <c r="M1097" s="2" t="s">
        <v>31</v>
      </c>
      <c r="N1097" s="2">
        <v>40</v>
      </c>
      <c r="O1097" s="2">
        <v>30</v>
      </c>
      <c r="P1097" s="4" t="s">
        <v>4175</v>
      </c>
      <c r="Q1097" s="4" t="s">
        <v>4187</v>
      </c>
      <c r="R1097" s="4" t="s">
        <v>4188</v>
      </c>
      <c r="S1097" s="3"/>
      <c r="T1097" s="4" t="s">
        <v>4189</v>
      </c>
      <c r="U1097" s="2" t="s">
        <v>4179</v>
      </c>
      <c r="V1097" s="2" t="str">
        <f>IFERROR(VLOOKUP(K1097, rubric[], 2, FALSE), "NA")</f>
        <v>Kompetisi</v>
      </c>
      <c r="W1097" s="5" t="str">
        <f t="shared" si="17"/>
        <v>Juara 2 Lomba/Kompetisi|External International|Individual</v>
      </c>
      <c r="X1097" s="6">
        <f>IF(K1097 = "Penulis kedua (bukan korespondensi) dst karya ilmiah di journal yg bereputasi dan diakui|External National|Team", IFERROR((INDEX(rubric[Score], MATCH(W1097, rubric[Criteria], 0)))/N1097, 0), IFERROR(INDEX(rubric[Score], MATCH(W1097, rubric[Criteria], 0)), 0))</f>
        <v>40</v>
      </c>
    </row>
    <row r="1098" spans="1:24" ht="14.25" customHeight="1" x14ac:dyDescent="0.35">
      <c r="A1098" s="2" t="s">
        <v>4171</v>
      </c>
      <c r="B1098" s="2" t="s">
        <v>4172</v>
      </c>
      <c r="C1098" s="2" t="s">
        <v>3865</v>
      </c>
      <c r="D1098" s="2">
        <v>2021</v>
      </c>
      <c r="E1098" s="2" t="s">
        <v>4190</v>
      </c>
      <c r="F1098" s="2" t="s">
        <v>4191</v>
      </c>
      <c r="G1098" s="2" t="s">
        <v>169</v>
      </c>
      <c r="H1098" s="2">
        <v>20231</v>
      </c>
      <c r="I1098" s="2" t="s">
        <v>4192</v>
      </c>
      <c r="J1098" s="2" t="s">
        <v>41</v>
      </c>
      <c r="K1098" s="2" t="s">
        <v>141</v>
      </c>
      <c r="L1098" s="2" t="s">
        <v>123</v>
      </c>
      <c r="M1098" s="2" t="s">
        <v>31</v>
      </c>
      <c r="N1098" s="2">
        <v>6</v>
      </c>
      <c r="O1098" s="2">
        <v>8</v>
      </c>
      <c r="P1098" s="3"/>
      <c r="Q1098" s="3"/>
      <c r="R1098" s="4" t="s">
        <v>4193</v>
      </c>
      <c r="S1098" s="4" t="s">
        <v>4194</v>
      </c>
      <c r="T1098" s="3"/>
      <c r="U1098" s="2" t="s">
        <v>4195</v>
      </c>
      <c r="V1098" s="2" t="str">
        <f>IFERROR(VLOOKUP(K1098, rubric[], 2, FALSE), "NA")</f>
        <v>Hasil Karya</v>
      </c>
      <c r="W1098" s="5" t="str">
        <f t="shared" si="17"/>
        <v>Hak Kekayaan Intelektual (HKI) non paten (Hak Cipta)|External National|Individual</v>
      </c>
      <c r="X1098" s="6">
        <f>IF(K1098 = "Penulis kedua (bukan korespondensi) dst karya ilmiah di journal yg bereputasi dan diakui|External National|Team", IFERROR((INDEX(rubric[Score], MATCH(W1098, rubric[Criteria], 0)))/N1098, 0), IFERROR(INDEX(rubric[Score], MATCH(W1098, rubric[Criteria], 0)), 0))</f>
        <v>20</v>
      </c>
    </row>
    <row r="1099" spans="1:24" ht="14.25" customHeight="1" x14ac:dyDescent="0.35">
      <c r="A1099" s="2" t="s">
        <v>4196</v>
      </c>
      <c r="B1099" s="2" t="s">
        <v>4197</v>
      </c>
      <c r="C1099" s="2" t="s">
        <v>3865</v>
      </c>
      <c r="D1099" s="2">
        <v>2021</v>
      </c>
      <c r="E1099" s="2" t="s">
        <v>3866</v>
      </c>
      <c r="F1099" s="2" t="s">
        <v>2563</v>
      </c>
      <c r="G1099" s="2" t="s">
        <v>2564</v>
      </c>
      <c r="H1099" s="2">
        <v>20222</v>
      </c>
      <c r="I1099" s="2" t="s">
        <v>3867</v>
      </c>
      <c r="J1099" s="2" t="s">
        <v>28</v>
      </c>
      <c r="K1099" s="2" t="s">
        <v>752</v>
      </c>
      <c r="L1099" s="2" t="s">
        <v>42</v>
      </c>
      <c r="M1099" s="7" t="s">
        <v>50</v>
      </c>
      <c r="N1099" s="2">
        <v>30</v>
      </c>
      <c r="O1099" s="2">
        <v>40</v>
      </c>
      <c r="P1099" s="3"/>
      <c r="Q1099" s="4" t="s">
        <v>3868</v>
      </c>
      <c r="R1099" s="3"/>
      <c r="S1099" s="3"/>
      <c r="T1099" s="3"/>
      <c r="U1099" s="2" t="s">
        <v>3869</v>
      </c>
      <c r="V1099" s="2" t="str">
        <f>IFERROR(VLOOKUP(K1099, rubric[], 2, FALSE), "NA")</f>
        <v>NA</v>
      </c>
      <c r="W1099" s="5" t="str">
        <f t="shared" si="17"/>
        <v>Sekretaris/Bendahara Organisasi Kemahasiswaan|Internal Jurusan|Team</v>
      </c>
      <c r="X1099" s="6">
        <f>IF(K1099 = "Penulis kedua (bukan korespondensi) dst karya ilmiah di journal yg bereputasi dan diakui|External National|Team", IFERROR((INDEX(rubric[Score], MATCH(W1099, rubric[Criteria], 0)))/N1099, 0), IFERROR(INDEX(rubric[Score], MATCH(W1099, rubric[Criteria], 0)), 0))</f>
        <v>0</v>
      </c>
    </row>
    <row r="1100" spans="1:24" ht="14.25" customHeight="1" x14ac:dyDescent="0.35">
      <c r="A1100" s="2" t="s">
        <v>4198</v>
      </c>
      <c r="B1100" s="2" t="s">
        <v>4199</v>
      </c>
      <c r="C1100" s="2" t="s">
        <v>3865</v>
      </c>
      <c r="D1100" s="2">
        <v>2021</v>
      </c>
      <c r="E1100" s="2" t="s">
        <v>3913</v>
      </c>
      <c r="F1100" s="2" t="s">
        <v>3017</v>
      </c>
      <c r="G1100" s="2" t="s">
        <v>26</v>
      </c>
      <c r="H1100" s="2">
        <v>20212</v>
      </c>
      <c r="I1100" s="2" t="s">
        <v>3914</v>
      </c>
      <c r="J1100" s="2" t="s">
        <v>41</v>
      </c>
      <c r="K1100" s="2" t="s">
        <v>29</v>
      </c>
      <c r="L1100" s="2" t="s">
        <v>49</v>
      </c>
      <c r="M1100" s="2" t="s">
        <v>31</v>
      </c>
      <c r="N1100" s="2">
        <v>100</v>
      </c>
      <c r="O1100" s="2">
        <v>3</v>
      </c>
      <c r="P1100" s="3"/>
      <c r="Q1100" s="3"/>
      <c r="R1100" s="4" t="s">
        <v>3915</v>
      </c>
      <c r="S1100" s="4" t="s">
        <v>3916</v>
      </c>
      <c r="T1100" s="3"/>
      <c r="U1100" s="2" t="s">
        <v>3869</v>
      </c>
      <c r="V1100" s="2" t="str">
        <f>IFERROR(VLOOKUP(K1100, rubric[], 2, FALSE), "NA")</f>
        <v>Pemberdayaan atau Aksi Kemanusiaan</v>
      </c>
      <c r="W1100" s="5" t="str">
        <f t="shared" si="17"/>
        <v>Pengabdian kepada Masyarakat|External Regional|Individual</v>
      </c>
      <c r="X1100" s="6">
        <f>IF(K1100 = "Penulis kedua (bukan korespondensi) dst karya ilmiah di journal yg bereputasi dan diakui|External National|Team", IFERROR((INDEX(rubric[Score], MATCH(W1100, rubric[Criteria], 0)))/N1100, 0), IFERROR(INDEX(rubric[Score], MATCH(W1100, rubric[Criteria], 0)), 0))</f>
        <v>15</v>
      </c>
    </row>
    <row r="1101" spans="1:24" ht="14.25" customHeight="1" x14ac:dyDescent="0.35">
      <c r="A1101" s="2" t="s">
        <v>4200</v>
      </c>
      <c r="B1101" s="2" t="s">
        <v>4201</v>
      </c>
      <c r="C1101" s="2" t="s">
        <v>3865</v>
      </c>
      <c r="D1101" s="2">
        <v>2021</v>
      </c>
      <c r="E1101" s="2" t="s">
        <v>2665</v>
      </c>
      <c r="F1101" s="2" t="s">
        <v>70</v>
      </c>
      <c r="G1101" s="2" t="s">
        <v>26</v>
      </c>
      <c r="H1101" s="2">
        <v>20221</v>
      </c>
      <c r="I1101" s="2" t="s">
        <v>2666</v>
      </c>
      <c r="J1101" s="2" t="s">
        <v>28</v>
      </c>
      <c r="K1101" s="2" t="s">
        <v>458</v>
      </c>
      <c r="L1101" s="2" t="s">
        <v>30</v>
      </c>
      <c r="M1101" s="2" t="s">
        <v>31</v>
      </c>
      <c r="N1101" s="2">
        <v>30</v>
      </c>
      <c r="O1101" s="2">
        <v>8</v>
      </c>
      <c r="P1101" s="3"/>
      <c r="Q1101" s="4" t="s">
        <v>2667</v>
      </c>
      <c r="R1101" s="3"/>
      <c r="S1101" s="3"/>
      <c r="T1101" s="3"/>
      <c r="U1101" s="2" t="s">
        <v>688</v>
      </c>
      <c r="V1101" s="2" t="str">
        <f>IFERROR(VLOOKUP(K1101, rubric[], 2, FALSE), "NA")</f>
        <v>NA</v>
      </c>
      <c r="W1101" s="5" t="str">
        <f t="shared" si="17"/>
        <v>Sekretaris/Bendahara Panitia Ad Hoc|Internal Sekolah / Universitas|Individual</v>
      </c>
      <c r="X1101" s="6">
        <f>IF(K1101 = "Penulis kedua (bukan korespondensi) dst karya ilmiah di journal yg bereputasi dan diakui|External National|Team", IFERROR((INDEX(rubric[Score], MATCH(W1101, rubric[Criteria], 0)))/N1101, 0), IFERROR(INDEX(rubric[Score], MATCH(W1101, rubric[Criteria], 0)), 0))</f>
        <v>0</v>
      </c>
    </row>
    <row r="1102" spans="1:24" ht="14.25" customHeight="1" x14ac:dyDescent="0.35">
      <c r="A1102" s="2" t="s">
        <v>4200</v>
      </c>
      <c r="B1102" s="2" t="s">
        <v>4201</v>
      </c>
      <c r="C1102" s="2" t="s">
        <v>3865</v>
      </c>
      <c r="D1102" s="2">
        <v>2021</v>
      </c>
      <c r="E1102" s="2" t="s">
        <v>180</v>
      </c>
      <c r="F1102" s="2" t="s">
        <v>38</v>
      </c>
      <c r="G1102" s="2" t="s">
        <v>181</v>
      </c>
      <c r="H1102" s="2">
        <v>20221</v>
      </c>
      <c r="I1102" s="2" t="s">
        <v>1723</v>
      </c>
      <c r="J1102" s="2" t="s">
        <v>41</v>
      </c>
      <c r="K1102" s="2" t="s">
        <v>183</v>
      </c>
      <c r="L1102" s="2" t="s">
        <v>30</v>
      </c>
      <c r="M1102" s="2" t="s">
        <v>31</v>
      </c>
      <c r="N1102" s="2">
        <v>500</v>
      </c>
      <c r="O1102" s="2">
        <v>25</v>
      </c>
      <c r="P1102" s="3"/>
      <c r="Q1102" s="4" t="s">
        <v>1724</v>
      </c>
      <c r="R1102" s="3"/>
      <c r="S1102" s="3"/>
      <c r="T1102" s="3"/>
      <c r="U1102" s="2" t="s">
        <v>185</v>
      </c>
      <c r="V1102" s="2" t="str">
        <f>IFERROR(VLOOKUP(K1102, rubric[], 2, FALSE), "NA")</f>
        <v>NA</v>
      </c>
      <c r="W1102" s="5" t="str">
        <f t="shared" si="17"/>
        <v>Ka Bidang / Sekretaris / Bendahara O-Week|Internal Sekolah / Universitas|Individual</v>
      </c>
      <c r="X1102" s="6">
        <f>IF(K1102 = "Penulis kedua (bukan korespondensi) dst karya ilmiah di journal yg bereputasi dan diakui|External National|Team", IFERROR((INDEX(rubric[Score], MATCH(W1102, rubric[Criteria], 0)))/N1102, 0), IFERROR(INDEX(rubric[Score], MATCH(W1102, rubric[Criteria], 0)), 0))</f>
        <v>0</v>
      </c>
    </row>
    <row r="1103" spans="1:24" ht="14.25" customHeight="1" x14ac:dyDescent="0.35">
      <c r="A1103" s="2" t="s">
        <v>4202</v>
      </c>
      <c r="B1103" s="2" t="s">
        <v>4203</v>
      </c>
      <c r="C1103" s="2" t="s">
        <v>3865</v>
      </c>
      <c r="D1103" s="2">
        <v>2021</v>
      </c>
      <c r="E1103" s="2" t="s">
        <v>4204</v>
      </c>
      <c r="F1103" s="2" t="s">
        <v>4205</v>
      </c>
      <c r="G1103" s="2" t="s">
        <v>2417</v>
      </c>
      <c r="H1103" s="2">
        <v>20232</v>
      </c>
      <c r="I1103" s="2" t="s">
        <v>4206</v>
      </c>
      <c r="J1103" s="2" t="s">
        <v>41</v>
      </c>
      <c r="K1103" s="2" t="s">
        <v>257</v>
      </c>
      <c r="L1103" s="2" t="s">
        <v>30</v>
      </c>
      <c r="M1103" s="2" t="s">
        <v>31</v>
      </c>
      <c r="N1103" s="2">
        <v>5</v>
      </c>
      <c r="O1103" s="2">
        <v>5</v>
      </c>
      <c r="P1103" s="3"/>
      <c r="Q1103" s="4" t="s">
        <v>4207</v>
      </c>
      <c r="R1103" s="3"/>
      <c r="S1103" s="3"/>
      <c r="T1103" s="3"/>
      <c r="U1103" s="2" t="s">
        <v>411</v>
      </c>
      <c r="V1103" s="2" t="str">
        <f>IFERROR(VLOOKUP(K1103, rubric[], 2, FALSE), "NA")</f>
        <v>Pengakuan</v>
      </c>
      <c r="W1103" s="5" t="str">
        <f t="shared" si="17"/>
        <v>Narasumber / Pemateri Acara Seminar / Workshop / Pemakalah|Internal Sekolah / Universitas|Individual</v>
      </c>
      <c r="X1103" s="6">
        <f>IF(K1103 = "Penulis kedua (bukan korespondensi) dst karya ilmiah di journal yg bereputasi dan diakui|External National|Team", IFERROR((INDEX(rubric[Score], MATCH(W1103, rubric[Criteria], 0)))/N1103, 0), IFERROR(INDEX(rubric[Score], MATCH(W1103, rubric[Criteria], 0)), 0))</f>
        <v>0</v>
      </c>
    </row>
    <row r="1104" spans="1:24" ht="14.25" customHeight="1" x14ac:dyDescent="0.35">
      <c r="A1104" s="2" t="s">
        <v>4208</v>
      </c>
      <c r="B1104" s="2" t="s">
        <v>4209</v>
      </c>
      <c r="C1104" s="2" t="s">
        <v>3865</v>
      </c>
      <c r="D1104" s="2">
        <v>2021</v>
      </c>
      <c r="E1104" s="2" t="s">
        <v>4210</v>
      </c>
      <c r="F1104" s="2" t="s">
        <v>355</v>
      </c>
      <c r="G1104" s="2" t="s">
        <v>356</v>
      </c>
      <c r="H1104" s="2">
        <v>20231</v>
      </c>
      <c r="I1104" s="3"/>
      <c r="J1104" s="2" t="s">
        <v>28</v>
      </c>
      <c r="K1104" s="2" t="s">
        <v>635</v>
      </c>
      <c r="L1104" s="2" t="s">
        <v>30</v>
      </c>
      <c r="M1104" s="2" t="s">
        <v>31</v>
      </c>
      <c r="N1104" s="3"/>
      <c r="O1104" s="2">
        <v>19</v>
      </c>
      <c r="P1104" s="3"/>
      <c r="Q1104" s="3"/>
      <c r="R1104" s="3"/>
      <c r="S1104" s="3"/>
      <c r="T1104" s="3"/>
      <c r="U1104" s="2" t="s">
        <v>4211</v>
      </c>
      <c r="V1104" s="2" t="str">
        <f>IFERROR(VLOOKUP(K1104, rubric[], 2, FALSE), "NA")</f>
        <v>NA</v>
      </c>
      <c r="W1104" s="5" t="str">
        <f t="shared" si="17"/>
        <v>Wakil Ketua UKM|Internal Sekolah / Universitas|Individual</v>
      </c>
      <c r="X1104" s="6">
        <f>IF(K1104 = "Penulis kedua (bukan korespondensi) dst karya ilmiah di journal yg bereputasi dan diakui|External National|Team", IFERROR((INDEX(rubric[Score], MATCH(W1104, rubric[Criteria], 0)))/N1104, 0), IFERROR(INDEX(rubric[Score], MATCH(W1104, rubric[Criteria], 0)), 0))</f>
        <v>0</v>
      </c>
    </row>
    <row r="1105" spans="1:24" ht="14.25" customHeight="1" x14ac:dyDescent="0.35">
      <c r="A1105" s="2" t="s">
        <v>4208</v>
      </c>
      <c r="B1105" s="2" t="s">
        <v>4209</v>
      </c>
      <c r="C1105" s="2" t="s">
        <v>3865</v>
      </c>
      <c r="D1105" s="2">
        <v>2021</v>
      </c>
      <c r="E1105" s="2" t="s">
        <v>4212</v>
      </c>
      <c r="F1105" s="2" t="s">
        <v>360</v>
      </c>
      <c r="G1105" s="2" t="s">
        <v>361</v>
      </c>
      <c r="H1105" s="2">
        <v>20232</v>
      </c>
      <c r="I1105" s="3"/>
      <c r="J1105" s="2" t="s">
        <v>28</v>
      </c>
      <c r="K1105" s="2" t="s">
        <v>635</v>
      </c>
      <c r="L1105" s="2" t="s">
        <v>30</v>
      </c>
      <c r="M1105" s="2" t="s">
        <v>31</v>
      </c>
      <c r="N1105" s="3"/>
      <c r="O1105" s="2">
        <v>14</v>
      </c>
      <c r="P1105" s="3"/>
      <c r="Q1105" s="3"/>
      <c r="R1105" s="3"/>
      <c r="S1105" s="3"/>
      <c r="T1105" s="3"/>
      <c r="U1105" s="2" t="s">
        <v>4211</v>
      </c>
      <c r="V1105" s="2" t="str">
        <f>IFERROR(VLOOKUP(K1105, rubric[], 2, FALSE), "NA")</f>
        <v>NA</v>
      </c>
      <c r="W1105" s="5" t="str">
        <f t="shared" si="17"/>
        <v>Wakil Ketua UKM|Internal Sekolah / Universitas|Individual</v>
      </c>
      <c r="X1105" s="6">
        <f>IF(K1105 = "Penulis kedua (bukan korespondensi) dst karya ilmiah di journal yg bereputasi dan diakui|External National|Team", IFERROR((INDEX(rubric[Score], MATCH(W1105, rubric[Criteria], 0)))/N1105, 0), IFERROR(INDEX(rubric[Score], MATCH(W1105, rubric[Criteria], 0)), 0))</f>
        <v>0</v>
      </c>
    </row>
    <row r="1106" spans="1:24" ht="14.25" customHeight="1" x14ac:dyDescent="0.35">
      <c r="A1106" s="2" t="s">
        <v>4213</v>
      </c>
      <c r="B1106" s="2" t="s">
        <v>4214</v>
      </c>
      <c r="C1106" s="2" t="s">
        <v>3865</v>
      </c>
      <c r="D1106" s="2">
        <v>2021</v>
      </c>
      <c r="E1106" s="2" t="s">
        <v>112</v>
      </c>
      <c r="F1106" s="2" t="s">
        <v>113</v>
      </c>
      <c r="G1106" s="2" t="s">
        <v>114</v>
      </c>
      <c r="H1106" s="2">
        <v>20221</v>
      </c>
      <c r="I1106" s="2" t="s">
        <v>3961</v>
      </c>
      <c r="J1106" s="2" t="s">
        <v>41</v>
      </c>
      <c r="K1106" s="2" t="s">
        <v>199</v>
      </c>
      <c r="L1106" s="2" t="s">
        <v>30</v>
      </c>
      <c r="M1106" s="2" t="s">
        <v>31</v>
      </c>
      <c r="N1106" s="2">
        <v>100</v>
      </c>
      <c r="O1106" s="2">
        <v>6</v>
      </c>
      <c r="P1106" s="3"/>
      <c r="Q1106" s="4" t="s">
        <v>3962</v>
      </c>
      <c r="R1106" s="3"/>
      <c r="S1106" s="3"/>
      <c r="T1106" s="3"/>
      <c r="U1106" s="2" t="s">
        <v>61</v>
      </c>
      <c r="V1106" s="2" t="str">
        <f>IFERROR(VLOOKUP(K1106, rubric[], 2, FALSE), "NA")</f>
        <v>Kompetisi</v>
      </c>
      <c r="W1106" s="5" t="str">
        <f t="shared" si="17"/>
        <v>Juara 3 Lomba/Kompetisi|Internal Sekolah / Universitas|Individual</v>
      </c>
      <c r="X1106" s="6">
        <f>IF(K1106 = "Penulis kedua (bukan korespondensi) dst karya ilmiah di journal yg bereputasi dan diakui|External National|Team", IFERROR((INDEX(rubric[Score], MATCH(W1106, rubric[Criteria], 0)))/N1106, 0), IFERROR(INDEX(rubric[Score], MATCH(W1106, rubric[Criteria], 0)), 0))</f>
        <v>0</v>
      </c>
    </row>
    <row r="1107" spans="1:24" ht="14.25" customHeight="1" x14ac:dyDescent="0.35">
      <c r="A1107" s="2" t="s">
        <v>4213</v>
      </c>
      <c r="B1107" s="2" t="s">
        <v>4214</v>
      </c>
      <c r="C1107" s="2" t="s">
        <v>3865</v>
      </c>
      <c r="D1107" s="2">
        <v>2021</v>
      </c>
      <c r="E1107" s="2" t="s">
        <v>4215</v>
      </c>
      <c r="F1107" s="2" t="s">
        <v>1473</v>
      </c>
      <c r="G1107" s="2" t="s">
        <v>87</v>
      </c>
      <c r="H1107" s="2">
        <v>20222</v>
      </c>
      <c r="I1107" s="2" t="s">
        <v>4215</v>
      </c>
      <c r="J1107" s="2" t="s">
        <v>41</v>
      </c>
      <c r="K1107" s="2" t="s">
        <v>66</v>
      </c>
      <c r="L1107" s="2" t="s">
        <v>123</v>
      </c>
      <c r="M1107" s="2" t="s">
        <v>50</v>
      </c>
      <c r="N1107" s="3"/>
      <c r="O1107" s="2">
        <v>25</v>
      </c>
      <c r="P1107" s="4" t="s">
        <v>4216</v>
      </c>
      <c r="Q1107" s="4" t="s">
        <v>4217</v>
      </c>
      <c r="R1107" s="4" t="s">
        <v>4218</v>
      </c>
      <c r="S1107" s="3"/>
      <c r="T1107" s="4" t="s">
        <v>4219</v>
      </c>
      <c r="U1107" s="2" t="s">
        <v>4220</v>
      </c>
      <c r="V1107" s="2" t="str">
        <f>IFERROR(VLOOKUP(K1107, rubric[], 2, FALSE), "NA")</f>
        <v>Kompetisi</v>
      </c>
      <c r="W1107" s="5" t="str">
        <f t="shared" si="17"/>
        <v>Juara I Lomba/Kompetisi|External National|Team</v>
      </c>
      <c r="X1107" s="6">
        <f>IF(K1107 = "Penulis kedua (bukan korespondensi) dst karya ilmiah di journal yg bereputasi dan diakui|External National|Team", IFERROR((INDEX(rubric[Score], MATCH(W1107, rubric[Criteria], 0)))/N1107, 0), IFERROR(INDEX(rubric[Score], MATCH(W1107, rubric[Criteria], 0)), 0))</f>
        <v>15</v>
      </c>
    </row>
    <row r="1108" spans="1:24" ht="14.25" customHeight="1" x14ac:dyDescent="0.35">
      <c r="A1108" s="2" t="s">
        <v>4221</v>
      </c>
      <c r="B1108" s="2" t="s">
        <v>4222</v>
      </c>
      <c r="C1108" s="2" t="s">
        <v>3865</v>
      </c>
      <c r="D1108" s="2">
        <v>2021</v>
      </c>
      <c r="E1108" s="2" t="s">
        <v>4204</v>
      </c>
      <c r="F1108" s="2" t="s">
        <v>4205</v>
      </c>
      <c r="G1108" s="2" t="s">
        <v>2417</v>
      </c>
      <c r="H1108" s="2">
        <v>20232</v>
      </c>
      <c r="I1108" s="2" t="s">
        <v>4206</v>
      </c>
      <c r="J1108" s="2" t="s">
        <v>41</v>
      </c>
      <c r="K1108" s="2" t="s">
        <v>257</v>
      </c>
      <c r="L1108" s="2" t="s">
        <v>30</v>
      </c>
      <c r="M1108" s="2" t="s">
        <v>31</v>
      </c>
      <c r="N1108" s="2">
        <v>5</v>
      </c>
      <c r="O1108" s="2">
        <v>5</v>
      </c>
      <c r="P1108" s="3"/>
      <c r="Q1108" s="4" t="s">
        <v>4223</v>
      </c>
      <c r="R1108" s="3"/>
      <c r="S1108" s="3"/>
      <c r="T1108" s="3"/>
      <c r="U1108" s="2" t="s">
        <v>411</v>
      </c>
      <c r="V1108" s="2" t="str">
        <f>IFERROR(VLOOKUP(K1108, rubric[], 2, FALSE), "NA")</f>
        <v>Pengakuan</v>
      </c>
      <c r="W1108" s="5" t="str">
        <f t="shared" si="17"/>
        <v>Narasumber / Pemateri Acara Seminar / Workshop / Pemakalah|Internal Sekolah / Universitas|Individual</v>
      </c>
      <c r="X1108" s="6">
        <f>IF(K1108 = "Penulis kedua (bukan korespondensi) dst karya ilmiah di journal yg bereputasi dan diakui|External National|Team", IFERROR((INDEX(rubric[Score], MATCH(W1108, rubric[Criteria], 0)))/N1108, 0), IFERROR(INDEX(rubric[Score], MATCH(W1108, rubric[Criteria], 0)), 0))</f>
        <v>0</v>
      </c>
    </row>
    <row r="1109" spans="1:24" ht="14.25" customHeight="1" x14ac:dyDescent="0.35">
      <c r="A1109" s="2" t="s">
        <v>4224</v>
      </c>
      <c r="B1109" s="2" t="s">
        <v>4225</v>
      </c>
      <c r="C1109" s="2" t="s">
        <v>3865</v>
      </c>
      <c r="D1109" s="2">
        <v>2021</v>
      </c>
      <c r="E1109" s="2" t="s">
        <v>4226</v>
      </c>
      <c r="F1109" s="2" t="s">
        <v>3017</v>
      </c>
      <c r="G1109" s="2" t="s">
        <v>4227</v>
      </c>
      <c r="H1109" s="2">
        <v>20212</v>
      </c>
      <c r="I1109" s="2" t="s">
        <v>4228</v>
      </c>
      <c r="J1109" s="2" t="s">
        <v>41</v>
      </c>
      <c r="K1109" s="2" t="s">
        <v>66</v>
      </c>
      <c r="L1109" s="2" t="s">
        <v>30</v>
      </c>
      <c r="M1109" s="2" t="s">
        <v>31</v>
      </c>
      <c r="N1109" s="2">
        <v>400</v>
      </c>
      <c r="O1109" s="2">
        <v>8</v>
      </c>
      <c r="P1109" s="3"/>
      <c r="Q1109" s="4" t="s">
        <v>4229</v>
      </c>
      <c r="R1109" s="3"/>
      <c r="S1109" s="3"/>
      <c r="T1109" s="3"/>
      <c r="U1109" s="2" t="s">
        <v>4230</v>
      </c>
      <c r="V1109" s="2" t="str">
        <f>IFERROR(VLOOKUP(K1109, rubric[], 2, FALSE), "NA")</f>
        <v>Kompetisi</v>
      </c>
      <c r="W1109" s="5" t="str">
        <f t="shared" si="17"/>
        <v>Juara I Lomba/Kompetisi|Internal Sekolah / Universitas|Individual</v>
      </c>
      <c r="X1109" s="6">
        <f>IF(K1109 = "Penulis kedua (bukan korespondensi) dst karya ilmiah di journal yg bereputasi dan diakui|External National|Team", IFERROR((INDEX(rubric[Score], MATCH(W1109, rubric[Criteria], 0)))/N1109, 0), IFERROR(INDEX(rubric[Score], MATCH(W1109, rubric[Criteria], 0)), 0))</f>
        <v>0</v>
      </c>
    </row>
    <row r="1110" spans="1:24" ht="14.25" customHeight="1" x14ac:dyDescent="0.35">
      <c r="A1110" s="2" t="s">
        <v>4224</v>
      </c>
      <c r="B1110" s="2" t="s">
        <v>4225</v>
      </c>
      <c r="C1110" s="2" t="s">
        <v>3865</v>
      </c>
      <c r="D1110" s="2">
        <v>2021</v>
      </c>
      <c r="E1110" s="2" t="s">
        <v>4231</v>
      </c>
      <c r="F1110" s="2" t="s">
        <v>4232</v>
      </c>
      <c r="G1110" s="2" t="s">
        <v>3064</v>
      </c>
      <c r="H1110" s="2">
        <v>20221</v>
      </c>
      <c r="I1110" s="2" t="s">
        <v>4233</v>
      </c>
      <c r="J1110" s="2" t="s">
        <v>41</v>
      </c>
      <c r="K1110" s="2" t="s">
        <v>66</v>
      </c>
      <c r="L1110" s="2" t="s">
        <v>42</v>
      </c>
      <c r="M1110" s="2" t="s">
        <v>31</v>
      </c>
      <c r="N1110" s="2">
        <v>82</v>
      </c>
      <c r="O1110" s="2">
        <v>8</v>
      </c>
      <c r="P1110" s="3"/>
      <c r="Q1110" s="4" t="s">
        <v>4234</v>
      </c>
      <c r="R1110" s="3"/>
      <c r="S1110" s="3"/>
      <c r="T1110" s="3"/>
      <c r="U1110" s="2" t="s">
        <v>4235</v>
      </c>
      <c r="V1110" s="2" t="str">
        <f>IFERROR(VLOOKUP(K1110, rubric[], 2, FALSE), "NA")</f>
        <v>Kompetisi</v>
      </c>
      <c r="W1110" s="5" t="str">
        <f t="shared" si="17"/>
        <v>Juara I Lomba/Kompetisi|Internal Jurusan|Individual</v>
      </c>
      <c r="X1110" s="6">
        <f>IF(K1110 = "Penulis kedua (bukan korespondensi) dst karya ilmiah di journal yg bereputasi dan diakui|External National|Team", IFERROR((INDEX(rubric[Score], MATCH(W1110, rubric[Criteria], 0)))/N1110, 0), IFERROR(INDEX(rubric[Score], MATCH(W1110, rubric[Criteria], 0)), 0))</f>
        <v>0</v>
      </c>
    </row>
    <row r="1111" spans="1:24" ht="14.25" customHeight="1" x14ac:dyDescent="0.35">
      <c r="A1111" s="2" t="s">
        <v>4224</v>
      </c>
      <c r="B1111" s="2" t="s">
        <v>4225</v>
      </c>
      <c r="C1111" s="2" t="s">
        <v>3865</v>
      </c>
      <c r="D1111" s="2">
        <v>2021</v>
      </c>
      <c r="E1111" s="2" t="s">
        <v>4236</v>
      </c>
      <c r="F1111" s="2" t="s">
        <v>4237</v>
      </c>
      <c r="G1111" s="2" t="s">
        <v>4238</v>
      </c>
      <c r="H1111" s="2">
        <v>20222</v>
      </c>
      <c r="I1111" s="2" t="s">
        <v>4239</v>
      </c>
      <c r="J1111" s="2" t="s">
        <v>41</v>
      </c>
      <c r="K1111" s="2" t="s">
        <v>29</v>
      </c>
      <c r="L1111" s="2" t="s">
        <v>49</v>
      </c>
      <c r="M1111" s="2" t="s">
        <v>50</v>
      </c>
      <c r="N1111" s="2">
        <v>6</v>
      </c>
      <c r="O1111" s="2">
        <v>10</v>
      </c>
      <c r="P1111" s="3"/>
      <c r="Q1111" s="3"/>
      <c r="R1111" s="4" t="s">
        <v>4240</v>
      </c>
      <c r="S1111" s="4" t="s">
        <v>4241</v>
      </c>
      <c r="T1111" s="3"/>
      <c r="U1111" s="2" t="s">
        <v>4242</v>
      </c>
      <c r="V1111" s="2" t="str">
        <f>IFERROR(VLOOKUP(K1111, rubric[], 2, FALSE), "NA")</f>
        <v>Pemberdayaan atau Aksi Kemanusiaan</v>
      </c>
      <c r="W1111" s="5" t="str">
        <f t="shared" si="17"/>
        <v>Pengabdian kepada Masyarakat|External Regional|Team</v>
      </c>
      <c r="X1111" s="6">
        <f>IF(K1111 = "Penulis kedua (bukan korespondensi) dst karya ilmiah di journal yg bereputasi dan diakui|External National|Team", IFERROR((INDEX(rubric[Score], MATCH(W1111, rubric[Criteria], 0)))/N1111, 0), IFERROR(INDEX(rubric[Score], MATCH(W1111, rubric[Criteria], 0)), 0))</f>
        <v>15</v>
      </c>
    </row>
    <row r="1112" spans="1:24" ht="14.25" customHeight="1" x14ac:dyDescent="0.35">
      <c r="A1112" s="2" t="s">
        <v>4243</v>
      </c>
      <c r="B1112" s="2" t="s">
        <v>4244</v>
      </c>
      <c r="C1112" s="2" t="s">
        <v>3865</v>
      </c>
      <c r="D1112" s="2">
        <v>2021</v>
      </c>
      <c r="E1112" s="2" t="s">
        <v>56</v>
      </c>
      <c r="F1112" s="2" t="s">
        <v>57</v>
      </c>
      <c r="G1112" s="2" t="s">
        <v>58</v>
      </c>
      <c r="H1112" s="2">
        <v>20211</v>
      </c>
      <c r="I1112" s="2" t="s">
        <v>56</v>
      </c>
      <c r="J1112" s="2" t="s">
        <v>41</v>
      </c>
      <c r="K1112" s="2" t="s">
        <v>59</v>
      </c>
      <c r="L1112" s="2" t="s">
        <v>30</v>
      </c>
      <c r="M1112" s="2" t="s">
        <v>31</v>
      </c>
      <c r="N1112" s="2">
        <v>31</v>
      </c>
      <c r="O1112" s="2">
        <v>8</v>
      </c>
      <c r="P1112" s="3"/>
      <c r="Q1112" s="4" t="s">
        <v>60</v>
      </c>
      <c r="R1112" s="3"/>
      <c r="S1112" s="3"/>
      <c r="T1112" s="3"/>
      <c r="U1112" s="2" t="s">
        <v>61</v>
      </c>
      <c r="V1112" s="2" t="str">
        <f>IFERROR(VLOOKUP(K1112, rubric[], 2, FALSE), "NA")</f>
        <v>Pengakuan</v>
      </c>
      <c r="W1112" s="5" t="str">
        <f t="shared" si="17"/>
        <v>Juri|Internal Sekolah / Universitas|Individual</v>
      </c>
      <c r="X1112" s="6">
        <f>IF(K1112 = "Penulis kedua (bukan korespondensi) dst karya ilmiah di journal yg bereputasi dan diakui|External National|Team", IFERROR((INDEX(rubric[Score], MATCH(W1112, rubric[Criteria], 0)))/N1112, 0), IFERROR(INDEX(rubric[Score], MATCH(W1112, rubric[Criteria], 0)), 0))</f>
        <v>0</v>
      </c>
    </row>
    <row r="1113" spans="1:24" ht="14.25" customHeight="1" x14ac:dyDescent="0.35">
      <c r="A1113" s="2" t="s">
        <v>4243</v>
      </c>
      <c r="B1113" s="2" t="s">
        <v>4244</v>
      </c>
      <c r="C1113" s="2" t="s">
        <v>3865</v>
      </c>
      <c r="D1113" s="2">
        <v>2021</v>
      </c>
      <c r="E1113" s="2" t="s">
        <v>3892</v>
      </c>
      <c r="F1113" s="2" t="s">
        <v>3893</v>
      </c>
      <c r="G1113" s="2" t="s">
        <v>3465</v>
      </c>
      <c r="H1113" s="2">
        <v>20212</v>
      </c>
      <c r="I1113" s="2" t="s">
        <v>3874</v>
      </c>
      <c r="J1113" s="2" t="s">
        <v>41</v>
      </c>
      <c r="K1113" s="2" t="s">
        <v>88</v>
      </c>
      <c r="L1113" s="2" t="s">
        <v>159</v>
      </c>
      <c r="M1113" s="2" t="s">
        <v>50</v>
      </c>
      <c r="N1113" s="2">
        <v>99</v>
      </c>
      <c r="O1113" s="2">
        <v>25</v>
      </c>
      <c r="P1113" s="4" t="s">
        <v>3875</v>
      </c>
      <c r="Q1113" s="4" t="s">
        <v>4245</v>
      </c>
      <c r="R1113" s="4" t="s">
        <v>4246</v>
      </c>
      <c r="S1113" s="3"/>
      <c r="T1113" s="4" t="s">
        <v>4247</v>
      </c>
      <c r="U1113" s="2" t="s">
        <v>3879</v>
      </c>
      <c r="V1113" s="2" t="str">
        <f>IFERROR(VLOOKUP(K1113, rubric[], 2, FALSE), "NA")</f>
        <v>Kompetisi</v>
      </c>
      <c r="W1113" s="5" t="str">
        <f t="shared" si="17"/>
        <v>Juara 2 Lomba/Kompetisi|External International|Team</v>
      </c>
      <c r="X1113" s="6">
        <f>IF(K1113 = "Penulis kedua (bukan korespondensi) dst karya ilmiah di journal yg bereputasi dan diakui|External National|Team", IFERROR((INDEX(rubric[Score], MATCH(W1113, rubric[Criteria], 0)))/N1113, 0), IFERROR(INDEX(rubric[Score], MATCH(W1113, rubric[Criteria], 0)), 0))</f>
        <v>30</v>
      </c>
    </row>
    <row r="1114" spans="1:24" ht="14.25" customHeight="1" x14ac:dyDescent="0.35">
      <c r="A1114" s="2" t="s">
        <v>4243</v>
      </c>
      <c r="B1114" s="2" t="s">
        <v>4244</v>
      </c>
      <c r="C1114" s="2" t="s">
        <v>3865</v>
      </c>
      <c r="D1114" s="2">
        <v>2021</v>
      </c>
      <c r="E1114" s="2" t="s">
        <v>4139</v>
      </c>
      <c r="F1114" s="2" t="s">
        <v>47</v>
      </c>
      <c r="G1114" s="2" t="s">
        <v>3881</v>
      </c>
      <c r="H1114" s="2">
        <v>20222</v>
      </c>
      <c r="I1114" s="2" t="s">
        <v>4140</v>
      </c>
      <c r="J1114" s="2" t="s">
        <v>41</v>
      </c>
      <c r="K1114" s="2" t="s">
        <v>88</v>
      </c>
      <c r="L1114" s="2" t="s">
        <v>42</v>
      </c>
      <c r="M1114" s="2" t="s">
        <v>31</v>
      </c>
      <c r="N1114" s="2">
        <v>21</v>
      </c>
      <c r="O1114" s="2">
        <v>5</v>
      </c>
      <c r="P1114" s="3"/>
      <c r="Q1114" s="4" t="s">
        <v>4141</v>
      </c>
      <c r="R1114" s="3"/>
      <c r="S1114" s="3"/>
      <c r="T1114" s="3"/>
      <c r="U1114" s="2" t="s">
        <v>3885</v>
      </c>
      <c r="V1114" s="2" t="str">
        <f>IFERROR(VLOOKUP(K1114, rubric[], 2, FALSE), "NA")</f>
        <v>Kompetisi</v>
      </c>
      <c r="W1114" s="5" t="str">
        <f t="shared" si="17"/>
        <v>Juara 2 Lomba/Kompetisi|Internal Jurusan|Individual</v>
      </c>
      <c r="X1114" s="6">
        <f>IF(K1114 = "Penulis kedua (bukan korespondensi) dst karya ilmiah di journal yg bereputasi dan diakui|External National|Team", IFERROR((INDEX(rubric[Score], MATCH(W1114, rubric[Criteria], 0)))/N1114, 0), IFERROR(INDEX(rubric[Score], MATCH(W1114, rubric[Criteria], 0)), 0))</f>
        <v>0</v>
      </c>
    </row>
    <row r="1115" spans="1:24" ht="14.25" customHeight="1" x14ac:dyDescent="0.35">
      <c r="A1115" s="2" t="s">
        <v>4243</v>
      </c>
      <c r="B1115" s="2" t="s">
        <v>4244</v>
      </c>
      <c r="C1115" s="2" t="s">
        <v>3865</v>
      </c>
      <c r="D1115" s="2">
        <v>2021</v>
      </c>
      <c r="E1115" s="2" t="s">
        <v>4248</v>
      </c>
      <c r="F1115" s="2" t="s">
        <v>4249</v>
      </c>
      <c r="G1115" s="2" t="s">
        <v>2568</v>
      </c>
      <c r="H1115" s="2">
        <v>20231</v>
      </c>
      <c r="I1115" s="2" t="s">
        <v>4250</v>
      </c>
      <c r="J1115" s="2" t="s">
        <v>41</v>
      </c>
      <c r="K1115" s="2" t="s">
        <v>29</v>
      </c>
      <c r="L1115" s="2" t="s">
        <v>49</v>
      </c>
      <c r="M1115" s="2" t="s">
        <v>31</v>
      </c>
      <c r="N1115" s="2">
        <v>30</v>
      </c>
      <c r="O1115" s="2">
        <v>12</v>
      </c>
      <c r="P1115" s="4" t="s">
        <v>4251</v>
      </c>
      <c r="Q1115" s="4" t="s">
        <v>4252</v>
      </c>
      <c r="R1115" s="4" t="s">
        <v>4253</v>
      </c>
      <c r="S1115" s="4" t="s">
        <v>4254</v>
      </c>
      <c r="T1115" s="3"/>
      <c r="U1115" s="2" t="s">
        <v>4255</v>
      </c>
      <c r="V1115" s="2" t="str">
        <f>IFERROR(VLOOKUP(K1115, rubric[], 2, FALSE), "NA")</f>
        <v>Pemberdayaan atau Aksi Kemanusiaan</v>
      </c>
      <c r="W1115" s="5" t="str">
        <f t="shared" si="17"/>
        <v>Pengabdian kepada Masyarakat|External Regional|Individual</v>
      </c>
      <c r="X1115" s="6">
        <f>IF(K1115 = "Penulis kedua (bukan korespondensi) dst karya ilmiah di journal yg bereputasi dan diakui|External National|Team", IFERROR((INDEX(rubric[Score], MATCH(W1115, rubric[Criteria], 0)))/N1115, 0), IFERROR(INDEX(rubric[Score], MATCH(W1115, rubric[Criteria], 0)), 0))</f>
        <v>15</v>
      </c>
    </row>
    <row r="1116" spans="1:24" ht="14.25" customHeight="1" x14ac:dyDescent="0.35">
      <c r="A1116" s="2" t="s">
        <v>4243</v>
      </c>
      <c r="B1116" s="2" t="s">
        <v>4244</v>
      </c>
      <c r="C1116" s="2" t="s">
        <v>3865</v>
      </c>
      <c r="D1116" s="2">
        <v>2021</v>
      </c>
      <c r="E1116" s="2" t="s">
        <v>4256</v>
      </c>
      <c r="F1116" s="2" t="s">
        <v>4257</v>
      </c>
      <c r="G1116" s="2" t="s">
        <v>4257</v>
      </c>
      <c r="H1116" s="2">
        <v>20241</v>
      </c>
      <c r="I1116" s="2" t="s">
        <v>4258</v>
      </c>
      <c r="J1116" s="2" t="s">
        <v>41</v>
      </c>
      <c r="K1116" s="2" t="s">
        <v>297</v>
      </c>
      <c r="L1116" s="2" t="s">
        <v>123</v>
      </c>
      <c r="M1116" s="2" t="s">
        <v>31</v>
      </c>
      <c r="N1116" s="2">
        <v>70</v>
      </c>
      <c r="O1116" s="2">
        <v>40</v>
      </c>
      <c r="P1116" s="4" t="s">
        <v>4259</v>
      </c>
      <c r="Q1116" s="4" t="s">
        <v>4260</v>
      </c>
      <c r="R1116" s="4" t="s">
        <v>4261</v>
      </c>
      <c r="S1116" s="4" t="s">
        <v>4262</v>
      </c>
      <c r="T1116" s="3"/>
      <c r="U1116" s="2" t="s">
        <v>4263</v>
      </c>
      <c r="V1116" s="2" t="str">
        <f>IFERROR(VLOOKUP(K1116, rubric[], 2, FALSE), "NA")</f>
        <v>Hasil Karya</v>
      </c>
      <c r="W1116" s="5" t="str">
        <f t="shared" si="17"/>
        <v>Jurnal terindeks sinta 5-6|External National|Individual</v>
      </c>
      <c r="X1116" s="6">
        <f>IF(K1116 = "Penulis kedua (bukan korespondensi) dst karya ilmiah di journal yg bereputasi dan diakui|External National|Team", IFERROR((INDEX(rubric[Score], MATCH(W1116, rubric[Criteria], 0)))/N1116, 0), IFERROR(INDEX(rubric[Score], MATCH(W1116, rubric[Criteria], 0)), 0))</f>
        <v>30</v>
      </c>
    </row>
    <row r="1117" spans="1:24" ht="14.25" customHeight="1" x14ac:dyDescent="0.35">
      <c r="A1117" s="2" t="s">
        <v>4264</v>
      </c>
      <c r="B1117" s="2" t="s">
        <v>4265</v>
      </c>
      <c r="C1117" s="2" t="s">
        <v>3865</v>
      </c>
      <c r="D1117" s="2">
        <v>2021</v>
      </c>
      <c r="E1117" s="2" t="s">
        <v>1319</v>
      </c>
      <c r="F1117" s="2" t="s">
        <v>1320</v>
      </c>
      <c r="G1117" s="2" t="s">
        <v>1321</v>
      </c>
      <c r="H1117" s="2">
        <v>20221</v>
      </c>
      <c r="I1117" s="2" t="s">
        <v>1322</v>
      </c>
      <c r="J1117" s="2" t="s">
        <v>41</v>
      </c>
      <c r="K1117" s="2" t="s">
        <v>183</v>
      </c>
      <c r="L1117" s="2" t="s">
        <v>30</v>
      </c>
      <c r="M1117" s="2" t="s">
        <v>31</v>
      </c>
      <c r="N1117" s="2">
        <v>250</v>
      </c>
      <c r="O1117" s="2">
        <v>15</v>
      </c>
      <c r="P1117" s="3"/>
      <c r="Q1117" s="4" t="s">
        <v>1323</v>
      </c>
      <c r="R1117" s="3"/>
      <c r="S1117" s="3"/>
      <c r="T1117" s="3"/>
      <c r="U1117" s="2" t="s">
        <v>185</v>
      </c>
      <c r="V1117" s="2" t="str">
        <f>IFERROR(VLOOKUP(K1117, rubric[], 2, FALSE), "NA")</f>
        <v>NA</v>
      </c>
      <c r="W1117" s="5" t="str">
        <f t="shared" si="17"/>
        <v>Ka Bidang / Sekretaris / Bendahara O-Week|Internal Sekolah / Universitas|Individual</v>
      </c>
      <c r="X1117" s="6">
        <f>IF(K1117 = "Penulis kedua (bukan korespondensi) dst karya ilmiah di journal yg bereputasi dan diakui|External National|Team", IFERROR((INDEX(rubric[Score], MATCH(W1117, rubric[Criteria], 0)))/N1117, 0), IFERROR(INDEX(rubric[Score], MATCH(W1117, rubric[Criteria], 0)), 0))</f>
        <v>0</v>
      </c>
    </row>
    <row r="1118" spans="1:24" ht="14.25" customHeight="1" x14ac:dyDescent="0.35">
      <c r="A1118" s="2" t="s">
        <v>4264</v>
      </c>
      <c r="B1118" s="2" t="s">
        <v>4265</v>
      </c>
      <c r="C1118" s="2" t="s">
        <v>3865</v>
      </c>
      <c r="D1118" s="2">
        <v>2021</v>
      </c>
      <c r="E1118" s="2" t="s">
        <v>4139</v>
      </c>
      <c r="F1118" s="2" t="s">
        <v>47</v>
      </c>
      <c r="G1118" s="2" t="s">
        <v>3881</v>
      </c>
      <c r="H1118" s="2">
        <v>20222</v>
      </c>
      <c r="I1118" s="2" t="s">
        <v>4140</v>
      </c>
      <c r="J1118" s="2" t="s">
        <v>41</v>
      </c>
      <c r="K1118" s="2" t="s">
        <v>88</v>
      </c>
      <c r="L1118" s="2" t="s">
        <v>42</v>
      </c>
      <c r="M1118" s="2" t="s">
        <v>31</v>
      </c>
      <c r="N1118" s="2">
        <v>21</v>
      </c>
      <c r="O1118" s="2">
        <v>5</v>
      </c>
      <c r="P1118" s="3"/>
      <c r="Q1118" s="4" t="s">
        <v>4141</v>
      </c>
      <c r="R1118" s="3"/>
      <c r="S1118" s="3"/>
      <c r="T1118" s="3"/>
      <c r="U1118" s="2" t="s">
        <v>3885</v>
      </c>
      <c r="V1118" s="2" t="str">
        <f>IFERROR(VLOOKUP(K1118, rubric[], 2, FALSE), "NA")</f>
        <v>Kompetisi</v>
      </c>
      <c r="W1118" s="5" t="str">
        <f t="shared" si="17"/>
        <v>Juara 2 Lomba/Kompetisi|Internal Jurusan|Individual</v>
      </c>
      <c r="X1118" s="6">
        <f>IF(K1118 = "Penulis kedua (bukan korespondensi) dst karya ilmiah di journal yg bereputasi dan diakui|External National|Team", IFERROR((INDEX(rubric[Score], MATCH(W1118, rubric[Criteria], 0)))/N1118, 0), IFERROR(INDEX(rubric[Score], MATCH(W1118, rubric[Criteria], 0)), 0))</f>
        <v>0</v>
      </c>
    </row>
    <row r="1119" spans="1:24" ht="14.25" customHeight="1" x14ac:dyDescent="0.35">
      <c r="A1119" s="2" t="s">
        <v>4264</v>
      </c>
      <c r="B1119" s="2" t="s">
        <v>4265</v>
      </c>
      <c r="C1119" s="2" t="s">
        <v>3865</v>
      </c>
      <c r="D1119" s="2">
        <v>2021</v>
      </c>
      <c r="E1119" s="2" t="s">
        <v>4266</v>
      </c>
      <c r="F1119" s="2" t="s">
        <v>4267</v>
      </c>
      <c r="G1119" s="2" t="s">
        <v>518</v>
      </c>
      <c r="H1119" s="2">
        <v>20231</v>
      </c>
      <c r="I1119" s="2" t="s">
        <v>4266</v>
      </c>
      <c r="J1119" s="2" t="s">
        <v>41</v>
      </c>
      <c r="K1119" s="2" t="s">
        <v>88</v>
      </c>
      <c r="L1119" s="2" t="s">
        <v>123</v>
      </c>
      <c r="M1119" s="2" t="s">
        <v>31</v>
      </c>
      <c r="N1119" s="3"/>
      <c r="O1119" s="2">
        <v>20</v>
      </c>
      <c r="P1119" s="4" t="s">
        <v>4268</v>
      </c>
      <c r="Q1119" s="4" t="s">
        <v>4269</v>
      </c>
      <c r="R1119" s="4" t="s">
        <v>4270</v>
      </c>
      <c r="S1119" s="3"/>
      <c r="T1119" s="4" t="s">
        <v>4271</v>
      </c>
      <c r="U1119" s="2" t="s">
        <v>4272</v>
      </c>
      <c r="V1119" s="2" t="str">
        <f>IFERROR(VLOOKUP(K1119, rubric[], 2, FALSE), "NA")</f>
        <v>Kompetisi</v>
      </c>
      <c r="W1119" s="5" t="str">
        <f t="shared" si="17"/>
        <v>Juara 2 Lomba/Kompetisi|External National|Individual</v>
      </c>
      <c r="X1119" s="6">
        <f>IF(K1119 = "Penulis kedua (bukan korespondensi) dst karya ilmiah di journal yg bereputasi dan diakui|External National|Team", IFERROR((INDEX(rubric[Score], MATCH(W1119, rubric[Criteria], 0)))/N1119, 0), IFERROR(INDEX(rubric[Score], MATCH(W1119, rubric[Criteria], 0)), 0))</f>
        <v>20</v>
      </c>
    </row>
    <row r="1120" spans="1:24" ht="14.25" customHeight="1" x14ac:dyDescent="0.35">
      <c r="A1120" s="2" t="s">
        <v>4264</v>
      </c>
      <c r="B1120" s="2" t="s">
        <v>4265</v>
      </c>
      <c r="C1120" s="2" t="s">
        <v>3865</v>
      </c>
      <c r="D1120" s="2">
        <v>2021</v>
      </c>
      <c r="E1120" s="2" t="s">
        <v>4273</v>
      </c>
      <c r="F1120" s="2" t="s">
        <v>4274</v>
      </c>
      <c r="G1120" s="2" t="s">
        <v>4274</v>
      </c>
      <c r="H1120" s="2">
        <v>20232</v>
      </c>
      <c r="I1120" s="2" t="s">
        <v>4275</v>
      </c>
      <c r="J1120" s="2" t="s">
        <v>41</v>
      </c>
      <c r="K1120" s="2" t="s">
        <v>29</v>
      </c>
      <c r="L1120" s="2" t="s">
        <v>49</v>
      </c>
      <c r="M1120" s="2" t="s">
        <v>31</v>
      </c>
      <c r="N1120" s="2">
        <v>30</v>
      </c>
      <c r="O1120" s="2">
        <v>30</v>
      </c>
      <c r="P1120" s="4" t="s">
        <v>4251</v>
      </c>
      <c r="Q1120" s="4" t="s">
        <v>4276</v>
      </c>
      <c r="R1120" s="4" t="s">
        <v>4277</v>
      </c>
      <c r="S1120" s="4" t="s">
        <v>4278</v>
      </c>
      <c r="T1120" s="3"/>
      <c r="U1120" s="2" t="s">
        <v>4255</v>
      </c>
      <c r="V1120" s="2" t="str">
        <f>IFERROR(VLOOKUP(K1120, rubric[], 2, FALSE), "NA")</f>
        <v>Pemberdayaan atau Aksi Kemanusiaan</v>
      </c>
      <c r="W1120" s="5" t="str">
        <f t="shared" si="17"/>
        <v>Pengabdian kepada Masyarakat|External Regional|Individual</v>
      </c>
      <c r="X1120" s="6">
        <f>IF(K1120 = "Penulis kedua (bukan korespondensi) dst karya ilmiah di journal yg bereputasi dan diakui|External National|Team", IFERROR((INDEX(rubric[Score], MATCH(W1120, rubric[Criteria], 0)))/N1120, 0), IFERROR(INDEX(rubric[Score], MATCH(W1120, rubric[Criteria], 0)), 0))</f>
        <v>15</v>
      </c>
    </row>
    <row r="1121" spans="1:24" ht="14.25" customHeight="1" x14ac:dyDescent="0.35">
      <c r="A1121" s="2" t="s">
        <v>4264</v>
      </c>
      <c r="B1121" s="2" t="s">
        <v>4265</v>
      </c>
      <c r="C1121" s="2" t="s">
        <v>3865</v>
      </c>
      <c r="D1121" s="2">
        <v>2021</v>
      </c>
      <c r="E1121" s="2" t="s">
        <v>4279</v>
      </c>
      <c r="F1121" s="2" t="s">
        <v>4021</v>
      </c>
      <c r="G1121" s="2" t="s">
        <v>1652</v>
      </c>
      <c r="H1121" s="2">
        <v>20241</v>
      </c>
      <c r="I1121" s="2" t="s">
        <v>4280</v>
      </c>
      <c r="J1121" s="2" t="s">
        <v>41</v>
      </c>
      <c r="K1121" s="2" t="s">
        <v>2394</v>
      </c>
      <c r="L1121" s="2" t="s">
        <v>159</v>
      </c>
      <c r="M1121" s="2" t="s">
        <v>31</v>
      </c>
      <c r="N1121" s="2">
        <v>90</v>
      </c>
      <c r="O1121" s="2">
        <v>80</v>
      </c>
      <c r="P1121" s="4" t="s">
        <v>4281</v>
      </c>
      <c r="Q1121" s="4" t="s">
        <v>4282</v>
      </c>
      <c r="R1121" s="3"/>
      <c r="S1121" s="3"/>
      <c r="T1121" s="3"/>
      <c r="U1121" s="2" t="s">
        <v>4283</v>
      </c>
      <c r="V1121" s="2" t="str">
        <f>IFERROR(VLOOKUP(K1121, rubric[], 2, FALSE), "NA")</f>
        <v>Hasil Karya</v>
      </c>
      <c r="W1121" s="5" t="str">
        <f t="shared" si="17"/>
        <v>Jurnal Internasional (non predator)|External International|Individual</v>
      </c>
      <c r="X1121" s="6">
        <f>IF(K1121 = "Penulis kedua (bukan korespondensi) dst karya ilmiah di journal yg bereputasi dan diakui|External National|Team", IFERROR((INDEX(rubric[Score], MATCH(W1121, rubric[Criteria], 0)))/N1121, 0), IFERROR(INDEX(rubric[Score], MATCH(W1121, rubric[Criteria], 0)), 0))</f>
        <v>50</v>
      </c>
    </row>
    <row r="1122" spans="1:24" ht="14.25" customHeight="1" x14ac:dyDescent="0.35">
      <c r="A1122" s="2" t="s">
        <v>4284</v>
      </c>
      <c r="B1122" s="2" t="s">
        <v>4285</v>
      </c>
      <c r="C1122" s="2" t="s">
        <v>3865</v>
      </c>
      <c r="D1122" s="2">
        <v>2021</v>
      </c>
      <c r="E1122" s="2" t="s">
        <v>3901</v>
      </c>
      <c r="F1122" s="2" t="s">
        <v>408</v>
      </c>
      <c r="G1122" s="2" t="s">
        <v>589</v>
      </c>
      <c r="H1122" s="2">
        <v>20221</v>
      </c>
      <c r="I1122" s="2" t="s">
        <v>4286</v>
      </c>
      <c r="J1122" s="2" t="s">
        <v>41</v>
      </c>
      <c r="K1122" s="2" t="s">
        <v>141</v>
      </c>
      <c r="L1122" s="2" t="s">
        <v>159</v>
      </c>
      <c r="M1122" s="2" t="s">
        <v>50</v>
      </c>
      <c r="N1122" s="2">
        <v>25</v>
      </c>
      <c r="O1122" s="2">
        <v>8</v>
      </c>
      <c r="P1122" s="4" t="s">
        <v>3875</v>
      </c>
      <c r="Q1122" s="3"/>
      <c r="R1122" s="4" t="s">
        <v>4287</v>
      </c>
      <c r="S1122" s="4" t="s">
        <v>4288</v>
      </c>
      <c r="T1122" s="3"/>
      <c r="U1122" s="2" t="s">
        <v>3879</v>
      </c>
      <c r="V1122" s="2" t="str">
        <f>IFERROR(VLOOKUP(K1122, rubric[], 2, FALSE), "NA")</f>
        <v>Hasil Karya</v>
      </c>
      <c r="W1122" s="5" t="str">
        <f t="shared" si="17"/>
        <v>Hak Kekayaan Intelektual (HKI) non paten (Hak Cipta)|External International|Team</v>
      </c>
      <c r="X1122" s="6">
        <f>IF(K1122 = "Penulis kedua (bukan korespondensi) dst karya ilmiah di journal yg bereputasi dan diakui|External National|Team", IFERROR((INDEX(rubric[Score], MATCH(W1122, rubric[Criteria], 0)))/N1122, 0), IFERROR(INDEX(rubric[Score], MATCH(W1122, rubric[Criteria], 0)), 0))</f>
        <v>0</v>
      </c>
    </row>
    <row r="1123" spans="1:24" ht="14.25" customHeight="1" x14ac:dyDescent="0.35">
      <c r="A1123" s="2" t="s">
        <v>4284</v>
      </c>
      <c r="B1123" s="2" t="s">
        <v>4285</v>
      </c>
      <c r="C1123" s="2" t="s">
        <v>3865</v>
      </c>
      <c r="D1123" s="2">
        <v>2021</v>
      </c>
      <c r="E1123" s="2" t="s">
        <v>3901</v>
      </c>
      <c r="F1123" s="2" t="s">
        <v>408</v>
      </c>
      <c r="G1123" s="2" t="s">
        <v>589</v>
      </c>
      <c r="H1123" s="2">
        <v>20221</v>
      </c>
      <c r="I1123" s="2" t="s">
        <v>4083</v>
      </c>
      <c r="J1123" s="2" t="s">
        <v>41</v>
      </c>
      <c r="K1123" s="2" t="s">
        <v>29</v>
      </c>
      <c r="L1123" s="2" t="s">
        <v>49</v>
      </c>
      <c r="M1123" s="2" t="s">
        <v>50</v>
      </c>
      <c r="N1123" s="2">
        <v>6</v>
      </c>
      <c r="O1123" s="2">
        <v>12</v>
      </c>
      <c r="P1123" s="3"/>
      <c r="Q1123" s="3"/>
      <c r="R1123" s="4" t="s">
        <v>4289</v>
      </c>
      <c r="S1123" s="4" t="s">
        <v>4290</v>
      </c>
      <c r="T1123" s="3"/>
      <c r="U1123" s="2" t="s">
        <v>4291</v>
      </c>
      <c r="V1123" s="2" t="str">
        <f>IFERROR(VLOOKUP(K1123, rubric[], 2, FALSE), "NA")</f>
        <v>Pemberdayaan atau Aksi Kemanusiaan</v>
      </c>
      <c r="W1123" s="5" t="str">
        <f t="shared" si="17"/>
        <v>Pengabdian kepada Masyarakat|External Regional|Team</v>
      </c>
      <c r="X1123" s="6">
        <f>IF(K1123 = "Penulis kedua (bukan korespondensi) dst karya ilmiah di journal yg bereputasi dan diakui|External National|Team", IFERROR((INDEX(rubric[Score], MATCH(W1123, rubric[Criteria], 0)))/N1123, 0), IFERROR(INDEX(rubric[Score], MATCH(W1123, rubric[Criteria], 0)), 0))</f>
        <v>15</v>
      </c>
    </row>
    <row r="1124" spans="1:24" ht="14.25" customHeight="1" x14ac:dyDescent="0.35">
      <c r="A1124" s="2" t="s">
        <v>4284</v>
      </c>
      <c r="B1124" s="2" t="s">
        <v>4285</v>
      </c>
      <c r="C1124" s="2" t="s">
        <v>3865</v>
      </c>
      <c r="D1124" s="2">
        <v>2021</v>
      </c>
      <c r="E1124" s="2" t="s">
        <v>3901</v>
      </c>
      <c r="F1124" s="2" t="s">
        <v>1406</v>
      </c>
      <c r="G1124" s="2" t="s">
        <v>2542</v>
      </c>
      <c r="H1124" s="2">
        <v>20221</v>
      </c>
      <c r="I1124" s="2" t="s">
        <v>4292</v>
      </c>
      <c r="J1124" s="2" t="s">
        <v>41</v>
      </c>
      <c r="K1124" s="2" t="s">
        <v>66</v>
      </c>
      <c r="L1124" s="2" t="s">
        <v>159</v>
      </c>
      <c r="M1124" s="2" t="s">
        <v>50</v>
      </c>
      <c r="N1124" s="2">
        <v>25</v>
      </c>
      <c r="O1124" s="2">
        <v>30</v>
      </c>
      <c r="P1124" s="4" t="s">
        <v>3875</v>
      </c>
      <c r="Q1124" s="4" t="s">
        <v>4293</v>
      </c>
      <c r="R1124" s="4" t="s">
        <v>4294</v>
      </c>
      <c r="S1124" s="3"/>
      <c r="T1124" s="4" t="s">
        <v>4295</v>
      </c>
      <c r="U1124" s="2" t="s">
        <v>3879</v>
      </c>
      <c r="V1124" s="2" t="str">
        <f>IFERROR(VLOOKUP(K1124, rubric[], 2, FALSE), "NA")</f>
        <v>Kompetisi</v>
      </c>
      <c r="W1124" s="5" t="str">
        <f t="shared" si="17"/>
        <v>Juara I Lomba/Kompetisi|External International|Team</v>
      </c>
      <c r="X1124" s="6">
        <f>IF(K1124 = "Penulis kedua (bukan korespondensi) dst karya ilmiah di journal yg bereputasi dan diakui|External National|Team", IFERROR((INDEX(rubric[Score], MATCH(W1124, rubric[Criteria], 0)))/N1124, 0), IFERROR(INDEX(rubric[Score], MATCH(W1124, rubric[Criteria], 0)), 0))</f>
        <v>35</v>
      </c>
    </row>
    <row r="1125" spans="1:24" ht="14.25" customHeight="1" x14ac:dyDescent="0.35">
      <c r="A1125" s="2" t="s">
        <v>4284</v>
      </c>
      <c r="B1125" s="2" t="s">
        <v>4285</v>
      </c>
      <c r="C1125" s="2" t="s">
        <v>3865</v>
      </c>
      <c r="D1125" s="2">
        <v>2021</v>
      </c>
      <c r="E1125" s="2" t="s">
        <v>689</v>
      </c>
      <c r="F1125" s="2" t="s">
        <v>440</v>
      </c>
      <c r="G1125" s="2" t="s">
        <v>440</v>
      </c>
      <c r="H1125" s="2">
        <v>20222</v>
      </c>
      <c r="I1125" s="2" t="s">
        <v>4296</v>
      </c>
      <c r="J1125" s="2" t="s">
        <v>41</v>
      </c>
      <c r="K1125" s="2" t="s">
        <v>66</v>
      </c>
      <c r="L1125" s="2" t="s">
        <v>49</v>
      </c>
      <c r="M1125" s="2" t="s">
        <v>50</v>
      </c>
      <c r="N1125" s="2">
        <v>11</v>
      </c>
      <c r="O1125" s="2">
        <v>20</v>
      </c>
      <c r="P1125" s="3"/>
      <c r="Q1125" s="4" t="s">
        <v>4297</v>
      </c>
      <c r="R1125" s="3"/>
      <c r="S1125" s="3"/>
      <c r="T1125" s="3"/>
      <c r="U1125" s="2" t="s">
        <v>4298</v>
      </c>
      <c r="V1125" s="2" t="str">
        <f>IFERROR(VLOOKUP(K1125, rubric[], 2, FALSE), "NA")</f>
        <v>Kompetisi</v>
      </c>
      <c r="W1125" s="5" t="str">
        <f t="shared" si="17"/>
        <v>Juara I Lomba/Kompetisi|External Regional|Team</v>
      </c>
      <c r="X1125" s="6">
        <f>IF(K1125 = "Penulis kedua (bukan korespondensi) dst karya ilmiah di journal yg bereputasi dan diakui|External National|Team", IFERROR((INDEX(rubric[Score], MATCH(W1125, rubric[Criteria], 0)))/N1125, 0), IFERROR(INDEX(rubric[Score], MATCH(W1125, rubric[Criteria], 0)), 0))</f>
        <v>25</v>
      </c>
    </row>
    <row r="1126" spans="1:24" ht="14.25" customHeight="1" x14ac:dyDescent="0.35">
      <c r="A1126" s="2" t="s">
        <v>4284</v>
      </c>
      <c r="B1126" s="2" t="s">
        <v>4285</v>
      </c>
      <c r="C1126" s="2" t="s">
        <v>3865</v>
      </c>
      <c r="D1126" s="2">
        <v>2021</v>
      </c>
      <c r="E1126" s="2" t="s">
        <v>4139</v>
      </c>
      <c r="F1126" s="2" t="s">
        <v>47</v>
      </c>
      <c r="G1126" s="2" t="s">
        <v>3881</v>
      </c>
      <c r="H1126" s="2">
        <v>20222</v>
      </c>
      <c r="I1126" s="2" t="s">
        <v>4140</v>
      </c>
      <c r="J1126" s="2" t="s">
        <v>41</v>
      </c>
      <c r="K1126" s="2" t="s">
        <v>88</v>
      </c>
      <c r="L1126" s="2" t="s">
        <v>42</v>
      </c>
      <c r="M1126" s="2" t="s">
        <v>31</v>
      </c>
      <c r="N1126" s="2">
        <v>21</v>
      </c>
      <c r="O1126" s="2">
        <v>5</v>
      </c>
      <c r="P1126" s="3"/>
      <c r="Q1126" s="4" t="s">
        <v>4141</v>
      </c>
      <c r="R1126" s="3"/>
      <c r="S1126" s="3"/>
      <c r="T1126" s="3"/>
      <c r="U1126" s="2" t="s">
        <v>3885</v>
      </c>
      <c r="V1126" s="2" t="str">
        <f>IFERROR(VLOOKUP(K1126, rubric[], 2, FALSE), "NA")</f>
        <v>Kompetisi</v>
      </c>
      <c r="W1126" s="5" t="str">
        <f t="shared" si="17"/>
        <v>Juara 2 Lomba/Kompetisi|Internal Jurusan|Individual</v>
      </c>
      <c r="X1126" s="6">
        <f>IF(K1126 = "Penulis kedua (bukan korespondensi) dst karya ilmiah di journal yg bereputasi dan diakui|External National|Team", IFERROR((INDEX(rubric[Score], MATCH(W1126, rubric[Criteria], 0)))/N1126, 0), IFERROR(INDEX(rubric[Score], MATCH(W1126, rubric[Criteria], 0)), 0))</f>
        <v>0</v>
      </c>
    </row>
    <row r="1127" spans="1:24" ht="14.25" customHeight="1" x14ac:dyDescent="0.35">
      <c r="A1127" s="2" t="s">
        <v>4284</v>
      </c>
      <c r="B1127" s="2" t="s">
        <v>4285</v>
      </c>
      <c r="C1127" s="2" t="s">
        <v>3865</v>
      </c>
      <c r="D1127" s="2">
        <v>2021</v>
      </c>
      <c r="E1127" s="2" t="s">
        <v>718</v>
      </c>
      <c r="F1127" s="2" t="s">
        <v>719</v>
      </c>
      <c r="G1127" s="2" t="s">
        <v>719</v>
      </c>
      <c r="H1127" s="2">
        <v>20231</v>
      </c>
      <c r="I1127" s="2" t="s">
        <v>718</v>
      </c>
      <c r="J1127" s="2" t="s">
        <v>41</v>
      </c>
      <c r="K1127" s="2" t="s">
        <v>66</v>
      </c>
      <c r="L1127" s="2" t="s">
        <v>49</v>
      </c>
      <c r="M1127" s="2" t="s">
        <v>50</v>
      </c>
      <c r="N1127" s="3"/>
      <c r="O1127" s="2">
        <v>20</v>
      </c>
      <c r="P1127" s="4" t="s">
        <v>720</v>
      </c>
      <c r="Q1127" s="4" t="s">
        <v>721</v>
      </c>
      <c r="R1127" s="4" t="s">
        <v>722</v>
      </c>
      <c r="S1127" s="3"/>
      <c r="T1127" s="4" t="s">
        <v>723</v>
      </c>
      <c r="U1127" s="2" t="s">
        <v>724</v>
      </c>
      <c r="V1127" s="2" t="str">
        <f>IFERROR(VLOOKUP(K1127, rubric[], 2, FALSE), "NA")</f>
        <v>Kompetisi</v>
      </c>
      <c r="W1127" s="5" t="str">
        <f t="shared" si="17"/>
        <v>Juara I Lomba/Kompetisi|External Regional|Team</v>
      </c>
      <c r="X1127" s="6">
        <f>IF(K1127 = "Penulis kedua (bukan korespondensi) dst karya ilmiah di journal yg bereputasi dan diakui|External National|Team", IFERROR((INDEX(rubric[Score], MATCH(W1127, rubric[Criteria], 0)))/N1127, 0), IFERROR(INDEX(rubric[Score], MATCH(W1127, rubric[Criteria], 0)), 0))</f>
        <v>25</v>
      </c>
    </row>
    <row r="1128" spans="1:24" ht="14.25" customHeight="1" x14ac:dyDescent="0.35">
      <c r="A1128" s="2" t="s">
        <v>4299</v>
      </c>
      <c r="B1128" s="2" t="s">
        <v>4300</v>
      </c>
      <c r="C1128" s="2" t="s">
        <v>3865</v>
      </c>
      <c r="D1128" s="2">
        <v>2021</v>
      </c>
      <c r="E1128" s="2" t="s">
        <v>4231</v>
      </c>
      <c r="F1128" s="2" t="s">
        <v>4232</v>
      </c>
      <c r="G1128" s="2" t="s">
        <v>3064</v>
      </c>
      <c r="H1128" s="2">
        <v>20221</v>
      </c>
      <c r="I1128" s="2" t="s">
        <v>4301</v>
      </c>
      <c r="J1128" s="2" t="s">
        <v>41</v>
      </c>
      <c r="K1128" s="2" t="s">
        <v>59</v>
      </c>
      <c r="L1128" s="2" t="s">
        <v>30</v>
      </c>
      <c r="M1128" s="2" t="s">
        <v>31</v>
      </c>
      <c r="N1128" s="2">
        <v>7</v>
      </c>
      <c r="O1128" s="2">
        <v>5</v>
      </c>
      <c r="P1128" s="3"/>
      <c r="Q1128" s="4" t="s">
        <v>4302</v>
      </c>
      <c r="R1128" s="4" t="s">
        <v>4303</v>
      </c>
      <c r="S1128" s="3"/>
      <c r="T1128" s="3"/>
      <c r="U1128" s="2" t="s">
        <v>4235</v>
      </c>
      <c r="V1128" s="2" t="str">
        <f>IFERROR(VLOOKUP(K1128, rubric[], 2, FALSE), "NA")</f>
        <v>Pengakuan</v>
      </c>
      <c r="W1128" s="5" t="str">
        <f t="shared" si="17"/>
        <v>Juri|Internal Sekolah / Universitas|Individual</v>
      </c>
      <c r="X1128" s="6">
        <f>IF(K1128 = "Penulis kedua (bukan korespondensi) dst karya ilmiah di journal yg bereputasi dan diakui|External National|Team", IFERROR((INDEX(rubric[Score], MATCH(W1128, rubric[Criteria], 0)))/N1128, 0), IFERROR(INDEX(rubric[Score], MATCH(W1128, rubric[Criteria], 0)), 0))</f>
        <v>0</v>
      </c>
    </row>
    <row r="1129" spans="1:24" ht="14.25" customHeight="1" x14ac:dyDescent="0.35">
      <c r="A1129" s="2" t="s">
        <v>4304</v>
      </c>
      <c r="B1129" s="2" t="s">
        <v>4305</v>
      </c>
      <c r="C1129" s="2" t="s">
        <v>3865</v>
      </c>
      <c r="D1129" s="2">
        <v>2021</v>
      </c>
      <c r="E1129" s="2" t="s">
        <v>3901</v>
      </c>
      <c r="F1129" s="2" t="s">
        <v>2517</v>
      </c>
      <c r="G1129" s="2" t="s">
        <v>2542</v>
      </c>
      <c r="H1129" s="2">
        <v>20212</v>
      </c>
      <c r="I1129" s="2" t="s">
        <v>3874</v>
      </c>
      <c r="J1129" s="2" t="s">
        <v>41</v>
      </c>
      <c r="K1129" s="2" t="s">
        <v>199</v>
      </c>
      <c r="L1129" s="2" t="s">
        <v>159</v>
      </c>
      <c r="M1129" s="2" t="s">
        <v>50</v>
      </c>
      <c r="N1129" s="2">
        <v>99</v>
      </c>
      <c r="O1129" s="2">
        <v>20</v>
      </c>
      <c r="P1129" s="4" t="s">
        <v>3875</v>
      </c>
      <c r="Q1129" s="4" t="s">
        <v>4306</v>
      </c>
      <c r="R1129" s="4" t="s">
        <v>4307</v>
      </c>
      <c r="S1129" s="3"/>
      <c r="T1129" s="4" t="s">
        <v>4308</v>
      </c>
      <c r="U1129" s="2" t="s">
        <v>4309</v>
      </c>
      <c r="V1129" s="2" t="str">
        <f>IFERROR(VLOOKUP(K1129, rubric[], 2, FALSE), "NA")</f>
        <v>Kompetisi</v>
      </c>
      <c r="W1129" s="5" t="str">
        <f t="shared" si="17"/>
        <v>Juara 3 Lomba/Kompetisi|External International|Team</v>
      </c>
      <c r="X1129" s="6">
        <f>IF(K1129 = "Penulis kedua (bukan korespondensi) dst karya ilmiah di journal yg bereputasi dan diakui|External National|Team", IFERROR((INDEX(rubric[Score], MATCH(W1129, rubric[Criteria], 0)))/N1129, 0), IFERROR(INDEX(rubric[Score], MATCH(W1129, rubric[Criteria], 0)), 0))</f>
        <v>25</v>
      </c>
    </row>
    <row r="1130" spans="1:24" ht="14.25" customHeight="1" x14ac:dyDescent="0.35">
      <c r="A1130" s="2" t="s">
        <v>4310</v>
      </c>
      <c r="B1130" s="2" t="s">
        <v>4311</v>
      </c>
      <c r="C1130" s="2" t="s">
        <v>3865</v>
      </c>
      <c r="D1130" s="2">
        <v>2021</v>
      </c>
      <c r="E1130" s="2" t="s">
        <v>3892</v>
      </c>
      <c r="F1130" s="2" t="s">
        <v>2517</v>
      </c>
      <c r="G1130" s="2" t="s">
        <v>2542</v>
      </c>
      <c r="H1130" s="2">
        <v>20212</v>
      </c>
      <c r="I1130" s="2" t="s">
        <v>3874</v>
      </c>
      <c r="J1130" s="2" t="s">
        <v>41</v>
      </c>
      <c r="K1130" s="2" t="s">
        <v>88</v>
      </c>
      <c r="L1130" s="2" t="s">
        <v>159</v>
      </c>
      <c r="M1130" s="2" t="s">
        <v>50</v>
      </c>
      <c r="N1130" s="2">
        <v>99</v>
      </c>
      <c r="O1130" s="2">
        <v>25</v>
      </c>
      <c r="P1130" s="4" t="s">
        <v>3875</v>
      </c>
      <c r="Q1130" s="4" t="s">
        <v>4312</v>
      </c>
      <c r="R1130" s="4" t="s">
        <v>4313</v>
      </c>
      <c r="S1130" s="3"/>
      <c r="T1130" s="4" t="s">
        <v>4314</v>
      </c>
      <c r="U1130" s="2" t="s">
        <v>3879</v>
      </c>
      <c r="V1130" s="2" t="str">
        <f>IFERROR(VLOOKUP(K1130, rubric[], 2, FALSE), "NA")</f>
        <v>Kompetisi</v>
      </c>
      <c r="W1130" s="5" t="str">
        <f t="shared" si="17"/>
        <v>Juara 2 Lomba/Kompetisi|External International|Team</v>
      </c>
      <c r="X1130" s="6">
        <f>IF(K1130 = "Penulis kedua (bukan korespondensi) dst karya ilmiah di journal yg bereputasi dan diakui|External National|Team", IFERROR((INDEX(rubric[Score], MATCH(W1130, rubric[Criteria], 0)))/N1130, 0), IFERROR(INDEX(rubric[Score], MATCH(W1130, rubric[Criteria], 0)), 0))</f>
        <v>30</v>
      </c>
    </row>
    <row r="1131" spans="1:24" ht="14.25" customHeight="1" x14ac:dyDescent="0.35">
      <c r="A1131" s="2" t="s">
        <v>4310</v>
      </c>
      <c r="B1131" s="2" t="s">
        <v>4311</v>
      </c>
      <c r="C1131" s="2" t="s">
        <v>3865</v>
      </c>
      <c r="D1131" s="2">
        <v>2021</v>
      </c>
      <c r="E1131" s="2" t="s">
        <v>3880</v>
      </c>
      <c r="F1131" s="2" t="s">
        <v>2641</v>
      </c>
      <c r="G1131" s="2" t="s">
        <v>3881</v>
      </c>
      <c r="H1131" s="2">
        <v>20221</v>
      </c>
      <c r="I1131" s="2" t="s">
        <v>3882</v>
      </c>
      <c r="J1131" s="2" t="s">
        <v>41</v>
      </c>
      <c r="K1131" s="2" t="s">
        <v>29</v>
      </c>
      <c r="L1131" s="2" t="s">
        <v>30</v>
      </c>
      <c r="M1131" s="2" t="s">
        <v>31</v>
      </c>
      <c r="N1131" s="2">
        <v>35</v>
      </c>
      <c r="O1131" s="2">
        <v>4</v>
      </c>
      <c r="P1131" s="3"/>
      <c r="Q1131" s="3"/>
      <c r="R1131" s="4" t="s">
        <v>3883</v>
      </c>
      <c r="S1131" s="4" t="s">
        <v>3884</v>
      </c>
      <c r="T1131" s="3"/>
      <c r="U1131" s="2" t="s">
        <v>3885</v>
      </c>
      <c r="V1131" s="2" t="str">
        <f>IFERROR(VLOOKUP(K1131, rubric[], 2, FALSE), "NA")</f>
        <v>Pemberdayaan atau Aksi Kemanusiaan</v>
      </c>
      <c r="W1131" s="5" t="str">
        <f t="shared" si="17"/>
        <v>Pengabdian kepada Masyarakat|Internal Sekolah / Universitas|Individual</v>
      </c>
      <c r="X1131" s="6">
        <f>IF(K1131 = "Penulis kedua (bukan korespondensi) dst karya ilmiah di journal yg bereputasi dan diakui|External National|Team", IFERROR((INDEX(rubric[Score], MATCH(W1131, rubric[Criteria], 0)))/N1131, 0), IFERROR(INDEX(rubric[Score], MATCH(W1131, rubric[Criteria], 0)), 0))</f>
        <v>0</v>
      </c>
    </row>
    <row r="1132" spans="1:24" ht="14.25" customHeight="1" x14ac:dyDescent="0.35">
      <c r="A1132" s="2" t="s">
        <v>4310</v>
      </c>
      <c r="B1132" s="2" t="s">
        <v>4311</v>
      </c>
      <c r="C1132" s="2" t="s">
        <v>3865</v>
      </c>
      <c r="D1132" s="2">
        <v>2021</v>
      </c>
      <c r="E1132" s="2" t="s">
        <v>3886</v>
      </c>
      <c r="F1132" s="2" t="s">
        <v>440</v>
      </c>
      <c r="G1132" s="2" t="s">
        <v>3881</v>
      </c>
      <c r="H1132" s="2">
        <v>20222</v>
      </c>
      <c r="I1132" s="2" t="s">
        <v>3887</v>
      </c>
      <c r="J1132" s="2" t="s">
        <v>41</v>
      </c>
      <c r="K1132" s="2" t="s">
        <v>29</v>
      </c>
      <c r="L1132" s="2" t="s">
        <v>30</v>
      </c>
      <c r="M1132" s="2" t="s">
        <v>31</v>
      </c>
      <c r="N1132" s="2">
        <v>35</v>
      </c>
      <c r="O1132" s="2">
        <v>4</v>
      </c>
      <c r="P1132" s="3"/>
      <c r="Q1132" s="3"/>
      <c r="R1132" s="4" t="s">
        <v>3888</v>
      </c>
      <c r="S1132" s="4" t="s">
        <v>3889</v>
      </c>
      <c r="T1132" s="3"/>
      <c r="U1132" s="2" t="s">
        <v>3885</v>
      </c>
      <c r="V1132" s="2" t="str">
        <f>IFERROR(VLOOKUP(K1132, rubric[], 2, FALSE), "NA")</f>
        <v>Pemberdayaan atau Aksi Kemanusiaan</v>
      </c>
      <c r="W1132" s="5" t="str">
        <f t="shared" si="17"/>
        <v>Pengabdian kepada Masyarakat|Internal Sekolah / Universitas|Individual</v>
      </c>
      <c r="X1132" s="6">
        <f>IF(K1132 = "Penulis kedua (bukan korespondensi) dst karya ilmiah di journal yg bereputasi dan diakui|External National|Team", IFERROR((INDEX(rubric[Score], MATCH(W1132, rubric[Criteria], 0)))/N1132, 0), IFERROR(INDEX(rubric[Score], MATCH(W1132, rubric[Criteria], 0)), 0))</f>
        <v>0</v>
      </c>
    </row>
    <row r="1133" spans="1:24" ht="14.25" customHeight="1" x14ac:dyDescent="0.35">
      <c r="A1133" s="2" t="s">
        <v>4310</v>
      </c>
      <c r="B1133" s="2" t="s">
        <v>4311</v>
      </c>
      <c r="C1133" s="2" t="s">
        <v>3865</v>
      </c>
      <c r="D1133" s="2">
        <v>2021</v>
      </c>
      <c r="E1133" s="2" t="s">
        <v>4315</v>
      </c>
      <c r="F1133" s="2" t="s">
        <v>4316</v>
      </c>
      <c r="G1133" s="2" t="s">
        <v>4317</v>
      </c>
      <c r="H1133" s="2">
        <v>20231</v>
      </c>
      <c r="I1133" s="2" t="s">
        <v>4318</v>
      </c>
      <c r="J1133" s="2" t="s">
        <v>41</v>
      </c>
      <c r="K1133" s="2" t="s">
        <v>29</v>
      </c>
      <c r="L1133" s="2" t="s">
        <v>49</v>
      </c>
      <c r="M1133" s="2" t="s">
        <v>31</v>
      </c>
      <c r="N1133" s="2">
        <v>20</v>
      </c>
      <c r="O1133" s="2">
        <v>15</v>
      </c>
      <c r="P1133" s="3"/>
      <c r="Q1133" s="4" t="s">
        <v>4319</v>
      </c>
      <c r="R1133" s="4" t="s">
        <v>4320</v>
      </c>
      <c r="S1133" s="4" t="s">
        <v>4321</v>
      </c>
      <c r="T1133" s="3"/>
      <c r="U1133" s="2" t="s">
        <v>4322</v>
      </c>
      <c r="V1133" s="2" t="str">
        <f>IFERROR(VLOOKUP(K1133, rubric[], 2, FALSE), "NA")</f>
        <v>Pemberdayaan atau Aksi Kemanusiaan</v>
      </c>
      <c r="W1133" s="5" t="str">
        <f t="shared" si="17"/>
        <v>Pengabdian kepada Masyarakat|External Regional|Individual</v>
      </c>
      <c r="X1133" s="6">
        <f>IF(K1133 = "Penulis kedua (bukan korespondensi) dst karya ilmiah di journal yg bereputasi dan diakui|External National|Team", IFERROR((INDEX(rubric[Score], MATCH(W1133, rubric[Criteria], 0)))/N1133, 0), IFERROR(INDEX(rubric[Score], MATCH(W1133, rubric[Criteria], 0)), 0))</f>
        <v>15</v>
      </c>
    </row>
    <row r="1134" spans="1:24" ht="14.25" customHeight="1" x14ac:dyDescent="0.35">
      <c r="A1134" s="2" t="s">
        <v>4323</v>
      </c>
      <c r="B1134" s="2" t="s">
        <v>4324</v>
      </c>
      <c r="C1134" s="2" t="s">
        <v>3865</v>
      </c>
      <c r="D1134" s="2">
        <v>2021</v>
      </c>
      <c r="E1134" s="2" t="s">
        <v>3901</v>
      </c>
      <c r="F1134" s="2" t="s">
        <v>2517</v>
      </c>
      <c r="G1134" s="2" t="s">
        <v>2542</v>
      </c>
      <c r="H1134" s="2">
        <v>20212</v>
      </c>
      <c r="I1134" s="2" t="s">
        <v>4044</v>
      </c>
      <c r="J1134" s="2" t="s">
        <v>41</v>
      </c>
      <c r="K1134" s="2" t="s">
        <v>66</v>
      </c>
      <c r="L1134" s="2" t="s">
        <v>159</v>
      </c>
      <c r="M1134" s="2" t="s">
        <v>50</v>
      </c>
      <c r="N1134" s="2">
        <v>99</v>
      </c>
      <c r="O1134" s="2">
        <v>30</v>
      </c>
      <c r="P1134" s="4" t="s">
        <v>3875</v>
      </c>
      <c r="Q1134" s="4" t="s">
        <v>4325</v>
      </c>
      <c r="R1134" s="4" t="s">
        <v>4326</v>
      </c>
      <c r="S1134" s="3"/>
      <c r="T1134" s="4" t="s">
        <v>4327</v>
      </c>
      <c r="U1134" s="2" t="s">
        <v>3879</v>
      </c>
      <c r="V1134" s="2" t="str">
        <f>IFERROR(VLOOKUP(K1134, rubric[], 2, FALSE), "NA")</f>
        <v>Kompetisi</v>
      </c>
      <c r="W1134" s="5" t="str">
        <f t="shared" si="17"/>
        <v>Juara I Lomba/Kompetisi|External International|Team</v>
      </c>
      <c r="X1134" s="6">
        <f>IF(K1134 = "Penulis kedua (bukan korespondensi) dst karya ilmiah di journal yg bereputasi dan diakui|External National|Team", IFERROR((INDEX(rubric[Score], MATCH(W1134, rubric[Criteria], 0)))/N1134, 0), IFERROR(INDEX(rubric[Score], MATCH(W1134, rubric[Criteria], 0)), 0))</f>
        <v>35</v>
      </c>
    </row>
    <row r="1135" spans="1:24" ht="14.25" customHeight="1" x14ac:dyDescent="0.35">
      <c r="A1135" s="2" t="s">
        <v>4323</v>
      </c>
      <c r="B1135" s="2" t="s">
        <v>4324</v>
      </c>
      <c r="C1135" s="2" t="s">
        <v>3865</v>
      </c>
      <c r="D1135" s="2">
        <v>2021</v>
      </c>
      <c r="E1135" s="2" t="s">
        <v>3906</v>
      </c>
      <c r="F1135" s="2" t="s">
        <v>408</v>
      </c>
      <c r="G1135" s="2" t="s">
        <v>589</v>
      </c>
      <c r="H1135" s="2">
        <v>20221</v>
      </c>
      <c r="I1135" s="2" t="s">
        <v>4328</v>
      </c>
      <c r="J1135" s="2" t="s">
        <v>41</v>
      </c>
      <c r="K1135" s="2" t="s">
        <v>29</v>
      </c>
      <c r="L1135" s="2" t="s">
        <v>49</v>
      </c>
      <c r="M1135" s="2" t="s">
        <v>50</v>
      </c>
      <c r="N1135" s="2">
        <v>6</v>
      </c>
      <c r="O1135" s="2">
        <v>12</v>
      </c>
      <c r="P1135" s="3"/>
      <c r="Q1135" s="3"/>
      <c r="R1135" s="4" t="s">
        <v>4329</v>
      </c>
      <c r="S1135" s="4" t="s">
        <v>4330</v>
      </c>
      <c r="T1135" s="3"/>
      <c r="U1135" s="2" t="s">
        <v>3910</v>
      </c>
      <c r="V1135" s="2" t="str">
        <f>IFERROR(VLOOKUP(K1135, rubric[], 2, FALSE), "NA")</f>
        <v>Pemberdayaan atau Aksi Kemanusiaan</v>
      </c>
      <c r="W1135" s="5" t="str">
        <f t="shared" si="17"/>
        <v>Pengabdian kepada Masyarakat|External Regional|Team</v>
      </c>
      <c r="X1135" s="6">
        <f>IF(K1135 = "Penulis kedua (bukan korespondensi) dst karya ilmiah di journal yg bereputasi dan diakui|External National|Team", IFERROR((INDEX(rubric[Score], MATCH(W1135, rubric[Criteria], 0)))/N1135, 0), IFERROR(INDEX(rubric[Score], MATCH(W1135, rubric[Criteria], 0)), 0))</f>
        <v>15</v>
      </c>
    </row>
    <row r="1136" spans="1:24" ht="14.25" customHeight="1" x14ac:dyDescent="0.35">
      <c r="A1136" s="2" t="s">
        <v>4323</v>
      </c>
      <c r="B1136" s="2" t="s">
        <v>4324</v>
      </c>
      <c r="C1136" s="2" t="s">
        <v>3865</v>
      </c>
      <c r="D1136" s="2">
        <v>2021</v>
      </c>
      <c r="E1136" s="2" t="s">
        <v>3880</v>
      </c>
      <c r="F1136" s="2" t="s">
        <v>2641</v>
      </c>
      <c r="G1136" s="2" t="s">
        <v>3881</v>
      </c>
      <c r="H1136" s="2">
        <v>20221</v>
      </c>
      <c r="I1136" s="2" t="s">
        <v>3882</v>
      </c>
      <c r="J1136" s="2" t="s">
        <v>41</v>
      </c>
      <c r="K1136" s="2" t="s">
        <v>29</v>
      </c>
      <c r="L1136" s="2" t="s">
        <v>30</v>
      </c>
      <c r="M1136" s="2" t="s">
        <v>31</v>
      </c>
      <c r="N1136" s="2">
        <v>35</v>
      </c>
      <c r="O1136" s="2">
        <v>4</v>
      </c>
      <c r="P1136" s="3"/>
      <c r="Q1136" s="3"/>
      <c r="R1136" s="4" t="s">
        <v>3883</v>
      </c>
      <c r="S1136" s="4" t="s">
        <v>3884</v>
      </c>
      <c r="T1136" s="3"/>
      <c r="U1136" s="2" t="s">
        <v>3885</v>
      </c>
      <c r="V1136" s="2" t="str">
        <f>IFERROR(VLOOKUP(K1136, rubric[], 2, FALSE), "NA")</f>
        <v>Pemberdayaan atau Aksi Kemanusiaan</v>
      </c>
      <c r="W1136" s="5" t="str">
        <f t="shared" si="17"/>
        <v>Pengabdian kepada Masyarakat|Internal Sekolah / Universitas|Individual</v>
      </c>
      <c r="X1136" s="6">
        <f>IF(K1136 = "Penulis kedua (bukan korespondensi) dst karya ilmiah di journal yg bereputasi dan diakui|External National|Team", IFERROR((INDEX(rubric[Score], MATCH(W1136, rubric[Criteria], 0)))/N1136, 0), IFERROR(INDEX(rubric[Score], MATCH(W1136, rubric[Criteria], 0)), 0))</f>
        <v>0</v>
      </c>
    </row>
    <row r="1137" spans="1:24" ht="14.25" customHeight="1" x14ac:dyDescent="0.35">
      <c r="A1137" s="2" t="s">
        <v>4323</v>
      </c>
      <c r="B1137" s="2" t="s">
        <v>4324</v>
      </c>
      <c r="C1137" s="2" t="s">
        <v>3865</v>
      </c>
      <c r="D1137" s="2">
        <v>2021</v>
      </c>
      <c r="E1137" s="2" t="s">
        <v>3886</v>
      </c>
      <c r="F1137" s="2" t="s">
        <v>440</v>
      </c>
      <c r="G1137" s="2" t="s">
        <v>3881</v>
      </c>
      <c r="H1137" s="2">
        <v>20222</v>
      </c>
      <c r="I1137" s="2" t="s">
        <v>3887</v>
      </c>
      <c r="J1137" s="2" t="s">
        <v>41</v>
      </c>
      <c r="K1137" s="2" t="s">
        <v>29</v>
      </c>
      <c r="L1137" s="2" t="s">
        <v>30</v>
      </c>
      <c r="M1137" s="2" t="s">
        <v>31</v>
      </c>
      <c r="N1137" s="2">
        <v>35</v>
      </c>
      <c r="O1137" s="2">
        <v>4</v>
      </c>
      <c r="P1137" s="3"/>
      <c r="Q1137" s="3"/>
      <c r="R1137" s="4" t="s">
        <v>3888</v>
      </c>
      <c r="S1137" s="4" t="s">
        <v>3889</v>
      </c>
      <c r="T1137" s="3"/>
      <c r="U1137" s="2" t="s">
        <v>3885</v>
      </c>
      <c r="V1137" s="2" t="str">
        <f>IFERROR(VLOOKUP(K1137, rubric[], 2, FALSE), "NA")</f>
        <v>Pemberdayaan atau Aksi Kemanusiaan</v>
      </c>
      <c r="W1137" s="5" t="str">
        <f t="shared" si="17"/>
        <v>Pengabdian kepada Masyarakat|Internal Sekolah / Universitas|Individual</v>
      </c>
      <c r="X1137" s="6">
        <f>IF(K1137 = "Penulis kedua (bukan korespondensi) dst karya ilmiah di journal yg bereputasi dan diakui|External National|Team", IFERROR((INDEX(rubric[Score], MATCH(W1137, rubric[Criteria], 0)))/N1137, 0), IFERROR(INDEX(rubric[Score], MATCH(W1137, rubric[Criteria], 0)), 0))</f>
        <v>0</v>
      </c>
    </row>
    <row r="1138" spans="1:24" ht="14.25" customHeight="1" x14ac:dyDescent="0.35">
      <c r="A1138" s="2" t="s">
        <v>4323</v>
      </c>
      <c r="B1138" s="2" t="s">
        <v>4324</v>
      </c>
      <c r="C1138" s="2" t="s">
        <v>3865</v>
      </c>
      <c r="D1138" s="2">
        <v>2021</v>
      </c>
      <c r="E1138" s="2" t="s">
        <v>3906</v>
      </c>
      <c r="F1138" s="2" t="s">
        <v>588</v>
      </c>
      <c r="G1138" s="2" t="s">
        <v>589</v>
      </c>
      <c r="H1138" s="2">
        <v>20231</v>
      </c>
      <c r="I1138" s="2" t="s">
        <v>4331</v>
      </c>
      <c r="J1138" s="2" t="s">
        <v>41</v>
      </c>
      <c r="K1138" s="2" t="s">
        <v>29</v>
      </c>
      <c r="L1138" s="2" t="s">
        <v>49</v>
      </c>
      <c r="M1138" s="2" t="s">
        <v>31</v>
      </c>
      <c r="N1138" s="2">
        <v>7</v>
      </c>
      <c r="O1138" s="2">
        <v>12</v>
      </c>
      <c r="P1138" s="3"/>
      <c r="Q1138" s="3"/>
      <c r="R1138" s="4" t="s">
        <v>4332</v>
      </c>
      <c r="S1138" s="4" t="s">
        <v>4333</v>
      </c>
      <c r="T1138" s="3"/>
      <c r="U1138" s="2" t="s">
        <v>3910</v>
      </c>
      <c r="V1138" s="2" t="str">
        <f>IFERROR(VLOOKUP(K1138, rubric[], 2, FALSE), "NA")</f>
        <v>Pemberdayaan atau Aksi Kemanusiaan</v>
      </c>
      <c r="W1138" s="5" t="str">
        <f t="shared" si="17"/>
        <v>Pengabdian kepada Masyarakat|External Regional|Individual</v>
      </c>
      <c r="X1138" s="6">
        <f>IF(K1138 = "Penulis kedua (bukan korespondensi) dst karya ilmiah di journal yg bereputasi dan diakui|External National|Team", IFERROR((INDEX(rubric[Score], MATCH(W1138, rubric[Criteria], 0)))/N1138, 0), IFERROR(INDEX(rubric[Score], MATCH(W1138, rubric[Criteria], 0)), 0))</f>
        <v>15</v>
      </c>
    </row>
    <row r="1139" spans="1:24" ht="14.25" customHeight="1" x14ac:dyDescent="0.35">
      <c r="A1139" s="2" t="s">
        <v>4334</v>
      </c>
      <c r="B1139" s="2" t="s">
        <v>4335</v>
      </c>
      <c r="C1139" s="2" t="s">
        <v>3865</v>
      </c>
      <c r="D1139" s="2">
        <v>2021</v>
      </c>
      <c r="E1139" s="2" t="s">
        <v>4336</v>
      </c>
      <c r="F1139" s="2" t="s">
        <v>881</v>
      </c>
      <c r="G1139" s="2" t="s">
        <v>2302</v>
      </c>
      <c r="H1139" s="2">
        <v>20222</v>
      </c>
      <c r="I1139" s="2" t="s">
        <v>4337</v>
      </c>
      <c r="J1139" s="2" t="s">
        <v>41</v>
      </c>
      <c r="K1139" s="2" t="s">
        <v>199</v>
      </c>
      <c r="L1139" s="2" t="s">
        <v>30</v>
      </c>
      <c r="M1139" s="2" t="s">
        <v>31</v>
      </c>
      <c r="N1139" s="2">
        <v>3</v>
      </c>
      <c r="O1139" s="2">
        <v>8</v>
      </c>
      <c r="P1139" s="3"/>
      <c r="Q1139" s="4" t="s">
        <v>4338</v>
      </c>
      <c r="R1139" s="3"/>
      <c r="S1139" s="3"/>
      <c r="T1139" s="3"/>
      <c r="U1139" s="2" t="s">
        <v>4339</v>
      </c>
      <c r="V1139" s="2" t="str">
        <f>IFERROR(VLOOKUP(K1139, rubric[], 2, FALSE), "NA")</f>
        <v>Kompetisi</v>
      </c>
      <c r="W1139" s="5" t="str">
        <f t="shared" si="17"/>
        <v>Juara 3 Lomba/Kompetisi|Internal Sekolah / Universitas|Individual</v>
      </c>
      <c r="X1139" s="6">
        <f>IF(K1139 = "Penulis kedua (bukan korespondensi) dst karya ilmiah di journal yg bereputasi dan diakui|External National|Team", IFERROR((INDEX(rubric[Score], MATCH(W1139, rubric[Criteria], 0)))/N1139, 0), IFERROR(INDEX(rubric[Score], MATCH(W1139, rubric[Criteria], 0)), 0))</f>
        <v>0</v>
      </c>
    </row>
    <row r="1140" spans="1:24" ht="14.25" customHeight="1" x14ac:dyDescent="0.35">
      <c r="A1140" s="2" t="s">
        <v>4340</v>
      </c>
      <c r="B1140" s="2" t="s">
        <v>4341</v>
      </c>
      <c r="C1140" s="2" t="s">
        <v>3865</v>
      </c>
      <c r="D1140" s="2">
        <v>2021</v>
      </c>
      <c r="E1140" s="2" t="s">
        <v>3901</v>
      </c>
      <c r="F1140" s="2" t="s">
        <v>2517</v>
      </c>
      <c r="G1140" s="2" t="s">
        <v>2542</v>
      </c>
      <c r="H1140" s="2">
        <v>20212</v>
      </c>
      <c r="I1140" s="2" t="s">
        <v>3874</v>
      </c>
      <c r="J1140" s="2" t="s">
        <v>41</v>
      </c>
      <c r="K1140" s="2" t="s">
        <v>199</v>
      </c>
      <c r="L1140" s="2" t="s">
        <v>159</v>
      </c>
      <c r="M1140" s="2" t="s">
        <v>50</v>
      </c>
      <c r="N1140" s="2">
        <v>99</v>
      </c>
      <c r="O1140" s="2">
        <v>20</v>
      </c>
      <c r="P1140" s="4" t="s">
        <v>3875</v>
      </c>
      <c r="Q1140" s="4" t="s">
        <v>4342</v>
      </c>
      <c r="R1140" s="4" t="s">
        <v>4343</v>
      </c>
      <c r="S1140" s="3"/>
      <c r="T1140" s="4" t="s">
        <v>4344</v>
      </c>
      <c r="U1140" s="2" t="s">
        <v>4309</v>
      </c>
      <c r="V1140" s="2" t="str">
        <f>IFERROR(VLOOKUP(K1140, rubric[], 2, FALSE), "NA")</f>
        <v>Kompetisi</v>
      </c>
      <c r="W1140" s="5" t="str">
        <f t="shared" si="17"/>
        <v>Juara 3 Lomba/Kompetisi|External International|Team</v>
      </c>
      <c r="X1140" s="6">
        <f>IF(K1140 = "Penulis kedua (bukan korespondensi) dst karya ilmiah di journal yg bereputasi dan diakui|External National|Team", IFERROR((INDEX(rubric[Score], MATCH(W1140, rubric[Criteria], 0)))/N1140, 0), IFERROR(INDEX(rubric[Score], MATCH(W1140, rubric[Criteria], 0)), 0))</f>
        <v>25</v>
      </c>
    </row>
    <row r="1141" spans="1:24" ht="14.25" customHeight="1" x14ac:dyDescent="0.35">
      <c r="A1141" s="2" t="s">
        <v>4345</v>
      </c>
      <c r="B1141" s="2" t="s">
        <v>4346</v>
      </c>
      <c r="C1141" s="2" t="s">
        <v>3865</v>
      </c>
      <c r="D1141" s="2">
        <v>2021</v>
      </c>
      <c r="E1141" s="2" t="s">
        <v>4347</v>
      </c>
      <c r="F1141" s="2" t="s">
        <v>4348</v>
      </c>
      <c r="G1141" s="2" t="s">
        <v>4167</v>
      </c>
      <c r="H1141" s="2">
        <v>20241</v>
      </c>
      <c r="I1141" s="2" t="s">
        <v>4349</v>
      </c>
      <c r="J1141" s="2" t="s">
        <v>41</v>
      </c>
      <c r="K1141" s="2" t="s">
        <v>2394</v>
      </c>
      <c r="L1141" s="2" t="s">
        <v>159</v>
      </c>
      <c r="M1141" s="2" t="s">
        <v>31</v>
      </c>
      <c r="N1141" s="2">
        <v>88</v>
      </c>
      <c r="O1141" s="2">
        <v>80</v>
      </c>
      <c r="P1141" s="4" t="s">
        <v>4350</v>
      </c>
      <c r="Q1141" s="4" t="s">
        <v>4351</v>
      </c>
      <c r="R1141" s="3"/>
      <c r="S1141" s="3"/>
      <c r="T1141" s="3"/>
      <c r="U1141" s="2" t="s">
        <v>4352</v>
      </c>
      <c r="V1141" s="2" t="str">
        <f>IFERROR(VLOOKUP(K1141, rubric[], 2, FALSE), "NA")</f>
        <v>Hasil Karya</v>
      </c>
      <c r="W1141" s="5" t="str">
        <f t="shared" si="17"/>
        <v>Jurnal Internasional (non predator)|External International|Individual</v>
      </c>
      <c r="X1141" s="6">
        <f>IF(K1141 = "Penulis kedua (bukan korespondensi) dst karya ilmiah di journal yg bereputasi dan diakui|External National|Team", IFERROR((INDEX(rubric[Score], MATCH(W1141, rubric[Criteria], 0)))/N1141, 0), IFERROR(INDEX(rubric[Score], MATCH(W1141, rubric[Criteria], 0)), 0))</f>
        <v>50</v>
      </c>
    </row>
    <row r="1142" spans="1:24" ht="14.25" customHeight="1" x14ac:dyDescent="0.35">
      <c r="A1142" s="2" t="s">
        <v>4353</v>
      </c>
      <c r="B1142" s="2" t="s">
        <v>4354</v>
      </c>
      <c r="C1142" s="2" t="s">
        <v>3865</v>
      </c>
      <c r="D1142" s="2">
        <v>2021</v>
      </c>
      <c r="E1142" s="2" t="s">
        <v>3913</v>
      </c>
      <c r="F1142" s="2" t="s">
        <v>3017</v>
      </c>
      <c r="G1142" s="2" t="s">
        <v>26</v>
      </c>
      <c r="H1142" s="2">
        <v>20212</v>
      </c>
      <c r="I1142" s="2" t="s">
        <v>3914</v>
      </c>
      <c r="J1142" s="2" t="s">
        <v>41</v>
      </c>
      <c r="K1142" s="2" t="s">
        <v>29</v>
      </c>
      <c r="L1142" s="2" t="s">
        <v>49</v>
      </c>
      <c r="M1142" s="2" t="s">
        <v>31</v>
      </c>
      <c r="N1142" s="2">
        <v>100</v>
      </c>
      <c r="O1142" s="2">
        <v>3</v>
      </c>
      <c r="P1142" s="3"/>
      <c r="Q1142" s="3"/>
      <c r="R1142" s="4" t="s">
        <v>3915</v>
      </c>
      <c r="S1142" s="4" t="s">
        <v>3916</v>
      </c>
      <c r="T1142" s="3"/>
      <c r="U1142" s="2" t="s">
        <v>3869</v>
      </c>
      <c r="V1142" s="2" t="str">
        <f>IFERROR(VLOOKUP(K1142, rubric[], 2, FALSE), "NA")</f>
        <v>Pemberdayaan atau Aksi Kemanusiaan</v>
      </c>
      <c r="W1142" s="5" t="str">
        <f t="shared" si="17"/>
        <v>Pengabdian kepada Masyarakat|External Regional|Individual</v>
      </c>
      <c r="X1142" s="6">
        <f>IF(K1142 = "Penulis kedua (bukan korespondensi) dst karya ilmiah di journal yg bereputasi dan diakui|External National|Team", IFERROR((INDEX(rubric[Score], MATCH(W1142, rubric[Criteria], 0)))/N1142, 0), IFERROR(INDEX(rubric[Score], MATCH(W1142, rubric[Criteria], 0)), 0))</f>
        <v>15</v>
      </c>
    </row>
    <row r="1143" spans="1:24" ht="14.25" customHeight="1" x14ac:dyDescent="0.35">
      <c r="A1143" s="2" t="s">
        <v>4355</v>
      </c>
      <c r="B1143" s="2" t="s">
        <v>4356</v>
      </c>
      <c r="C1143" s="2" t="s">
        <v>3865</v>
      </c>
      <c r="D1143" s="2">
        <v>2021</v>
      </c>
      <c r="E1143" s="2" t="s">
        <v>3913</v>
      </c>
      <c r="F1143" s="2" t="s">
        <v>3017</v>
      </c>
      <c r="G1143" s="2" t="s">
        <v>26</v>
      </c>
      <c r="H1143" s="2">
        <v>20212</v>
      </c>
      <c r="I1143" s="2" t="s">
        <v>3914</v>
      </c>
      <c r="J1143" s="2" t="s">
        <v>41</v>
      </c>
      <c r="K1143" s="2" t="s">
        <v>29</v>
      </c>
      <c r="L1143" s="2" t="s">
        <v>49</v>
      </c>
      <c r="M1143" s="2" t="s">
        <v>31</v>
      </c>
      <c r="N1143" s="2">
        <v>100</v>
      </c>
      <c r="O1143" s="2">
        <v>3</v>
      </c>
      <c r="P1143" s="3"/>
      <c r="Q1143" s="3"/>
      <c r="R1143" s="4" t="s">
        <v>3915</v>
      </c>
      <c r="S1143" s="4" t="s">
        <v>3916</v>
      </c>
      <c r="T1143" s="3"/>
      <c r="U1143" s="2" t="s">
        <v>3869</v>
      </c>
      <c r="V1143" s="2" t="str">
        <f>IFERROR(VLOOKUP(K1143, rubric[], 2, FALSE), "NA")</f>
        <v>Pemberdayaan atau Aksi Kemanusiaan</v>
      </c>
      <c r="W1143" s="5" t="str">
        <f t="shared" si="17"/>
        <v>Pengabdian kepada Masyarakat|External Regional|Individual</v>
      </c>
      <c r="X1143" s="6">
        <f>IF(K1143 = "Penulis kedua (bukan korespondensi) dst karya ilmiah di journal yg bereputasi dan diakui|External National|Team", IFERROR((INDEX(rubric[Score], MATCH(W1143, rubric[Criteria], 0)))/N1143, 0), IFERROR(INDEX(rubric[Score], MATCH(W1143, rubric[Criteria], 0)), 0))</f>
        <v>15</v>
      </c>
    </row>
    <row r="1144" spans="1:24" ht="14.25" customHeight="1" x14ac:dyDescent="0.35">
      <c r="A1144" s="2" t="s">
        <v>4355</v>
      </c>
      <c r="B1144" s="2" t="s">
        <v>4356</v>
      </c>
      <c r="C1144" s="2" t="s">
        <v>3865</v>
      </c>
      <c r="D1144" s="2">
        <v>2021</v>
      </c>
      <c r="E1144" s="2" t="s">
        <v>3880</v>
      </c>
      <c r="F1144" s="2" t="s">
        <v>2641</v>
      </c>
      <c r="G1144" s="2" t="s">
        <v>3881</v>
      </c>
      <c r="H1144" s="2">
        <v>20221</v>
      </c>
      <c r="I1144" s="2" t="s">
        <v>3882</v>
      </c>
      <c r="J1144" s="2" t="s">
        <v>41</v>
      </c>
      <c r="K1144" s="2" t="s">
        <v>29</v>
      </c>
      <c r="L1144" s="2" t="s">
        <v>30</v>
      </c>
      <c r="M1144" s="2" t="s">
        <v>31</v>
      </c>
      <c r="N1144" s="2">
        <v>35</v>
      </c>
      <c r="O1144" s="2">
        <v>4</v>
      </c>
      <c r="P1144" s="3"/>
      <c r="Q1144" s="3"/>
      <c r="R1144" s="4" t="s">
        <v>3883</v>
      </c>
      <c r="S1144" s="4" t="s">
        <v>3884</v>
      </c>
      <c r="T1144" s="3"/>
      <c r="U1144" s="2" t="s">
        <v>3885</v>
      </c>
      <c r="V1144" s="2" t="str">
        <f>IFERROR(VLOOKUP(K1144, rubric[], 2, FALSE), "NA")</f>
        <v>Pemberdayaan atau Aksi Kemanusiaan</v>
      </c>
      <c r="W1144" s="5" t="str">
        <f t="shared" si="17"/>
        <v>Pengabdian kepada Masyarakat|Internal Sekolah / Universitas|Individual</v>
      </c>
      <c r="X1144" s="6">
        <f>IF(K1144 = "Penulis kedua (bukan korespondensi) dst karya ilmiah di journal yg bereputasi dan diakui|External National|Team", IFERROR((INDEX(rubric[Score], MATCH(W1144, rubric[Criteria], 0)))/N1144, 0), IFERROR(INDEX(rubric[Score], MATCH(W1144, rubric[Criteria], 0)), 0))</f>
        <v>0</v>
      </c>
    </row>
    <row r="1145" spans="1:24" ht="14.25" customHeight="1" x14ac:dyDescent="0.35">
      <c r="A1145" s="2" t="s">
        <v>4355</v>
      </c>
      <c r="B1145" s="2" t="s">
        <v>4356</v>
      </c>
      <c r="C1145" s="2" t="s">
        <v>3865</v>
      </c>
      <c r="D1145" s="2">
        <v>2021</v>
      </c>
      <c r="E1145" s="2" t="s">
        <v>3886</v>
      </c>
      <c r="F1145" s="2" t="s">
        <v>440</v>
      </c>
      <c r="G1145" s="2" t="s">
        <v>3881</v>
      </c>
      <c r="H1145" s="2">
        <v>20222</v>
      </c>
      <c r="I1145" s="2" t="s">
        <v>3887</v>
      </c>
      <c r="J1145" s="2" t="s">
        <v>41</v>
      </c>
      <c r="K1145" s="2" t="s">
        <v>29</v>
      </c>
      <c r="L1145" s="2" t="s">
        <v>30</v>
      </c>
      <c r="M1145" s="2" t="s">
        <v>31</v>
      </c>
      <c r="N1145" s="2">
        <v>35</v>
      </c>
      <c r="O1145" s="2">
        <v>4</v>
      </c>
      <c r="P1145" s="3"/>
      <c r="Q1145" s="3"/>
      <c r="R1145" s="4" t="s">
        <v>3888</v>
      </c>
      <c r="S1145" s="4" t="s">
        <v>3889</v>
      </c>
      <c r="T1145" s="3"/>
      <c r="U1145" s="2" t="s">
        <v>3885</v>
      </c>
      <c r="V1145" s="2" t="str">
        <f>IFERROR(VLOOKUP(K1145, rubric[], 2, FALSE), "NA")</f>
        <v>Pemberdayaan atau Aksi Kemanusiaan</v>
      </c>
      <c r="W1145" s="5" t="str">
        <f t="shared" si="17"/>
        <v>Pengabdian kepada Masyarakat|Internal Sekolah / Universitas|Individual</v>
      </c>
      <c r="X1145" s="6">
        <f>IF(K1145 = "Penulis kedua (bukan korespondensi) dst karya ilmiah di journal yg bereputasi dan diakui|External National|Team", IFERROR((INDEX(rubric[Score], MATCH(W1145, rubric[Criteria], 0)))/N1145, 0), IFERROR(INDEX(rubric[Score], MATCH(W1145, rubric[Criteria], 0)), 0))</f>
        <v>0</v>
      </c>
    </row>
    <row r="1146" spans="1:24" ht="14.25" customHeight="1" x14ac:dyDescent="0.35">
      <c r="A1146" s="2" t="s">
        <v>4357</v>
      </c>
      <c r="B1146" s="2" t="s">
        <v>4358</v>
      </c>
      <c r="C1146" s="2" t="s">
        <v>3865</v>
      </c>
      <c r="D1146" s="2">
        <v>2021</v>
      </c>
      <c r="E1146" s="2" t="s">
        <v>112</v>
      </c>
      <c r="F1146" s="2" t="s">
        <v>113</v>
      </c>
      <c r="G1146" s="2" t="s">
        <v>114</v>
      </c>
      <c r="H1146" s="2">
        <v>20221</v>
      </c>
      <c r="I1146" s="2" t="s">
        <v>4069</v>
      </c>
      <c r="J1146" s="2" t="s">
        <v>41</v>
      </c>
      <c r="K1146" s="2" t="s">
        <v>199</v>
      </c>
      <c r="L1146" s="2" t="s">
        <v>30</v>
      </c>
      <c r="M1146" s="2" t="s">
        <v>31</v>
      </c>
      <c r="N1146" s="2">
        <v>1000</v>
      </c>
      <c r="O1146" s="2">
        <v>6</v>
      </c>
      <c r="P1146" s="3"/>
      <c r="Q1146" s="4" t="s">
        <v>4070</v>
      </c>
      <c r="R1146" s="3"/>
      <c r="S1146" s="3"/>
      <c r="T1146" s="3"/>
      <c r="U1146" s="2" t="s">
        <v>61</v>
      </c>
      <c r="V1146" s="2" t="str">
        <f>IFERROR(VLOOKUP(K1146, rubric[], 2, FALSE), "NA")</f>
        <v>Kompetisi</v>
      </c>
      <c r="W1146" s="5" t="str">
        <f t="shared" si="17"/>
        <v>Juara 3 Lomba/Kompetisi|Internal Sekolah / Universitas|Individual</v>
      </c>
      <c r="X1146" s="6">
        <f>IF(K1146 = "Penulis kedua (bukan korespondensi) dst karya ilmiah di journal yg bereputasi dan diakui|External National|Team", IFERROR((INDEX(rubric[Score], MATCH(W1146, rubric[Criteria], 0)))/N1146, 0), IFERROR(INDEX(rubric[Score], MATCH(W1146, rubric[Criteria], 0)), 0))</f>
        <v>0</v>
      </c>
    </row>
    <row r="1147" spans="1:24" ht="14.25" customHeight="1" x14ac:dyDescent="0.35">
      <c r="A1147" s="2" t="s">
        <v>4357</v>
      </c>
      <c r="B1147" s="2" t="s">
        <v>4358</v>
      </c>
      <c r="C1147" s="2" t="s">
        <v>3865</v>
      </c>
      <c r="D1147" s="2">
        <v>2021</v>
      </c>
      <c r="E1147" s="2" t="s">
        <v>4359</v>
      </c>
      <c r="F1147" s="2" t="s">
        <v>1863</v>
      </c>
      <c r="G1147" s="2" t="s">
        <v>169</v>
      </c>
      <c r="H1147" s="2">
        <v>20222</v>
      </c>
      <c r="I1147" s="2" t="s">
        <v>4360</v>
      </c>
      <c r="J1147" s="2" t="s">
        <v>41</v>
      </c>
      <c r="K1147" s="2" t="s">
        <v>29</v>
      </c>
      <c r="L1147" s="2" t="s">
        <v>49</v>
      </c>
      <c r="M1147" s="2" t="s">
        <v>31</v>
      </c>
      <c r="N1147" s="2">
        <v>1</v>
      </c>
      <c r="O1147" s="2">
        <v>8</v>
      </c>
      <c r="P1147" s="3"/>
      <c r="Q1147" s="3"/>
      <c r="R1147" s="4" t="s">
        <v>4361</v>
      </c>
      <c r="S1147" s="4" t="s">
        <v>4362</v>
      </c>
      <c r="T1147" s="3"/>
      <c r="U1147" s="2" t="s">
        <v>4363</v>
      </c>
      <c r="V1147" s="2" t="str">
        <f>IFERROR(VLOOKUP(K1147, rubric[], 2, FALSE), "NA")</f>
        <v>Pemberdayaan atau Aksi Kemanusiaan</v>
      </c>
      <c r="W1147" s="5" t="str">
        <f t="shared" si="17"/>
        <v>Pengabdian kepada Masyarakat|External Regional|Individual</v>
      </c>
      <c r="X1147" s="6">
        <f>IF(K1147 = "Penulis kedua (bukan korespondensi) dst karya ilmiah di journal yg bereputasi dan diakui|External National|Team", IFERROR((INDEX(rubric[Score], MATCH(W1147, rubric[Criteria], 0)))/N1147, 0), IFERROR(INDEX(rubric[Score], MATCH(W1147, rubric[Criteria], 0)), 0))</f>
        <v>15</v>
      </c>
    </row>
    <row r="1148" spans="1:24" ht="14.25" customHeight="1" x14ac:dyDescent="0.35">
      <c r="A1148" s="2" t="s">
        <v>4364</v>
      </c>
      <c r="B1148" s="2" t="s">
        <v>4365</v>
      </c>
      <c r="C1148" s="2" t="s">
        <v>3865</v>
      </c>
      <c r="D1148" s="2">
        <v>2021</v>
      </c>
      <c r="E1148" s="2" t="s">
        <v>4366</v>
      </c>
      <c r="F1148" s="2" t="s">
        <v>1652</v>
      </c>
      <c r="G1148" s="2" t="s">
        <v>4167</v>
      </c>
      <c r="H1148" s="2">
        <v>20241</v>
      </c>
      <c r="I1148" s="2" t="s">
        <v>4367</v>
      </c>
      <c r="J1148" s="2" t="s">
        <v>41</v>
      </c>
      <c r="K1148" s="2" t="s">
        <v>2394</v>
      </c>
      <c r="L1148" s="2" t="s">
        <v>159</v>
      </c>
      <c r="M1148" s="2" t="s">
        <v>31</v>
      </c>
      <c r="N1148" s="2">
        <v>88</v>
      </c>
      <c r="O1148" s="2">
        <v>80</v>
      </c>
      <c r="P1148" s="4" t="s">
        <v>4368</v>
      </c>
      <c r="Q1148" s="4" t="s">
        <v>4369</v>
      </c>
      <c r="R1148" s="3"/>
      <c r="S1148" s="3"/>
      <c r="T1148" s="3"/>
      <c r="U1148" s="2" t="s">
        <v>4255</v>
      </c>
      <c r="V1148" s="2" t="str">
        <f>IFERROR(VLOOKUP(K1148, rubric[], 2, FALSE), "NA")</f>
        <v>Hasil Karya</v>
      </c>
      <c r="W1148" s="5" t="str">
        <f t="shared" si="17"/>
        <v>Jurnal Internasional (non predator)|External International|Individual</v>
      </c>
      <c r="X1148" s="6">
        <f>IF(K1148 = "Penulis kedua (bukan korespondensi) dst karya ilmiah di journal yg bereputasi dan diakui|External National|Team", IFERROR((INDEX(rubric[Score], MATCH(W1148, rubric[Criteria], 0)))/N1148, 0), IFERROR(INDEX(rubric[Score], MATCH(W1148, rubric[Criteria], 0)), 0))</f>
        <v>50</v>
      </c>
    </row>
    <row r="1149" spans="1:24" ht="14.25" customHeight="1" x14ac:dyDescent="0.35">
      <c r="A1149" s="2" t="s">
        <v>4370</v>
      </c>
      <c r="B1149" s="2" t="s">
        <v>4371</v>
      </c>
      <c r="C1149" s="2" t="s">
        <v>3865</v>
      </c>
      <c r="D1149" s="2">
        <v>2021</v>
      </c>
      <c r="E1149" s="2" t="s">
        <v>4372</v>
      </c>
      <c r="F1149" s="2" t="s">
        <v>1131</v>
      </c>
      <c r="G1149" s="2" t="s">
        <v>1132</v>
      </c>
      <c r="H1149" s="2">
        <v>20211</v>
      </c>
      <c r="I1149" s="2" t="s">
        <v>4372</v>
      </c>
      <c r="J1149" s="2" t="s">
        <v>41</v>
      </c>
      <c r="K1149" s="2" t="s">
        <v>66</v>
      </c>
      <c r="L1149" s="2" t="s">
        <v>30</v>
      </c>
      <c r="M1149" s="2" t="s">
        <v>31</v>
      </c>
      <c r="N1149" s="2">
        <v>1</v>
      </c>
      <c r="O1149" s="2">
        <v>5</v>
      </c>
      <c r="P1149" s="3"/>
      <c r="Q1149" s="4" t="s">
        <v>4373</v>
      </c>
      <c r="R1149" s="3"/>
      <c r="S1149" s="3"/>
      <c r="T1149" s="3"/>
      <c r="U1149" s="2" t="s">
        <v>61</v>
      </c>
      <c r="V1149" s="2" t="str">
        <f>IFERROR(VLOOKUP(K1149, rubric[], 2, FALSE), "NA")</f>
        <v>Kompetisi</v>
      </c>
      <c r="W1149" s="5" t="str">
        <f t="shared" si="17"/>
        <v>Juara I Lomba/Kompetisi|Internal Sekolah / Universitas|Individual</v>
      </c>
      <c r="X1149" s="6">
        <f>IF(K1149 = "Penulis kedua (bukan korespondensi) dst karya ilmiah di journal yg bereputasi dan diakui|External National|Team", IFERROR((INDEX(rubric[Score], MATCH(W1149, rubric[Criteria], 0)))/N1149, 0), IFERROR(INDEX(rubric[Score], MATCH(W1149, rubric[Criteria], 0)), 0))</f>
        <v>0</v>
      </c>
    </row>
    <row r="1150" spans="1:24" ht="14.25" customHeight="1" x14ac:dyDescent="0.35">
      <c r="A1150" s="2" t="s">
        <v>4374</v>
      </c>
      <c r="B1150" s="2" t="s">
        <v>4375</v>
      </c>
      <c r="C1150" s="2" t="s">
        <v>3865</v>
      </c>
      <c r="D1150" s="2">
        <v>2021</v>
      </c>
      <c r="E1150" s="2" t="s">
        <v>144</v>
      </c>
      <c r="F1150" s="2" t="s">
        <v>25</v>
      </c>
      <c r="G1150" s="2" t="s">
        <v>26</v>
      </c>
      <c r="H1150" s="2">
        <v>20221</v>
      </c>
      <c r="I1150" s="2" t="s">
        <v>145</v>
      </c>
      <c r="J1150" s="2" t="s">
        <v>28</v>
      </c>
      <c r="K1150" s="2" t="s">
        <v>29</v>
      </c>
      <c r="L1150" s="2" t="s">
        <v>30</v>
      </c>
      <c r="M1150" s="2" t="s">
        <v>31</v>
      </c>
      <c r="N1150" s="2">
        <v>90</v>
      </c>
      <c r="O1150" s="2">
        <v>10</v>
      </c>
      <c r="P1150" s="3"/>
      <c r="Q1150" s="3"/>
      <c r="R1150" s="4" t="s">
        <v>146</v>
      </c>
      <c r="S1150" s="4" t="s">
        <v>147</v>
      </c>
      <c r="T1150" s="3"/>
      <c r="U1150" s="2" t="s">
        <v>34</v>
      </c>
      <c r="V1150" s="2" t="str">
        <f>IFERROR(VLOOKUP(K1150, rubric[], 2, FALSE), "NA")</f>
        <v>Pemberdayaan atau Aksi Kemanusiaan</v>
      </c>
      <c r="W1150" s="5" t="str">
        <f t="shared" si="17"/>
        <v>Pengabdian kepada Masyarakat|Internal Sekolah / Universitas|Individual</v>
      </c>
      <c r="X1150" s="6">
        <f>IF(K1150 = "Penulis kedua (bukan korespondensi) dst karya ilmiah di journal yg bereputasi dan diakui|External National|Team", IFERROR((INDEX(rubric[Score], MATCH(W1150, rubric[Criteria], 0)))/N1150, 0), IFERROR(INDEX(rubric[Score], MATCH(W1150, rubric[Criteria], 0)), 0))</f>
        <v>0</v>
      </c>
    </row>
    <row r="1151" spans="1:24" ht="14.25" customHeight="1" x14ac:dyDescent="0.35">
      <c r="A1151" s="2" t="s">
        <v>4374</v>
      </c>
      <c r="B1151" s="2" t="s">
        <v>4375</v>
      </c>
      <c r="C1151" s="2" t="s">
        <v>3865</v>
      </c>
      <c r="D1151" s="2">
        <v>2021</v>
      </c>
      <c r="E1151" s="2" t="s">
        <v>4376</v>
      </c>
      <c r="F1151" s="2" t="s">
        <v>2445</v>
      </c>
      <c r="G1151" s="2" t="s">
        <v>2555</v>
      </c>
      <c r="H1151" s="2">
        <v>20231</v>
      </c>
      <c r="I1151" s="2" t="s">
        <v>4377</v>
      </c>
      <c r="J1151" s="2" t="s">
        <v>41</v>
      </c>
      <c r="K1151" s="2" t="s">
        <v>141</v>
      </c>
      <c r="L1151" s="2" t="s">
        <v>123</v>
      </c>
      <c r="M1151" s="2" t="s">
        <v>50</v>
      </c>
      <c r="N1151" s="2">
        <v>3</v>
      </c>
      <c r="O1151" s="2">
        <v>6</v>
      </c>
      <c r="P1151" s="3"/>
      <c r="Q1151" s="3"/>
      <c r="R1151" s="4" t="s">
        <v>4378</v>
      </c>
      <c r="S1151" s="4" t="s">
        <v>4379</v>
      </c>
      <c r="T1151" s="3"/>
      <c r="U1151" s="2" t="s">
        <v>4255</v>
      </c>
      <c r="V1151" s="2" t="str">
        <f>IFERROR(VLOOKUP(K1151, rubric[], 2, FALSE), "NA")</f>
        <v>Hasil Karya</v>
      </c>
      <c r="W1151" s="5" t="str">
        <f t="shared" si="17"/>
        <v>Hak Kekayaan Intelektual (HKI) non paten (Hak Cipta)|External National|Team</v>
      </c>
      <c r="X1151" s="6">
        <f>IF(K1151 = "Penulis kedua (bukan korespondensi) dst karya ilmiah di journal yg bereputasi dan diakui|External National|Team", IFERROR((INDEX(rubric[Score], MATCH(W1151, rubric[Criteria], 0)))/N1151, 0), IFERROR(INDEX(rubric[Score], MATCH(W1151, rubric[Criteria], 0)), 0))</f>
        <v>20</v>
      </c>
    </row>
    <row r="1152" spans="1:24" ht="14.25" customHeight="1" x14ac:dyDescent="0.35">
      <c r="A1152" s="2" t="s">
        <v>4374</v>
      </c>
      <c r="B1152" s="2" t="s">
        <v>4375</v>
      </c>
      <c r="C1152" s="2" t="s">
        <v>3865</v>
      </c>
      <c r="D1152" s="2">
        <v>2021</v>
      </c>
      <c r="E1152" s="2" t="s">
        <v>4380</v>
      </c>
      <c r="F1152" s="2" t="s">
        <v>4381</v>
      </c>
      <c r="G1152" s="2" t="s">
        <v>4382</v>
      </c>
      <c r="H1152" s="2">
        <v>20241</v>
      </c>
      <c r="I1152" s="2" t="s">
        <v>4380</v>
      </c>
      <c r="J1152" s="2" t="s">
        <v>41</v>
      </c>
      <c r="K1152" s="2" t="s">
        <v>88</v>
      </c>
      <c r="L1152" s="2" t="s">
        <v>159</v>
      </c>
      <c r="M1152" s="2" t="s">
        <v>50</v>
      </c>
      <c r="N1152" s="3"/>
      <c r="O1152" s="2">
        <v>25</v>
      </c>
      <c r="P1152" s="4" t="s">
        <v>4383</v>
      </c>
      <c r="Q1152" s="4" t="s">
        <v>4384</v>
      </c>
      <c r="R1152" s="4" t="s">
        <v>4385</v>
      </c>
      <c r="S1152" s="3"/>
      <c r="T1152" s="4" t="s">
        <v>4386</v>
      </c>
      <c r="U1152" s="2" t="s">
        <v>4387</v>
      </c>
      <c r="V1152" s="2" t="str">
        <f>IFERROR(VLOOKUP(K1152, rubric[], 2, FALSE), "NA")</f>
        <v>Kompetisi</v>
      </c>
      <c r="W1152" s="5" t="str">
        <f t="shared" si="17"/>
        <v>Juara 2 Lomba/Kompetisi|External International|Team</v>
      </c>
      <c r="X1152" s="6">
        <f>IF(K1152 = "Penulis kedua (bukan korespondensi) dst karya ilmiah di journal yg bereputasi dan diakui|External National|Team", IFERROR((INDEX(rubric[Score], MATCH(W1152, rubric[Criteria], 0)))/N1152, 0), IFERROR(INDEX(rubric[Score], MATCH(W1152, rubric[Criteria], 0)), 0))</f>
        <v>30</v>
      </c>
    </row>
    <row r="1153" spans="1:24" ht="14.25" customHeight="1" x14ac:dyDescent="0.35">
      <c r="A1153" s="2" t="s">
        <v>4388</v>
      </c>
      <c r="B1153" s="2" t="s">
        <v>4389</v>
      </c>
      <c r="C1153" s="2" t="s">
        <v>3865</v>
      </c>
      <c r="D1153" s="2">
        <v>2021</v>
      </c>
      <c r="E1153" s="2" t="s">
        <v>144</v>
      </c>
      <c r="F1153" s="2" t="s">
        <v>25</v>
      </c>
      <c r="G1153" s="2" t="s">
        <v>26</v>
      </c>
      <c r="H1153" s="2">
        <v>20221</v>
      </c>
      <c r="I1153" s="2" t="s">
        <v>145</v>
      </c>
      <c r="J1153" s="2" t="s">
        <v>28</v>
      </c>
      <c r="K1153" s="2" t="s">
        <v>29</v>
      </c>
      <c r="L1153" s="2" t="s">
        <v>30</v>
      </c>
      <c r="M1153" s="2" t="s">
        <v>31</v>
      </c>
      <c r="N1153" s="2">
        <v>90</v>
      </c>
      <c r="O1153" s="2">
        <v>8</v>
      </c>
      <c r="P1153" s="3"/>
      <c r="Q1153" s="3"/>
      <c r="R1153" s="4" t="s">
        <v>146</v>
      </c>
      <c r="S1153" s="4" t="s">
        <v>147</v>
      </c>
      <c r="T1153" s="3"/>
      <c r="U1153" s="2" t="s">
        <v>34</v>
      </c>
      <c r="V1153" s="2" t="str">
        <f>IFERROR(VLOOKUP(K1153, rubric[], 2, FALSE), "NA")</f>
        <v>Pemberdayaan atau Aksi Kemanusiaan</v>
      </c>
      <c r="W1153" s="5" t="str">
        <f t="shared" si="17"/>
        <v>Pengabdian kepada Masyarakat|Internal Sekolah / Universitas|Individual</v>
      </c>
      <c r="X1153" s="6">
        <f>IF(K1153 = "Penulis kedua (bukan korespondensi) dst karya ilmiah di journal yg bereputasi dan diakui|External National|Team", IFERROR((INDEX(rubric[Score], MATCH(W1153, rubric[Criteria], 0)))/N1153, 0), IFERROR(INDEX(rubric[Score], MATCH(W1153, rubric[Criteria], 0)), 0))</f>
        <v>0</v>
      </c>
    </row>
    <row r="1154" spans="1:24" ht="14.25" customHeight="1" x14ac:dyDescent="0.35">
      <c r="A1154" s="2" t="s">
        <v>4388</v>
      </c>
      <c r="B1154" s="2" t="s">
        <v>4389</v>
      </c>
      <c r="C1154" s="2" t="s">
        <v>3865</v>
      </c>
      <c r="D1154" s="2">
        <v>2021</v>
      </c>
      <c r="E1154" s="2" t="s">
        <v>4390</v>
      </c>
      <c r="F1154" s="2" t="s">
        <v>1601</v>
      </c>
      <c r="G1154" s="2" t="s">
        <v>1601</v>
      </c>
      <c r="H1154" s="2">
        <v>20232</v>
      </c>
      <c r="I1154" s="2" t="s">
        <v>4391</v>
      </c>
      <c r="J1154" s="2" t="s">
        <v>41</v>
      </c>
      <c r="K1154" s="2" t="s">
        <v>141</v>
      </c>
      <c r="L1154" s="2" t="s">
        <v>123</v>
      </c>
      <c r="M1154" s="2" t="s">
        <v>50</v>
      </c>
      <c r="N1154" s="2">
        <v>3</v>
      </c>
      <c r="O1154" s="2">
        <v>6</v>
      </c>
      <c r="P1154" s="2" t="s">
        <v>734</v>
      </c>
      <c r="Q1154" s="4" t="s">
        <v>4392</v>
      </c>
      <c r="R1154" s="3"/>
      <c r="S1154" s="3"/>
      <c r="T1154" s="3"/>
      <c r="U1154" s="2" t="s">
        <v>734</v>
      </c>
      <c r="V1154" s="2" t="str">
        <f>IFERROR(VLOOKUP(K1154, rubric[], 2, FALSE), "NA")</f>
        <v>Hasil Karya</v>
      </c>
      <c r="W1154" s="5" t="str">
        <f t="shared" si="17"/>
        <v>Hak Kekayaan Intelektual (HKI) non paten (Hak Cipta)|External National|Team</v>
      </c>
      <c r="X1154" s="6">
        <f>IF(K1154 = "Penulis kedua (bukan korespondensi) dst karya ilmiah di journal yg bereputasi dan diakui|External National|Team", IFERROR((INDEX(rubric[Score], MATCH(W1154, rubric[Criteria], 0)))/N1154, 0), IFERROR(INDEX(rubric[Score], MATCH(W1154, rubric[Criteria], 0)), 0))</f>
        <v>20</v>
      </c>
    </row>
    <row r="1155" spans="1:24" ht="14.25" customHeight="1" x14ac:dyDescent="0.35">
      <c r="A1155" s="2" t="s">
        <v>4393</v>
      </c>
      <c r="B1155" s="2" t="s">
        <v>4394</v>
      </c>
      <c r="C1155" s="2" t="s">
        <v>3865</v>
      </c>
      <c r="D1155" s="2">
        <v>2021</v>
      </c>
      <c r="E1155" s="2" t="s">
        <v>4395</v>
      </c>
      <c r="F1155" s="2" t="s">
        <v>3110</v>
      </c>
      <c r="G1155" s="2" t="s">
        <v>3110</v>
      </c>
      <c r="H1155" s="2">
        <v>20221</v>
      </c>
      <c r="I1155" s="2" t="s">
        <v>4396</v>
      </c>
      <c r="J1155" s="2" t="s">
        <v>41</v>
      </c>
      <c r="K1155" s="2" t="s">
        <v>66</v>
      </c>
      <c r="L1155" s="2" t="s">
        <v>49</v>
      </c>
      <c r="M1155" s="2" t="s">
        <v>31</v>
      </c>
      <c r="N1155" s="2">
        <v>60</v>
      </c>
      <c r="O1155" s="2">
        <v>20</v>
      </c>
      <c r="P1155" s="4" t="s">
        <v>4397</v>
      </c>
      <c r="Q1155" s="4" t="s">
        <v>4398</v>
      </c>
      <c r="R1155" s="4" t="s">
        <v>4399</v>
      </c>
      <c r="S1155" s="3"/>
      <c r="T1155" s="4" t="s">
        <v>4400</v>
      </c>
      <c r="U1155" s="2" t="s">
        <v>4401</v>
      </c>
      <c r="V1155" s="2" t="str">
        <f>IFERROR(VLOOKUP(K1155, rubric[], 2, FALSE), "NA")</f>
        <v>Kompetisi</v>
      </c>
      <c r="W1155" s="5" t="str">
        <f t="shared" ref="W1155:W1218" si="18">CLEAN(TRIM(K1155 &amp;  "|" &amp; L1155 &amp; "|" &amp; M1155))</f>
        <v>Juara I Lomba/Kompetisi|External Regional|Individual</v>
      </c>
      <c r="X1155" s="6">
        <f>IF(K1155 = "Penulis kedua (bukan korespondensi) dst karya ilmiah di journal yg bereputasi dan diakui|External National|Team", IFERROR((INDEX(rubric[Score], MATCH(W1155, rubric[Criteria], 0)))/N1155, 0), IFERROR(INDEX(rubric[Score], MATCH(W1155, rubric[Criteria], 0)), 0))</f>
        <v>35</v>
      </c>
    </row>
    <row r="1156" spans="1:24" ht="14.25" customHeight="1" x14ac:dyDescent="0.35">
      <c r="A1156" s="2" t="s">
        <v>4402</v>
      </c>
      <c r="B1156" s="2" t="s">
        <v>4403</v>
      </c>
      <c r="C1156" s="2" t="s">
        <v>3865</v>
      </c>
      <c r="D1156" s="2">
        <v>2021</v>
      </c>
      <c r="E1156" s="2" t="s">
        <v>4404</v>
      </c>
      <c r="F1156" s="2" t="s">
        <v>1710</v>
      </c>
      <c r="G1156" s="2" t="s">
        <v>1710</v>
      </c>
      <c r="H1156" s="2">
        <v>20221</v>
      </c>
      <c r="I1156" s="2" t="s">
        <v>4405</v>
      </c>
      <c r="J1156" s="2" t="s">
        <v>41</v>
      </c>
      <c r="K1156" s="2" t="s">
        <v>257</v>
      </c>
      <c r="L1156" s="2" t="s">
        <v>123</v>
      </c>
      <c r="M1156" s="2" t="s">
        <v>31</v>
      </c>
      <c r="N1156" s="2">
        <v>128</v>
      </c>
      <c r="O1156" s="2">
        <v>5</v>
      </c>
      <c r="P1156" s="3"/>
      <c r="Q1156" s="4" t="s">
        <v>4406</v>
      </c>
      <c r="R1156" s="4" t="s">
        <v>4407</v>
      </c>
      <c r="S1156" s="3"/>
      <c r="T1156" s="3"/>
      <c r="U1156" s="2" t="s">
        <v>4408</v>
      </c>
      <c r="V1156" s="2" t="str">
        <f>IFERROR(VLOOKUP(K1156, rubric[], 2, FALSE), "NA")</f>
        <v>Pengakuan</v>
      </c>
      <c r="W1156" s="5" t="str">
        <f t="shared" si="18"/>
        <v>Narasumber / Pemateri Acara Seminar / Workshop / Pemakalah|External National|Individual</v>
      </c>
      <c r="X1156" s="6">
        <f>IF(K1156 = "Penulis kedua (bukan korespondensi) dst karya ilmiah di journal yg bereputasi dan diakui|External National|Team", IFERROR((INDEX(rubric[Score], MATCH(W1156, rubric[Criteria], 0)))/N1156, 0), IFERROR(INDEX(rubric[Score], MATCH(W1156, rubric[Criteria], 0)), 0))</f>
        <v>15</v>
      </c>
    </row>
    <row r="1157" spans="1:24" ht="14.25" customHeight="1" x14ac:dyDescent="0.35">
      <c r="A1157" s="2" t="s">
        <v>4409</v>
      </c>
      <c r="B1157" s="2" t="s">
        <v>4410</v>
      </c>
      <c r="C1157" s="2" t="s">
        <v>4411</v>
      </c>
      <c r="D1157" s="2">
        <v>2021</v>
      </c>
      <c r="E1157" s="2" t="s">
        <v>517</v>
      </c>
      <c r="F1157" s="2" t="s">
        <v>360</v>
      </c>
      <c r="G1157" s="2" t="s">
        <v>518</v>
      </c>
      <c r="H1157" s="2">
        <v>20232</v>
      </c>
      <c r="I1157" s="2" t="s">
        <v>4412</v>
      </c>
      <c r="J1157" s="2" t="s">
        <v>41</v>
      </c>
      <c r="K1157" s="2" t="s">
        <v>66</v>
      </c>
      <c r="L1157" s="2" t="s">
        <v>30</v>
      </c>
      <c r="M1157" s="2" t="s">
        <v>50</v>
      </c>
      <c r="N1157" s="2">
        <v>3</v>
      </c>
      <c r="O1157" s="2">
        <v>8</v>
      </c>
      <c r="P1157" s="3"/>
      <c r="Q1157" s="4" t="s">
        <v>4413</v>
      </c>
      <c r="R1157" s="3"/>
      <c r="S1157" s="3"/>
      <c r="T1157" s="3"/>
      <c r="U1157" s="2" t="s">
        <v>521</v>
      </c>
      <c r="V1157" s="2" t="str">
        <f>IFERROR(VLOOKUP(K1157, rubric[], 2, FALSE), "NA")</f>
        <v>Kompetisi</v>
      </c>
      <c r="W1157" s="5" t="str">
        <f t="shared" si="18"/>
        <v>Juara I Lomba/Kompetisi|Internal Sekolah / Universitas|Team</v>
      </c>
      <c r="X1157" s="6">
        <f>IF(K1157 = "Penulis kedua (bukan korespondensi) dst karya ilmiah di journal yg bereputasi dan diakui|External National|Team", IFERROR((INDEX(rubric[Score], MATCH(W1157, rubric[Criteria], 0)))/N1157, 0), IFERROR(INDEX(rubric[Score], MATCH(W1157, rubric[Criteria], 0)), 0))</f>
        <v>0</v>
      </c>
    </row>
    <row r="1158" spans="1:24" ht="14.25" customHeight="1" x14ac:dyDescent="0.35">
      <c r="A1158" s="2" t="s">
        <v>4414</v>
      </c>
      <c r="B1158" s="2" t="s">
        <v>4415</v>
      </c>
      <c r="C1158" s="2" t="s">
        <v>4411</v>
      </c>
      <c r="D1158" s="2">
        <v>2021</v>
      </c>
      <c r="E1158" s="2" t="s">
        <v>875</v>
      </c>
      <c r="F1158" s="2" t="s">
        <v>876</v>
      </c>
      <c r="G1158" s="2" t="s">
        <v>876</v>
      </c>
      <c r="H1158" s="2">
        <v>20212</v>
      </c>
      <c r="I1158" s="3"/>
      <c r="J1158" s="2" t="s">
        <v>28</v>
      </c>
      <c r="K1158" s="2" t="s">
        <v>29</v>
      </c>
      <c r="L1158" s="2" t="s">
        <v>49</v>
      </c>
      <c r="M1158" s="2" t="s">
        <v>31</v>
      </c>
      <c r="N1158" s="2">
        <v>65</v>
      </c>
      <c r="O1158" s="2">
        <v>6</v>
      </c>
      <c r="P1158" s="3"/>
      <c r="Q1158" s="3"/>
      <c r="R1158" s="4" t="s">
        <v>877</v>
      </c>
      <c r="S1158" s="4" t="s">
        <v>878</v>
      </c>
      <c r="T1158" s="3"/>
      <c r="U1158" s="2" t="s">
        <v>875</v>
      </c>
      <c r="V1158" s="2" t="str">
        <f>IFERROR(VLOOKUP(K1158, rubric[], 2, FALSE), "NA")</f>
        <v>Pemberdayaan atau Aksi Kemanusiaan</v>
      </c>
      <c r="W1158" s="5" t="str">
        <f t="shared" si="18"/>
        <v>Pengabdian kepada Masyarakat|External Regional|Individual</v>
      </c>
      <c r="X1158" s="6">
        <f>IF(K1158 = "Penulis kedua (bukan korespondensi) dst karya ilmiah di journal yg bereputasi dan diakui|External National|Team", IFERROR((INDEX(rubric[Score], MATCH(W1158, rubric[Criteria], 0)))/N1158, 0), IFERROR(INDEX(rubric[Score], MATCH(W1158, rubric[Criteria], 0)), 0))</f>
        <v>15</v>
      </c>
    </row>
    <row r="1159" spans="1:24" ht="14.25" customHeight="1" x14ac:dyDescent="0.35">
      <c r="A1159" s="2" t="s">
        <v>4414</v>
      </c>
      <c r="B1159" s="2" t="s">
        <v>4415</v>
      </c>
      <c r="C1159" s="2" t="s">
        <v>4411</v>
      </c>
      <c r="D1159" s="2">
        <v>2021</v>
      </c>
      <c r="E1159" s="2" t="s">
        <v>112</v>
      </c>
      <c r="F1159" s="2" t="s">
        <v>113</v>
      </c>
      <c r="G1159" s="2" t="s">
        <v>114</v>
      </c>
      <c r="H1159" s="2">
        <v>20221</v>
      </c>
      <c r="I1159" s="2" t="s">
        <v>4416</v>
      </c>
      <c r="J1159" s="2" t="s">
        <v>41</v>
      </c>
      <c r="K1159" s="2" t="s">
        <v>66</v>
      </c>
      <c r="L1159" s="2" t="s">
        <v>30</v>
      </c>
      <c r="M1159" s="2" t="s">
        <v>31</v>
      </c>
      <c r="N1159" s="2">
        <v>1000</v>
      </c>
      <c r="O1159" s="2">
        <v>8</v>
      </c>
      <c r="P1159" s="3"/>
      <c r="Q1159" s="4" t="s">
        <v>4417</v>
      </c>
      <c r="R1159" s="3"/>
      <c r="S1159" s="3"/>
      <c r="T1159" s="3"/>
      <c r="U1159" s="2" t="s">
        <v>61</v>
      </c>
      <c r="V1159" s="2" t="str">
        <f>IFERROR(VLOOKUP(K1159, rubric[], 2, FALSE), "NA")</f>
        <v>Kompetisi</v>
      </c>
      <c r="W1159" s="5" t="str">
        <f t="shared" si="18"/>
        <v>Juara I Lomba/Kompetisi|Internal Sekolah / Universitas|Individual</v>
      </c>
      <c r="X1159" s="6">
        <f>IF(K1159 = "Penulis kedua (bukan korespondensi) dst karya ilmiah di journal yg bereputasi dan diakui|External National|Team", IFERROR((INDEX(rubric[Score], MATCH(W1159, rubric[Criteria], 0)))/N1159, 0), IFERROR(INDEX(rubric[Score], MATCH(W1159, rubric[Criteria], 0)), 0))</f>
        <v>0</v>
      </c>
    </row>
    <row r="1160" spans="1:24" ht="14.25" customHeight="1" x14ac:dyDescent="0.35">
      <c r="A1160" s="2" t="s">
        <v>4414</v>
      </c>
      <c r="B1160" s="2" t="s">
        <v>4415</v>
      </c>
      <c r="C1160" s="2" t="s">
        <v>4411</v>
      </c>
      <c r="D1160" s="2">
        <v>2021</v>
      </c>
      <c r="E1160" s="2" t="s">
        <v>682</v>
      </c>
      <c r="F1160" s="2" t="s">
        <v>683</v>
      </c>
      <c r="G1160" s="2" t="s">
        <v>684</v>
      </c>
      <c r="H1160" s="2">
        <v>20221</v>
      </c>
      <c r="I1160" s="2" t="s">
        <v>2207</v>
      </c>
      <c r="J1160" s="2" t="s">
        <v>41</v>
      </c>
      <c r="K1160" s="2" t="s">
        <v>29</v>
      </c>
      <c r="L1160" s="2" t="s">
        <v>30</v>
      </c>
      <c r="M1160" s="2" t="s">
        <v>31</v>
      </c>
      <c r="N1160" s="2">
        <v>29</v>
      </c>
      <c r="O1160" s="2">
        <v>8</v>
      </c>
      <c r="P1160" s="3"/>
      <c r="Q1160" s="3"/>
      <c r="R1160" s="4" t="s">
        <v>2208</v>
      </c>
      <c r="S1160" s="4" t="s">
        <v>2209</v>
      </c>
      <c r="T1160" s="3"/>
      <c r="U1160" s="2" t="s">
        <v>688</v>
      </c>
      <c r="V1160" s="2" t="str">
        <f>IFERROR(VLOOKUP(K1160, rubric[], 2, FALSE), "NA")</f>
        <v>Pemberdayaan atau Aksi Kemanusiaan</v>
      </c>
      <c r="W1160" s="5" t="str">
        <f t="shared" si="18"/>
        <v>Pengabdian kepada Masyarakat|Internal Sekolah / Universitas|Individual</v>
      </c>
      <c r="X1160" s="6">
        <f>IF(K1160 = "Penulis kedua (bukan korespondensi) dst karya ilmiah di journal yg bereputasi dan diakui|External National|Team", IFERROR((INDEX(rubric[Score], MATCH(W1160, rubric[Criteria], 0)))/N1160, 0), IFERROR(INDEX(rubric[Score], MATCH(W1160, rubric[Criteria], 0)), 0))</f>
        <v>0</v>
      </c>
    </row>
    <row r="1161" spans="1:24" ht="14.25" customHeight="1" x14ac:dyDescent="0.35">
      <c r="A1161" s="2" t="s">
        <v>4414</v>
      </c>
      <c r="B1161" s="2" t="s">
        <v>4415</v>
      </c>
      <c r="C1161" s="2" t="s">
        <v>4411</v>
      </c>
      <c r="D1161" s="2">
        <v>2021</v>
      </c>
      <c r="E1161" s="2" t="s">
        <v>4418</v>
      </c>
      <c r="F1161" s="2" t="s">
        <v>4419</v>
      </c>
      <c r="G1161" s="2" t="s">
        <v>4419</v>
      </c>
      <c r="H1161" s="2">
        <v>20222</v>
      </c>
      <c r="I1161" s="2" t="s">
        <v>4420</v>
      </c>
      <c r="J1161" s="2" t="s">
        <v>41</v>
      </c>
      <c r="K1161" s="2" t="s">
        <v>88</v>
      </c>
      <c r="L1161" s="2" t="s">
        <v>30</v>
      </c>
      <c r="M1161" s="2" t="s">
        <v>31</v>
      </c>
      <c r="N1161" s="2">
        <v>30</v>
      </c>
      <c r="O1161" s="2">
        <v>7</v>
      </c>
      <c r="P1161" s="4" t="s">
        <v>4421</v>
      </c>
      <c r="Q1161" s="4" t="s">
        <v>4422</v>
      </c>
      <c r="R1161" s="3"/>
      <c r="S1161" s="3"/>
      <c r="T1161" s="3"/>
      <c r="U1161" s="2" t="s">
        <v>4423</v>
      </c>
      <c r="V1161" s="2" t="str">
        <f>IFERROR(VLOOKUP(K1161, rubric[], 2, FALSE), "NA")</f>
        <v>Kompetisi</v>
      </c>
      <c r="W1161" s="5" t="str">
        <f t="shared" si="18"/>
        <v>Juara 2 Lomba/Kompetisi|Internal Sekolah / Universitas|Individual</v>
      </c>
      <c r="X1161" s="6">
        <f>IF(K1161 = "Penulis kedua (bukan korespondensi) dst karya ilmiah di journal yg bereputasi dan diakui|External National|Team", IFERROR((INDEX(rubric[Score], MATCH(W1161, rubric[Criteria], 0)))/N1161, 0), IFERROR(INDEX(rubric[Score], MATCH(W1161, rubric[Criteria], 0)), 0))</f>
        <v>0</v>
      </c>
    </row>
    <row r="1162" spans="1:24" ht="14.25" customHeight="1" x14ac:dyDescent="0.35">
      <c r="A1162" s="2" t="s">
        <v>4414</v>
      </c>
      <c r="B1162" s="2" t="s">
        <v>4415</v>
      </c>
      <c r="C1162" s="2" t="s">
        <v>4411</v>
      </c>
      <c r="D1162" s="2">
        <v>2021</v>
      </c>
      <c r="E1162" s="2" t="s">
        <v>4424</v>
      </c>
      <c r="F1162" s="2" t="s">
        <v>1430</v>
      </c>
      <c r="G1162" s="2" t="s">
        <v>4425</v>
      </c>
      <c r="H1162" s="2">
        <v>20231</v>
      </c>
      <c r="I1162" s="2" t="s">
        <v>4424</v>
      </c>
      <c r="J1162" s="2" t="s">
        <v>41</v>
      </c>
      <c r="K1162" s="2" t="s">
        <v>66</v>
      </c>
      <c r="L1162" s="2" t="s">
        <v>123</v>
      </c>
      <c r="M1162" s="2" t="s">
        <v>31</v>
      </c>
      <c r="N1162" s="3"/>
      <c r="O1162" s="2">
        <v>25</v>
      </c>
      <c r="P1162" s="4" t="s">
        <v>4426</v>
      </c>
      <c r="Q1162" s="4" t="s">
        <v>4427</v>
      </c>
      <c r="R1162" s="4" t="s">
        <v>4428</v>
      </c>
      <c r="S1162" s="3"/>
      <c r="T1162" s="4" t="s">
        <v>4429</v>
      </c>
      <c r="U1162" s="2" t="s">
        <v>4430</v>
      </c>
      <c r="V1162" s="2" t="str">
        <f>IFERROR(VLOOKUP(K1162, rubric[], 2, FALSE), "NA")</f>
        <v>Kompetisi</v>
      </c>
      <c r="W1162" s="5" t="str">
        <f t="shared" si="18"/>
        <v>Juara I Lomba/Kompetisi|External National|Individual</v>
      </c>
      <c r="X1162" s="6">
        <f>IF(K1162 = "Penulis kedua (bukan korespondensi) dst karya ilmiah di journal yg bereputasi dan diakui|External National|Team", IFERROR((INDEX(rubric[Score], MATCH(W1162, rubric[Criteria], 0)))/N1162, 0), IFERROR(INDEX(rubric[Score], MATCH(W1162, rubric[Criteria], 0)), 0))</f>
        <v>25</v>
      </c>
    </row>
    <row r="1163" spans="1:24" ht="14.25" customHeight="1" x14ac:dyDescent="0.35">
      <c r="A1163" s="2" t="s">
        <v>4414</v>
      </c>
      <c r="B1163" s="2" t="s">
        <v>4415</v>
      </c>
      <c r="C1163" s="2" t="s">
        <v>4411</v>
      </c>
      <c r="D1163" s="2">
        <v>2021</v>
      </c>
      <c r="E1163" s="2" t="s">
        <v>4431</v>
      </c>
      <c r="F1163" s="2" t="s">
        <v>4432</v>
      </c>
      <c r="G1163" s="2" t="s">
        <v>4433</v>
      </c>
      <c r="H1163" s="2">
        <v>20231</v>
      </c>
      <c r="I1163" s="2" t="s">
        <v>4431</v>
      </c>
      <c r="J1163" s="2" t="s">
        <v>41</v>
      </c>
      <c r="K1163" s="2" t="s">
        <v>66</v>
      </c>
      <c r="L1163" s="2" t="s">
        <v>123</v>
      </c>
      <c r="M1163" s="2" t="s">
        <v>31</v>
      </c>
      <c r="N1163" s="3"/>
      <c r="O1163" s="2">
        <v>25</v>
      </c>
      <c r="P1163" s="4" t="s">
        <v>4434</v>
      </c>
      <c r="Q1163" s="4" t="s">
        <v>4435</v>
      </c>
      <c r="R1163" s="4" t="s">
        <v>4436</v>
      </c>
      <c r="S1163" s="3"/>
      <c r="T1163" s="4" t="s">
        <v>4437</v>
      </c>
      <c r="U1163" s="2" t="s">
        <v>4438</v>
      </c>
      <c r="V1163" s="2" t="str">
        <f>IFERROR(VLOOKUP(K1163, rubric[], 2, FALSE), "NA")</f>
        <v>Kompetisi</v>
      </c>
      <c r="W1163" s="5" t="str">
        <f t="shared" si="18"/>
        <v>Juara I Lomba/Kompetisi|External National|Individual</v>
      </c>
      <c r="X1163" s="6">
        <f>IF(K1163 = "Penulis kedua (bukan korespondensi) dst karya ilmiah di journal yg bereputasi dan diakui|External National|Team", IFERROR((INDEX(rubric[Score], MATCH(W1163, rubric[Criteria], 0)))/N1163, 0), IFERROR(INDEX(rubric[Score], MATCH(W1163, rubric[Criteria], 0)), 0))</f>
        <v>25</v>
      </c>
    </row>
    <row r="1164" spans="1:24" ht="14.25" customHeight="1" x14ac:dyDescent="0.35">
      <c r="A1164" s="2" t="s">
        <v>4414</v>
      </c>
      <c r="B1164" s="2" t="s">
        <v>4415</v>
      </c>
      <c r="C1164" s="2" t="s">
        <v>4411</v>
      </c>
      <c r="D1164" s="2">
        <v>2021</v>
      </c>
      <c r="E1164" s="2" t="s">
        <v>4439</v>
      </c>
      <c r="F1164" s="2" t="s">
        <v>2386</v>
      </c>
      <c r="G1164" s="2" t="s">
        <v>4440</v>
      </c>
      <c r="H1164" s="2">
        <v>20231</v>
      </c>
      <c r="I1164" s="2" t="s">
        <v>4439</v>
      </c>
      <c r="J1164" s="2" t="s">
        <v>41</v>
      </c>
      <c r="K1164" s="2" t="s">
        <v>66</v>
      </c>
      <c r="L1164" s="2" t="s">
        <v>123</v>
      </c>
      <c r="M1164" s="2" t="s">
        <v>31</v>
      </c>
      <c r="N1164" s="3"/>
      <c r="O1164" s="2">
        <v>25</v>
      </c>
      <c r="P1164" s="4" t="s">
        <v>4441</v>
      </c>
      <c r="Q1164" s="4" t="s">
        <v>4442</v>
      </c>
      <c r="R1164" s="4" t="s">
        <v>4443</v>
      </c>
      <c r="S1164" s="3"/>
      <c r="T1164" s="4" t="s">
        <v>4444</v>
      </c>
      <c r="U1164" s="2" t="s">
        <v>4439</v>
      </c>
      <c r="V1164" s="2" t="str">
        <f>IFERROR(VLOOKUP(K1164, rubric[], 2, FALSE), "NA")</f>
        <v>Kompetisi</v>
      </c>
      <c r="W1164" s="5" t="str">
        <f t="shared" si="18"/>
        <v>Juara I Lomba/Kompetisi|External National|Individual</v>
      </c>
      <c r="X1164" s="6">
        <f>IF(K1164 = "Penulis kedua (bukan korespondensi) dst karya ilmiah di journal yg bereputasi dan diakui|External National|Team", IFERROR((INDEX(rubric[Score], MATCH(W1164, rubric[Criteria], 0)))/N1164, 0), IFERROR(INDEX(rubric[Score], MATCH(W1164, rubric[Criteria], 0)), 0))</f>
        <v>25</v>
      </c>
    </row>
    <row r="1165" spans="1:24" ht="14.25" customHeight="1" x14ac:dyDescent="0.35">
      <c r="A1165" s="2" t="s">
        <v>4414</v>
      </c>
      <c r="B1165" s="2" t="s">
        <v>4415</v>
      </c>
      <c r="C1165" s="2" t="s">
        <v>4411</v>
      </c>
      <c r="D1165" s="2">
        <v>2021</v>
      </c>
      <c r="E1165" s="2" t="s">
        <v>4445</v>
      </c>
      <c r="F1165" s="2" t="s">
        <v>4446</v>
      </c>
      <c r="G1165" s="2" t="s">
        <v>4447</v>
      </c>
      <c r="H1165" s="2">
        <v>20232</v>
      </c>
      <c r="I1165" s="2" t="s">
        <v>4448</v>
      </c>
      <c r="J1165" s="2" t="s">
        <v>41</v>
      </c>
      <c r="K1165" s="2" t="s">
        <v>290</v>
      </c>
      <c r="L1165" s="2" t="s">
        <v>123</v>
      </c>
      <c r="M1165" s="2" t="s">
        <v>50</v>
      </c>
      <c r="N1165" s="2">
        <v>3</v>
      </c>
      <c r="O1165" s="2">
        <v>18</v>
      </c>
      <c r="P1165" s="4" t="s">
        <v>4449</v>
      </c>
      <c r="Q1165" s="3"/>
      <c r="R1165" s="4" t="s">
        <v>4450</v>
      </c>
      <c r="S1165" s="4" t="s">
        <v>4451</v>
      </c>
      <c r="T1165" s="3"/>
      <c r="U1165" s="2" t="s">
        <v>4452</v>
      </c>
      <c r="V1165" s="2" t="str">
        <f>IFERROR(VLOOKUP(K1165, rubric[], 2, FALSE), "NA")</f>
        <v>Hasil Karya</v>
      </c>
      <c r="W1165" s="5" t="str">
        <f t="shared" si="18"/>
        <v>Jurnal terindeks sinta 3-4 |External National|Team</v>
      </c>
      <c r="X1165" s="6">
        <f>IF(K1165 = "Penulis kedua (bukan korespondensi) dst karya ilmiah di journal yg bereputasi dan diakui|External National|Team", IFERROR((INDEX(rubric[Score], MATCH(W1165, rubric[Criteria], 0)))/N1165, 0), IFERROR(INDEX(rubric[Score], MATCH(W1165, rubric[Criteria], 0)), 0))</f>
        <v>20</v>
      </c>
    </row>
    <row r="1166" spans="1:24" ht="14.25" customHeight="1" x14ac:dyDescent="0.35">
      <c r="A1166" s="2" t="s">
        <v>4414</v>
      </c>
      <c r="B1166" s="2" t="s">
        <v>4415</v>
      </c>
      <c r="C1166" s="2" t="s">
        <v>4411</v>
      </c>
      <c r="D1166" s="2">
        <v>2021</v>
      </c>
      <c r="E1166" s="2" t="s">
        <v>4453</v>
      </c>
      <c r="F1166" s="2" t="s">
        <v>4454</v>
      </c>
      <c r="G1166" s="2" t="s">
        <v>4097</v>
      </c>
      <c r="H1166" s="2">
        <v>20232</v>
      </c>
      <c r="I1166" s="2" t="s">
        <v>4455</v>
      </c>
      <c r="J1166" s="2" t="s">
        <v>41</v>
      </c>
      <c r="K1166" s="2" t="s">
        <v>141</v>
      </c>
      <c r="L1166" s="2" t="s">
        <v>123</v>
      </c>
      <c r="M1166" s="2" t="s">
        <v>31</v>
      </c>
      <c r="N1166" s="2">
        <v>1</v>
      </c>
      <c r="O1166" s="2">
        <v>20</v>
      </c>
      <c r="P1166" s="3"/>
      <c r="Q1166" s="3"/>
      <c r="R1166" s="4" t="s">
        <v>4456</v>
      </c>
      <c r="S1166" s="4" t="s">
        <v>4457</v>
      </c>
      <c r="T1166" s="3"/>
      <c r="U1166" s="2" t="s">
        <v>4458</v>
      </c>
      <c r="V1166" s="2" t="str">
        <f>IFERROR(VLOOKUP(K1166, rubric[], 2, FALSE), "NA")</f>
        <v>Hasil Karya</v>
      </c>
      <c r="W1166" s="5" t="str">
        <f t="shared" si="18"/>
        <v>Hak Kekayaan Intelektual (HKI) non paten (Hak Cipta)|External National|Individual</v>
      </c>
      <c r="X1166" s="6">
        <f>IF(K1166 = "Penulis kedua (bukan korespondensi) dst karya ilmiah di journal yg bereputasi dan diakui|External National|Team", IFERROR((INDEX(rubric[Score], MATCH(W1166, rubric[Criteria], 0)))/N1166, 0), IFERROR(INDEX(rubric[Score], MATCH(W1166, rubric[Criteria], 0)), 0))</f>
        <v>20</v>
      </c>
    </row>
    <row r="1167" spans="1:24" ht="14.25" customHeight="1" x14ac:dyDescent="0.35">
      <c r="A1167" s="2" t="s">
        <v>4414</v>
      </c>
      <c r="B1167" s="2" t="s">
        <v>4415</v>
      </c>
      <c r="C1167" s="2" t="s">
        <v>4411</v>
      </c>
      <c r="D1167" s="2">
        <v>2021</v>
      </c>
      <c r="E1167" s="2" t="s">
        <v>4459</v>
      </c>
      <c r="F1167" s="2" t="s">
        <v>4454</v>
      </c>
      <c r="G1167" s="2" t="s">
        <v>4097</v>
      </c>
      <c r="H1167" s="2">
        <v>20232</v>
      </c>
      <c r="I1167" s="2" t="s">
        <v>4460</v>
      </c>
      <c r="J1167" s="2" t="s">
        <v>41</v>
      </c>
      <c r="K1167" s="2" t="s">
        <v>141</v>
      </c>
      <c r="L1167" s="2" t="s">
        <v>123</v>
      </c>
      <c r="M1167" s="2" t="s">
        <v>31</v>
      </c>
      <c r="N1167" s="2">
        <v>1</v>
      </c>
      <c r="O1167" s="2">
        <v>20</v>
      </c>
      <c r="P1167" s="3"/>
      <c r="Q1167" s="3"/>
      <c r="R1167" s="4" t="s">
        <v>4461</v>
      </c>
      <c r="S1167" s="4" t="s">
        <v>4462</v>
      </c>
      <c r="T1167" s="3"/>
      <c r="U1167" s="2" t="s">
        <v>4458</v>
      </c>
      <c r="V1167" s="2" t="str">
        <f>IFERROR(VLOOKUP(K1167, rubric[], 2, FALSE), "NA")</f>
        <v>Hasil Karya</v>
      </c>
      <c r="W1167" s="5" t="str">
        <f t="shared" si="18"/>
        <v>Hak Kekayaan Intelektual (HKI) non paten (Hak Cipta)|External National|Individual</v>
      </c>
      <c r="X1167" s="6">
        <f>IF(K1167 = "Penulis kedua (bukan korespondensi) dst karya ilmiah di journal yg bereputasi dan diakui|External National|Team", IFERROR((INDEX(rubric[Score], MATCH(W1167, rubric[Criteria], 0)))/N1167, 0), IFERROR(INDEX(rubric[Score], MATCH(W1167, rubric[Criteria], 0)), 0))</f>
        <v>20</v>
      </c>
    </row>
    <row r="1168" spans="1:24" ht="14.25" customHeight="1" x14ac:dyDescent="0.35">
      <c r="A1168" s="2" t="s">
        <v>4414</v>
      </c>
      <c r="B1168" s="2" t="s">
        <v>4415</v>
      </c>
      <c r="C1168" s="2" t="s">
        <v>4411</v>
      </c>
      <c r="D1168" s="2">
        <v>2021</v>
      </c>
      <c r="E1168" s="2" t="s">
        <v>4463</v>
      </c>
      <c r="F1168" s="2" t="s">
        <v>2938</v>
      </c>
      <c r="G1168" s="2" t="s">
        <v>4464</v>
      </c>
      <c r="H1168" s="2">
        <v>20232</v>
      </c>
      <c r="I1168" s="2" t="s">
        <v>4465</v>
      </c>
      <c r="J1168" s="2" t="s">
        <v>41</v>
      </c>
      <c r="K1168" s="2" t="s">
        <v>290</v>
      </c>
      <c r="L1168" s="2" t="s">
        <v>123</v>
      </c>
      <c r="M1168" s="2" t="s">
        <v>50</v>
      </c>
      <c r="N1168" s="2">
        <v>3</v>
      </c>
      <c r="O1168" s="2">
        <v>24</v>
      </c>
      <c r="P1168" s="4" t="s">
        <v>4449</v>
      </c>
      <c r="Q1168" s="3"/>
      <c r="R1168" s="4" t="s">
        <v>4466</v>
      </c>
      <c r="S1168" s="4" t="s">
        <v>4467</v>
      </c>
      <c r="T1168" s="3"/>
      <c r="U1168" s="2" t="s">
        <v>4452</v>
      </c>
      <c r="V1168" s="2" t="str">
        <f>IFERROR(VLOOKUP(K1168, rubric[], 2, FALSE), "NA")</f>
        <v>Hasil Karya</v>
      </c>
      <c r="W1168" s="5" t="str">
        <f t="shared" si="18"/>
        <v>Jurnal terindeks sinta 3-4 |External National|Team</v>
      </c>
      <c r="X1168" s="6">
        <f>IF(K1168 = "Penulis kedua (bukan korespondensi) dst karya ilmiah di journal yg bereputasi dan diakui|External National|Team", IFERROR((INDEX(rubric[Score], MATCH(W1168, rubric[Criteria], 0)))/N1168, 0), IFERROR(INDEX(rubric[Score], MATCH(W1168, rubric[Criteria], 0)), 0))</f>
        <v>20</v>
      </c>
    </row>
    <row r="1169" spans="1:24" ht="14.25" customHeight="1" x14ac:dyDescent="0.35">
      <c r="A1169" s="2" t="s">
        <v>4468</v>
      </c>
      <c r="B1169" s="2" t="s">
        <v>4469</v>
      </c>
      <c r="C1169" s="2" t="s">
        <v>4411</v>
      </c>
      <c r="D1169" s="2">
        <v>2021</v>
      </c>
      <c r="E1169" s="2" t="s">
        <v>4470</v>
      </c>
      <c r="F1169" s="2" t="s">
        <v>3087</v>
      </c>
      <c r="G1169" s="2" t="s">
        <v>4471</v>
      </c>
      <c r="H1169" s="2">
        <v>20221</v>
      </c>
      <c r="I1169" s="3"/>
      <c r="J1169" s="2" t="s">
        <v>41</v>
      </c>
      <c r="K1169" s="2" t="s">
        <v>29</v>
      </c>
      <c r="L1169" s="2" t="s">
        <v>123</v>
      </c>
      <c r="M1169" s="2" t="s">
        <v>31</v>
      </c>
      <c r="N1169" s="2">
        <v>7</v>
      </c>
      <c r="O1169" s="2">
        <v>35</v>
      </c>
      <c r="P1169" s="3"/>
      <c r="Q1169" s="3"/>
      <c r="R1169" s="4" t="s">
        <v>4472</v>
      </c>
      <c r="S1169" s="4" t="s">
        <v>4473</v>
      </c>
      <c r="T1169" s="3"/>
      <c r="U1169" s="2" t="s">
        <v>4474</v>
      </c>
      <c r="V1169" s="2" t="str">
        <f>IFERROR(VLOOKUP(K1169, rubric[], 2, FALSE), "NA")</f>
        <v>Pemberdayaan atau Aksi Kemanusiaan</v>
      </c>
      <c r="W1169" s="5" t="str">
        <f t="shared" si="18"/>
        <v>Pengabdian kepada Masyarakat|External National|Individual</v>
      </c>
      <c r="X1169" s="6">
        <f>IF(K1169 = "Penulis kedua (bukan korespondensi) dst karya ilmiah di journal yg bereputasi dan diakui|External National|Team", IFERROR((INDEX(rubric[Score], MATCH(W1169, rubric[Criteria], 0)))/N1169, 0), IFERROR(INDEX(rubric[Score], MATCH(W1169, rubric[Criteria], 0)), 0))</f>
        <v>10</v>
      </c>
    </row>
    <row r="1170" spans="1:24" ht="14.25" customHeight="1" x14ac:dyDescent="0.35">
      <c r="A1170" s="2" t="s">
        <v>4468</v>
      </c>
      <c r="B1170" s="2" t="s">
        <v>4469</v>
      </c>
      <c r="C1170" s="2" t="s">
        <v>4411</v>
      </c>
      <c r="D1170" s="2">
        <v>2021</v>
      </c>
      <c r="E1170" s="2" t="s">
        <v>4475</v>
      </c>
      <c r="F1170" s="2" t="s">
        <v>47</v>
      </c>
      <c r="G1170" s="2" t="s">
        <v>1972</v>
      </c>
      <c r="H1170" s="2">
        <v>20222</v>
      </c>
      <c r="I1170" s="2" t="s">
        <v>4476</v>
      </c>
      <c r="J1170" s="2" t="s">
        <v>41</v>
      </c>
      <c r="K1170" s="2" t="s">
        <v>29</v>
      </c>
      <c r="L1170" s="2" t="s">
        <v>123</v>
      </c>
      <c r="M1170" s="2" t="s">
        <v>50</v>
      </c>
      <c r="N1170" s="2">
        <v>100</v>
      </c>
      <c r="O1170" s="2">
        <v>6</v>
      </c>
      <c r="P1170" s="3"/>
      <c r="Q1170" s="3"/>
      <c r="R1170" s="4" t="s">
        <v>4477</v>
      </c>
      <c r="S1170" s="4" t="s">
        <v>4478</v>
      </c>
      <c r="T1170" s="3"/>
      <c r="U1170" s="2" t="s">
        <v>4479</v>
      </c>
      <c r="V1170" s="2" t="str">
        <f>IFERROR(VLOOKUP(K1170, rubric[], 2, FALSE), "NA")</f>
        <v>Pemberdayaan atau Aksi Kemanusiaan</v>
      </c>
      <c r="W1170" s="5" t="str">
        <f t="shared" si="18"/>
        <v>Pengabdian kepada Masyarakat|External National|Team</v>
      </c>
      <c r="X1170" s="6">
        <f>IF(K1170 = "Penulis kedua (bukan korespondensi) dst karya ilmiah di journal yg bereputasi dan diakui|External National|Team", IFERROR((INDEX(rubric[Score], MATCH(W1170, rubric[Criteria], 0)))/N1170, 0), IFERROR(INDEX(rubric[Score], MATCH(W1170, rubric[Criteria], 0)), 0))</f>
        <v>10</v>
      </c>
    </row>
    <row r="1171" spans="1:24" ht="14.25" customHeight="1" x14ac:dyDescent="0.35">
      <c r="A1171" s="2" t="s">
        <v>4468</v>
      </c>
      <c r="B1171" s="2" t="s">
        <v>4469</v>
      </c>
      <c r="C1171" s="2" t="s">
        <v>4411</v>
      </c>
      <c r="D1171" s="2">
        <v>2021</v>
      </c>
      <c r="E1171" s="2" t="s">
        <v>4480</v>
      </c>
      <c r="F1171" s="2" t="s">
        <v>4481</v>
      </c>
      <c r="G1171" s="2" t="s">
        <v>4481</v>
      </c>
      <c r="H1171" s="2">
        <v>20231</v>
      </c>
      <c r="I1171" s="2" t="s">
        <v>4482</v>
      </c>
      <c r="J1171" s="2" t="s">
        <v>41</v>
      </c>
      <c r="K1171" s="2" t="s">
        <v>29</v>
      </c>
      <c r="L1171" s="2" t="s">
        <v>123</v>
      </c>
      <c r="M1171" s="2" t="s">
        <v>31</v>
      </c>
      <c r="N1171" s="2">
        <v>8</v>
      </c>
      <c r="O1171" s="2">
        <v>23</v>
      </c>
      <c r="P1171" s="3"/>
      <c r="Q1171" s="3"/>
      <c r="R1171" s="4" t="s">
        <v>4483</v>
      </c>
      <c r="S1171" s="4" t="s">
        <v>4484</v>
      </c>
      <c r="T1171" s="3"/>
      <c r="U1171" s="2" t="s">
        <v>4485</v>
      </c>
      <c r="V1171" s="2" t="str">
        <f>IFERROR(VLOOKUP(K1171, rubric[], 2, FALSE), "NA")</f>
        <v>Pemberdayaan atau Aksi Kemanusiaan</v>
      </c>
      <c r="W1171" s="5" t="str">
        <f t="shared" si="18"/>
        <v>Pengabdian kepada Masyarakat|External National|Individual</v>
      </c>
      <c r="X1171" s="6">
        <f>IF(K1171 = "Penulis kedua (bukan korespondensi) dst karya ilmiah di journal yg bereputasi dan diakui|External National|Team", IFERROR((INDEX(rubric[Score], MATCH(W1171, rubric[Criteria], 0)))/N1171, 0), IFERROR(INDEX(rubric[Score], MATCH(W1171, rubric[Criteria], 0)), 0))</f>
        <v>10</v>
      </c>
    </row>
    <row r="1172" spans="1:24" ht="14.25" customHeight="1" x14ac:dyDescent="0.35">
      <c r="A1172" s="2" t="s">
        <v>4468</v>
      </c>
      <c r="B1172" s="2" t="s">
        <v>4469</v>
      </c>
      <c r="C1172" s="2" t="s">
        <v>4411</v>
      </c>
      <c r="D1172" s="2">
        <v>2021</v>
      </c>
      <c r="E1172" s="2" t="s">
        <v>4486</v>
      </c>
      <c r="F1172" s="2" t="s">
        <v>4487</v>
      </c>
      <c r="G1172" s="2" t="s">
        <v>4487</v>
      </c>
      <c r="H1172" s="2">
        <v>20232</v>
      </c>
      <c r="I1172" s="2" t="s">
        <v>4488</v>
      </c>
      <c r="J1172" s="2" t="s">
        <v>41</v>
      </c>
      <c r="K1172" s="2" t="s">
        <v>66</v>
      </c>
      <c r="L1172" s="2" t="s">
        <v>123</v>
      </c>
      <c r="M1172" s="2" t="s">
        <v>31</v>
      </c>
      <c r="N1172" s="2">
        <v>100</v>
      </c>
      <c r="O1172" s="2">
        <v>25</v>
      </c>
      <c r="P1172" s="4" t="s">
        <v>4489</v>
      </c>
      <c r="Q1172" s="4" t="s">
        <v>4490</v>
      </c>
      <c r="R1172" s="4" t="s">
        <v>4491</v>
      </c>
      <c r="S1172" s="3"/>
      <c r="T1172" s="4" t="s">
        <v>4492</v>
      </c>
      <c r="U1172" s="2" t="s">
        <v>4493</v>
      </c>
      <c r="V1172" s="2" t="str">
        <f>IFERROR(VLOOKUP(K1172, rubric[], 2, FALSE), "NA")</f>
        <v>Kompetisi</v>
      </c>
      <c r="W1172" s="5" t="str">
        <f t="shared" si="18"/>
        <v>Juara I Lomba/Kompetisi|External National|Individual</v>
      </c>
      <c r="X1172" s="6">
        <f>IF(K1172 = "Penulis kedua (bukan korespondensi) dst karya ilmiah di journal yg bereputasi dan diakui|External National|Team", IFERROR((INDEX(rubric[Score], MATCH(W1172, rubric[Criteria], 0)))/N1172, 0), IFERROR(INDEX(rubric[Score], MATCH(W1172, rubric[Criteria], 0)), 0))</f>
        <v>25</v>
      </c>
    </row>
    <row r="1173" spans="1:24" ht="14.25" customHeight="1" x14ac:dyDescent="0.35">
      <c r="A1173" s="2" t="s">
        <v>4468</v>
      </c>
      <c r="B1173" s="2" t="s">
        <v>4469</v>
      </c>
      <c r="C1173" s="2" t="s">
        <v>4411</v>
      </c>
      <c r="D1173" s="2">
        <v>2021</v>
      </c>
      <c r="E1173" s="2" t="s">
        <v>4494</v>
      </c>
      <c r="F1173" s="2" t="s">
        <v>4495</v>
      </c>
      <c r="G1173" s="2" t="s">
        <v>4496</v>
      </c>
      <c r="H1173" s="2">
        <v>20232</v>
      </c>
      <c r="I1173" s="2" t="s">
        <v>4497</v>
      </c>
      <c r="J1173" s="2" t="s">
        <v>41</v>
      </c>
      <c r="K1173" s="2" t="s">
        <v>290</v>
      </c>
      <c r="L1173" s="2" t="s">
        <v>123</v>
      </c>
      <c r="M1173" s="2" t="s">
        <v>50</v>
      </c>
      <c r="N1173" s="2">
        <v>2</v>
      </c>
      <c r="O1173" s="2">
        <v>18</v>
      </c>
      <c r="P1173" s="4" t="s">
        <v>4449</v>
      </c>
      <c r="Q1173" s="3"/>
      <c r="R1173" s="3"/>
      <c r="S1173" s="4" t="s">
        <v>4498</v>
      </c>
      <c r="T1173" s="3"/>
      <c r="U1173" s="2" t="s">
        <v>734</v>
      </c>
      <c r="V1173" s="2" t="str">
        <f>IFERROR(VLOOKUP(K1173, rubric[], 2, FALSE), "NA")</f>
        <v>Hasil Karya</v>
      </c>
      <c r="W1173" s="5" t="str">
        <f t="shared" si="18"/>
        <v>Jurnal terindeks sinta 3-4 |External National|Team</v>
      </c>
      <c r="X1173" s="6">
        <f>IF(K1173 = "Penulis kedua (bukan korespondensi) dst karya ilmiah di journal yg bereputasi dan diakui|External National|Team", IFERROR((INDEX(rubric[Score], MATCH(W1173, rubric[Criteria], 0)))/N1173, 0), IFERROR(INDEX(rubric[Score], MATCH(W1173, rubric[Criteria], 0)), 0))</f>
        <v>20</v>
      </c>
    </row>
    <row r="1174" spans="1:24" ht="14.25" customHeight="1" x14ac:dyDescent="0.35">
      <c r="A1174" s="2" t="s">
        <v>4468</v>
      </c>
      <c r="B1174" s="2" t="s">
        <v>4469</v>
      </c>
      <c r="C1174" s="2" t="s">
        <v>4411</v>
      </c>
      <c r="D1174" s="2">
        <v>2021</v>
      </c>
      <c r="E1174" s="2" t="s">
        <v>2240</v>
      </c>
      <c r="F1174" s="2" t="s">
        <v>4495</v>
      </c>
      <c r="G1174" s="2" t="s">
        <v>4447</v>
      </c>
      <c r="H1174" s="2">
        <v>20232</v>
      </c>
      <c r="I1174" s="2" t="s">
        <v>4499</v>
      </c>
      <c r="J1174" s="2" t="s">
        <v>41</v>
      </c>
      <c r="K1174" s="2" t="s">
        <v>290</v>
      </c>
      <c r="L1174" s="2" t="s">
        <v>123</v>
      </c>
      <c r="M1174" s="2" t="s">
        <v>31</v>
      </c>
      <c r="N1174" s="2">
        <v>0</v>
      </c>
      <c r="O1174" s="2">
        <v>36</v>
      </c>
      <c r="P1174" s="4" t="s">
        <v>4449</v>
      </c>
      <c r="Q1174" s="3"/>
      <c r="R1174" s="4" t="s">
        <v>4500</v>
      </c>
      <c r="S1174" s="4" t="s">
        <v>4501</v>
      </c>
      <c r="T1174" s="3"/>
      <c r="U1174" s="2" t="s">
        <v>734</v>
      </c>
      <c r="V1174" s="2" t="str">
        <f>IFERROR(VLOOKUP(K1174, rubric[], 2, FALSE), "NA")</f>
        <v>Hasil Karya</v>
      </c>
      <c r="W1174" s="5" t="str">
        <f t="shared" si="18"/>
        <v>Jurnal terindeks sinta 3-4 |External National|Individual</v>
      </c>
      <c r="X1174" s="6">
        <f>IF(K1174 = "Penulis kedua (bukan korespondensi) dst karya ilmiah di journal yg bereputasi dan diakui|External National|Team", IFERROR((INDEX(rubric[Score], MATCH(W1174, rubric[Criteria], 0)))/N1174, 0), IFERROR(INDEX(rubric[Score], MATCH(W1174, rubric[Criteria], 0)), 0))</f>
        <v>30</v>
      </c>
    </row>
    <row r="1175" spans="1:24" ht="14.25" customHeight="1" x14ac:dyDescent="0.35">
      <c r="A1175" s="2" t="s">
        <v>4502</v>
      </c>
      <c r="B1175" s="2" t="s">
        <v>4503</v>
      </c>
      <c r="C1175" s="2" t="s">
        <v>4411</v>
      </c>
      <c r="D1175" s="2">
        <v>2021</v>
      </c>
      <c r="E1175" s="2" t="s">
        <v>4475</v>
      </c>
      <c r="F1175" s="2" t="s">
        <v>47</v>
      </c>
      <c r="G1175" s="2" t="s">
        <v>1972</v>
      </c>
      <c r="H1175" s="2">
        <v>20222</v>
      </c>
      <c r="I1175" s="2" t="s">
        <v>4475</v>
      </c>
      <c r="J1175" s="2" t="s">
        <v>41</v>
      </c>
      <c r="K1175" s="2" t="s">
        <v>29</v>
      </c>
      <c r="L1175" s="2" t="s">
        <v>123</v>
      </c>
      <c r="M1175" s="2" t="s">
        <v>50</v>
      </c>
      <c r="N1175" s="2">
        <v>100</v>
      </c>
      <c r="O1175" s="2">
        <v>15</v>
      </c>
      <c r="P1175" s="3"/>
      <c r="Q1175" s="3"/>
      <c r="R1175" s="4" t="s">
        <v>4504</v>
      </c>
      <c r="S1175" s="4" t="s">
        <v>4505</v>
      </c>
      <c r="T1175" s="3"/>
      <c r="U1175" s="2" t="s">
        <v>4479</v>
      </c>
      <c r="V1175" s="2" t="str">
        <f>IFERROR(VLOOKUP(K1175, rubric[], 2, FALSE), "NA")</f>
        <v>Pemberdayaan atau Aksi Kemanusiaan</v>
      </c>
      <c r="W1175" s="5" t="str">
        <f t="shared" si="18"/>
        <v>Pengabdian kepada Masyarakat|External National|Team</v>
      </c>
      <c r="X1175" s="6">
        <f>IF(K1175 = "Penulis kedua (bukan korespondensi) dst karya ilmiah di journal yg bereputasi dan diakui|External National|Team", IFERROR((INDEX(rubric[Score], MATCH(W1175, rubric[Criteria], 0)))/N1175, 0), IFERROR(INDEX(rubric[Score], MATCH(W1175, rubric[Criteria], 0)), 0))</f>
        <v>10</v>
      </c>
    </row>
    <row r="1176" spans="1:24" ht="14.25" customHeight="1" x14ac:dyDescent="0.35">
      <c r="A1176" s="2" t="s">
        <v>4502</v>
      </c>
      <c r="B1176" s="2" t="s">
        <v>4503</v>
      </c>
      <c r="C1176" s="2" t="s">
        <v>4411</v>
      </c>
      <c r="D1176" s="2">
        <v>2021</v>
      </c>
      <c r="E1176" s="2" t="s">
        <v>4486</v>
      </c>
      <c r="F1176" s="2" t="s">
        <v>4506</v>
      </c>
      <c r="G1176" s="2" t="s">
        <v>4507</v>
      </c>
      <c r="H1176" s="2">
        <v>20222</v>
      </c>
      <c r="I1176" s="2" t="s">
        <v>4508</v>
      </c>
      <c r="J1176" s="2" t="s">
        <v>41</v>
      </c>
      <c r="K1176" s="2" t="s">
        <v>88</v>
      </c>
      <c r="L1176" s="2" t="s">
        <v>123</v>
      </c>
      <c r="M1176" s="2" t="s">
        <v>31</v>
      </c>
      <c r="N1176" s="2">
        <v>482</v>
      </c>
      <c r="O1176" s="2">
        <v>25</v>
      </c>
      <c r="P1176" s="4" t="s">
        <v>4509</v>
      </c>
      <c r="Q1176" s="4" t="s">
        <v>4510</v>
      </c>
      <c r="R1176" s="4" t="s">
        <v>4511</v>
      </c>
      <c r="S1176" s="3"/>
      <c r="T1176" s="4" t="s">
        <v>4512</v>
      </c>
      <c r="U1176" s="2" t="s">
        <v>4513</v>
      </c>
      <c r="V1176" s="2" t="str">
        <f>IFERROR(VLOOKUP(K1176, rubric[], 2, FALSE), "NA")</f>
        <v>Kompetisi</v>
      </c>
      <c r="W1176" s="5" t="str">
        <f t="shared" si="18"/>
        <v>Juara 2 Lomba/Kompetisi|External National|Individual</v>
      </c>
      <c r="X1176" s="6">
        <f>IF(K1176 = "Penulis kedua (bukan korespondensi) dst karya ilmiah di journal yg bereputasi dan diakui|External National|Team", IFERROR((INDEX(rubric[Score], MATCH(W1176, rubric[Criteria], 0)))/N1176, 0), IFERROR(INDEX(rubric[Score], MATCH(W1176, rubric[Criteria], 0)), 0))</f>
        <v>20</v>
      </c>
    </row>
    <row r="1177" spans="1:24" ht="14.25" customHeight="1" x14ac:dyDescent="0.35">
      <c r="A1177" s="2" t="s">
        <v>4502</v>
      </c>
      <c r="B1177" s="2" t="s">
        <v>4503</v>
      </c>
      <c r="C1177" s="2" t="s">
        <v>4411</v>
      </c>
      <c r="D1177" s="2">
        <v>2021</v>
      </c>
      <c r="E1177" s="2" t="s">
        <v>4514</v>
      </c>
      <c r="F1177" s="2" t="s">
        <v>2563</v>
      </c>
      <c r="G1177" s="2" t="s">
        <v>2564</v>
      </c>
      <c r="H1177" s="2">
        <v>20222</v>
      </c>
      <c r="I1177" s="2" t="s">
        <v>4515</v>
      </c>
      <c r="J1177" s="2" t="s">
        <v>28</v>
      </c>
      <c r="K1177" s="2" t="s">
        <v>806</v>
      </c>
      <c r="L1177" s="2" t="s">
        <v>42</v>
      </c>
      <c r="M1177" s="7" t="s">
        <v>50</v>
      </c>
      <c r="N1177" s="2">
        <v>22</v>
      </c>
      <c r="O1177" s="2">
        <v>50</v>
      </c>
      <c r="P1177" s="3"/>
      <c r="Q1177" s="4" t="s">
        <v>4516</v>
      </c>
      <c r="R1177" s="3"/>
      <c r="S1177" s="3"/>
      <c r="T1177" s="3"/>
      <c r="U1177" s="2" t="s">
        <v>4517</v>
      </c>
      <c r="V1177" s="2" t="str">
        <f>IFERROR(VLOOKUP(K1177, rubric[], 2, FALSE), "NA")</f>
        <v>NA</v>
      </c>
      <c r="W1177" s="5" t="str">
        <f t="shared" si="18"/>
        <v>Ketua Organisasi Kemahasiswaan|Internal Jurusan|Team</v>
      </c>
      <c r="X1177" s="6">
        <f>IF(K1177 = "Penulis kedua (bukan korespondensi) dst karya ilmiah di journal yg bereputasi dan diakui|External National|Team", IFERROR((INDEX(rubric[Score], MATCH(W1177, rubric[Criteria], 0)))/N1177, 0), IFERROR(INDEX(rubric[Score], MATCH(W1177, rubric[Criteria], 0)), 0))</f>
        <v>0</v>
      </c>
    </row>
    <row r="1178" spans="1:24" ht="14.25" customHeight="1" x14ac:dyDescent="0.35">
      <c r="A1178" s="2" t="s">
        <v>4502</v>
      </c>
      <c r="B1178" s="2" t="s">
        <v>4503</v>
      </c>
      <c r="C1178" s="2" t="s">
        <v>4411</v>
      </c>
      <c r="D1178" s="2">
        <v>2021</v>
      </c>
      <c r="E1178" s="2" t="s">
        <v>4518</v>
      </c>
      <c r="F1178" s="2" t="s">
        <v>2563</v>
      </c>
      <c r="G1178" s="2" t="s">
        <v>1972</v>
      </c>
      <c r="H1178" s="2">
        <v>20222</v>
      </c>
      <c r="I1178" s="2" t="s">
        <v>4519</v>
      </c>
      <c r="J1178" s="2" t="s">
        <v>41</v>
      </c>
      <c r="K1178" s="2" t="s">
        <v>199</v>
      </c>
      <c r="L1178" s="2" t="s">
        <v>123</v>
      </c>
      <c r="M1178" s="2" t="s">
        <v>50</v>
      </c>
      <c r="N1178" s="2">
        <v>5000</v>
      </c>
      <c r="O1178" s="2">
        <v>20</v>
      </c>
      <c r="P1178" s="3"/>
      <c r="Q1178" s="4" t="s">
        <v>4520</v>
      </c>
      <c r="R1178" s="4" t="s">
        <v>4521</v>
      </c>
      <c r="S1178" s="3"/>
      <c r="T1178" s="4" t="s">
        <v>4522</v>
      </c>
      <c r="U1178" s="2" t="s">
        <v>4479</v>
      </c>
      <c r="V1178" s="2" t="str">
        <f>IFERROR(VLOOKUP(K1178, rubric[], 2, FALSE), "NA")</f>
        <v>Kompetisi</v>
      </c>
      <c r="W1178" s="5" t="str">
        <f t="shared" si="18"/>
        <v>Juara 3 Lomba/Kompetisi|External National|Team</v>
      </c>
      <c r="X1178" s="6">
        <f>IF(K1178 = "Penulis kedua (bukan korespondensi) dst karya ilmiah di journal yg bereputasi dan diakui|External National|Team", IFERROR((INDEX(rubric[Score], MATCH(W1178, rubric[Criteria], 0)))/N1178, 0), IFERROR(INDEX(rubric[Score], MATCH(W1178, rubric[Criteria], 0)), 0))</f>
        <v>8</v>
      </c>
    </row>
    <row r="1179" spans="1:24" ht="14.25" customHeight="1" x14ac:dyDescent="0.35">
      <c r="A1179" s="2" t="s">
        <v>4502</v>
      </c>
      <c r="B1179" s="2" t="s">
        <v>4503</v>
      </c>
      <c r="C1179" s="2" t="s">
        <v>4411</v>
      </c>
      <c r="D1179" s="2">
        <v>2021</v>
      </c>
      <c r="E1179" s="2" t="s">
        <v>4523</v>
      </c>
      <c r="F1179" s="2" t="s">
        <v>217</v>
      </c>
      <c r="G1179" s="2" t="s">
        <v>4524</v>
      </c>
      <c r="H1179" s="2">
        <v>20231</v>
      </c>
      <c r="I1179" s="2" t="s">
        <v>4523</v>
      </c>
      <c r="J1179" s="2" t="s">
        <v>41</v>
      </c>
      <c r="K1179" s="2" t="s">
        <v>141</v>
      </c>
      <c r="L1179" s="2" t="s">
        <v>123</v>
      </c>
      <c r="M1179" s="2" t="s">
        <v>50</v>
      </c>
      <c r="N1179" s="2">
        <v>14</v>
      </c>
      <c r="O1179" s="2">
        <v>1</v>
      </c>
      <c r="P1179" s="3"/>
      <c r="Q1179" s="3"/>
      <c r="R1179" s="4" t="s">
        <v>4525</v>
      </c>
      <c r="S1179" s="4" t="s">
        <v>4526</v>
      </c>
      <c r="T1179" s="3"/>
      <c r="U1179" s="2" t="s">
        <v>4527</v>
      </c>
      <c r="V1179" s="2" t="str">
        <f>IFERROR(VLOOKUP(K1179, rubric[], 2, FALSE), "NA")</f>
        <v>Hasil Karya</v>
      </c>
      <c r="W1179" s="5" t="str">
        <f t="shared" si="18"/>
        <v>Hak Kekayaan Intelektual (HKI) non paten (Hak Cipta)|External National|Team</v>
      </c>
      <c r="X1179" s="6">
        <f>IF(K1179 = "Penulis kedua (bukan korespondensi) dst karya ilmiah di journal yg bereputasi dan diakui|External National|Team", IFERROR((INDEX(rubric[Score], MATCH(W1179, rubric[Criteria], 0)))/N1179, 0), IFERROR(INDEX(rubric[Score], MATCH(W1179, rubric[Criteria], 0)), 0))</f>
        <v>20</v>
      </c>
    </row>
    <row r="1180" spans="1:24" ht="14.25" customHeight="1" x14ac:dyDescent="0.35">
      <c r="A1180" s="2" t="s">
        <v>4528</v>
      </c>
      <c r="B1180" s="2" t="s">
        <v>4529</v>
      </c>
      <c r="C1180" s="2" t="s">
        <v>4411</v>
      </c>
      <c r="D1180" s="2">
        <v>2021</v>
      </c>
      <c r="E1180" s="2" t="s">
        <v>4530</v>
      </c>
      <c r="F1180" s="2" t="s">
        <v>2369</v>
      </c>
      <c r="G1180" s="2" t="s">
        <v>697</v>
      </c>
      <c r="H1180" s="2">
        <v>20222</v>
      </c>
      <c r="I1180" s="3"/>
      <c r="J1180" s="2" t="s">
        <v>41</v>
      </c>
      <c r="K1180" s="2" t="s">
        <v>458</v>
      </c>
      <c r="L1180" s="2" t="s">
        <v>30</v>
      </c>
      <c r="M1180" s="2" t="s">
        <v>31</v>
      </c>
      <c r="N1180" s="2">
        <v>50</v>
      </c>
      <c r="O1180" s="2">
        <v>15</v>
      </c>
      <c r="P1180" s="3"/>
      <c r="Q1180" s="4" t="s">
        <v>4531</v>
      </c>
      <c r="R1180" s="3"/>
      <c r="S1180" s="3"/>
      <c r="T1180" s="3"/>
      <c r="U1180" s="2" t="s">
        <v>411</v>
      </c>
      <c r="V1180" s="2" t="str">
        <f>IFERROR(VLOOKUP(K1180, rubric[], 2, FALSE), "NA")</f>
        <v>NA</v>
      </c>
      <c r="W1180" s="5" t="str">
        <f t="shared" si="18"/>
        <v>Sekretaris/Bendahara Panitia Ad Hoc|Internal Sekolah / Universitas|Individual</v>
      </c>
      <c r="X1180" s="6">
        <f>IF(K1180 = "Penulis kedua (bukan korespondensi) dst karya ilmiah di journal yg bereputasi dan diakui|External National|Team", IFERROR((INDEX(rubric[Score], MATCH(W1180, rubric[Criteria], 0)))/N1180, 0), IFERROR(INDEX(rubric[Score], MATCH(W1180, rubric[Criteria], 0)), 0))</f>
        <v>0</v>
      </c>
    </row>
    <row r="1181" spans="1:24" ht="14.25" customHeight="1" x14ac:dyDescent="0.35">
      <c r="A1181" s="2" t="s">
        <v>4528</v>
      </c>
      <c r="B1181" s="2" t="s">
        <v>4529</v>
      </c>
      <c r="C1181" s="2" t="s">
        <v>4411</v>
      </c>
      <c r="D1181" s="2">
        <v>2021</v>
      </c>
      <c r="E1181" s="2" t="s">
        <v>1509</v>
      </c>
      <c r="F1181" s="2" t="s">
        <v>1510</v>
      </c>
      <c r="G1181" s="2" t="s">
        <v>589</v>
      </c>
      <c r="H1181" s="2">
        <v>20231</v>
      </c>
      <c r="I1181" s="2" t="s">
        <v>4532</v>
      </c>
      <c r="J1181" s="2" t="s">
        <v>41</v>
      </c>
      <c r="K1181" s="2" t="s">
        <v>458</v>
      </c>
      <c r="L1181" s="2" t="s">
        <v>30</v>
      </c>
      <c r="M1181" s="2" t="s">
        <v>31</v>
      </c>
      <c r="N1181" s="2">
        <v>1</v>
      </c>
      <c r="O1181" s="2">
        <v>7</v>
      </c>
      <c r="P1181" s="3"/>
      <c r="Q1181" s="4" t="s">
        <v>4533</v>
      </c>
      <c r="R1181" s="3"/>
      <c r="S1181" s="3"/>
      <c r="T1181" s="3"/>
      <c r="U1181" s="2" t="s">
        <v>521</v>
      </c>
      <c r="V1181" s="2" t="str">
        <f>IFERROR(VLOOKUP(K1181, rubric[], 2, FALSE), "NA")</f>
        <v>NA</v>
      </c>
      <c r="W1181" s="5" t="str">
        <f t="shared" si="18"/>
        <v>Sekretaris/Bendahara Panitia Ad Hoc|Internal Sekolah / Universitas|Individual</v>
      </c>
      <c r="X1181" s="6">
        <f>IF(K1181 = "Penulis kedua (bukan korespondensi) dst karya ilmiah di journal yg bereputasi dan diakui|External National|Team", IFERROR((INDEX(rubric[Score], MATCH(W1181, rubric[Criteria], 0)))/N1181, 0), IFERROR(INDEX(rubric[Score], MATCH(W1181, rubric[Criteria], 0)), 0))</f>
        <v>0</v>
      </c>
    </row>
    <row r="1182" spans="1:24" ht="14.25" customHeight="1" x14ac:dyDescent="0.35">
      <c r="A1182" s="2" t="s">
        <v>4534</v>
      </c>
      <c r="B1182" s="2" t="s">
        <v>4535</v>
      </c>
      <c r="C1182" s="2" t="s">
        <v>4411</v>
      </c>
      <c r="D1182" s="2">
        <v>2021</v>
      </c>
      <c r="E1182" s="2" t="s">
        <v>4536</v>
      </c>
      <c r="F1182" s="2" t="s">
        <v>2595</v>
      </c>
      <c r="G1182" s="2" t="s">
        <v>4537</v>
      </c>
      <c r="H1182" s="2">
        <v>20222</v>
      </c>
      <c r="I1182" s="2" t="s">
        <v>4538</v>
      </c>
      <c r="J1182" s="2" t="s">
        <v>41</v>
      </c>
      <c r="K1182" s="2" t="s">
        <v>29</v>
      </c>
      <c r="L1182" s="2" t="s">
        <v>425</v>
      </c>
      <c r="M1182" s="2" t="s">
        <v>50</v>
      </c>
      <c r="N1182" s="2">
        <v>3</v>
      </c>
      <c r="O1182" s="2">
        <v>35</v>
      </c>
      <c r="P1182" s="3"/>
      <c r="Q1182" s="4" t="s">
        <v>4539</v>
      </c>
      <c r="R1182" s="4" t="s">
        <v>4540</v>
      </c>
      <c r="S1182" s="4" t="s">
        <v>4541</v>
      </c>
      <c r="T1182" s="3"/>
      <c r="U1182" s="2" t="s">
        <v>731</v>
      </c>
      <c r="V1182" s="2" t="str">
        <f>IFERROR(VLOOKUP(K1182, rubric[], 2, FALSE), "NA")</f>
        <v>Pemberdayaan atau Aksi Kemanusiaan</v>
      </c>
      <c r="W1182" s="5" t="str">
        <f t="shared" si="18"/>
        <v>Pengabdian kepada Masyarakat|External Provinsi|Team</v>
      </c>
      <c r="X1182" s="6">
        <f>IF(K1182 = "Penulis kedua (bukan korespondensi) dst karya ilmiah di journal yg bereputasi dan diakui|External National|Team", IFERROR((INDEX(rubric[Score], MATCH(W1182, rubric[Criteria], 0)))/N1182, 0), IFERROR(INDEX(rubric[Score], MATCH(W1182, rubric[Criteria], 0)), 0))</f>
        <v>5</v>
      </c>
    </row>
    <row r="1183" spans="1:24" ht="14.25" customHeight="1" x14ac:dyDescent="0.35">
      <c r="A1183" s="2" t="s">
        <v>4542</v>
      </c>
      <c r="B1183" s="2" t="s">
        <v>4543</v>
      </c>
      <c r="C1183" s="2" t="s">
        <v>4411</v>
      </c>
      <c r="D1183" s="2">
        <v>2021</v>
      </c>
      <c r="E1183" s="2" t="s">
        <v>4544</v>
      </c>
      <c r="F1183" s="2" t="s">
        <v>1131</v>
      </c>
      <c r="G1183" s="2" t="s">
        <v>1132</v>
      </c>
      <c r="H1183" s="2">
        <v>20211</v>
      </c>
      <c r="I1183" s="2" t="s">
        <v>4544</v>
      </c>
      <c r="J1183" s="2" t="s">
        <v>41</v>
      </c>
      <c r="K1183" s="2" t="s">
        <v>88</v>
      </c>
      <c r="L1183" s="2" t="s">
        <v>30</v>
      </c>
      <c r="M1183" s="2" t="s">
        <v>31</v>
      </c>
      <c r="N1183" s="2">
        <v>2</v>
      </c>
      <c r="O1183" s="2">
        <v>5</v>
      </c>
      <c r="P1183" s="3"/>
      <c r="Q1183" s="4" t="s">
        <v>4545</v>
      </c>
      <c r="R1183" s="3"/>
      <c r="S1183" s="3"/>
      <c r="T1183" s="3"/>
      <c r="U1183" s="2" t="s">
        <v>61</v>
      </c>
      <c r="V1183" s="2" t="str">
        <f>IFERROR(VLOOKUP(K1183, rubric[], 2, FALSE), "NA")</f>
        <v>Kompetisi</v>
      </c>
      <c r="W1183" s="5" t="str">
        <f t="shared" si="18"/>
        <v>Juara 2 Lomba/Kompetisi|Internal Sekolah / Universitas|Individual</v>
      </c>
      <c r="X1183" s="6">
        <f>IF(K1183 = "Penulis kedua (bukan korespondensi) dst karya ilmiah di journal yg bereputasi dan diakui|External National|Team", IFERROR((INDEX(rubric[Score], MATCH(W1183, rubric[Criteria], 0)))/N1183, 0), IFERROR(INDEX(rubric[Score], MATCH(W1183, rubric[Criteria], 0)), 0))</f>
        <v>0</v>
      </c>
    </row>
    <row r="1184" spans="1:24" ht="14.25" customHeight="1" x14ac:dyDescent="0.35">
      <c r="A1184" s="2" t="s">
        <v>4542</v>
      </c>
      <c r="B1184" s="2" t="s">
        <v>4543</v>
      </c>
      <c r="C1184" s="2" t="s">
        <v>4411</v>
      </c>
      <c r="D1184" s="2">
        <v>2021</v>
      </c>
      <c r="E1184" s="2" t="s">
        <v>689</v>
      </c>
      <c r="F1184" s="2" t="s">
        <v>440</v>
      </c>
      <c r="G1184" s="2" t="s">
        <v>440</v>
      </c>
      <c r="H1184" s="2">
        <v>20222</v>
      </c>
      <c r="I1184" s="2" t="s">
        <v>4546</v>
      </c>
      <c r="J1184" s="2" t="s">
        <v>41</v>
      </c>
      <c r="K1184" s="2" t="s">
        <v>66</v>
      </c>
      <c r="L1184" s="2" t="s">
        <v>49</v>
      </c>
      <c r="M1184" s="2" t="s">
        <v>50</v>
      </c>
      <c r="N1184" s="2">
        <v>5</v>
      </c>
      <c r="O1184" s="2">
        <v>20</v>
      </c>
      <c r="P1184" s="2" t="s">
        <v>691</v>
      </c>
      <c r="Q1184" s="4" t="s">
        <v>4547</v>
      </c>
      <c r="R1184" s="4" t="s">
        <v>4548</v>
      </c>
      <c r="S1184" s="3"/>
      <c r="T1184" s="4" t="s">
        <v>4549</v>
      </c>
      <c r="U1184" s="2" t="s">
        <v>695</v>
      </c>
      <c r="V1184" s="2" t="str">
        <f>IFERROR(VLOOKUP(K1184, rubric[], 2, FALSE), "NA")</f>
        <v>Kompetisi</v>
      </c>
      <c r="W1184" s="5" t="str">
        <f t="shared" si="18"/>
        <v>Juara I Lomba/Kompetisi|External Regional|Team</v>
      </c>
      <c r="X1184" s="6">
        <f>IF(K1184 = "Penulis kedua (bukan korespondensi) dst karya ilmiah di journal yg bereputasi dan diakui|External National|Team", IFERROR((INDEX(rubric[Score], MATCH(W1184, rubric[Criteria], 0)))/N1184, 0), IFERROR(INDEX(rubric[Score], MATCH(W1184, rubric[Criteria], 0)), 0))</f>
        <v>25</v>
      </c>
    </row>
    <row r="1185" spans="1:24" ht="14.25" customHeight="1" x14ac:dyDescent="0.35">
      <c r="A1185" s="2" t="s">
        <v>4542</v>
      </c>
      <c r="B1185" s="2" t="s">
        <v>4543</v>
      </c>
      <c r="C1185" s="2" t="s">
        <v>4411</v>
      </c>
      <c r="D1185" s="2">
        <v>2021</v>
      </c>
      <c r="E1185" s="2" t="s">
        <v>696</v>
      </c>
      <c r="F1185" s="2" t="s">
        <v>697</v>
      </c>
      <c r="G1185" s="2" t="s">
        <v>697</v>
      </c>
      <c r="H1185" s="2">
        <v>20222</v>
      </c>
      <c r="I1185" s="2" t="s">
        <v>698</v>
      </c>
      <c r="J1185" s="2" t="s">
        <v>41</v>
      </c>
      <c r="K1185" s="2" t="s">
        <v>88</v>
      </c>
      <c r="L1185" s="2" t="s">
        <v>49</v>
      </c>
      <c r="M1185" s="2" t="s">
        <v>50</v>
      </c>
      <c r="N1185" s="2">
        <v>5</v>
      </c>
      <c r="O1185" s="2">
        <v>15</v>
      </c>
      <c r="P1185" s="2" t="s">
        <v>699</v>
      </c>
      <c r="Q1185" s="4" t="s">
        <v>4550</v>
      </c>
      <c r="R1185" s="4" t="s">
        <v>4551</v>
      </c>
      <c r="S1185" s="3"/>
      <c r="T1185" s="4" t="s">
        <v>4552</v>
      </c>
      <c r="U1185" s="2" t="s">
        <v>703</v>
      </c>
      <c r="V1185" s="2" t="str">
        <f>IFERROR(VLOOKUP(K1185, rubric[], 2, FALSE), "NA")</f>
        <v>Kompetisi</v>
      </c>
      <c r="W1185" s="5" t="str">
        <f t="shared" si="18"/>
        <v>Juara 2 Lomba/Kompetisi|External Regional|Team</v>
      </c>
      <c r="X1185" s="6">
        <f>IF(K1185 = "Penulis kedua (bukan korespondensi) dst karya ilmiah di journal yg bereputasi dan diakui|External National|Team", IFERROR((INDEX(rubric[Score], MATCH(W1185, rubric[Criteria], 0)))/N1185, 0), IFERROR(INDEX(rubric[Score], MATCH(W1185, rubric[Criteria], 0)), 0))</f>
        <v>20</v>
      </c>
    </row>
    <row r="1186" spans="1:24" ht="14.25" customHeight="1" x14ac:dyDescent="0.35">
      <c r="A1186" s="2" t="s">
        <v>4542</v>
      </c>
      <c r="B1186" s="2" t="s">
        <v>4543</v>
      </c>
      <c r="C1186" s="2" t="s">
        <v>4411</v>
      </c>
      <c r="D1186" s="2">
        <v>2021</v>
      </c>
      <c r="E1186" s="2" t="s">
        <v>4553</v>
      </c>
      <c r="F1186" s="2" t="s">
        <v>510</v>
      </c>
      <c r="G1186" s="2" t="s">
        <v>510</v>
      </c>
      <c r="H1186" s="2">
        <v>20222</v>
      </c>
      <c r="I1186" s="2" t="s">
        <v>4554</v>
      </c>
      <c r="J1186" s="2" t="s">
        <v>41</v>
      </c>
      <c r="K1186" s="2" t="s">
        <v>257</v>
      </c>
      <c r="L1186" s="2" t="s">
        <v>49</v>
      </c>
      <c r="M1186" s="2" t="s">
        <v>31</v>
      </c>
      <c r="N1186" s="2">
        <v>3</v>
      </c>
      <c r="O1186" s="2">
        <v>10</v>
      </c>
      <c r="P1186" s="3"/>
      <c r="Q1186" s="4" t="s">
        <v>4555</v>
      </c>
      <c r="R1186" s="3"/>
      <c r="S1186" s="3"/>
      <c r="T1186" s="3"/>
      <c r="U1186" s="2" t="s">
        <v>4556</v>
      </c>
      <c r="V1186" s="2" t="str">
        <f>IFERROR(VLOOKUP(K1186, rubric[], 2, FALSE), "NA")</f>
        <v>Pengakuan</v>
      </c>
      <c r="W1186" s="5" t="str">
        <f t="shared" si="18"/>
        <v>Narasumber / Pemateri Acara Seminar / Workshop / Pemakalah|External Regional|Individual</v>
      </c>
      <c r="X1186" s="6">
        <f>IF(K1186 = "Penulis kedua (bukan korespondensi) dst karya ilmiah di journal yg bereputasi dan diakui|External National|Team", IFERROR((INDEX(rubric[Score], MATCH(W1186, rubric[Criteria], 0)))/N1186, 0), IFERROR(INDEX(rubric[Score], MATCH(W1186, rubric[Criteria], 0)), 0))</f>
        <v>20</v>
      </c>
    </row>
    <row r="1187" spans="1:24" ht="14.25" customHeight="1" x14ac:dyDescent="0.35">
      <c r="A1187" s="2" t="s">
        <v>4542</v>
      </c>
      <c r="B1187" s="2" t="s">
        <v>4543</v>
      </c>
      <c r="C1187" s="2" t="s">
        <v>4411</v>
      </c>
      <c r="D1187" s="2">
        <v>2021</v>
      </c>
      <c r="E1187" s="2" t="s">
        <v>4557</v>
      </c>
      <c r="F1187" s="2" t="s">
        <v>355</v>
      </c>
      <c r="G1187" s="2" t="s">
        <v>356</v>
      </c>
      <c r="H1187" s="2">
        <v>20231</v>
      </c>
      <c r="I1187" s="3"/>
      <c r="J1187" s="2" t="s">
        <v>28</v>
      </c>
      <c r="K1187" s="2" t="s">
        <v>357</v>
      </c>
      <c r="L1187" s="2" t="s">
        <v>30</v>
      </c>
      <c r="M1187" s="2" t="s">
        <v>31</v>
      </c>
      <c r="N1187" s="3"/>
      <c r="O1187" s="2">
        <v>16</v>
      </c>
      <c r="P1187" s="3"/>
      <c r="Q1187" s="3"/>
      <c r="R1187" s="3"/>
      <c r="S1187" s="3"/>
      <c r="T1187" s="3"/>
      <c r="U1187" s="2" t="s">
        <v>4558</v>
      </c>
      <c r="V1187" s="2" t="str">
        <f>IFERROR(VLOOKUP(K1187, rubric[], 2, FALSE), "NA")</f>
        <v>NA</v>
      </c>
      <c r="W1187" s="5" t="str">
        <f t="shared" si="18"/>
        <v>Sekretaris UKM|Internal Sekolah / Universitas|Individual</v>
      </c>
      <c r="X1187" s="6">
        <f>IF(K1187 = "Penulis kedua (bukan korespondensi) dst karya ilmiah di journal yg bereputasi dan diakui|External National|Team", IFERROR((INDEX(rubric[Score], MATCH(W1187, rubric[Criteria], 0)))/N1187, 0), IFERROR(INDEX(rubric[Score], MATCH(W1187, rubric[Criteria], 0)), 0))</f>
        <v>0</v>
      </c>
    </row>
    <row r="1188" spans="1:24" ht="14.25" customHeight="1" x14ac:dyDescent="0.35">
      <c r="A1188" s="2" t="s">
        <v>4542</v>
      </c>
      <c r="B1188" s="2" t="s">
        <v>4543</v>
      </c>
      <c r="C1188" s="2" t="s">
        <v>4411</v>
      </c>
      <c r="D1188" s="2">
        <v>2021</v>
      </c>
      <c r="E1188" s="2" t="s">
        <v>4559</v>
      </c>
      <c r="F1188" s="2" t="s">
        <v>360</v>
      </c>
      <c r="G1188" s="2" t="s">
        <v>361</v>
      </c>
      <c r="H1188" s="2">
        <v>20232</v>
      </c>
      <c r="I1188" s="3"/>
      <c r="J1188" s="2" t="s">
        <v>28</v>
      </c>
      <c r="K1188" s="2" t="s">
        <v>357</v>
      </c>
      <c r="L1188" s="2" t="s">
        <v>30</v>
      </c>
      <c r="M1188" s="2" t="s">
        <v>31</v>
      </c>
      <c r="N1188" s="3"/>
      <c r="O1188" s="2">
        <v>17</v>
      </c>
      <c r="P1188" s="3"/>
      <c r="Q1188" s="3"/>
      <c r="R1188" s="3"/>
      <c r="S1188" s="3"/>
      <c r="T1188" s="3"/>
      <c r="U1188" s="2" t="s">
        <v>4558</v>
      </c>
      <c r="V1188" s="2" t="str">
        <f>IFERROR(VLOOKUP(K1188, rubric[], 2, FALSE), "NA")</f>
        <v>NA</v>
      </c>
      <c r="W1188" s="5" t="str">
        <f t="shared" si="18"/>
        <v>Sekretaris UKM|Internal Sekolah / Universitas|Individual</v>
      </c>
      <c r="X1188" s="6">
        <f>IF(K1188 = "Penulis kedua (bukan korespondensi) dst karya ilmiah di journal yg bereputasi dan diakui|External National|Team", IFERROR((INDEX(rubric[Score], MATCH(W1188, rubric[Criteria], 0)))/N1188, 0), IFERROR(INDEX(rubric[Score], MATCH(W1188, rubric[Criteria], 0)), 0))</f>
        <v>0</v>
      </c>
    </row>
    <row r="1189" spans="1:24" ht="14.25" customHeight="1" x14ac:dyDescent="0.35">
      <c r="A1189" s="2" t="s">
        <v>4560</v>
      </c>
      <c r="B1189" s="2" t="s">
        <v>4561</v>
      </c>
      <c r="C1189" s="2" t="s">
        <v>4411</v>
      </c>
      <c r="D1189" s="2">
        <v>2021</v>
      </c>
      <c r="E1189" s="2" t="s">
        <v>4562</v>
      </c>
      <c r="F1189" s="2" t="s">
        <v>483</v>
      </c>
      <c r="G1189" s="2" t="s">
        <v>2555</v>
      </c>
      <c r="H1189" s="2">
        <v>20232</v>
      </c>
      <c r="I1189" s="3"/>
      <c r="J1189" s="2" t="s">
        <v>41</v>
      </c>
      <c r="K1189" s="2" t="s">
        <v>29</v>
      </c>
      <c r="L1189" s="2" t="s">
        <v>49</v>
      </c>
      <c r="M1189" s="2" t="s">
        <v>31</v>
      </c>
      <c r="N1189" s="2">
        <v>0</v>
      </c>
      <c r="O1189" s="2">
        <v>10</v>
      </c>
      <c r="P1189" s="3"/>
      <c r="Q1189" s="3"/>
      <c r="R1189" s="4" t="s">
        <v>4563</v>
      </c>
      <c r="S1189" s="4" t="s">
        <v>4564</v>
      </c>
      <c r="T1189" s="3"/>
      <c r="U1189" s="2" t="s">
        <v>4562</v>
      </c>
      <c r="V1189" s="2" t="str">
        <f>IFERROR(VLOOKUP(K1189, rubric[], 2, FALSE), "NA")</f>
        <v>Pemberdayaan atau Aksi Kemanusiaan</v>
      </c>
      <c r="W1189" s="5" t="str">
        <f t="shared" si="18"/>
        <v>Pengabdian kepada Masyarakat|External Regional|Individual</v>
      </c>
      <c r="X1189" s="6">
        <f>IF(K1189 = "Penulis kedua (bukan korespondensi) dst karya ilmiah di journal yg bereputasi dan diakui|External National|Team", IFERROR((INDEX(rubric[Score], MATCH(W1189, rubric[Criteria], 0)))/N1189, 0), IFERROR(INDEX(rubric[Score], MATCH(W1189, rubric[Criteria], 0)), 0))</f>
        <v>15</v>
      </c>
    </row>
    <row r="1190" spans="1:24" ht="14.25" customHeight="1" x14ac:dyDescent="0.35">
      <c r="A1190" s="2" t="s">
        <v>4565</v>
      </c>
      <c r="B1190" s="2" t="s">
        <v>4566</v>
      </c>
      <c r="C1190" s="2" t="s">
        <v>4411</v>
      </c>
      <c r="D1190" s="2">
        <v>2021</v>
      </c>
      <c r="E1190" s="2" t="s">
        <v>4567</v>
      </c>
      <c r="F1190" s="2" t="s">
        <v>245</v>
      </c>
      <c r="G1190" s="2" t="s">
        <v>344</v>
      </c>
      <c r="H1190" s="2">
        <v>20212</v>
      </c>
      <c r="I1190" s="2" t="s">
        <v>4568</v>
      </c>
      <c r="J1190" s="2" t="s">
        <v>28</v>
      </c>
      <c r="K1190" s="2" t="s">
        <v>346</v>
      </c>
      <c r="L1190" s="2" t="s">
        <v>42</v>
      </c>
      <c r="M1190" s="7" t="s">
        <v>50</v>
      </c>
      <c r="N1190" s="2">
        <v>30</v>
      </c>
      <c r="O1190" s="2">
        <v>40</v>
      </c>
      <c r="P1190" s="3"/>
      <c r="Q1190" s="4" t="s">
        <v>4569</v>
      </c>
      <c r="R1190" s="3"/>
      <c r="S1190" s="3"/>
      <c r="T1190" s="3"/>
      <c r="U1190" s="2" t="s">
        <v>348</v>
      </c>
      <c r="V1190" s="2" t="str">
        <f>IFERROR(VLOOKUP(K1190, rubric[], 2, FALSE), "NA")</f>
        <v>NA</v>
      </c>
      <c r="W1190" s="5" t="str">
        <f t="shared" si="18"/>
        <v>Sekretaris/Bendahara/Kabid Organisasi Kemahasiswaan|Internal Jurusan|Team</v>
      </c>
      <c r="X1190" s="6">
        <f>IF(K1190 = "Penulis kedua (bukan korespondensi) dst karya ilmiah di journal yg bereputasi dan diakui|External National|Team", IFERROR((INDEX(rubric[Score], MATCH(W1190, rubric[Criteria], 0)))/N1190, 0), IFERROR(INDEX(rubric[Score], MATCH(W1190, rubric[Criteria], 0)), 0))</f>
        <v>0</v>
      </c>
    </row>
    <row r="1191" spans="1:24" ht="14.25" customHeight="1" x14ac:dyDescent="0.35">
      <c r="A1191" s="2" t="s">
        <v>4565</v>
      </c>
      <c r="B1191" s="2" t="s">
        <v>4566</v>
      </c>
      <c r="C1191" s="2" t="s">
        <v>4411</v>
      </c>
      <c r="D1191" s="2">
        <v>2021</v>
      </c>
      <c r="E1191" s="2" t="s">
        <v>4570</v>
      </c>
      <c r="F1191" s="2" t="s">
        <v>3087</v>
      </c>
      <c r="G1191" s="2" t="s">
        <v>4471</v>
      </c>
      <c r="H1191" s="2">
        <v>20221</v>
      </c>
      <c r="I1191" s="2" t="s">
        <v>4571</v>
      </c>
      <c r="J1191" s="2" t="s">
        <v>41</v>
      </c>
      <c r="K1191" s="2" t="s">
        <v>29</v>
      </c>
      <c r="L1191" s="2" t="s">
        <v>123</v>
      </c>
      <c r="M1191" s="2" t="s">
        <v>31</v>
      </c>
      <c r="N1191" s="2">
        <v>7</v>
      </c>
      <c r="O1191" s="2">
        <v>35</v>
      </c>
      <c r="P1191" s="3"/>
      <c r="Q1191" s="3"/>
      <c r="R1191" s="4" t="s">
        <v>4572</v>
      </c>
      <c r="S1191" s="4" t="s">
        <v>4573</v>
      </c>
      <c r="T1191" s="3"/>
      <c r="U1191" s="2" t="s">
        <v>4474</v>
      </c>
      <c r="V1191" s="2" t="str">
        <f>IFERROR(VLOOKUP(K1191, rubric[], 2, FALSE), "NA")</f>
        <v>Pemberdayaan atau Aksi Kemanusiaan</v>
      </c>
      <c r="W1191" s="5" t="str">
        <f t="shared" si="18"/>
        <v>Pengabdian kepada Masyarakat|External National|Individual</v>
      </c>
      <c r="X1191" s="6">
        <f>IF(K1191 = "Penulis kedua (bukan korespondensi) dst karya ilmiah di journal yg bereputasi dan diakui|External National|Team", IFERROR((INDEX(rubric[Score], MATCH(W1191, rubric[Criteria], 0)))/N1191, 0), IFERROR(INDEX(rubric[Score], MATCH(W1191, rubric[Criteria], 0)), 0))</f>
        <v>10</v>
      </c>
    </row>
    <row r="1192" spans="1:24" ht="14.25" customHeight="1" x14ac:dyDescent="0.35">
      <c r="A1192" s="2" t="s">
        <v>4565</v>
      </c>
      <c r="B1192" s="2" t="s">
        <v>4566</v>
      </c>
      <c r="C1192" s="2" t="s">
        <v>4411</v>
      </c>
      <c r="D1192" s="2">
        <v>2021</v>
      </c>
      <c r="E1192" s="2" t="s">
        <v>4475</v>
      </c>
      <c r="F1192" s="2" t="s">
        <v>47</v>
      </c>
      <c r="G1192" s="2" t="s">
        <v>1972</v>
      </c>
      <c r="H1192" s="2">
        <v>20222</v>
      </c>
      <c r="I1192" s="2" t="s">
        <v>4475</v>
      </c>
      <c r="J1192" s="2" t="s">
        <v>41</v>
      </c>
      <c r="K1192" s="2" t="s">
        <v>29</v>
      </c>
      <c r="L1192" s="2" t="s">
        <v>123</v>
      </c>
      <c r="M1192" s="2" t="s">
        <v>50</v>
      </c>
      <c r="N1192" s="2">
        <v>100</v>
      </c>
      <c r="O1192" s="2">
        <v>15</v>
      </c>
      <c r="P1192" s="3"/>
      <c r="Q1192" s="3"/>
      <c r="R1192" s="4" t="s">
        <v>4504</v>
      </c>
      <c r="S1192" s="4" t="s">
        <v>4505</v>
      </c>
      <c r="T1192" s="3"/>
      <c r="U1192" s="2" t="s">
        <v>4479</v>
      </c>
      <c r="V1192" s="2" t="str">
        <f>IFERROR(VLOOKUP(K1192, rubric[], 2, FALSE), "NA")</f>
        <v>Pemberdayaan atau Aksi Kemanusiaan</v>
      </c>
      <c r="W1192" s="5" t="str">
        <f t="shared" si="18"/>
        <v>Pengabdian kepada Masyarakat|External National|Team</v>
      </c>
      <c r="X1192" s="6">
        <f>IF(K1192 = "Penulis kedua (bukan korespondensi) dst karya ilmiah di journal yg bereputasi dan diakui|External National|Team", IFERROR((INDEX(rubric[Score], MATCH(W1192, rubric[Criteria], 0)))/N1192, 0), IFERROR(INDEX(rubric[Score], MATCH(W1192, rubric[Criteria], 0)), 0))</f>
        <v>10</v>
      </c>
    </row>
    <row r="1193" spans="1:24" ht="14.25" customHeight="1" x14ac:dyDescent="0.35">
      <c r="A1193" s="2" t="s">
        <v>4565</v>
      </c>
      <c r="B1193" s="2" t="s">
        <v>4566</v>
      </c>
      <c r="C1193" s="2" t="s">
        <v>4411</v>
      </c>
      <c r="D1193" s="2">
        <v>2021</v>
      </c>
      <c r="E1193" s="2" t="s">
        <v>4574</v>
      </c>
      <c r="F1193" s="2" t="s">
        <v>4575</v>
      </c>
      <c r="G1193" s="2" t="s">
        <v>351</v>
      </c>
      <c r="H1193" s="2">
        <v>20222</v>
      </c>
      <c r="I1193" s="3"/>
      <c r="J1193" s="2" t="s">
        <v>41</v>
      </c>
      <c r="K1193" s="2" t="s">
        <v>29</v>
      </c>
      <c r="L1193" s="2" t="s">
        <v>42</v>
      </c>
      <c r="M1193" s="2" t="s">
        <v>31</v>
      </c>
      <c r="N1193" s="2">
        <v>10</v>
      </c>
      <c r="O1193" s="2">
        <v>6</v>
      </c>
      <c r="P1193" s="3"/>
      <c r="Q1193" s="3"/>
      <c r="R1193" s="4" t="s">
        <v>4576</v>
      </c>
      <c r="S1193" s="3"/>
      <c r="T1193" s="3"/>
      <c r="U1193" s="2" t="s">
        <v>4474</v>
      </c>
      <c r="V1193" s="2" t="str">
        <f>IFERROR(VLOOKUP(K1193, rubric[], 2, FALSE), "NA")</f>
        <v>Pemberdayaan atau Aksi Kemanusiaan</v>
      </c>
      <c r="W1193" s="5" t="str">
        <f t="shared" si="18"/>
        <v>Pengabdian kepada Masyarakat|Internal Jurusan|Individual</v>
      </c>
      <c r="X1193" s="6">
        <f>IF(K1193 = "Penulis kedua (bukan korespondensi) dst karya ilmiah di journal yg bereputasi dan diakui|External National|Team", IFERROR((INDEX(rubric[Score], MATCH(W1193, rubric[Criteria], 0)))/N1193, 0), IFERROR(INDEX(rubric[Score], MATCH(W1193, rubric[Criteria], 0)), 0))</f>
        <v>0</v>
      </c>
    </row>
    <row r="1194" spans="1:24" ht="14.25" customHeight="1" x14ac:dyDescent="0.35">
      <c r="A1194" s="2" t="s">
        <v>4565</v>
      </c>
      <c r="B1194" s="2" t="s">
        <v>4566</v>
      </c>
      <c r="C1194" s="2" t="s">
        <v>4411</v>
      </c>
      <c r="D1194" s="2">
        <v>2021</v>
      </c>
      <c r="E1194" s="2" t="s">
        <v>4518</v>
      </c>
      <c r="F1194" s="2" t="s">
        <v>2563</v>
      </c>
      <c r="G1194" s="2" t="s">
        <v>1972</v>
      </c>
      <c r="H1194" s="2">
        <v>20222</v>
      </c>
      <c r="I1194" s="2" t="s">
        <v>4519</v>
      </c>
      <c r="J1194" s="2" t="s">
        <v>41</v>
      </c>
      <c r="K1194" s="2" t="s">
        <v>199</v>
      </c>
      <c r="L1194" s="2" t="s">
        <v>123</v>
      </c>
      <c r="M1194" s="2" t="s">
        <v>50</v>
      </c>
      <c r="N1194" s="2">
        <v>5000</v>
      </c>
      <c r="O1194" s="2">
        <v>20</v>
      </c>
      <c r="P1194" s="3"/>
      <c r="Q1194" s="4" t="s">
        <v>4520</v>
      </c>
      <c r="R1194" s="4" t="s">
        <v>4521</v>
      </c>
      <c r="S1194" s="3"/>
      <c r="T1194" s="4" t="s">
        <v>4522</v>
      </c>
      <c r="U1194" s="2" t="s">
        <v>4479</v>
      </c>
      <c r="V1194" s="2" t="str">
        <f>IFERROR(VLOOKUP(K1194, rubric[], 2, FALSE), "NA")</f>
        <v>Kompetisi</v>
      </c>
      <c r="W1194" s="5" t="str">
        <f t="shared" si="18"/>
        <v>Juara 3 Lomba/Kompetisi|External National|Team</v>
      </c>
      <c r="X1194" s="6">
        <f>IF(K1194 = "Penulis kedua (bukan korespondensi) dst karya ilmiah di journal yg bereputasi dan diakui|External National|Team", IFERROR((INDEX(rubric[Score], MATCH(W1194, rubric[Criteria], 0)))/N1194, 0), IFERROR(INDEX(rubric[Score], MATCH(W1194, rubric[Criteria], 0)), 0))</f>
        <v>8</v>
      </c>
    </row>
    <row r="1195" spans="1:24" ht="14.25" customHeight="1" x14ac:dyDescent="0.35">
      <c r="A1195" s="2" t="s">
        <v>4565</v>
      </c>
      <c r="B1195" s="2" t="s">
        <v>4566</v>
      </c>
      <c r="C1195" s="2" t="s">
        <v>4411</v>
      </c>
      <c r="D1195" s="2">
        <v>2021</v>
      </c>
      <c r="E1195" s="2" t="s">
        <v>4577</v>
      </c>
      <c r="F1195" s="2" t="s">
        <v>1011</v>
      </c>
      <c r="G1195" s="2" t="s">
        <v>1011</v>
      </c>
      <c r="H1195" s="2">
        <v>20222</v>
      </c>
      <c r="I1195" s="3"/>
      <c r="J1195" s="2" t="s">
        <v>28</v>
      </c>
      <c r="K1195" s="2" t="s">
        <v>3948</v>
      </c>
      <c r="L1195" s="2" t="s">
        <v>49</v>
      </c>
      <c r="M1195" s="2" t="s">
        <v>31</v>
      </c>
      <c r="N1195" s="2">
        <v>20</v>
      </c>
      <c r="O1195" s="2">
        <v>20</v>
      </c>
      <c r="P1195" s="3"/>
      <c r="Q1195" s="4" t="s">
        <v>4578</v>
      </c>
      <c r="R1195" s="3"/>
      <c r="S1195" s="3"/>
      <c r="T1195" s="3"/>
      <c r="U1195" s="2" t="s">
        <v>4579</v>
      </c>
      <c r="V1195" s="2" t="str">
        <f>IFERROR(VLOOKUP(K1195, rubric[], 2, FALSE), "NA")</f>
        <v>NA</v>
      </c>
      <c r="W1195" s="5" t="str">
        <f t="shared" si="18"/>
        <v>Karya Seni|External Regional|Individual</v>
      </c>
      <c r="X1195" s="6">
        <f>IF(K1195 = "Penulis kedua (bukan korespondensi) dst karya ilmiah di journal yg bereputasi dan diakui|External National|Team", IFERROR((INDEX(rubric[Score], MATCH(W1195, rubric[Criteria], 0)))/N1195, 0), IFERROR(INDEX(rubric[Score], MATCH(W1195, rubric[Criteria], 0)), 0))</f>
        <v>0</v>
      </c>
    </row>
    <row r="1196" spans="1:24" ht="14.25" customHeight="1" x14ac:dyDescent="0.35">
      <c r="A1196" s="2" t="s">
        <v>4565</v>
      </c>
      <c r="B1196" s="2" t="s">
        <v>4566</v>
      </c>
      <c r="C1196" s="2" t="s">
        <v>4411</v>
      </c>
      <c r="D1196" s="2">
        <v>2021</v>
      </c>
      <c r="E1196" s="2" t="s">
        <v>4523</v>
      </c>
      <c r="F1196" s="2" t="s">
        <v>217</v>
      </c>
      <c r="G1196" s="2" t="s">
        <v>4524</v>
      </c>
      <c r="H1196" s="2">
        <v>20231</v>
      </c>
      <c r="I1196" s="2" t="s">
        <v>4523</v>
      </c>
      <c r="J1196" s="2" t="s">
        <v>41</v>
      </c>
      <c r="K1196" s="2" t="s">
        <v>141</v>
      </c>
      <c r="L1196" s="2" t="s">
        <v>123</v>
      </c>
      <c r="M1196" s="2" t="s">
        <v>50</v>
      </c>
      <c r="N1196" s="2">
        <v>14</v>
      </c>
      <c r="O1196" s="2">
        <v>8</v>
      </c>
      <c r="P1196" s="3"/>
      <c r="Q1196" s="3"/>
      <c r="R1196" s="4" t="s">
        <v>4525</v>
      </c>
      <c r="S1196" s="4" t="s">
        <v>4526</v>
      </c>
      <c r="T1196" s="3"/>
      <c r="U1196" s="2" t="s">
        <v>4527</v>
      </c>
      <c r="V1196" s="2" t="str">
        <f>IFERROR(VLOOKUP(K1196, rubric[], 2, FALSE), "NA")</f>
        <v>Hasil Karya</v>
      </c>
      <c r="W1196" s="5" t="str">
        <f t="shared" si="18"/>
        <v>Hak Kekayaan Intelektual (HKI) non paten (Hak Cipta)|External National|Team</v>
      </c>
      <c r="X1196" s="6">
        <f>IF(K1196 = "Penulis kedua (bukan korespondensi) dst karya ilmiah di journal yg bereputasi dan diakui|External National|Team", IFERROR((INDEX(rubric[Score], MATCH(W1196, rubric[Criteria], 0)))/N1196, 0), IFERROR(INDEX(rubric[Score], MATCH(W1196, rubric[Criteria], 0)), 0))</f>
        <v>20</v>
      </c>
    </row>
    <row r="1197" spans="1:24" ht="14.25" customHeight="1" x14ac:dyDescent="0.35">
      <c r="A1197" s="2" t="s">
        <v>4565</v>
      </c>
      <c r="B1197" s="2" t="s">
        <v>4566</v>
      </c>
      <c r="C1197" s="2" t="s">
        <v>4411</v>
      </c>
      <c r="D1197" s="2">
        <v>2021</v>
      </c>
      <c r="E1197" s="2" t="s">
        <v>4580</v>
      </c>
      <c r="F1197" s="2" t="s">
        <v>4581</v>
      </c>
      <c r="G1197" s="2" t="s">
        <v>4581</v>
      </c>
      <c r="H1197" s="2">
        <v>20231</v>
      </c>
      <c r="I1197" s="2" t="s">
        <v>4582</v>
      </c>
      <c r="J1197" s="2" t="s">
        <v>41</v>
      </c>
      <c r="K1197" s="2" t="s">
        <v>29</v>
      </c>
      <c r="L1197" s="2" t="s">
        <v>123</v>
      </c>
      <c r="M1197" s="2" t="s">
        <v>31</v>
      </c>
      <c r="N1197" s="2">
        <v>8</v>
      </c>
      <c r="O1197" s="2">
        <v>23</v>
      </c>
      <c r="P1197" s="3"/>
      <c r="Q1197" s="4" t="s">
        <v>4583</v>
      </c>
      <c r="R1197" s="4" t="s">
        <v>4584</v>
      </c>
      <c r="S1197" s="4" t="s">
        <v>4585</v>
      </c>
      <c r="T1197" s="3"/>
      <c r="U1197" s="2" t="s">
        <v>734</v>
      </c>
      <c r="V1197" s="2" t="str">
        <f>IFERROR(VLOOKUP(K1197, rubric[], 2, FALSE), "NA")</f>
        <v>Pemberdayaan atau Aksi Kemanusiaan</v>
      </c>
      <c r="W1197" s="5" t="str">
        <f t="shared" si="18"/>
        <v>Pengabdian kepada Masyarakat|External National|Individual</v>
      </c>
      <c r="X1197" s="6">
        <f>IF(K1197 = "Penulis kedua (bukan korespondensi) dst karya ilmiah di journal yg bereputasi dan diakui|External National|Team", IFERROR((INDEX(rubric[Score], MATCH(W1197, rubric[Criteria], 0)))/N1197, 0), IFERROR(INDEX(rubric[Score], MATCH(W1197, rubric[Criteria], 0)), 0))</f>
        <v>10</v>
      </c>
    </row>
    <row r="1198" spans="1:24" ht="14.25" customHeight="1" x14ac:dyDescent="0.35">
      <c r="A1198" s="2" t="s">
        <v>4586</v>
      </c>
      <c r="B1198" s="2" t="s">
        <v>4587</v>
      </c>
      <c r="C1198" s="2" t="s">
        <v>4411</v>
      </c>
      <c r="D1198" s="2">
        <v>2021</v>
      </c>
      <c r="E1198" s="2" t="s">
        <v>4562</v>
      </c>
      <c r="F1198" s="2" t="s">
        <v>2416</v>
      </c>
      <c r="G1198" s="2" t="s">
        <v>2555</v>
      </c>
      <c r="H1198" s="2">
        <v>20232</v>
      </c>
      <c r="I1198" s="2" t="s">
        <v>4588</v>
      </c>
      <c r="J1198" s="2" t="s">
        <v>41</v>
      </c>
      <c r="K1198" s="2" t="s">
        <v>29</v>
      </c>
      <c r="L1198" s="2" t="s">
        <v>49</v>
      </c>
      <c r="M1198" s="2" t="s">
        <v>31</v>
      </c>
      <c r="N1198" s="2">
        <v>1</v>
      </c>
      <c r="O1198" s="2">
        <v>10</v>
      </c>
      <c r="P1198" s="3"/>
      <c r="Q1198" s="3"/>
      <c r="R1198" s="4" t="s">
        <v>4589</v>
      </c>
      <c r="S1198" s="4" t="s">
        <v>4590</v>
      </c>
      <c r="T1198" s="3"/>
      <c r="U1198" s="2" t="s">
        <v>185</v>
      </c>
      <c r="V1198" s="2" t="str">
        <f>IFERROR(VLOOKUP(K1198, rubric[], 2, FALSE), "NA")</f>
        <v>Pemberdayaan atau Aksi Kemanusiaan</v>
      </c>
      <c r="W1198" s="5" t="str">
        <f t="shared" si="18"/>
        <v>Pengabdian kepada Masyarakat|External Regional|Individual</v>
      </c>
      <c r="X1198" s="6">
        <f>IF(K1198 = "Penulis kedua (bukan korespondensi) dst karya ilmiah di journal yg bereputasi dan diakui|External National|Team", IFERROR((INDEX(rubric[Score], MATCH(W1198, rubric[Criteria], 0)))/N1198, 0), IFERROR(INDEX(rubric[Score], MATCH(W1198, rubric[Criteria], 0)), 0))</f>
        <v>15</v>
      </c>
    </row>
    <row r="1199" spans="1:24" ht="14.25" customHeight="1" x14ac:dyDescent="0.35">
      <c r="A1199" s="2" t="s">
        <v>4591</v>
      </c>
      <c r="B1199" s="2" t="s">
        <v>4592</v>
      </c>
      <c r="C1199" s="2" t="s">
        <v>4411</v>
      </c>
      <c r="D1199" s="2">
        <v>2021</v>
      </c>
      <c r="E1199" s="2" t="s">
        <v>144</v>
      </c>
      <c r="F1199" s="2" t="s">
        <v>25</v>
      </c>
      <c r="G1199" s="2" t="s">
        <v>26</v>
      </c>
      <c r="H1199" s="2">
        <v>20221</v>
      </c>
      <c r="I1199" s="2" t="s">
        <v>145</v>
      </c>
      <c r="J1199" s="2" t="s">
        <v>28</v>
      </c>
      <c r="K1199" s="2" t="s">
        <v>29</v>
      </c>
      <c r="L1199" s="2" t="s">
        <v>30</v>
      </c>
      <c r="M1199" s="2" t="s">
        <v>31</v>
      </c>
      <c r="N1199" s="2">
        <v>90</v>
      </c>
      <c r="O1199" s="2">
        <v>9</v>
      </c>
      <c r="P1199" s="3"/>
      <c r="Q1199" s="3"/>
      <c r="R1199" s="4" t="s">
        <v>146</v>
      </c>
      <c r="S1199" s="4" t="s">
        <v>147</v>
      </c>
      <c r="T1199" s="3"/>
      <c r="U1199" s="2" t="s">
        <v>34</v>
      </c>
      <c r="V1199" s="2" t="str">
        <f>IFERROR(VLOOKUP(K1199, rubric[], 2, FALSE), "NA")</f>
        <v>Pemberdayaan atau Aksi Kemanusiaan</v>
      </c>
      <c r="W1199" s="5" t="str">
        <f t="shared" si="18"/>
        <v>Pengabdian kepada Masyarakat|Internal Sekolah / Universitas|Individual</v>
      </c>
      <c r="X1199" s="6">
        <f>IF(K1199 = "Penulis kedua (bukan korespondensi) dst karya ilmiah di journal yg bereputasi dan diakui|External National|Team", IFERROR((INDEX(rubric[Score], MATCH(W1199, rubric[Criteria], 0)))/N1199, 0), IFERROR(INDEX(rubric[Score], MATCH(W1199, rubric[Criteria], 0)), 0))</f>
        <v>0</v>
      </c>
    </row>
    <row r="1200" spans="1:24" ht="14.25" customHeight="1" x14ac:dyDescent="0.35">
      <c r="A1200" s="2" t="s">
        <v>4591</v>
      </c>
      <c r="B1200" s="2" t="s">
        <v>4592</v>
      </c>
      <c r="C1200" s="2" t="s">
        <v>4411</v>
      </c>
      <c r="D1200" s="2">
        <v>2021</v>
      </c>
      <c r="E1200" s="2" t="s">
        <v>4593</v>
      </c>
      <c r="F1200" s="2" t="s">
        <v>4594</v>
      </c>
      <c r="G1200" s="2" t="s">
        <v>4595</v>
      </c>
      <c r="H1200" s="2">
        <v>20221</v>
      </c>
      <c r="I1200" s="2" t="s">
        <v>4596</v>
      </c>
      <c r="J1200" s="2" t="s">
        <v>41</v>
      </c>
      <c r="K1200" s="2" t="s">
        <v>199</v>
      </c>
      <c r="L1200" s="2" t="s">
        <v>49</v>
      </c>
      <c r="M1200" s="2" t="s">
        <v>31</v>
      </c>
      <c r="N1200" s="2">
        <v>100</v>
      </c>
      <c r="O1200" s="2">
        <v>20</v>
      </c>
      <c r="P1200" s="3"/>
      <c r="Q1200" s="4" t="s">
        <v>4597</v>
      </c>
      <c r="R1200" s="4" t="s">
        <v>4598</v>
      </c>
      <c r="S1200" s="3"/>
      <c r="T1200" s="4" t="s">
        <v>4599</v>
      </c>
      <c r="U1200" s="2" t="s">
        <v>4600</v>
      </c>
      <c r="V1200" s="2" t="str">
        <f>IFERROR(VLOOKUP(K1200, rubric[], 2, FALSE), "NA")</f>
        <v>Kompetisi</v>
      </c>
      <c r="W1200" s="5" t="str">
        <f t="shared" si="18"/>
        <v>Juara 3 Lomba/Kompetisi|External Regional|Individual</v>
      </c>
      <c r="X1200" s="6">
        <f>IF(K1200 = "Penulis kedua (bukan korespondensi) dst karya ilmiah di journal yg bereputasi dan diakui|External National|Team", IFERROR((INDEX(rubric[Score], MATCH(W1200, rubric[Criteria], 0)))/N1200, 0), IFERROR(INDEX(rubric[Score], MATCH(W1200, rubric[Criteria], 0)), 0))</f>
        <v>25</v>
      </c>
    </row>
    <row r="1201" spans="1:24" ht="14.25" customHeight="1" x14ac:dyDescent="0.35">
      <c r="A1201" s="2" t="s">
        <v>4591</v>
      </c>
      <c r="B1201" s="2" t="s">
        <v>4592</v>
      </c>
      <c r="C1201" s="2" t="s">
        <v>4411</v>
      </c>
      <c r="D1201" s="2">
        <v>2021</v>
      </c>
      <c r="E1201" s="2" t="s">
        <v>4475</v>
      </c>
      <c r="F1201" s="2" t="s">
        <v>47</v>
      </c>
      <c r="G1201" s="2" t="s">
        <v>1972</v>
      </c>
      <c r="H1201" s="2">
        <v>20222</v>
      </c>
      <c r="I1201" s="2" t="s">
        <v>4475</v>
      </c>
      <c r="J1201" s="2" t="s">
        <v>41</v>
      </c>
      <c r="K1201" s="2" t="s">
        <v>29</v>
      </c>
      <c r="L1201" s="2" t="s">
        <v>123</v>
      </c>
      <c r="M1201" s="2" t="s">
        <v>50</v>
      </c>
      <c r="N1201" s="2">
        <v>100</v>
      </c>
      <c r="O1201" s="2">
        <v>15</v>
      </c>
      <c r="P1201" s="3"/>
      <c r="Q1201" s="3"/>
      <c r="R1201" s="4" t="s">
        <v>4504</v>
      </c>
      <c r="S1201" s="4" t="s">
        <v>4505</v>
      </c>
      <c r="T1201" s="3"/>
      <c r="U1201" s="2" t="s">
        <v>4479</v>
      </c>
      <c r="V1201" s="2" t="str">
        <f>IFERROR(VLOOKUP(K1201, rubric[], 2, FALSE), "NA")</f>
        <v>Pemberdayaan atau Aksi Kemanusiaan</v>
      </c>
      <c r="W1201" s="5" t="str">
        <f t="shared" si="18"/>
        <v>Pengabdian kepada Masyarakat|External National|Team</v>
      </c>
      <c r="X1201" s="6">
        <f>IF(K1201 = "Penulis kedua (bukan korespondensi) dst karya ilmiah di journal yg bereputasi dan diakui|External National|Team", IFERROR((INDEX(rubric[Score], MATCH(W1201, rubric[Criteria], 0)))/N1201, 0), IFERROR(INDEX(rubric[Score], MATCH(W1201, rubric[Criteria], 0)), 0))</f>
        <v>10</v>
      </c>
    </row>
    <row r="1202" spans="1:24" ht="14.25" customHeight="1" x14ac:dyDescent="0.35">
      <c r="A1202" s="2" t="s">
        <v>4591</v>
      </c>
      <c r="B1202" s="2" t="s">
        <v>4592</v>
      </c>
      <c r="C1202" s="2" t="s">
        <v>4411</v>
      </c>
      <c r="D1202" s="2">
        <v>2021</v>
      </c>
      <c r="E1202" s="2" t="s">
        <v>4514</v>
      </c>
      <c r="F1202" s="2" t="s">
        <v>2563</v>
      </c>
      <c r="G1202" s="2" t="s">
        <v>2564</v>
      </c>
      <c r="H1202" s="2">
        <v>20222</v>
      </c>
      <c r="I1202" s="2" t="s">
        <v>4601</v>
      </c>
      <c r="J1202" s="2" t="s">
        <v>28</v>
      </c>
      <c r="K1202" s="2" t="s">
        <v>1820</v>
      </c>
      <c r="L1202" s="2" t="s">
        <v>42</v>
      </c>
      <c r="M1202" s="7" t="s">
        <v>50</v>
      </c>
      <c r="N1202" s="2">
        <v>22</v>
      </c>
      <c r="O1202" s="2">
        <v>45</v>
      </c>
      <c r="P1202" s="3"/>
      <c r="Q1202" s="4" t="s">
        <v>4602</v>
      </c>
      <c r="R1202" s="3"/>
      <c r="S1202" s="3"/>
      <c r="T1202" s="3"/>
      <c r="U1202" s="2" t="s">
        <v>4517</v>
      </c>
      <c r="V1202" s="2" t="str">
        <f>IFERROR(VLOOKUP(K1202, rubric[], 2, FALSE), "NA")</f>
        <v>NA</v>
      </c>
      <c r="W1202" s="5" t="str">
        <f t="shared" si="18"/>
        <v>Wakil Ketua Organisasi Kemahasiswaan|Internal Jurusan|Team</v>
      </c>
      <c r="X1202" s="6">
        <f>IF(K1202 = "Penulis kedua (bukan korespondensi) dst karya ilmiah di journal yg bereputasi dan diakui|External National|Team", IFERROR((INDEX(rubric[Score], MATCH(W1202, rubric[Criteria], 0)))/N1202, 0), IFERROR(INDEX(rubric[Score], MATCH(W1202, rubric[Criteria], 0)), 0))</f>
        <v>0</v>
      </c>
    </row>
    <row r="1203" spans="1:24" ht="14.25" customHeight="1" x14ac:dyDescent="0.35">
      <c r="A1203" s="2" t="s">
        <v>4591</v>
      </c>
      <c r="B1203" s="2" t="s">
        <v>4592</v>
      </c>
      <c r="C1203" s="2" t="s">
        <v>4411</v>
      </c>
      <c r="D1203" s="2">
        <v>2021</v>
      </c>
      <c r="E1203" s="2" t="s">
        <v>4518</v>
      </c>
      <c r="F1203" s="2" t="s">
        <v>2563</v>
      </c>
      <c r="G1203" s="2" t="s">
        <v>1972</v>
      </c>
      <c r="H1203" s="2">
        <v>20222</v>
      </c>
      <c r="I1203" s="2" t="s">
        <v>4519</v>
      </c>
      <c r="J1203" s="2" t="s">
        <v>41</v>
      </c>
      <c r="K1203" s="2" t="s">
        <v>199</v>
      </c>
      <c r="L1203" s="2" t="s">
        <v>123</v>
      </c>
      <c r="M1203" s="2" t="s">
        <v>50</v>
      </c>
      <c r="N1203" s="2">
        <v>5000</v>
      </c>
      <c r="O1203" s="2">
        <v>20</v>
      </c>
      <c r="P1203" s="3"/>
      <c r="Q1203" s="4" t="s">
        <v>4520</v>
      </c>
      <c r="R1203" s="4" t="s">
        <v>4521</v>
      </c>
      <c r="S1203" s="3"/>
      <c r="T1203" s="4" t="s">
        <v>4522</v>
      </c>
      <c r="U1203" s="2" t="s">
        <v>4479</v>
      </c>
      <c r="V1203" s="2" t="str">
        <f>IFERROR(VLOOKUP(K1203, rubric[], 2, FALSE), "NA")</f>
        <v>Kompetisi</v>
      </c>
      <c r="W1203" s="5" t="str">
        <f t="shared" si="18"/>
        <v>Juara 3 Lomba/Kompetisi|External National|Team</v>
      </c>
      <c r="X1203" s="6">
        <f>IF(K1203 = "Penulis kedua (bukan korespondensi) dst karya ilmiah di journal yg bereputasi dan diakui|External National|Team", IFERROR((INDEX(rubric[Score], MATCH(W1203, rubric[Criteria], 0)))/N1203, 0), IFERROR(INDEX(rubric[Score], MATCH(W1203, rubric[Criteria], 0)), 0))</f>
        <v>8</v>
      </c>
    </row>
    <row r="1204" spans="1:24" ht="14.25" customHeight="1" x14ac:dyDescent="0.35">
      <c r="A1204" s="2" t="s">
        <v>4591</v>
      </c>
      <c r="B1204" s="2" t="s">
        <v>4592</v>
      </c>
      <c r="C1204" s="2" t="s">
        <v>4411</v>
      </c>
      <c r="D1204" s="2">
        <v>2021</v>
      </c>
      <c r="E1204" s="2" t="s">
        <v>4523</v>
      </c>
      <c r="F1204" s="2" t="s">
        <v>217</v>
      </c>
      <c r="G1204" s="2" t="s">
        <v>4524</v>
      </c>
      <c r="H1204" s="2">
        <v>20231</v>
      </c>
      <c r="I1204" s="2" t="s">
        <v>4523</v>
      </c>
      <c r="J1204" s="2" t="s">
        <v>41</v>
      </c>
      <c r="K1204" s="2" t="s">
        <v>141</v>
      </c>
      <c r="L1204" s="2" t="s">
        <v>123</v>
      </c>
      <c r="M1204" s="2" t="s">
        <v>50</v>
      </c>
      <c r="N1204" s="2">
        <v>14</v>
      </c>
      <c r="O1204" s="2">
        <v>1</v>
      </c>
      <c r="P1204" s="3"/>
      <c r="Q1204" s="3"/>
      <c r="R1204" s="4" t="s">
        <v>4525</v>
      </c>
      <c r="S1204" s="4" t="s">
        <v>4526</v>
      </c>
      <c r="T1204" s="3"/>
      <c r="U1204" s="2" t="s">
        <v>4527</v>
      </c>
      <c r="V1204" s="2" t="str">
        <f>IFERROR(VLOOKUP(K1204, rubric[], 2, FALSE), "NA")</f>
        <v>Hasil Karya</v>
      </c>
      <c r="W1204" s="5" t="str">
        <f t="shared" si="18"/>
        <v>Hak Kekayaan Intelektual (HKI) non paten (Hak Cipta)|External National|Team</v>
      </c>
      <c r="X1204" s="6">
        <f>IF(K1204 = "Penulis kedua (bukan korespondensi) dst karya ilmiah di journal yg bereputasi dan diakui|External National|Team", IFERROR((INDEX(rubric[Score], MATCH(W1204, rubric[Criteria], 0)))/N1204, 0), IFERROR(INDEX(rubric[Score], MATCH(W1204, rubric[Criteria], 0)), 0))</f>
        <v>20</v>
      </c>
    </row>
    <row r="1205" spans="1:24" ht="14.25" customHeight="1" x14ac:dyDescent="0.35">
      <c r="A1205" s="2" t="s">
        <v>4603</v>
      </c>
      <c r="B1205" s="2" t="s">
        <v>4604</v>
      </c>
      <c r="C1205" s="2" t="s">
        <v>4411</v>
      </c>
      <c r="D1205" s="2">
        <v>2021</v>
      </c>
      <c r="E1205" s="2" t="s">
        <v>4605</v>
      </c>
      <c r="F1205" s="2" t="s">
        <v>674</v>
      </c>
      <c r="G1205" s="2" t="s">
        <v>4606</v>
      </c>
      <c r="H1205" s="2">
        <v>20211</v>
      </c>
      <c r="I1205" s="2" t="s">
        <v>4607</v>
      </c>
      <c r="J1205" s="2" t="s">
        <v>41</v>
      </c>
      <c r="K1205" s="2" t="s">
        <v>88</v>
      </c>
      <c r="L1205" s="2" t="s">
        <v>123</v>
      </c>
      <c r="M1205" s="2" t="s">
        <v>31</v>
      </c>
      <c r="N1205" s="2">
        <v>250</v>
      </c>
      <c r="O1205" s="2">
        <v>20</v>
      </c>
      <c r="P1205" s="4" t="s">
        <v>4608</v>
      </c>
      <c r="Q1205" s="4" t="s">
        <v>4609</v>
      </c>
      <c r="R1205" s="3"/>
      <c r="S1205" s="3"/>
      <c r="T1205" s="3"/>
      <c r="U1205" s="2" t="s">
        <v>4610</v>
      </c>
      <c r="V1205" s="2" t="str">
        <f>IFERROR(VLOOKUP(K1205, rubric[], 2, FALSE), "NA")</f>
        <v>Kompetisi</v>
      </c>
      <c r="W1205" s="5" t="str">
        <f t="shared" si="18"/>
        <v>Juara 2 Lomba/Kompetisi|External National|Individual</v>
      </c>
      <c r="X1205" s="6">
        <f>IF(K1205 = "Penulis kedua (bukan korespondensi) dst karya ilmiah di journal yg bereputasi dan diakui|External National|Team", IFERROR((INDEX(rubric[Score], MATCH(W1205, rubric[Criteria], 0)))/N1205, 0), IFERROR(INDEX(rubric[Score], MATCH(W1205, rubric[Criteria], 0)), 0))</f>
        <v>20</v>
      </c>
    </row>
    <row r="1206" spans="1:24" ht="14.25" customHeight="1" x14ac:dyDescent="0.35">
      <c r="A1206" s="2" t="s">
        <v>4611</v>
      </c>
      <c r="B1206" s="2" t="s">
        <v>4612</v>
      </c>
      <c r="C1206" s="2" t="s">
        <v>4411</v>
      </c>
      <c r="D1206" s="2">
        <v>2021</v>
      </c>
      <c r="E1206" s="2" t="s">
        <v>4475</v>
      </c>
      <c r="F1206" s="2" t="s">
        <v>47</v>
      </c>
      <c r="G1206" s="2" t="s">
        <v>1972</v>
      </c>
      <c r="H1206" s="2">
        <v>20222</v>
      </c>
      <c r="I1206" s="2" t="s">
        <v>4475</v>
      </c>
      <c r="J1206" s="2" t="s">
        <v>41</v>
      </c>
      <c r="K1206" s="2" t="s">
        <v>29</v>
      </c>
      <c r="L1206" s="2" t="s">
        <v>123</v>
      </c>
      <c r="M1206" s="2" t="s">
        <v>50</v>
      </c>
      <c r="N1206" s="2">
        <v>100</v>
      </c>
      <c r="O1206" s="2">
        <v>15</v>
      </c>
      <c r="P1206" s="3"/>
      <c r="Q1206" s="3"/>
      <c r="R1206" s="4" t="s">
        <v>4504</v>
      </c>
      <c r="S1206" s="4" t="s">
        <v>4505</v>
      </c>
      <c r="T1206" s="3"/>
      <c r="U1206" s="2" t="s">
        <v>4479</v>
      </c>
      <c r="V1206" s="2" t="str">
        <f>IFERROR(VLOOKUP(K1206, rubric[], 2, FALSE), "NA")</f>
        <v>Pemberdayaan atau Aksi Kemanusiaan</v>
      </c>
      <c r="W1206" s="5" t="str">
        <f t="shared" si="18"/>
        <v>Pengabdian kepada Masyarakat|External National|Team</v>
      </c>
      <c r="X1206" s="6">
        <f>IF(K1206 = "Penulis kedua (bukan korespondensi) dst karya ilmiah di journal yg bereputasi dan diakui|External National|Team", IFERROR((INDEX(rubric[Score], MATCH(W1206, rubric[Criteria], 0)))/N1206, 0), IFERROR(INDEX(rubric[Score], MATCH(W1206, rubric[Criteria], 0)), 0))</f>
        <v>10</v>
      </c>
    </row>
    <row r="1207" spans="1:24" ht="14.25" customHeight="1" x14ac:dyDescent="0.35">
      <c r="A1207" s="2" t="s">
        <v>4611</v>
      </c>
      <c r="B1207" s="2" t="s">
        <v>4612</v>
      </c>
      <c r="C1207" s="2" t="s">
        <v>4411</v>
      </c>
      <c r="D1207" s="2">
        <v>2021</v>
      </c>
      <c r="E1207" s="2" t="s">
        <v>4518</v>
      </c>
      <c r="F1207" s="2" t="s">
        <v>2563</v>
      </c>
      <c r="G1207" s="2" t="s">
        <v>1972</v>
      </c>
      <c r="H1207" s="2">
        <v>20222</v>
      </c>
      <c r="I1207" s="2" t="s">
        <v>4519</v>
      </c>
      <c r="J1207" s="2" t="s">
        <v>41</v>
      </c>
      <c r="K1207" s="2" t="s">
        <v>199</v>
      </c>
      <c r="L1207" s="2" t="s">
        <v>123</v>
      </c>
      <c r="M1207" s="2" t="s">
        <v>50</v>
      </c>
      <c r="N1207" s="2">
        <v>5000</v>
      </c>
      <c r="O1207" s="2">
        <v>20</v>
      </c>
      <c r="P1207" s="3"/>
      <c r="Q1207" s="4" t="s">
        <v>4520</v>
      </c>
      <c r="R1207" s="4" t="s">
        <v>4521</v>
      </c>
      <c r="S1207" s="3"/>
      <c r="T1207" s="4" t="s">
        <v>4522</v>
      </c>
      <c r="U1207" s="2" t="s">
        <v>4479</v>
      </c>
      <c r="V1207" s="2" t="str">
        <f>IFERROR(VLOOKUP(K1207, rubric[], 2, FALSE), "NA")</f>
        <v>Kompetisi</v>
      </c>
      <c r="W1207" s="5" t="str">
        <f t="shared" si="18"/>
        <v>Juara 3 Lomba/Kompetisi|External National|Team</v>
      </c>
      <c r="X1207" s="6">
        <f>IF(K1207 = "Penulis kedua (bukan korespondensi) dst karya ilmiah di journal yg bereputasi dan diakui|External National|Team", IFERROR((INDEX(rubric[Score], MATCH(W1207, rubric[Criteria], 0)))/N1207, 0), IFERROR(INDEX(rubric[Score], MATCH(W1207, rubric[Criteria], 0)), 0))</f>
        <v>8</v>
      </c>
    </row>
    <row r="1208" spans="1:24" ht="14.25" customHeight="1" x14ac:dyDescent="0.35">
      <c r="A1208" s="2" t="s">
        <v>4611</v>
      </c>
      <c r="B1208" s="2" t="s">
        <v>4612</v>
      </c>
      <c r="C1208" s="2" t="s">
        <v>4411</v>
      </c>
      <c r="D1208" s="2">
        <v>2021</v>
      </c>
      <c r="E1208" s="2" t="s">
        <v>4523</v>
      </c>
      <c r="F1208" s="2" t="s">
        <v>217</v>
      </c>
      <c r="G1208" s="2" t="s">
        <v>4524</v>
      </c>
      <c r="H1208" s="2">
        <v>20231</v>
      </c>
      <c r="I1208" s="2" t="s">
        <v>4523</v>
      </c>
      <c r="J1208" s="2" t="s">
        <v>41</v>
      </c>
      <c r="K1208" s="2" t="s">
        <v>141</v>
      </c>
      <c r="L1208" s="2" t="s">
        <v>123</v>
      </c>
      <c r="M1208" s="2" t="s">
        <v>50</v>
      </c>
      <c r="N1208" s="2">
        <v>14</v>
      </c>
      <c r="O1208" s="2">
        <v>1</v>
      </c>
      <c r="P1208" s="3"/>
      <c r="Q1208" s="3"/>
      <c r="R1208" s="4" t="s">
        <v>4525</v>
      </c>
      <c r="S1208" s="4" t="s">
        <v>4526</v>
      </c>
      <c r="T1208" s="3"/>
      <c r="U1208" s="2" t="s">
        <v>4527</v>
      </c>
      <c r="V1208" s="2" t="str">
        <f>IFERROR(VLOOKUP(K1208, rubric[], 2, FALSE), "NA")</f>
        <v>Hasil Karya</v>
      </c>
      <c r="W1208" s="5" t="str">
        <f t="shared" si="18"/>
        <v>Hak Kekayaan Intelektual (HKI) non paten (Hak Cipta)|External National|Team</v>
      </c>
      <c r="X1208" s="6">
        <f>IF(K1208 = "Penulis kedua (bukan korespondensi) dst karya ilmiah di journal yg bereputasi dan diakui|External National|Team", IFERROR((INDEX(rubric[Score], MATCH(W1208, rubric[Criteria], 0)))/N1208, 0), IFERROR(INDEX(rubric[Score], MATCH(W1208, rubric[Criteria], 0)), 0))</f>
        <v>20</v>
      </c>
    </row>
    <row r="1209" spans="1:24" ht="14.25" customHeight="1" x14ac:dyDescent="0.35">
      <c r="A1209" s="2" t="s">
        <v>4611</v>
      </c>
      <c r="B1209" s="2" t="s">
        <v>4612</v>
      </c>
      <c r="C1209" s="2" t="s">
        <v>4411</v>
      </c>
      <c r="D1209" s="2">
        <v>2021</v>
      </c>
      <c r="E1209" s="2" t="s">
        <v>517</v>
      </c>
      <c r="F1209" s="2" t="s">
        <v>360</v>
      </c>
      <c r="G1209" s="2" t="s">
        <v>518</v>
      </c>
      <c r="H1209" s="2">
        <v>20232</v>
      </c>
      <c r="I1209" s="2" t="s">
        <v>4412</v>
      </c>
      <c r="J1209" s="2" t="s">
        <v>41</v>
      </c>
      <c r="K1209" s="2" t="s">
        <v>66</v>
      </c>
      <c r="L1209" s="2" t="s">
        <v>30</v>
      </c>
      <c r="M1209" s="2" t="s">
        <v>50</v>
      </c>
      <c r="N1209" s="2">
        <v>3</v>
      </c>
      <c r="O1209" s="2">
        <v>8</v>
      </c>
      <c r="P1209" s="3"/>
      <c r="Q1209" s="4" t="s">
        <v>4413</v>
      </c>
      <c r="R1209" s="3"/>
      <c r="S1209" s="3"/>
      <c r="T1209" s="3"/>
      <c r="U1209" s="2" t="s">
        <v>521</v>
      </c>
      <c r="V1209" s="2" t="str">
        <f>IFERROR(VLOOKUP(K1209, rubric[], 2, FALSE), "NA")</f>
        <v>Kompetisi</v>
      </c>
      <c r="W1209" s="5" t="str">
        <f t="shared" si="18"/>
        <v>Juara I Lomba/Kompetisi|Internal Sekolah / Universitas|Team</v>
      </c>
      <c r="X1209" s="6">
        <f>IF(K1209 = "Penulis kedua (bukan korespondensi) dst karya ilmiah di journal yg bereputasi dan diakui|External National|Team", IFERROR((INDEX(rubric[Score], MATCH(W1209, rubric[Criteria], 0)))/N1209, 0), IFERROR(INDEX(rubric[Score], MATCH(W1209, rubric[Criteria], 0)), 0))</f>
        <v>0</v>
      </c>
    </row>
    <row r="1210" spans="1:24" ht="14.25" customHeight="1" x14ac:dyDescent="0.35">
      <c r="A1210" s="2" t="s">
        <v>4613</v>
      </c>
      <c r="B1210" s="2" t="s">
        <v>4614</v>
      </c>
      <c r="C1210" s="2" t="s">
        <v>4411</v>
      </c>
      <c r="D1210" s="2">
        <v>2021</v>
      </c>
      <c r="E1210" s="2" t="s">
        <v>682</v>
      </c>
      <c r="F1210" s="2" t="s">
        <v>683</v>
      </c>
      <c r="G1210" s="2" t="s">
        <v>684</v>
      </c>
      <c r="H1210" s="2">
        <v>20221</v>
      </c>
      <c r="I1210" s="2" t="s">
        <v>2207</v>
      </c>
      <c r="J1210" s="2" t="s">
        <v>41</v>
      </c>
      <c r="K1210" s="2" t="s">
        <v>29</v>
      </c>
      <c r="L1210" s="2" t="s">
        <v>30</v>
      </c>
      <c r="M1210" s="2" t="s">
        <v>31</v>
      </c>
      <c r="N1210" s="2">
        <v>29</v>
      </c>
      <c r="O1210" s="2">
        <v>8</v>
      </c>
      <c r="P1210" s="3"/>
      <c r="Q1210" s="3"/>
      <c r="R1210" s="4" t="s">
        <v>2208</v>
      </c>
      <c r="S1210" s="4" t="s">
        <v>2209</v>
      </c>
      <c r="T1210" s="3"/>
      <c r="U1210" s="2" t="s">
        <v>688</v>
      </c>
      <c r="V1210" s="2" t="str">
        <f>IFERROR(VLOOKUP(K1210, rubric[], 2, FALSE), "NA")</f>
        <v>Pemberdayaan atau Aksi Kemanusiaan</v>
      </c>
      <c r="W1210" s="5" t="str">
        <f t="shared" si="18"/>
        <v>Pengabdian kepada Masyarakat|Internal Sekolah / Universitas|Individual</v>
      </c>
      <c r="X1210" s="6">
        <f>IF(K1210 = "Penulis kedua (bukan korespondensi) dst karya ilmiah di journal yg bereputasi dan diakui|External National|Team", IFERROR((INDEX(rubric[Score], MATCH(W1210, rubric[Criteria], 0)))/N1210, 0), IFERROR(INDEX(rubric[Score], MATCH(W1210, rubric[Criteria], 0)), 0))</f>
        <v>0</v>
      </c>
    </row>
    <row r="1211" spans="1:24" ht="14.25" customHeight="1" x14ac:dyDescent="0.35">
      <c r="A1211" s="2" t="s">
        <v>4613</v>
      </c>
      <c r="B1211" s="2" t="s">
        <v>4614</v>
      </c>
      <c r="C1211" s="2" t="s">
        <v>4411</v>
      </c>
      <c r="D1211" s="2">
        <v>2021</v>
      </c>
      <c r="E1211" s="2" t="s">
        <v>4615</v>
      </c>
      <c r="F1211" s="2" t="s">
        <v>2525</v>
      </c>
      <c r="G1211" s="2" t="s">
        <v>4616</v>
      </c>
      <c r="H1211" s="2">
        <v>20232</v>
      </c>
      <c r="I1211" s="2" t="s">
        <v>4617</v>
      </c>
      <c r="J1211" s="2" t="s">
        <v>41</v>
      </c>
      <c r="K1211" s="2" t="s">
        <v>29</v>
      </c>
      <c r="L1211" s="2" t="s">
        <v>425</v>
      </c>
      <c r="M1211" s="2" t="s">
        <v>50</v>
      </c>
      <c r="N1211" s="2">
        <v>12</v>
      </c>
      <c r="O1211" s="2">
        <v>20</v>
      </c>
      <c r="P1211" s="3"/>
      <c r="Q1211" s="3"/>
      <c r="R1211" s="4" t="s">
        <v>4618</v>
      </c>
      <c r="S1211" s="4" t="s">
        <v>4619</v>
      </c>
      <c r="T1211" s="3"/>
      <c r="U1211" s="2" t="s">
        <v>4620</v>
      </c>
      <c r="V1211" s="2" t="str">
        <f>IFERROR(VLOOKUP(K1211, rubric[], 2, FALSE), "NA")</f>
        <v>Pemberdayaan atau Aksi Kemanusiaan</v>
      </c>
      <c r="W1211" s="5" t="str">
        <f t="shared" si="18"/>
        <v>Pengabdian kepada Masyarakat|External Provinsi|Team</v>
      </c>
      <c r="X1211" s="6">
        <f>IF(K1211 = "Penulis kedua (bukan korespondensi) dst karya ilmiah di journal yg bereputasi dan diakui|External National|Team", IFERROR((INDEX(rubric[Score], MATCH(W1211, rubric[Criteria], 0)))/N1211, 0), IFERROR(INDEX(rubric[Score], MATCH(W1211, rubric[Criteria], 0)), 0))</f>
        <v>5</v>
      </c>
    </row>
    <row r="1212" spans="1:24" ht="14.25" customHeight="1" x14ac:dyDescent="0.35">
      <c r="A1212" s="2" t="s">
        <v>4621</v>
      </c>
      <c r="B1212" s="2" t="s">
        <v>4622</v>
      </c>
      <c r="C1212" s="2" t="s">
        <v>4411</v>
      </c>
      <c r="D1212" s="2">
        <v>2021</v>
      </c>
      <c r="E1212" s="2" t="s">
        <v>4514</v>
      </c>
      <c r="F1212" s="2" t="s">
        <v>2563</v>
      </c>
      <c r="G1212" s="2" t="s">
        <v>2564</v>
      </c>
      <c r="H1212" s="2">
        <v>20222</v>
      </c>
      <c r="I1212" s="2" t="s">
        <v>4623</v>
      </c>
      <c r="J1212" s="2" t="s">
        <v>28</v>
      </c>
      <c r="K1212" s="2" t="s">
        <v>752</v>
      </c>
      <c r="L1212" s="2" t="s">
        <v>42</v>
      </c>
      <c r="M1212" s="7" t="s">
        <v>50</v>
      </c>
      <c r="N1212" s="2">
        <v>22</v>
      </c>
      <c r="O1212" s="2">
        <v>40</v>
      </c>
      <c r="P1212" s="3"/>
      <c r="Q1212" s="4" t="s">
        <v>4624</v>
      </c>
      <c r="R1212" s="3"/>
      <c r="S1212" s="3"/>
      <c r="T1212" s="3"/>
      <c r="U1212" s="2" t="s">
        <v>4517</v>
      </c>
      <c r="V1212" s="2" t="str">
        <f>IFERROR(VLOOKUP(K1212, rubric[], 2, FALSE), "NA")</f>
        <v>NA</v>
      </c>
      <c r="W1212" s="5" t="str">
        <f t="shared" si="18"/>
        <v>Sekretaris/Bendahara Organisasi Kemahasiswaan|Internal Jurusan|Team</v>
      </c>
      <c r="X1212" s="6">
        <f>IF(K1212 = "Penulis kedua (bukan korespondensi) dst karya ilmiah di journal yg bereputasi dan diakui|External National|Team", IFERROR((INDEX(rubric[Score], MATCH(W1212, rubric[Criteria], 0)))/N1212, 0), IFERROR(INDEX(rubric[Score], MATCH(W1212, rubric[Criteria], 0)), 0))</f>
        <v>0</v>
      </c>
    </row>
    <row r="1213" spans="1:24" ht="14.25" customHeight="1" x14ac:dyDescent="0.35">
      <c r="A1213" s="2" t="s">
        <v>4621</v>
      </c>
      <c r="B1213" s="2" t="s">
        <v>4622</v>
      </c>
      <c r="C1213" s="2" t="s">
        <v>4411</v>
      </c>
      <c r="D1213" s="2">
        <v>2021</v>
      </c>
      <c r="E1213" s="2" t="s">
        <v>4625</v>
      </c>
      <c r="F1213" s="2" t="s">
        <v>4626</v>
      </c>
      <c r="G1213" s="2" t="s">
        <v>1951</v>
      </c>
      <c r="H1213" s="2">
        <v>20222</v>
      </c>
      <c r="I1213" s="2" t="s">
        <v>4627</v>
      </c>
      <c r="J1213" s="2" t="s">
        <v>41</v>
      </c>
      <c r="K1213" s="2" t="s">
        <v>257</v>
      </c>
      <c r="L1213" s="2" t="s">
        <v>49</v>
      </c>
      <c r="M1213" s="2" t="s">
        <v>31</v>
      </c>
      <c r="N1213" s="2">
        <v>13</v>
      </c>
      <c r="O1213" s="2">
        <v>10</v>
      </c>
      <c r="P1213" s="3"/>
      <c r="Q1213" s="4" t="s">
        <v>4628</v>
      </c>
      <c r="R1213" s="3"/>
      <c r="S1213" s="3"/>
      <c r="T1213" s="3"/>
      <c r="U1213" s="2" t="s">
        <v>4629</v>
      </c>
      <c r="V1213" s="2" t="str">
        <f>IFERROR(VLOOKUP(K1213, rubric[], 2, FALSE), "NA")</f>
        <v>Pengakuan</v>
      </c>
      <c r="W1213" s="5" t="str">
        <f t="shared" si="18"/>
        <v>Narasumber / Pemateri Acara Seminar / Workshop / Pemakalah|External Regional|Individual</v>
      </c>
      <c r="X1213" s="6">
        <f>IF(K1213 = "Penulis kedua (bukan korespondensi) dst karya ilmiah di journal yg bereputasi dan diakui|External National|Team", IFERROR((INDEX(rubric[Score], MATCH(W1213, rubric[Criteria], 0)))/N1213, 0), IFERROR(INDEX(rubric[Score], MATCH(W1213, rubric[Criteria], 0)), 0))</f>
        <v>20</v>
      </c>
    </row>
    <row r="1214" spans="1:24" ht="14.25" customHeight="1" x14ac:dyDescent="0.35">
      <c r="A1214" s="2" t="s">
        <v>4630</v>
      </c>
      <c r="B1214" s="2" t="s">
        <v>4631</v>
      </c>
      <c r="C1214" s="2" t="s">
        <v>4411</v>
      </c>
      <c r="D1214" s="2">
        <v>2021</v>
      </c>
      <c r="E1214" s="2" t="s">
        <v>4632</v>
      </c>
      <c r="F1214" s="2" t="s">
        <v>4633</v>
      </c>
      <c r="G1214" s="2" t="s">
        <v>2626</v>
      </c>
      <c r="H1214" s="2">
        <v>20221</v>
      </c>
      <c r="I1214" s="2" t="s">
        <v>4634</v>
      </c>
      <c r="J1214" s="2" t="s">
        <v>41</v>
      </c>
      <c r="K1214" s="2" t="s">
        <v>88</v>
      </c>
      <c r="L1214" s="2" t="s">
        <v>123</v>
      </c>
      <c r="M1214" s="2" t="s">
        <v>31</v>
      </c>
      <c r="N1214" s="2">
        <v>37</v>
      </c>
      <c r="O1214" s="2">
        <v>20</v>
      </c>
      <c r="P1214" s="4" t="s">
        <v>4635</v>
      </c>
      <c r="Q1214" s="4" t="s">
        <v>4636</v>
      </c>
      <c r="R1214" s="4" t="s">
        <v>4637</v>
      </c>
      <c r="S1214" s="3"/>
      <c r="T1214" s="4" t="s">
        <v>4638</v>
      </c>
      <c r="U1214" s="2" t="s">
        <v>4632</v>
      </c>
      <c r="V1214" s="2" t="str">
        <f>IFERROR(VLOOKUP(K1214, rubric[], 2, FALSE), "NA")</f>
        <v>Kompetisi</v>
      </c>
      <c r="W1214" s="5" t="str">
        <f t="shared" si="18"/>
        <v>Juara 2 Lomba/Kompetisi|External National|Individual</v>
      </c>
      <c r="X1214" s="6">
        <f>IF(K1214 = "Penulis kedua (bukan korespondensi) dst karya ilmiah di journal yg bereputasi dan diakui|External National|Team", IFERROR((INDEX(rubric[Score], MATCH(W1214, rubric[Criteria], 0)))/N1214, 0), IFERROR(INDEX(rubric[Score], MATCH(W1214, rubric[Criteria], 0)), 0))</f>
        <v>20</v>
      </c>
    </row>
    <row r="1215" spans="1:24" ht="14.25" customHeight="1" x14ac:dyDescent="0.35">
      <c r="A1215" s="2" t="s">
        <v>4639</v>
      </c>
      <c r="B1215" s="2" t="s">
        <v>4640</v>
      </c>
      <c r="C1215" s="2" t="s">
        <v>4411</v>
      </c>
      <c r="D1215" s="2">
        <v>2021</v>
      </c>
      <c r="E1215" s="2" t="s">
        <v>4641</v>
      </c>
      <c r="F1215" s="2" t="s">
        <v>2775</v>
      </c>
      <c r="G1215" s="2" t="s">
        <v>1051</v>
      </c>
      <c r="H1215" s="2">
        <v>20211</v>
      </c>
      <c r="I1215" s="2" t="s">
        <v>4642</v>
      </c>
      <c r="J1215" s="2" t="s">
        <v>41</v>
      </c>
      <c r="K1215" s="2" t="s">
        <v>66</v>
      </c>
      <c r="L1215" s="2" t="s">
        <v>49</v>
      </c>
      <c r="M1215" s="2" t="s">
        <v>50</v>
      </c>
      <c r="N1215" s="2">
        <v>15</v>
      </c>
      <c r="O1215" s="2">
        <v>20</v>
      </c>
      <c r="P1215" s="2" t="s">
        <v>4643</v>
      </c>
      <c r="Q1215" s="4" t="s">
        <v>4644</v>
      </c>
      <c r="R1215" s="3"/>
      <c r="S1215" s="3"/>
      <c r="T1215" s="3"/>
      <c r="U1215" s="2" t="s">
        <v>1049</v>
      </c>
      <c r="V1215" s="2" t="str">
        <f>IFERROR(VLOOKUP(K1215, rubric[], 2, FALSE), "NA")</f>
        <v>Kompetisi</v>
      </c>
      <c r="W1215" s="5" t="str">
        <f t="shared" si="18"/>
        <v>Juara I Lomba/Kompetisi|External Regional|Team</v>
      </c>
      <c r="X1215" s="6">
        <f>IF(K1215 = "Penulis kedua (bukan korespondensi) dst karya ilmiah di journal yg bereputasi dan diakui|External National|Team", IFERROR((INDEX(rubric[Score], MATCH(W1215, rubric[Criteria], 0)))/N1215, 0), IFERROR(INDEX(rubric[Score], MATCH(W1215, rubric[Criteria], 0)), 0))</f>
        <v>25</v>
      </c>
    </row>
    <row r="1216" spans="1:24" ht="14.25" customHeight="1" x14ac:dyDescent="0.35">
      <c r="A1216" s="2" t="s">
        <v>4639</v>
      </c>
      <c r="B1216" s="2" t="s">
        <v>4640</v>
      </c>
      <c r="C1216" s="2" t="s">
        <v>4411</v>
      </c>
      <c r="D1216" s="2">
        <v>2021</v>
      </c>
      <c r="E1216" s="2" t="s">
        <v>4645</v>
      </c>
      <c r="F1216" s="2" t="s">
        <v>4646</v>
      </c>
      <c r="G1216" s="2" t="s">
        <v>3203</v>
      </c>
      <c r="H1216" s="2">
        <v>20212</v>
      </c>
      <c r="I1216" s="3"/>
      <c r="J1216" s="2" t="s">
        <v>28</v>
      </c>
      <c r="K1216" s="2" t="s">
        <v>88</v>
      </c>
      <c r="L1216" s="2" t="s">
        <v>123</v>
      </c>
      <c r="M1216" s="2" t="s">
        <v>31</v>
      </c>
      <c r="N1216" s="2">
        <v>500</v>
      </c>
      <c r="O1216" s="2">
        <v>20</v>
      </c>
      <c r="P1216" s="3"/>
      <c r="Q1216" s="4" t="s">
        <v>4647</v>
      </c>
      <c r="R1216" s="4" t="s">
        <v>4648</v>
      </c>
      <c r="S1216" s="3"/>
      <c r="T1216" s="4" t="s">
        <v>4649</v>
      </c>
      <c r="U1216" s="2" t="s">
        <v>4650</v>
      </c>
      <c r="V1216" s="2" t="str">
        <f>IFERROR(VLOOKUP(K1216, rubric[], 2, FALSE), "NA")</f>
        <v>Kompetisi</v>
      </c>
      <c r="W1216" s="5" t="str">
        <f t="shared" si="18"/>
        <v>Juara 2 Lomba/Kompetisi|External National|Individual</v>
      </c>
      <c r="X1216" s="6">
        <f>IF(K1216 = "Penulis kedua (bukan korespondensi) dst karya ilmiah di journal yg bereputasi dan diakui|External National|Team", IFERROR((INDEX(rubric[Score], MATCH(W1216, rubric[Criteria], 0)))/N1216, 0), IFERROR(INDEX(rubric[Score], MATCH(W1216, rubric[Criteria], 0)), 0))</f>
        <v>20</v>
      </c>
    </row>
    <row r="1217" spans="1:24" ht="14.25" customHeight="1" x14ac:dyDescent="0.35">
      <c r="A1217" s="2" t="s">
        <v>4639</v>
      </c>
      <c r="B1217" s="2" t="s">
        <v>4640</v>
      </c>
      <c r="C1217" s="2" t="s">
        <v>4411</v>
      </c>
      <c r="D1217" s="2">
        <v>2021</v>
      </c>
      <c r="E1217" s="2" t="s">
        <v>407</v>
      </c>
      <c r="F1217" s="2" t="s">
        <v>408</v>
      </c>
      <c r="G1217" s="2" t="s">
        <v>246</v>
      </c>
      <c r="H1217" s="2">
        <v>20221</v>
      </c>
      <c r="I1217" s="3"/>
      <c r="J1217" s="2" t="s">
        <v>28</v>
      </c>
      <c r="K1217" s="2" t="s">
        <v>29</v>
      </c>
      <c r="L1217" s="2" t="s">
        <v>30</v>
      </c>
      <c r="M1217" s="2" t="s">
        <v>31</v>
      </c>
      <c r="N1217" s="2">
        <v>100</v>
      </c>
      <c r="O1217" s="2">
        <v>15</v>
      </c>
      <c r="P1217" s="3"/>
      <c r="Q1217" s="3"/>
      <c r="R1217" s="4" t="s">
        <v>409</v>
      </c>
      <c r="S1217" s="4" t="s">
        <v>410</v>
      </c>
      <c r="T1217" s="3"/>
      <c r="U1217" s="2" t="s">
        <v>411</v>
      </c>
      <c r="V1217" s="2" t="str">
        <f>IFERROR(VLOOKUP(K1217, rubric[], 2, FALSE), "NA")</f>
        <v>Pemberdayaan atau Aksi Kemanusiaan</v>
      </c>
      <c r="W1217" s="5" t="str">
        <f t="shared" si="18"/>
        <v>Pengabdian kepada Masyarakat|Internal Sekolah / Universitas|Individual</v>
      </c>
      <c r="X1217" s="6">
        <f>IF(K1217 = "Penulis kedua (bukan korespondensi) dst karya ilmiah di journal yg bereputasi dan diakui|External National|Team", IFERROR((INDEX(rubric[Score], MATCH(W1217, rubric[Criteria], 0)))/N1217, 0), IFERROR(INDEX(rubric[Score], MATCH(W1217, rubric[Criteria], 0)), 0))</f>
        <v>0</v>
      </c>
    </row>
    <row r="1218" spans="1:24" ht="14.25" customHeight="1" x14ac:dyDescent="0.35">
      <c r="A1218" s="2" t="s">
        <v>4639</v>
      </c>
      <c r="B1218" s="2" t="s">
        <v>4640</v>
      </c>
      <c r="C1218" s="2" t="s">
        <v>4411</v>
      </c>
      <c r="D1218" s="2">
        <v>2021</v>
      </c>
      <c r="E1218" s="2" t="s">
        <v>4231</v>
      </c>
      <c r="F1218" s="2" t="s">
        <v>4232</v>
      </c>
      <c r="G1218" s="2" t="s">
        <v>3064</v>
      </c>
      <c r="H1218" s="2">
        <v>20221</v>
      </c>
      <c r="I1218" s="2" t="s">
        <v>4301</v>
      </c>
      <c r="J1218" s="2" t="s">
        <v>41</v>
      </c>
      <c r="K1218" s="2" t="s">
        <v>59</v>
      </c>
      <c r="L1218" s="2" t="s">
        <v>30</v>
      </c>
      <c r="M1218" s="2" t="s">
        <v>31</v>
      </c>
      <c r="N1218" s="2">
        <v>7</v>
      </c>
      <c r="O1218" s="2">
        <v>5</v>
      </c>
      <c r="P1218" s="3"/>
      <c r="Q1218" s="4" t="s">
        <v>4302</v>
      </c>
      <c r="R1218" s="4" t="s">
        <v>4303</v>
      </c>
      <c r="S1218" s="3"/>
      <c r="T1218" s="3"/>
      <c r="U1218" s="2" t="s">
        <v>4235</v>
      </c>
      <c r="V1218" s="2" t="str">
        <f>IFERROR(VLOOKUP(K1218, rubric[], 2, FALSE), "NA")</f>
        <v>Pengakuan</v>
      </c>
      <c r="W1218" s="5" t="str">
        <f t="shared" si="18"/>
        <v>Juri|Internal Sekolah / Universitas|Individual</v>
      </c>
      <c r="X1218" s="6">
        <f>IF(K1218 = "Penulis kedua (bukan korespondensi) dst karya ilmiah di journal yg bereputasi dan diakui|External National|Team", IFERROR((INDEX(rubric[Score], MATCH(W1218, rubric[Criteria], 0)))/N1218, 0), IFERROR(INDEX(rubric[Score], MATCH(W1218, rubric[Criteria], 0)), 0))</f>
        <v>0</v>
      </c>
    </row>
    <row r="1219" spans="1:24" ht="14.25" customHeight="1" x14ac:dyDescent="0.35">
      <c r="A1219" s="2" t="s">
        <v>4639</v>
      </c>
      <c r="B1219" s="2" t="s">
        <v>4640</v>
      </c>
      <c r="C1219" s="2" t="s">
        <v>4411</v>
      </c>
      <c r="D1219" s="2">
        <v>2021</v>
      </c>
      <c r="E1219" s="2" t="s">
        <v>112</v>
      </c>
      <c r="F1219" s="2" t="s">
        <v>113</v>
      </c>
      <c r="G1219" s="2" t="s">
        <v>114</v>
      </c>
      <c r="H1219" s="2">
        <v>20221</v>
      </c>
      <c r="I1219" s="2" t="s">
        <v>4416</v>
      </c>
      <c r="J1219" s="2" t="s">
        <v>41</v>
      </c>
      <c r="K1219" s="2" t="s">
        <v>66</v>
      </c>
      <c r="L1219" s="2" t="s">
        <v>30</v>
      </c>
      <c r="M1219" s="2" t="s">
        <v>31</v>
      </c>
      <c r="N1219" s="2">
        <v>1000</v>
      </c>
      <c r="O1219" s="2">
        <v>8</v>
      </c>
      <c r="P1219" s="3"/>
      <c r="Q1219" s="4" t="s">
        <v>4417</v>
      </c>
      <c r="R1219" s="3"/>
      <c r="S1219" s="3"/>
      <c r="T1219" s="3"/>
      <c r="U1219" s="2" t="s">
        <v>61</v>
      </c>
      <c r="V1219" s="2" t="str">
        <f>IFERROR(VLOOKUP(K1219, rubric[], 2, FALSE), "NA")</f>
        <v>Kompetisi</v>
      </c>
      <c r="W1219" s="5" t="str">
        <f t="shared" ref="W1219:W1282" si="19">CLEAN(TRIM(K1219 &amp;  "|" &amp; L1219 &amp; "|" &amp; M1219))</f>
        <v>Juara I Lomba/Kompetisi|Internal Sekolah / Universitas|Individual</v>
      </c>
      <c r="X1219" s="6">
        <f>IF(K1219 = "Penulis kedua (bukan korespondensi) dst karya ilmiah di journal yg bereputasi dan diakui|External National|Team", IFERROR((INDEX(rubric[Score], MATCH(W1219, rubric[Criteria], 0)))/N1219, 0), IFERROR(INDEX(rubric[Score], MATCH(W1219, rubric[Criteria], 0)), 0))</f>
        <v>0</v>
      </c>
    </row>
    <row r="1220" spans="1:24" ht="14.25" customHeight="1" x14ac:dyDescent="0.35">
      <c r="A1220" s="2" t="s">
        <v>4639</v>
      </c>
      <c r="B1220" s="2" t="s">
        <v>4640</v>
      </c>
      <c r="C1220" s="2" t="s">
        <v>4411</v>
      </c>
      <c r="D1220" s="2">
        <v>2021</v>
      </c>
      <c r="E1220" s="2" t="s">
        <v>4651</v>
      </c>
      <c r="F1220" s="2" t="s">
        <v>649</v>
      </c>
      <c r="G1220" s="2" t="s">
        <v>649</v>
      </c>
      <c r="H1220" s="2">
        <v>20221</v>
      </c>
      <c r="I1220" s="2" t="s">
        <v>4652</v>
      </c>
      <c r="J1220" s="2" t="s">
        <v>41</v>
      </c>
      <c r="K1220" s="2" t="s">
        <v>88</v>
      </c>
      <c r="L1220" s="2" t="s">
        <v>49</v>
      </c>
      <c r="M1220" s="2" t="s">
        <v>31</v>
      </c>
      <c r="N1220" s="2">
        <v>50</v>
      </c>
      <c r="O1220" s="2">
        <v>15</v>
      </c>
      <c r="P1220" s="4" t="s">
        <v>4653</v>
      </c>
      <c r="Q1220" s="4" t="s">
        <v>4654</v>
      </c>
      <c r="R1220" s="3"/>
      <c r="S1220" s="3"/>
      <c r="T1220" s="4" t="s">
        <v>4655</v>
      </c>
      <c r="U1220" s="2" t="s">
        <v>4656</v>
      </c>
      <c r="V1220" s="2" t="str">
        <f>IFERROR(VLOOKUP(K1220, rubric[], 2, FALSE), "NA")</f>
        <v>Kompetisi</v>
      </c>
      <c r="W1220" s="5" t="str">
        <f t="shared" si="19"/>
        <v>Juara 2 Lomba/Kompetisi|External Regional|Individual</v>
      </c>
      <c r="X1220" s="6">
        <f>IF(K1220 = "Penulis kedua (bukan korespondensi) dst karya ilmiah di journal yg bereputasi dan diakui|External National|Team", IFERROR((INDEX(rubric[Score], MATCH(W1220, rubric[Criteria], 0)))/N1220, 0), IFERROR(INDEX(rubric[Score], MATCH(W1220, rubric[Criteria], 0)), 0))</f>
        <v>30</v>
      </c>
    </row>
    <row r="1221" spans="1:24" ht="14.25" customHeight="1" x14ac:dyDescent="0.35">
      <c r="A1221" s="2" t="s">
        <v>4639</v>
      </c>
      <c r="B1221" s="2" t="s">
        <v>4640</v>
      </c>
      <c r="C1221" s="2" t="s">
        <v>4411</v>
      </c>
      <c r="D1221" s="2">
        <v>2021</v>
      </c>
      <c r="E1221" s="2" t="s">
        <v>180</v>
      </c>
      <c r="F1221" s="2" t="s">
        <v>38</v>
      </c>
      <c r="G1221" s="2" t="s">
        <v>181</v>
      </c>
      <c r="H1221" s="2">
        <v>20221</v>
      </c>
      <c r="I1221" s="2" t="s">
        <v>1094</v>
      </c>
      <c r="J1221" s="2" t="s">
        <v>41</v>
      </c>
      <c r="K1221" s="2" t="s">
        <v>183</v>
      </c>
      <c r="L1221" s="2" t="s">
        <v>30</v>
      </c>
      <c r="M1221" s="2" t="s">
        <v>31</v>
      </c>
      <c r="N1221" s="2">
        <v>500</v>
      </c>
      <c r="O1221" s="2">
        <v>25</v>
      </c>
      <c r="P1221" s="3"/>
      <c r="Q1221" s="4" t="s">
        <v>1095</v>
      </c>
      <c r="R1221" s="3"/>
      <c r="S1221" s="3"/>
      <c r="T1221" s="3"/>
      <c r="U1221" s="2" t="s">
        <v>185</v>
      </c>
      <c r="V1221" s="2" t="str">
        <f>IFERROR(VLOOKUP(K1221, rubric[], 2, FALSE), "NA")</f>
        <v>NA</v>
      </c>
      <c r="W1221" s="5" t="str">
        <f t="shared" si="19"/>
        <v>Ka Bidang / Sekretaris / Bendahara O-Week|Internal Sekolah / Universitas|Individual</v>
      </c>
      <c r="X1221" s="6">
        <f>IF(K1221 = "Penulis kedua (bukan korespondensi) dst karya ilmiah di journal yg bereputasi dan diakui|External National|Team", IFERROR((INDEX(rubric[Score], MATCH(W1221, rubric[Criteria], 0)))/N1221, 0), IFERROR(INDEX(rubric[Score], MATCH(W1221, rubric[Criteria], 0)), 0))</f>
        <v>0</v>
      </c>
    </row>
    <row r="1222" spans="1:24" ht="14.25" customHeight="1" x14ac:dyDescent="0.35">
      <c r="A1222" s="2" t="s">
        <v>4639</v>
      </c>
      <c r="B1222" s="2" t="s">
        <v>4640</v>
      </c>
      <c r="C1222" s="2" t="s">
        <v>4411</v>
      </c>
      <c r="D1222" s="2">
        <v>2021</v>
      </c>
      <c r="E1222" s="2" t="s">
        <v>2533</v>
      </c>
      <c r="F1222" s="2" t="s">
        <v>71</v>
      </c>
      <c r="G1222" s="2" t="s">
        <v>1414</v>
      </c>
      <c r="H1222" s="2">
        <v>20222</v>
      </c>
      <c r="I1222" s="2" t="s">
        <v>4657</v>
      </c>
      <c r="J1222" s="2" t="s">
        <v>41</v>
      </c>
      <c r="K1222" s="2" t="s">
        <v>66</v>
      </c>
      <c r="L1222" s="2" t="s">
        <v>30</v>
      </c>
      <c r="M1222" s="2" t="s">
        <v>31</v>
      </c>
      <c r="N1222" s="2">
        <v>19</v>
      </c>
      <c r="O1222" s="2">
        <v>8</v>
      </c>
      <c r="P1222" s="3"/>
      <c r="Q1222" s="4" t="s">
        <v>4658</v>
      </c>
      <c r="R1222" s="3"/>
      <c r="S1222" s="3"/>
      <c r="T1222" s="3"/>
      <c r="U1222" s="2" t="s">
        <v>2536</v>
      </c>
      <c r="V1222" s="2" t="str">
        <f>IFERROR(VLOOKUP(K1222, rubric[], 2, FALSE), "NA")</f>
        <v>Kompetisi</v>
      </c>
      <c r="W1222" s="5" t="str">
        <f t="shared" si="19"/>
        <v>Juara I Lomba/Kompetisi|Internal Sekolah / Universitas|Individual</v>
      </c>
      <c r="X1222" s="6">
        <f>IF(K1222 = "Penulis kedua (bukan korespondensi) dst karya ilmiah di journal yg bereputasi dan diakui|External National|Team", IFERROR((INDEX(rubric[Score], MATCH(W1222, rubric[Criteria], 0)))/N1222, 0), IFERROR(INDEX(rubric[Score], MATCH(W1222, rubric[Criteria], 0)), 0))</f>
        <v>0</v>
      </c>
    </row>
    <row r="1223" spans="1:24" ht="14.25" customHeight="1" x14ac:dyDescent="0.35">
      <c r="A1223" s="2" t="s">
        <v>4639</v>
      </c>
      <c r="B1223" s="2" t="s">
        <v>4640</v>
      </c>
      <c r="C1223" s="2" t="s">
        <v>4411</v>
      </c>
      <c r="D1223" s="2">
        <v>2021</v>
      </c>
      <c r="E1223" s="2" t="s">
        <v>517</v>
      </c>
      <c r="F1223" s="2" t="s">
        <v>360</v>
      </c>
      <c r="G1223" s="2" t="s">
        <v>518</v>
      </c>
      <c r="H1223" s="2">
        <v>20232</v>
      </c>
      <c r="I1223" s="2" t="s">
        <v>4412</v>
      </c>
      <c r="J1223" s="2" t="s">
        <v>41</v>
      </c>
      <c r="K1223" s="2" t="s">
        <v>66</v>
      </c>
      <c r="L1223" s="2" t="s">
        <v>30</v>
      </c>
      <c r="M1223" s="2" t="s">
        <v>50</v>
      </c>
      <c r="N1223" s="2">
        <v>3</v>
      </c>
      <c r="O1223" s="2">
        <v>8</v>
      </c>
      <c r="P1223" s="3"/>
      <c r="Q1223" s="4" t="s">
        <v>4413</v>
      </c>
      <c r="R1223" s="3"/>
      <c r="S1223" s="3"/>
      <c r="T1223" s="3"/>
      <c r="U1223" s="2" t="s">
        <v>521</v>
      </c>
      <c r="V1223" s="2" t="str">
        <f>IFERROR(VLOOKUP(K1223, rubric[], 2, FALSE), "NA")</f>
        <v>Kompetisi</v>
      </c>
      <c r="W1223" s="5" t="str">
        <f t="shared" si="19"/>
        <v>Juara I Lomba/Kompetisi|Internal Sekolah / Universitas|Team</v>
      </c>
      <c r="X1223" s="6">
        <f>IF(K1223 = "Penulis kedua (bukan korespondensi) dst karya ilmiah di journal yg bereputasi dan diakui|External National|Team", IFERROR((INDEX(rubric[Score], MATCH(W1223, rubric[Criteria], 0)))/N1223, 0), IFERROR(INDEX(rubric[Score], MATCH(W1223, rubric[Criteria], 0)), 0))</f>
        <v>0</v>
      </c>
    </row>
    <row r="1224" spans="1:24" ht="14.25" customHeight="1" x14ac:dyDescent="0.35">
      <c r="A1224" s="2" t="s">
        <v>4659</v>
      </c>
      <c r="B1224" s="2" t="s">
        <v>4660</v>
      </c>
      <c r="C1224" s="2" t="s">
        <v>4411</v>
      </c>
      <c r="D1224" s="2">
        <v>2021</v>
      </c>
      <c r="E1224" s="2" t="s">
        <v>4661</v>
      </c>
      <c r="F1224" s="2" t="s">
        <v>1922</v>
      </c>
      <c r="G1224" s="2" t="s">
        <v>374</v>
      </c>
      <c r="H1224" s="2">
        <v>20222</v>
      </c>
      <c r="I1224" s="2" t="s">
        <v>4662</v>
      </c>
      <c r="J1224" s="2" t="s">
        <v>41</v>
      </c>
      <c r="K1224" s="2" t="s">
        <v>29</v>
      </c>
      <c r="L1224" s="2" t="s">
        <v>49</v>
      </c>
      <c r="M1224" s="2" t="s">
        <v>50</v>
      </c>
      <c r="N1224" s="2">
        <v>5</v>
      </c>
      <c r="O1224" s="2">
        <v>30</v>
      </c>
      <c r="P1224" s="3"/>
      <c r="Q1224" s="3"/>
      <c r="R1224" s="4" t="s">
        <v>4663</v>
      </c>
      <c r="S1224" s="4" t="s">
        <v>4664</v>
      </c>
      <c r="T1224" s="3"/>
      <c r="U1224" s="2" t="s">
        <v>411</v>
      </c>
      <c r="V1224" s="2" t="str">
        <f>IFERROR(VLOOKUP(K1224, rubric[], 2, FALSE), "NA")</f>
        <v>Pemberdayaan atau Aksi Kemanusiaan</v>
      </c>
      <c r="W1224" s="5" t="str">
        <f t="shared" si="19"/>
        <v>Pengabdian kepada Masyarakat|External Regional|Team</v>
      </c>
      <c r="X1224" s="6">
        <f>IF(K1224 = "Penulis kedua (bukan korespondensi) dst karya ilmiah di journal yg bereputasi dan diakui|External National|Team", IFERROR((INDEX(rubric[Score], MATCH(W1224, rubric[Criteria], 0)))/N1224, 0), IFERROR(INDEX(rubric[Score], MATCH(W1224, rubric[Criteria], 0)), 0))</f>
        <v>15</v>
      </c>
    </row>
    <row r="1225" spans="1:24" ht="14.25" customHeight="1" x14ac:dyDescent="0.35">
      <c r="A1225" s="2" t="s">
        <v>4659</v>
      </c>
      <c r="B1225" s="2" t="s">
        <v>4660</v>
      </c>
      <c r="C1225" s="2" t="s">
        <v>4411</v>
      </c>
      <c r="D1225" s="2">
        <v>2021</v>
      </c>
      <c r="E1225" s="2" t="s">
        <v>4665</v>
      </c>
      <c r="F1225" s="2" t="s">
        <v>4666</v>
      </c>
      <c r="G1225" s="2" t="s">
        <v>2555</v>
      </c>
      <c r="H1225" s="2">
        <v>20232</v>
      </c>
      <c r="I1225" s="2" t="s">
        <v>4667</v>
      </c>
      <c r="J1225" s="2" t="s">
        <v>41</v>
      </c>
      <c r="K1225" s="2" t="s">
        <v>29</v>
      </c>
      <c r="L1225" s="2" t="s">
        <v>49</v>
      </c>
      <c r="M1225" s="2" t="s">
        <v>50</v>
      </c>
      <c r="N1225" s="2">
        <v>10</v>
      </c>
      <c r="O1225" s="2">
        <v>9</v>
      </c>
      <c r="P1225" s="3"/>
      <c r="Q1225" s="3"/>
      <c r="R1225" s="4" t="s">
        <v>4668</v>
      </c>
      <c r="S1225" s="4" t="s">
        <v>4669</v>
      </c>
      <c r="T1225" s="3"/>
      <c r="U1225" s="2" t="s">
        <v>411</v>
      </c>
      <c r="V1225" s="2" t="str">
        <f>IFERROR(VLOOKUP(K1225, rubric[], 2, FALSE), "NA")</f>
        <v>Pemberdayaan atau Aksi Kemanusiaan</v>
      </c>
      <c r="W1225" s="5" t="str">
        <f t="shared" si="19"/>
        <v>Pengabdian kepada Masyarakat|External Regional|Team</v>
      </c>
      <c r="X1225" s="6">
        <f>IF(K1225 = "Penulis kedua (bukan korespondensi) dst karya ilmiah di journal yg bereputasi dan diakui|External National|Team", IFERROR((INDEX(rubric[Score], MATCH(W1225, rubric[Criteria], 0)))/N1225, 0), IFERROR(INDEX(rubric[Score], MATCH(W1225, rubric[Criteria], 0)), 0))</f>
        <v>15</v>
      </c>
    </row>
    <row r="1226" spans="1:24" ht="14.25" customHeight="1" x14ac:dyDescent="0.35">
      <c r="A1226" s="2" t="s">
        <v>4670</v>
      </c>
      <c r="B1226" s="2" t="s">
        <v>4671</v>
      </c>
      <c r="C1226" s="2" t="s">
        <v>4411</v>
      </c>
      <c r="D1226" s="2">
        <v>2021</v>
      </c>
      <c r="E1226" s="2" t="s">
        <v>4672</v>
      </c>
      <c r="F1226" s="2" t="s">
        <v>4673</v>
      </c>
      <c r="G1226" s="2" t="s">
        <v>4673</v>
      </c>
      <c r="H1226" s="2">
        <v>20221</v>
      </c>
      <c r="I1226" s="2" t="s">
        <v>4674</v>
      </c>
      <c r="J1226" s="2" t="s">
        <v>41</v>
      </c>
      <c r="K1226" s="2" t="s">
        <v>29</v>
      </c>
      <c r="L1226" s="2" t="s">
        <v>123</v>
      </c>
      <c r="M1226" s="2" t="s">
        <v>50</v>
      </c>
      <c r="N1226" s="2">
        <v>2</v>
      </c>
      <c r="O1226" s="2">
        <v>17</v>
      </c>
      <c r="P1226" s="3"/>
      <c r="Q1226" s="3"/>
      <c r="R1226" s="4" t="s">
        <v>4675</v>
      </c>
      <c r="S1226" s="4" t="s">
        <v>4676</v>
      </c>
      <c r="T1226" s="3"/>
      <c r="U1226" s="2" t="s">
        <v>411</v>
      </c>
      <c r="V1226" s="2" t="str">
        <f>IFERROR(VLOOKUP(K1226, rubric[], 2, FALSE), "NA")</f>
        <v>Pemberdayaan atau Aksi Kemanusiaan</v>
      </c>
      <c r="W1226" s="5" t="str">
        <f t="shared" si="19"/>
        <v>Pengabdian kepada Masyarakat|External National|Team</v>
      </c>
      <c r="X1226" s="6">
        <f>IF(K1226 = "Penulis kedua (bukan korespondensi) dst karya ilmiah di journal yg bereputasi dan diakui|External National|Team", IFERROR((INDEX(rubric[Score], MATCH(W1226, rubric[Criteria], 0)))/N1226, 0), IFERROR(INDEX(rubric[Score], MATCH(W1226, rubric[Criteria], 0)), 0))</f>
        <v>10</v>
      </c>
    </row>
    <row r="1227" spans="1:24" ht="14.25" customHeight="1" x14ac:dyDescent="0.35">
      <c r="A1227" s="2" t="s">
        <v>4670</v>
      </c>
      <c r="B1227" s="2" t="s">
        <v>4671</v>
      </c>
      <c r="C1227" s="2" t="s">
        <v>4411</v>
      </c>
      <c r="D1227" s="2">
        <v>2021</v>
      </c>
      <c r="E1227" s="2" t="s">
        <v>4677</v>
      </c>
      <c r="F1227" s="2" t="s">
        <v>1144</v>
      </c>
      <c r="G1227" s="2" t="s">
        <v>1144</v>
      </c>
      <c r="H1227" s="2">
        <v>20221</v>
      </c>
      <c r="I1227" s="2" t="s">
        <v>4678</v>
      </c>
      <c r="J1227" s="2" t="s">
        <v>41</v>
      </c>
      <c r="K1227" s="2" t="s">
        <v>29</v>
      </c>
      <c r="L1227" s="2" t="s">
        <v>123</v>
      </c>
      <c r="M1227" s="2" t="s">
        <v>50</v>
      </c>
      <c r="N1227" s="2">
        <v>2</v>
      </c>
      <c r="O1227" s="2">
        <v>8</v>
      </c>
      <c r="P1227" s="3"/>
      <c r="Q1227" s="3"/>
      <c r="R1227" s="4" t="s">
        <v>4679</v>
      </c>
      <c r="S1227" s="4" t="s">
        <v>4680</v>
      </c>
      <c r="T1227" s="3"/>
      <c r="U1227" s="2" t="s">
        <v>4681</v>
      </c>
      <c r="V1227" s="2" t="str">
        <f>IFERROR(VLOOKUP(K1227, rubric[], 2, FALSE), "NA")</f>
        <v>Pemberdayaan atau Aksi Kemanusiaan</v>
      </c>
      <c r="W1227" s="5" t="str">
        <f t="shared" si="19"/>
        <v>Pengabdian kepada Masyarakat|External National|Team</v>
      </c>
      <c r="X1227" s="6">
        <f>IF(K1227 = "Penulis kedua (bukan korespondensi) dst karya ilmiah di journal yg bereputasi dan diakui|External National|Team", IFERROR((INDEX(rubric[Score], MATCH(W1227, rubric[Criteria], 0)))/N1227, 0), IFERROR(INDEX(rubric[Score], MATCH(W1227, rubric[Criteria], 0)), 0))</f>
        <v>10</v>
      </c>
    </row>
    <row r="1228" spans="1:24" ht="14.25" customHeight="1" x14ac:dyDescent="0.35">
      <c r="A1228" s="2" t="s">
        <v>4670</v>
      </c>
      <c r="B1228" s="2" t="s">
        <v>4671</v>
      </c>
      <c r="C1228" s="2" t="s">
        <v>4411</v>
      </c>
      <c r="D1228" s="2">
        <v>2021</v>
      </c>
      <c r="E1228" s="2" t="s">
        <v>4665</v>
      </c>
      <c r="F1228" s="2" t="s">
        <v>163</v>
      </c>
      <c r="G1228" s="2" t="s">
        <v>589</v>
      </c>
      <c r="H1228" s="2">
        <v>20231</v>
      </c>
      <c r="I1228" s="2" t="s">
        <v>4682</v>
      </c>
      <c r="J1228" s="2" t="s">
        <v>41</v>
      </c>
      <c r="K1228" s="2" t="s">
        <v>29</v>
      </c>
      <c r="L1228" s="2" t="s">
        <v>49</v>
      </c>
      <c r="M1228" s="2" t="s">
        <v>50</v>
      </c>
      <c r="N1228" s="2">
        <v>20</v>
      </c>
      <c r="O1228" s="2">
        <v>9</v>
      </c>
      <c r="P1228" s="3"/>
      <c r="Q1228" s="3"/>
      <c r="R1228" s="4" t="s">
        <v>4683</v>
      </c>
      <c r="S1228" s="4" t="s">
        <v>4684</v>
      </c>
      <c r="T1228" s="3"/>
      <c r="U1228" s="2" t="s">
        <v>411</v>
      </c>
      <c r="V1228" s="2" t="str">
        <f>IFERROR(VLOOKUP(K1228, rubric[], 2, FALSE), "NA")</f>
        <v>Pemberdayaan atau Aksi Kemanusiaan</v>
      </c>
      <c r="W1228" s="5" t="str">
        <f t="shared" si="19"/>
        <v>Pengabdian kepada Masyarakat|External Regional|Team</v>
      </c>
      <c r="X1228" s="6">
        <f>IF(K1228 = "Penulis kedua (bukan korespondensi) dst karya ilmiah di journal yg bereputasi dan diakui|External National|Team", IFERROR((INDEX(rubric[Score], MATCH(W1228, rubric[Criteria], 0)))/N1228, 0), IFERROR(INDEX(rubric[Score], MATCH(W1228, rubric[Criteria], 0)), 0))</f>
        <v>15</v>
      </c>
    </row>
    <row r="1229" spans="1:24" ht="14.25" customHeight="1" x14ac:dyDescent="0.35">
      <c r="A1229" s="2" t="s">
        <v>4685</v>
      </c>
      <c r="B1229" s="2" t="s">
        <v>4686</v>
      </c>
      <c r="C1229" s="2" t="s">
        <v>4411</v>
      </c>
      <c r="D1229" s="2">
        <v>2021</v>
      </c>
      <c r="E1229" s="2" t="s">
        <v>4687</v>
      </c>
      <c r="F1229" s="2" t="s">
        <v>435</v>
      </c>
      <c r="G1229" s="2" t="s">
        <v>2542</v>
      </c>
      <c r="H1229" s="2">
        <v>20212</v>
      </c>
      <c r="I1229" s="2" t="s">
        <v>4688</v>
      </c>
      <c r="J1229" s="2" t="s">
        <v>41</v>
      </c>
      <c r="K1229" s="2" t="s">
        <v>29</v>
      </c>
      <c r="L1229" s="2" t="s">
        <v>123</v>
      </c>
      <c r="M1229" s="2" t="s">
        <v>50</v>
      </c>
      <c r="N1229" s="2">
        <v>6</v>
      </c>
      <c r="O1229" s="2">
        <v>10</v>
      </c>
      <c r="P1229" s="3"/>
      <c r="Q1229" s="3"/>
      <c r="R1229" s="4" t="s">
        <v>4689</v>
      </c>
      <c r="S1229" s="4" t="s">
        <v>4690</v>
      </c>
      <c r="T1229" s="3"/>
      <c r="U1229" s="2" t="s">
        <v>4691</v>
      </c>
      <c r="V1229" s="2" t="str">
        <f>IFERROR(VLOOKUP(K1229, rubric[], 2, FALSE), "NA")</f>
        <v>Pemberdayaan atau Aksi Kemanusiaan</v>
      </c>
      <c r="W1229" s="5" t="str">
        <f t="shared" si="19"/>
        <v>Pengabdian kepada Masyarakat|External National|Team</v>
      </c>
      <c r="X1229" s="6">
        <f>IF(K1229 = "Penulis kedua (bukan korespondensi) dst karya ilmiah di journal yg bereputasi dan diakui|External National|Team", IFERROR((INDEX(rubric[Score], MATCH(W1229, rubric[Criteria], 0)))/N1229, 0), IFERROR(INDEX(rubric[Score], MATCH(W1229, rubric[Criteria], 0)), 0))</f>
        <v>10</v>
      </c>
    </row>
    <row r="1230" spans="1:24" ht="14.25" customHeight="1" x14ac:dyDescent="0.35">
      <c r="A1230" s="2" t="s">
        <v>4685</v>
      </c>
      <c r="B1230" s="2" t="s">
        <v>4686</v>
      </c>
      <c r="C1230" s="2" t="s">
        <v>4411</v>
      </c>
      <c r="D1230" s="2">
        <v>2021</v>
      </c>
      <c r="E1230" s="2" t="s">
        <v>1324</v>
      </c>
      <c r="F1230" s="2" t="s">
        <v>38</v>
      </c>
      <c r="G1230" s="2" t="s">
        <v>181</v>
      </c>
      <c r="H1230" s="2">
        <v>20221</v>
      </c>
      <c r="I1230" s="2" t="s">
        <v>1325</v>
      </c>
      <c r="J1230" s="2" t="s">
        <v>41</v>
      </c>
      <c r="K1230" s="2" t="s">
        <v>183</v>
      </c>
      <c r="L1230" s="2" t="s">
        <v>30</v>
      </c>
      <c r="M1230" s="2" t="s">
        <v>31</v>
      </c>
      <c r="N1230" s="2">
        <v>500</v>
      </c>
      <c r="O1230" s="2">
        <v>25</v>
      </c>
      <c r="P1230" s="3"/>
      <c r="Q1230" s="4" t="s">
        <v>1326</v>
      </c>
      <c r="R1230" s="3"/>
      <c r="S1230" s="3"/>
      <c r="T1230" s="3"/>
      <c r="U1230" s="2" t="s">
        <v>185</v>
      </c>
      <c r="V1230" s="2" t="str">
        <f>IFERROR(VLOOKUP(K1230, rubric[], 2, FALSE), "NA")</f>
        <v>NA</v>
      </c>
      <c r="W1230" s="5" t="str">
        <f t="shared" si="19"/>
        <v>Ka Bidang / Sekretaris / Bendahara O-Week|Internal Sekolah / Universitas|Individual</v>
      </c>
      <c r="X1230" s="6">
        <f>IF(K1230 = "Penulis kedua (bukan korespondensi) dst karya ilmiah di journal yg bereputasi dan diakui|External National|Team", IFERROR((INDEX(rubric[Score], MATCH(W1230, rubric[Criteria], 0)))/N1230, 0), IFERROR(INDEX(rubric[Score], MATCH(W1230, rubric[Criteria], 0)), 0))</f>
        <v>0</v>
      </c>
    </row>
    <row r="1231" spans="1:24" ht="14.25" customHeight="1" x14ac:dyDescent="0.35">
      <c r="A1231" s="2" t="s">
        <v>4685</v>
      </c>
      <c r="B1231" s="2" t="s">
        <v>4686</v>
      </c>
      <c r="C1231" s="2" t="s">
        <v>4411</v>
      </c>
      <c r="D1231" s="2">
        <v>2021</v>
      </c>
      <c r="E1231" s="2" t="s">
        <v>4692</v>
      </c>
      <c r="F1231" s="2" t="s">
        <v>1011</v>
      </c>
      <c r="G1231" s="2" t="s">
        <v>1011</v>
      </c>
      <c r="H1231" s="2">
        <v>20222</v>
      </c>
      <c r="I1231" s="2" t="s">
        <v>4693</v>
      </c>
      <c r="J1231" s="2" t="s">
        <v>41</v>
      </c>
      <c r="K1231" s="2" t="s">
        <v>3948</v>
      </c>
      <c r="L1231" s="2" t="s">
        <v>49</v>
      </c>
      <c r="M1231" s="2" t="s">
        <v>31</v>
      </c>
      <c r="N1231" s="2">
        <v>20</v>
      </c>
      <c r="O1231" s="2">
        <v>20</v>
      </c>
      <c r="P1231" s="4" t="s">
        <v>4694</v>
      </c>
      <c r="Q1231" s="4" t="s">
        <v>4695</v>
      </c>
      <c r="R1231" s="3"/>
      <c r="S1231" s="3"/>
      <c r="T1231" s="3"/>
      <c r="U1231" s="2" t="s">
        <v>4696</v>
      </c>
      <c r="V1231" s="2" t="str">
        <f>IFERROR(VLOOKUP(K1231, rubric[], 2, FALSE), "NA")</f>
        <v>NA</v>
      </c>
      <c r="W1231" s="5" t="str">
        <f t="shared" si="19"/>
        <v>Karya Seni|External Regional|Individual</v>
      </c>
      <c r="X1231" s="6">
        <f>IF(K1231 = "Penulis kedua (bukan korespondensi) dst karya ilmiah di journal yg bereputasi dan diakui|External National|Team", IFERROR((INDEX(rubric[Score], MATCH(W1231, rubric[Criteria], 0)))/N1231, 0), IFERROR(INDEX(rubric[Score], MATCH(W1231, rubric[Criteria], 0)), 0))</f>
        <v>0</v>
      </c>
    </row>
    <row r="1232" spans="1:24" ht="14.25" customHeight="1" x14ac:dyDescent="0.35">
      <c r="A1232" s="2" t="s">
        <v>4697</v>
      </c>
      <c r="B1232" s="2" t="s">
        <v>4698</v>
      </c>
      <c r="C1232" s="2" t="s">
        <v>4411</v>
      </c>
      <c r="D1232" s="2">
        <v>2021</v>
      </c>
      <c r="E1232" s="2" t="s">
        <v>4544</v>
      </c>
      <c r="F1232" s="2" t="s">
        <v>1131</v>
      </c>
      <c r="G1232" s="2" t="s">
        <v>1132</v>
      </c>
      <c r="H1232" s="2">
        <v>20211</v>
      </c>
      <c r="I1232" s="2" t="s">
        <v>4544</v>
      </c>
      <c r="J1232" s="2" t="s">
        <v>41</v>
      </c>
      <c r="K1232" s="2" t="s">
        <v>88</v>
      </c>
      <c r="L1232" s="2" t="s">
        <v>30</v>
      </c>
      <c r="M1232" s="2" t="s">
        <v>31</v>
      </c>
      <c r="N1232" s="2">
        <v>2</v>
      </c>
      <c r="O1232" s="2">
        <v>5</v>
      </c>
      <c r="P1232" s="3"/>
      <c r="Q1232" s="4" t="s">
        <v>4545</v>
      </c>
      <c r="R1232" s="3"/>
      <c r="S1232" s="3"/>
      <c r="T1232" s="3"/>
      <c r="U1232" s="2" t="s">
        <v>61</v>
      </c>
      <c r="V1232" s="2" t="str">
        <f>IFERROR(VLOOKUP(K1232, rubric[], 2, FALSE), "NA")</f>
        <v>Kompetisi</v>
      </c>
      <c r="W1232" s="5" t="str">
        <f t="shared" si="19"/>
        <v>Juara 2 Lomba/Kompetisi|Internal Sekolah / Universitas|Individual</v>
      </c>
      <c r="X1232" s="6">
        <f>IF(K1232 = "Penulis kedua (bukan korespondensi) dst karya ilmiah di journal yg bereputasi dan diakui|External National|Team", IFERROR((INDEX(rubric[Score], MATCH(W1232, rubric[Criteria], 0)))/N1232, 0), IFERROR(INDEX(rubric[Score], MATCH(W1232, rubric[Criteria], 0)), 0))</f>
        <v>0</v>
      </c>
    </row>
    <row r="1233" spans="1:24" ht="14.25" customHeight="1" x14ac:dyDescent="0.35">
      <c r="A1233" s="2" t="s">
        <v>4697</v>
      </c>
      <c r="B1233" s="2" t="s">
        <v>4698</v>
      </c>
      <c r="C1233" s="2" t="s">
        <v>4411</v>
      </c>
      <c r="D1233" s="2">
        <v>2021</v>
      </c>
      <c r="E1233" s="2" t="s">
        <v>4562</v>
      </c>
      <c r="F1233" s="2" t="s">
        <v>2958</v>
      </c>
      <c r="G1233" s="2" t="s">
        <v>2958</v>
      </c>
      <c r="H1233" s="2">
        <v>20232</v>
      </c>
      <c r="I1233" s="2" t="s">
        <v>4699</v>
      </c>
      <c r="J1233" s="2" t="s">
        <v>41</v>
      </c>
      <c r="K1233" s="2" t="s">
        <v>29</v>
      </c>
      <c r="L1233" s="2" t="s">
        <v>49</v>
      </c>
      <c r="M1233" s="2" t="s">
        <v>31</v>
      </c>
      <c r="N1233" s="2">
        <v>1</v>
      </c>
      <c r="O1233" s="2">
        <v>15</v>
      </c>
      <c r="P1233" s="3"/>
      <c r="Q1233" s="4" t="s">
        <v>4700</v>
      </c>
      <c r="R1233" s="4" t="s">
        <v>4701</v>
      </c>
      <c r="S1233" s="4" t="s">
        <v>4702</v>
      </c>
      <c r="T1233" s="3"/>
      <c r="U1233" s="2" t="s">
        <v>4562</v>
      </c>
      <c r="V1233" s="2" t="str">
        <f>IFERROR(VLOOKUP(K1233, rubric[], 2, FALSE), "NA")</f>
        <v>Pemberdayaan atau Aksi Kemanusiaan</v>
      </c>
      <c r="W1233" s="5" t="str">
        <f t="shared" si="19"/>
        <v>Pengabdian kepada Masyarakat|External Regional|Individual</v>
      </c>
      <c r="X1233" s="6">
        <f>IF(K1233 = "Penulis kedua (bukan korespondensi) dst karya ilmiah di journal yg bereputasi dan diakui|External National|Team", IFERROR((INDEX(rubric[Score], MATCH(W1233, rubric[Criteria], 0)))/N1233, 0), IFERROR(INDEX(rubric[Score], MATCH(W1233, rubric[Criteria], 0)), 0))</f>
        <v>15</v>
      </c>
    </row>
    <row r="1234" spans="1:24" ht="14.25" customHeight="1" x14ac:dyDescent="0.35">
      <c r="A1234" s="2" t="s">
        <v>4703</v>
      </c>
      <c r="B1234" s="2" t="s">
        <v>4704</v>
      </c>
      <c r="C1234" s="2" t="s">
        <v>4411</v>
      </c>
      <c r="D1234" s="2">
        <v>2021</v>
      </c>
      <c r="E1234" s="2" t="s">
        <v>4661</v>
      </c>
      <c r="F1234" s="2" t="s">
        <v>70</v>
      </c>
      <c r="G1234" s="2" t="s">
        <v>344</v>
      </c>
      <c r="H1234" s="2">
        <v>20221</v>
      </c>
      <c r="I1234" s="2" t="s">
        <v>4705</v>
      </c>
      <c r="J1234" s="2" t="s">
        <v>41</v>
      </c>
      <c r="K1234" s="2" t="s">
        <v>29</v>
      </c>
      <c r="L1234" s="2" t="s">
        <v>49</v>
      </c>
      <c r="M1234" s="2" t="s">
        <v>50</v>
      </c>
      <c r="N1234" s="2">
        <v>5</v>
      </c>
      <c r="O1234" s="2">
        <v>30</v>
      </c>
      <c r="P1234" s="3"/>
      <c r="Q1234" s="3"/>
      <c r="R1234" s="4" t="s">
        <v>4706</v>
      </c>
      <c r="S1234" s="4" t="s">
        <v>4707</v>
      </c>
      <c r="T1234" s="3"/>
      <c r="U1234" s="2" t="s">
        <v>411</v>
      </c>
      <c r="V1234" s="2" t="str">
        <f>IFERROR(VLOOKUP(K1234, rubric[], 2, FALSE), "NA")</f>
        <v>Pemberdayaan atau Aksi Kemanusiaan</v>
      </c>
      <c r="W1234" s="5" t="str">
        <f t="shared" si="19"/>
        <v>Pengabdian kepada Masyarakat|External Regional|Team</v>
      </c>
      <c r="X1234" s="6">
        <f>IF(K1234 = "Penulis kedua (bukan korespondensi) dst karya ilmiah di journal yg bereputasi dan diakui|External National|Team", IFERROR((INDEX(rubric[Score], MATCH(W1234, rubric[Criteria], 0)))/N1234, 0), IFERROR(INDEX(rubric[Score], MATCH(W1234, rubric[Criteria], 0)), 0))</f>
        <v>15</v>
      </c>
    </row>
    <row r="1235" spans="1:24" ht="14.25" customHeight="1" x14ac:dyDescent="0.35">
      <c r="A1235" s="2" t="s">
        <v>4708</v>
      </c>
      <c r="B1235" s="2" t="s">
        <v>4709</v>
      </c>
      <c r="C1235" s="2" t="s">
        <v>4411</v>
      </c>
      <c r="D1235" s="2">
        <v>2021</v>
      </c>
      <c r="E1235" s="2" t="s">
        <v>1319</v>
      </c>
      <c r="F1235" s="2" t="s">
        <v>1320</v>
      </c>
      <c r="G1235" s="2" t="s">
        <v>1321</v>
      </c>
      <c r="H1235" s="2">
        <v>20221</v>
      </c>
      <c r="I1235" s="2" t="s">
        <v>1322</v>
      </c>
      <c r="J1235" s="2" t="s">
        <v>41</v>
      </c>
      <c r="K1235" s="2" t="s">
        <v>183</v>
      </c>
      <c r="L1235" s="2" t="s">
        <v>30</v>
      </c>
      <c r="M1235" s="2" t="s">
        <v>31</v>
      </c>
      <c r="N1235" s="2">
        <v>250</v>
      </c>
      <c r="O1235" s="2">
        <v>15</v>
      </c>
      <c r="P1235" s="3"/>
      <c r="Q1235" s="4" t="s">
        <v>1323</v>
      </c>
      <c r="R1235" s="3"/>
      <c r="S1235" s="3"/>
      <c r="T1235" s="3"/>
      <c r="U1235" s="2" t="s">
        <v>185</v>
      </c>
      <c r="V1235" s="2" t="str">
        <f>IFERROR(VLOOKUP(K1235, rubric[], 2, FALSE), "NA")</f>
        <v>NA</v>
      </c>
      <c r="W1235" s="5" t="str">
        <f t="shared" si="19"/>
        <v>Ka Bidang / Sekretaris / Bendahara O-Week|Internal Sekolah / Universitas|Individual</v>
      </c>
      <c r="X1235" s="6">
        <f>IF(K1235 = "Penulis kedua (bukan korespondensi) dst karya ilmiah di journal yg bereputasi dan diakui|External National|Team", IFERROR((INDEX(rubric[Score], MATCH(W1235, rubric[Criteria], 0)))/N1235, 0), IFERROR(INDEX(rubric[Score], MATCH(W1235, rubric[Criteria], 0)), 0))</f>
        <v>0</v>
      </c>
    </row>
    <row r="1236" spans="1:24" ht="14.25" customHeight="1" x14ac:dyDescent="0.35">
      <c r="A1236" s="2" t="s">
        <v>4710</v>
      </c>
      <c r="B1236" s="2" t="s">
        <v>4711</v>
      </c>
      <c r="C1236" s="2" t="s">
        <v>4411</v>
      </c>
      <c r="D1236" s="2">
        <v>2021</v>
      </c>
      <c r="E1236" s="2" t="s">
        <v>144</v>
      </c>
      <c r="F1236" s="2" t="s">
        <v>25</v>
      </c>
      <c r="G1236" s="2" t="s">
        <v>26</v>
      </c>
      <c r="H1236" s="2">
        <v>20221</v>
      </c>
      <c r="I1236" s="2" t="s">
        <v>145</v>
      </c>
      <c r="J1236" s="2" t="s">
        <v>28</v>
      </c>
      <c r="K1236" s="2" t="s">
        <v>29</v>
      </c>
      <c r="L1236" s="2" t="s">
        <v>30</v>
      </c>
      <c r="M1236" s="2" t="s">
        <v>31</v>
      </c>
      <c r="N1236" s="2">
        <v>90</v>
      </c>
      <c r="O1236" s="2">
        <v>5</v>
      </c>
      <c r="P1236" s="3"/>
      <c r="Q1236" s="3"/>
      <c r="R1236" s="4" t="s">
        <v>146</v>
      </c>
      <c r="S1236" s="4" t="s">
        <v>147</v>
      </c>
      <c r="T1236" s="3"/>
      <c r="U1236" s="2" t="s">
        <v>34</v>
      </c>
      <c r="V1236" s="2" t="str">
        <f>IFERROR(VLOOKUP(K1236, rubric[], 2, FALSE), "NA")</f>
        <v>Pemberdayaan atau Aksi Kemanusiaan</v>
      </c>
      <c r="W1236" s="5" t="str">
        <f t="shared" si="19"/>
        <v>Pengabdian kepada Masyarakat|Internal Sekolah / Universitas|Individual</v>
      </c>
      <c r="X1236" s="6">
        <f>IF(K1236 = "Penulis kedua (bukan korespondensi) dst karya ilmiah di journal yg bereputasi dan diakui|External National|Team", IFERROR((INDEX(rubric[Score], MATCH(W1236, rubric[Criteria], 0)))/N1236, 0), IFERROR(INDEX(rubric[Score], MATCH(W1236, rubric[Criteria], 0)), 0))</f>
        <v>0</v>
      </c>
    </row>
    <row r="1237" spans="1:24" ht="14.25" customHeight="1" x14ac:dyDescent="0.35">
      <c r="A1237" s="2" t="s">
        <v>4712</v>
      </c>
      <c r="B1237" s="2" t="s">
        <v>4713</v>
      </c>
      <c r="C1237" s="2" t="s">
        <v>4411</v>
      </c>
      <c r="D1237" s="2">
        <v>2021</v>
      </c>
      <c r="E1237" s="2" t="s">
        <v>4714</v>
      </c>
      <c r="F1237" s="2" t="s">
        <v>4715</v>
      </c>
      <c r="G1237" s="2" t="s">
        <v>4715</v>
      </c>
      <c r="H1237" s="2">
        <v>20222</v>
      </c>
      <c r="I1237" s="2" t="s">
        <v>4716</v>
      </c>
      <c r="J1237" s="2" t="s">
        <v>41</v>
      </c>
      <c r="K1237" s="2" t="s">
        <v>29</v>
      </c>
      <c r="L1237" s="2" t="s">
        <v>49</v>
      </c>
      <c r="M1237" s="2" t="s">
        <v>50</v>
      </c>
      <c r="N1237" s="2">
        <v>2</v>
      </c>
      <c r="O1237" s="2">
        <v>5</v>
      </c>
      <c r="P1237" s="3"/>
      <c r="Q1237" s="4" t="s">
        <v>4717</v>
      </c>
      <c r="R1237" s="4" t="s">
        <v>4718</v>
      </c>
      <c r="S1237" s="4" t="s">
        <v>4719</v>
      </c>
      <c r="T1237" s="3"/>
      <c r="U1237" s="2" t="s">
        <v>4720</v>
      </c>
      <c r="V1237" s="2" t="str">
        <f>IFERROR(VLOOKUP(K1237, rubric[], 2, FALSE), "NA")</f>
        <v>Pemberdayaan atau Aksi Kemanusiaan</v>
      </c>
      <c r="W1237" s="5" t="str">
        <f t="shared" si="19"/>
        <v>Pengabdian kepada Masyarakat|External Regional|Team</v>
      </c>
      <c r="X1237" s="6">
        <f>IF(K1237 = "Penulis kedua (bukan korespondensi) dst karya ilmiah di journal yg bereputasi dan diakui|External National|Team", IFERROR((INDEX(rubric[Score], MATCH(W1237, rubric[Criteria], 0)))/N1237, 0), IFERROR(INDEX(rubric[Score], MATCH(W1237, rubric[Criteria], 0)), 0))</f>
        <v>15</v>
      </c>
    </row>
    <row r="1238" spans="1:24" ht="14.25" customHeight="1" x14ac:dyDescent="0.35">
      <c r="A1238" s="2" t="s">
        <v>4712</v>
      </c>
      <c r="B1238" s="2" t="s">
        <v>4713</v>
      </c>
      <c r="C1238" s="2" t="s">
        <v>4411</v>
      </c>
      <c r="D1238" s="2">
        <v>2021</v>
      </c>
      <c r="E1238" s="2" t="s">
        <v>4721</v>
      </c>
      <c r="F1238" s="2" t="s">
        <v>163</v>
      </c>
      <c r="G1238" s="2" t="s">
        <v>589</v>
      </c>
      <c r="H1238" s="2">
        <v>20231</v>
      </c>
      <c r="I1238" s="2" t="s">
        <v>4722</v>
      </c>
      <c r="J1238" s="2" t="s">
        <v>41</v>
      </c>
      <c r="K1238" s="2" t="s">
        <v>29</v>
      </c>
      <c r="L1238" s="2" t="s">
        <v>30</v>
      </c>
      <c r="M1238" s="7" t="s">
        <v>50</v>
      </c>
      <c r="N1238" s="2">
        <v>7</v>
      </c>
      <c r="O1238" s="2">
        <v>8</v>
      </c>
      <c r="P1238" s="3"/>
      <c r="Q1238" s="3"/>
      <c r="R1238" s="4" t="s">
        <v>4723</v>
      </c>
      <c r="S1238" s="4" t="s">
        <v>4724</v>
      </c>
      <c r="T1238" s="3"/>
      <c r="U1238" s="2" t="s">
        <v>4725</v>
      </c>
      <c r="V1238" s="2" t="str">
        <f>IFERROR(VLOOKUP(K1238, rubric[], 2, FALSE), "NA")</f>
        <v>Pemberdayaan atau Aksi Kemanusiaan</v>
      </c>
      <c r="W1238" s="5" t="str">
        <f t="shared" si="19"/>
        <v>Pengabdian kepada Masyarakat|Internal Sekolah / Universitas|Team</v>
      </c>
      <c r="X1238" s="6">
        <f>IF(K1238 = "Penulis kedua (bukan korespondensi) dst karya ilmiah di journal yg bereputasi dan diakui|External National|Team", IFERROR((INDEX(rubric[Score], MATCH(W1238, rubric[Criteria], 0)))/N1238, 0), IFERROR(INDEX(rubric[Score], MATCH(W1238, rubric[Criteria], 0)), 0))</f>
        <v>0</v>
      </c>
    </row>
    <row r="1239" spans="1:24" ht="14.25" customHeight="1" x14ac:dyDescent="0.35">
      <c r="A1239" s="2" t="s">
        <v>4712</v>
      </c>
      <c r="B1239" s="2" t="s">
        <v>4713</v>
      </c>
      <c r="C1239" s="2" t="s">
        <v>4411</v>
      </c>
      <c r="D1239" s="2">
        <v>2021</v>
      </c>
      <c r="E1239" s="2" t="s">
        <v>4726</v>
      </c>
      <c r="F1239" s="2" t="s">
        <v>2958</v>
      </c>
      <c r="G1239" s="2" t="s">
        <v>2958</v>
      </c>
      <c r="H1239" s="2">
        <v>20232</v>
      </c>
      <c r="I1239" s="3"/>
      <c r="J1239" s="2" t="s">
        <v>41</v>
      </c>
      <c r="K1239" s="2" t="s">
        <v>141</v>
      </c>
      <c r="L1239" s="2" t="s">
        <v>123</v>
      </c>
      <c r="M1239" s="2" t="s">
        <v>31</v>
      </c>
      <c r="N1239" s="2">
        <v>5</v>
      </c>
      <c r="O1239" s="2">
        <v>12</v>
      </c>
      <c r="P1239" s="3"/>
      <c r="Q1239" s="3"/>
      <c r="R1239" s="4" t="s">
        <v>4727</v>
      </c>
      <c r="S1239" s="3"/>
      <c r="T1239" s="3"/>
      <c r="U1239" s="2" t="s">
        <v>4725</v>
      </c>
      <c r="V1239" s="2" t="str">
        <f>IFERROR(VLOOKUP(K1239, rubric[], 2, FALSE), "NA")</f>
        <v>Hasil Karya</v>
      </c>
      <c r="W1239" s="5" t="str">
        <f t="shared" si="19"/>
        <v>Hak Kekayaan Intelektual (HKI) non paten (Hak Cipta)|External National|Individual</v>
      </c>
      <c r="X1239" s="6">
        <f>IF(K1239 = "Penulis kedua (bukan korespondensi) dst karya ilmiah di journal yg bereputasi dan diakui|External National|Team", IFERROR((INDEX(rubric[Score], MATCH(W1239, rubric[Criteria], 0)))/N1239, 0), IFERROR(INDEX(rubric[Score], MATCH(W1239, rubric[Criteria], 0)), 0))</f>
        <v>20</v>
      </c>
    </row>
    <row r="1240" spans="1:24" ht="14.25" customHeight="1" x14ac:dyDescent="0.35">
      <c r="A1240" s="2" t="s">
        <v>4728</v>
      </c>
      <c r="B1240" s="2" t="s">
        <v>4729</v>
      </c>
      <c r="C1240" s="2" t="s">
        <v>4411</v>
      </c>
      <c r="D1240" s="2">
        <v>2021</v>
      </c>
      <c r="E1240" s="2" t="s">
        <v>4730</v>
      </c>
      <c r="F1240" s="2" t="s">
        <v>4731</v>
      </c>
      <c r="G1240" s="2" t="s">
        <v>4732</v>
      </c>
      <c r="H1240" s="2">
        <v>20211</v>
      </c>
      <c r="I1240" s="2" t="s">
        <v>4733</v>
      </c>
      <c r="J1240" s="2" t="s">
        <v>41</v>
      </c>
      <c r="K1240" s="2" t="s">
        <v>66</v>
      </c>
      <c r="L1240" s="2" t="s">
        <v>123</v>
      </c>
      <c r="M1240" s="2" t="s">
        <v>31</v>
      </c>
      <c r="N1240" s="2">
        <v>500</v>
      </c>
      <c r="O1240" s="2">
        <v>25</v>
      </c>
      <c r="P1240" s="2" t="s">
        <v>4734</v>
      </c>
      <c r="Q1240" s="4" t="s">
        <v>4735</v>
      </c>
      <c r="R1240" s="4" t="s">
        <v>4736</v>
      </c>
      <c r="S1240" s="3"/>
      <c r="T1240" s="3"/>
      <c r="U1240" s="2" t="s">
        <v>4737</v>
      </c>
      <c r="V1240" s="2" t="str">
        <f>IFERROR(VLOOKUP(K1240, rubric[], 2, FALSE), "NA")</f>
        <v>Kompetisi</v>
      </c>
      <c r="W1240" s="5" t="str">
        <f t="shared" si="19"/>
        <v>Juara I Lomba/Kompetisi|External National|Individual</v>
      </c>
      <c r="X1240" s="6">
        <f>IF(K1240 = "Penulis kedua (bukan korespondensi) dst karya ilmiah di journal yg bereputasi dan diakui|External National|Team", IFERROR((INDEX(rubric[Score], MATCH(W1240, rubric[Criteria], 0)))/N1240, 0), IFERROR(INDEX(rubric[Score], MATCH(W1240, rubric[Criteria], 0)), 0))</f>
        <v>25</v>
      </c>
    </row>
    <row r="1241" spans="1:24" ht="14.25" customHeight="1" x14ac:dyDescent="0.35">
      <c r="A1241" s="2" t="s">
        <v>4728</v>
      </c>
      <c r="B1241" s="2" t="s">
        <v>4729</v>
      </c>
      <c r="C1241" s="2" t="s">
        <v>4411</v>
      </c>
      <c r="D1241" s="2">
        <v>2021</v>
      </c>
      <c r="E1241" s="2" t="s">
        <v>112</v>
      </c>
      <c r="F1241" s="2" t="s">
        <v>113</v>
      </c>
      <c r="G1241" s="2" t="s">
        <v>114</v>
      </c>
      <c r="H1241" s="2">
        <v>20221</v>
      </c>
      <c r="I1241" s="2" t="s">
        <v>4416</v>
      </c>
      <c r="J1241" s="2" t="s">
        <v>41</v>
      </c>
      <c r="K1241" s="2" t="s">
        <v>66</v>
      </c>
      <c r="L1241" s="2" t="s">
        <v>30</v>
      </c>
      <c r="M1241" s="2" t="s">
        <v>31</v>
      </c>
      <c r="N1241" s="2">
        <v>1000</v>
      </c>
      <c r="O1241" s="2">
        <v>8</v>
      </c>
      <c r="P1241" s="3"/>
      <c r="Q1241" s="4" t="s">
        <v>4417</v>
      </c>
      <c r="R1241" s="3"/>
      <c r="S1241" s="3"/>
      <c r="T1241" s="3"/>
      <c r="U1241" s="2" t="s">
        <v>61</v>
      </c>
      <c r="V1241" s="2" t="str">
        <f>IFERROR(VLOOKUP(K1241, rubric[], 2, FALSE), "NA")</f>
        <v>Kompetisi</v>
      </c>
      <c r="W1241" s="5" t="str">
        <f t="shared" si="19"/>
        <v>Juara I Lomba/Kompetisi|Internal Sekolah / Universitas|Individual</v>
      </c>
      <c r="X1241" s="6">
        <f>IF(K1241 = "Penulis kedua (bukan korespondensi) dst karya ilmiah di journal yg bereputasi dan diakui|External National|Team", IFERROR((INDEX(rubric[Score], MATCH(W1241, rubric[Criteria], 0)))/N1241, 0), IFERROR(INDEX(rubric[Score], MATCH(W1241, rubric[Criteria], 0)), 0))</f>
        <v>0</v>
      </c>
    </row>
    <row r="1242" spans="1:24" ht="14.25" customHeight="1" x14ac:dyDescent="0.35">
      <c r="A1242" s="2" t="s">
        <v>4738</v>
      </c>
      <c r="B1242" s="2" t="s">
        <v>4739</v>
      </c>
      <c r="C1242" s="2" t="s">
        <v>4740</v>
      </c>
      <c r="D1242" s="2">
        <v>2021</v>
      </c>
      <c r="E1242" s="2" t="s">
        <v>4741</v>
      </c>
      <c r="F1242" s="2" t="s">
        <v>4742</v>
      </c>
      <c r="G1242" s="2" t="s">
        <v>668</v>
      </c>
      <c r="H1242" s="2">
        <v>20211</v>
      </c>
      <c r="I1242" s="3"/>
      <c r="J1242" s="2" t="s">
        <v>41</v>
      </c>
      <c r="K1242" s="2" t="s">
        <v>66</v>
      </c>
      <c r="L1242" s="2" t="s">
        <v>123</v>
      </c>
      <c r="M1242" s="2" t="s">
        <v>31</v>
      </c>
      <c r="N1242" s="2">
        <v>17</v>
      </c>
      <c r="O1242" s="2">
        <v>25</v>
      </c>
      <c r="P1242" s="4" t="s">
        <v>4743</v>
      </c>
      <c r="Q1242" s="4" t="s">
        <v>4744</v>
      </c>
      <c r="R1242" s="3"/>
      <c r="S1242" s="3"/>
      <c r="T1242" s="3"/>
      <c r="U1242" s="2" t="s">
        <v>4745</v>
      </c>
      <c r="V1242" s="2" t="str">
        <f>IFERROR(VLOOKUP(K1242, rubric[], 2, FALSE), "NA")</f>
        <v>Kompetisi</v>
      </c>
      <c r="W1242" s="5" t="str">
        <f t="shared" si="19"/>
        <v>Juara I Lomba/Kompetisi|External National|Individual</v>
      </c>
      <c r="X1242" s="6">
        <f>IF(K1242 = "Penulis kedua (bukan korespondensi) dst karya ilmiah di journal yg bereputasi dan diakui|External National|Team", IFERROR((INDEX(rubric[Score], MATCH(W1242, rubric[Criteria], 0)))/N1242, 0), IFERROR(INDEX(rubric[Score], MATCH(W1242, rubric[Criteria], 0)), 0))</f>
        <v>25</v>
      </c>
    </row>
    <row r="1243" spans="1:24" ht="14.25" customHeight="1" x14ac:dyDescent="0.35">
      <c r="A1243" s="2" t="s">
        <v>4738</v>
      </c>
      <c r="B1243" s="2" t="s">
        <v>4739</v>
      </c>
      <c r="C1243" s="2" t="s">
        <v>4740</v>
      </c>
      <c r="D1243" s="2">
        <v>2021</v>
      </c>
      <c r="E1243" s="2" t="s">
        <v>4746</v>
      </c>
      <c r="F1243" s="2" t="s">
        <v>1131</v>
      </c>
      <c r="G1243" s="2" t="s">
        <v>1132</v>
      </c>
      <c r="H1243" s="2">
        <v>20211</v>
      </c>
      <c r="I1243" s="2" t="s">
        <v>4746</v>
      </c>
      <c r="J1243" s="2" t="s">
        <v>41</v>
      </c>
      <c r="K1243" s="2" t="s">
        <v>66</v>
      </c>
      <c r="L1243" s="2" t="s">
        <v>30</v>
      </c>
      <c r="M1243" s="2" t="s">
        <v>31</v>
      </c>
      <c r="N1243" s="2">
        <v>3</v>
      </c>
      <c r="O1243" s="2">
        <v>5</v>
      </c>
      <c r="P1243" s="3"/>
      <c r="Q1243" s="4" t="s">
        <v>4747</v>
      </c>
      <c r="R1243" s="3"/>
      <c r="S1243" s="3"/>
      <c r="T1243" s="3"/>
      <c r="U1243" s="2" t="s">
        <v>61</v>
      </c>
      <c r="V1243" s="2" t="str">
        <f>IFERROR(VLOOKUP(K1243, rubric[], 2, FALSE), "NA")</f>
        <v>Kompetisi</v>
      </c>
      <c r="W1243" s="5" t="str">
        <f t="shared" si="19"/>
        <v>Juara I Lomba/Kompetisi|Internal Sekolah / Universitas|Individual</v>
      </c>
      <c r="X1243" s="6">
        <f>IF(K1243 = "Penulis kedua (bukan korespondensi) dst karya ilmiah di journal yg bereputasi dan diakui|External National|Team", IFERROR((INDEX(rubric[Score], MATCH(W1243, rubric[Criteria], 0)))/N1243, 0), IFERROR(INDEX(rubric[Score], MATCH(W1243, rubric[Criteria], 0)), 0))</f>
        <v>0</v>
      </c>
    </row>
    <row r="1244" spans="1:24" ht="14.25" customHeight="1" x14ac:dyDescent="0.35">
      <c r="A1244" s="2" t="s">
        <v>4738</v>
      </c>
      <c r="B1244" s="2" t="s">
        <v>4739</v>
      </c>
      <c r="C1244" s="2" t="s">
        <v>4740</v>
      </c>
      <c r="D1244" s="2">
        <v>2021</v>
      </c>
      <c r="E1244" s="2" t="s">
        <v>4748</v>
      </c>
      <c r="F1244" s="2" t="s">
        <v>4749</v>
      </c>
      <c r="G1244" s="2" t="s">
        <v>4750</v>
      </c>
      <c r="H1244" s="2">
        <v>20211</v>
      </c>
      <c r="I1244" s="3"/>
      <c r="J1244" s="2" t="s">
        <v>41</v>
      </c>
      <c r="K1244" s="2" t="s">
        <v>141</v>
      </c>
      <c r="L1244" s="2" t="s">
        <v>123</v>
      </c>
      <c r="M1244" s="2" t="s">
        <v>50</v>
      </c>
      <c r="N1244" s="2">
        <v>7</v>
      </c>
      <c r="O1244" s="2">
        <v>8</v>
      </c>
      <c r="P1244" s="3"/>
      <c r="Q1244" s="3"/>
      <c r="R1244" s="3"/>
      <c r="S1244" s="4" t="s">
        <v>4751</v>
      </c>
      <c r="T1244" s="3"/>
      <c r="U1244" s="2" t="s">
        <v>3529</v>
      </c>
      <c r="V1244" s="2" t="str">
        <f>IFERROR(VLOOKUP(K1244, rubric[], 2, FALSE), "NA")</f>
        <v>Hasil Karya</v>
      </c>
      <c r="W1244" s="5" t="str">
        <f t="shared" si="19"/>
        <v>Hak Kekayaan Intelektual (HKI) non paten (Hak Cipta)|External National|Team</v>
      </c>
      <c r="X1244" s="6">
        <f>IF(K1244 = "Penulis kedua (bukan korespondensi) dst karya ilmiah di journal yg bereputasi dan diakui|External National|Team", IFERROR((INDEX(rubric[Score], MATCH(W1244, rubric[Criteria], 0)))/N1244, 0), IFERROR(INDEX(rubric[Score], MATCH(W1244, rubric[Criteria], 0)), 0))</f>
        <v>20</v>
      </c>
    </row>
    <row r="1245" spans="1:24" ht="14.25" customHeight="1" x14ac:dyDescent="0.35">
      <c r="A1245" s="2" t="s">
        <v>4738</v>
      </c>
      <c r="B1245" s="2" t="s">
        <v>4739</v>
      </c>
      <c r="C1245" s="2" t="s">
        <v>4740</v>
      </c>
      <c r="D1245" s="2">
        <v>2021</v>
      </c>
      <c r="E1245" s="2" t="s">
        <v>4752</v>
      </c>
      <c r="F1245" s="2" t="s">
        <v>4753</v>
      </c>
      <c r="G1245" s="2" t="s">
        <v>4754</v>
      </c>
      <c r="H1245" s="2">
        <v>20212</v>
      </c>
      <c r="I1245" s="3"/>
      <c r="J1245" s="2" t="s">
        <v>41</v>
      </c>
      <c r="K1245" s="2" t="s">
        <v>66</v>
      </c>
      <c r="L1245" s="2" t="s">
        <v>123</v>
      </c>
      <c r="M1245" s="2" t="s">
        <v>50</v>
      </c>
      <c r="N1245" s="2">
        <v>6</v>
      </c>
      <c r="O1245" s="2">
        <v>25</v>
      </c>
      <c r="P1245" s="4" t="s">
        <v>4755</v>
      </c>
      <c r="Q1245" s="4" t="s">
        <v>4756</v>
      </c>
      <c r="R1245" s="4" t="s">
        <v>4757</v>
      </c>
      <c r="S1245" s="3"/>
      <c r="T1245" s="4" t="s">
        <v>4758</v>
      </c>
      <c r="U1245" s="2" t="s">
        <v>4759</v>
      </c>
      <c r="V1245" s="2" t="str">
        <f>IFERROR(VLOOKUP(K1245, rubric[], 2, FALSE), "NA")</f>
        <v>Kompetisi</v>
      </c>
      <c r="W1245" s="5" t="str">
        <f t="shared" si="19"/>
        <v>Juara I Lomba/Kompetisi|External National|Team</v>
      </c>
      <c r="X1245" s="6">
        <f>IF(K1245 = "Penulis kedua (bukan korespondensi) dst karya ilmiah di journal yg bereputasi dan diakui|External National|Team", IFERROR((INDEX(rubric[Score], MATCH(W1245, rubric[Criteria], 0)))/N1245, 0), IFERROR(INDEX(rubric[Score], MATCH(W1245, rubric[Criteria], 0)), 0))</f>
        <v>15</v>
      </c>
    </row>
    <row r="1246" spans="1:24" ht="14.25" customHeight="1" x14ac:dyDescent="0.35">
      <c r="A1246" s="2" t="s">
        <v>4738</v>
      </c>
      <c r="B1246" s="2" t="s">
        <v>4739</v>
      </c>
      <c r="C1246" s="2" t="s">
        <v>4740</v>
      </c>
      <c r="D1246" s="2">
        <v>2021</v>
      </c>
      <c r="E1246" s="2" t="s">
        <v>4760</v>
      </c>
      <c r="F1246" s="2" t="s">
        <v>2582</v>
      </c>
      <c r="G1246" s="2" t="s">
        <v>1782</v>
      </c>
      <c r="H1246" s="2">
        <v>20212</v>
      </c>
      <c r="I1246" s="3"/>
      <c r="J1246" s="2" t="s">
        <v>41</v>
      </c>
      <c r="K1246" s="2" t="s">
        <v>141</v>
      </c>
      <c r="L1246" s="2" t="s">
        <v>123</v>
      </c>
      <c r="M1246" s="2" t="s">
        <v>50</v>
      </c>
      <c r="N1246" s="2">
        <v>5</v>
      </c>
      <c r="O1246" s="2">
        <v>3</v>
      </c>
      <c r="P1246" s="3"/>
      <c r="Q1246" s="3"/>
      <c r="R1246" s="4" t="s">
        <v>4761</v>
      </c>
      <c r="S1246" s="4" t="s">
        <v>4762</v>
      </c>
      <c r="T1246" s="3"/>
      <c r="U1246" s="2" t="s">
        <v>3529</v>
      </c>
      <c r="V1246" s="2" t="str">
        <f>IFERROR(VLOOKUP(K1246, rubric[], 2, FALSE), "NA")</f>
        <v>Hasil Karya</v>
      </c>
      <c r="W1246" s="5" t="str">
        <f t="shared" si="19"/>
        <v>Hak Kekayaan Intelektual (HKI) non paten (Hak Cipta)|External National|Team</v>
      </c>
      <c r="X1246" s="6">
        <f>IF(K1246 = "Penulis kedua (bukan korespondensi) dst karya ilmiah di journal yg bereputasi dan diakui|External National|Team", IFERROR((INDEX(rubric[Score], MATCH(W1246, rubric[Criteria], 0)))/N1246, 0), IFERROR(INDEX(rubric[Score], MATCH(W1246, rubric[Criteria], 0)), 0))</f>
        <v>20</v>
      </c>
    </row>
    <row r="1247" spans="1:24" ht="14.25" customHeight="1" x14ac:dyDescent="0.35">
      <c r="A1247" s="2" t="s">
        <v>4738</v>
      </c>
      <c r="B1247" s="2" t="s">
        <v>4739</v>
      </c>
      <c r="C1247" s="2" t="s">
        <v>4740</v>
      </c>
      <c r="D1247" s="2">
        <v>2021</v>
      </c>
      <c r="E1247" s="2" t="s">
        <v>4763</v>
      </c>
      <c r="F1247" s="2" t="s">
        <v>245</v>
      </c>
      <c r="G1247" s="2" t="s">
        <v>881</v>
      </c>
      <c r="H1247" s="2">
        <v>20212</v>
      </c>
      <c r="I1247" s="2" t="s">
        <v>4763</v>
      </c>
      <c r="J1247" s="2" t="s">
        <v>41</v>
      </c>
      <c r="K1247" s="2" t="s">
        <v>29</v>
      </c>
      <c r="L1247" s="2" t="s">
        <v>49</v>
      </c>
      <c r="M1247" s="2" t="s">
        <v>31</v>
      </c>
      <c r="N1247" s="2">
        <v>100</v>
      </c>
      <c r="O1247" s="2">
        <v>8</v>
      </c>
      <c r="P1247" s="3"/>
      <c r="Q1247" s="3"/>
      <c r="R1247" s="4" t="s">
        <v>4764</v>
      </c>
      <c r="S1247" s="4" t="s">
        <v>4765</v>
      </c>
      <c r="T1247" s="3"/>
      <c r="U1247" s="2" t="s">
        <v>4766</v>
      </c>
      <c r="V1247" s="2" t="str">
        <f>IFERROR(VLOOKUP(K1247, rubric[], 2, FALSE), "NA")</f>
        <v>Pemberdayaan atau Aksi Kemanusiaan</v>
      </c>
      <c r="W1247" s="5" t="str">
        <f t="shared" si="19"/>
        <v>Pengabdian kepada Masyarakat|External Regional|Individual</v>
      </c>
      <c r="X1247" s="6">
        <f>IF(K1247 = "Penulis kedua (bukan korespondensi) dst karya ilmiah di journal yg bereputasi dan diakui|External National|Team", IFERROR((INDEX(rubric[Score], MATCH(W1247, rubric[Criteria], 0)))/N1247, 0), IFERROR(INDEX(rubric[Score], MATCH(W1247, rubric[Criteria], 0)), 0))</f>
        <v>15</v>
      </c>
    </row>
    <row r="1248" spans="1:24" ht="14.25" customHeight="1" x14ac:dyDescent="0.35">
      <c r="A1248" s="2" t="s">
        <v>4738</v>
      </c>
      <c r="B1248" s="2" t="s">
        <v>4739</v>
      </c>
      <c r="C1248" s="2" t="s">
        <v>4740</v>
      </c>
      <c r="D1248" s="2">
        <v>2021</v>
      </c>
      <c r="E1248" s="2" t="s">
        <v>4767</v>
      </c>
      <c r="F1248" s="2" t="s">
        <v>3087</v>
      </c>
      <c r="G1248" s="2" t="s">
        <v>197</v>
      </c>
      <c r="H1248" s="2">
        <v>20221</v>
      </c>
      <c r="I1248" s="3"/>
      <c r="J1248" s="2" t="s">
        <v>41</v>
      </c>
      <c r="K1248" s="2" t="s">
        <v>66</v>
      </c>
      <c r="L1248" s="2" t="s">
        <v>123</v>
      </c>
      <c r="M1248" s="2" t="s">
        <v>50</v>
      </c>
      <c r="N1248" s="2">
        <v>20</v>
      </c>
      <c r="O1248" s="2">
        <v>25</v>
      </c>
      <c r="P1248" s="4" t="s">
        <v>4768</v>
      </c>
      <c r="Q1248" s="4" t="s">
        <v>4769</v>
      </c>
      <c r="R1248" s="4" t="s">
        <v>4770</v>
      </c>
      <c r="S1248" s="3"/>
      <c r="T1248" s="4" t="s">
        <v>4771</v>
      </c>
      <c r="U1248" s="2" t="s">
        <v>4772</v>
      </c>
      <c r="V1248" s="2" t="str">
        <f>IFERROR(VLOOKUP(K1248, rubric[], 2, FALSE), "NA")</f>
        <v>Kompetisi</v>
      </c>
      <c r="W1248" s="5" t="str">
        <f t="shared" si="19"/>
        <v>Juara I Lomba/Kompetisi|External National|Team</v>
      </c>
      <c r="X1248" s="6">
        <f>IF(K1248 = "Penulis kedua (bukan korespondensi) dst karya ilmiah di journal yg bereputasi dan diakui|External National|Team", IFERROR((INDEX(rubric[Score], MATCH(W1248, rubric[Criteria], 0)))/N1248, 0), IFERROR(INDEX(rubric[Score], MATCH(W1248, rubric[Criteria], 0)), 0))</f>
        <v>15</v>
      </c>
    </row>
    <row r="1249" spans="1:24" ht="14.25" customHeight="1" x14ac:dyDescent="0.35">
      <c r="A1249" s="2" t="s">
        <v>4738</v>
      </c>
      <c r="B1249" s="2" t="s">
        <v>4739</v>
      </c>
      <c r="C1249" s="2" t="s">
        <v>4740</v>
      </c>
      <c r="D1249" s="2">
        <v>2021</v>
      </c>
      <c r="E1249" s="2" t="s">
        <v>4773</v>
      </c>
      <c r="F1249" s="2" t="s">
        <v>3388</v>
      </c>
      <c r="G1249" s="2" t="s">
        <v>47</v>
      </c>
      <c r="H1249" s="2">
        <v>20221</v>
      </c>
      <c r="I1249" s="2" t="s">
        <v>4773</v>
      </c>
      <c r="J1249" s="2" t="s">
        <v>41</v>
      </c>
      <c r="K1249" s="2" t="s">
        <v>29</v>
      </c>
      <c r="L1249" s="2" t="s">
        <v>49</v>
      </c>
      <c r="M1249" s="2" t="s">
        <v>31</v>
      </c>
      <c r="N1249" s="2">
        <v>100</v>
      </c>
      <c r="O1249" s="2">
        <v>15</v>
      </c>
      <c r="P1249" s="3"/>
      <c r="Q1249" s="3"/>
      <c r="R1249" s="4" t="s">
        <v>4774</v>
      </c>
      <c r="S1249" s="4" t="s">
        <v>4775</v>
      </c>
      <c r="T1249" s="3"/>
      <c r="U1249" s="2" t="s">
        <v>4776</v>
      </c>
      <c r="V1249" s="2" t="str">
        <f>IFERROR(VLOOKUP(K1249, rubric[], 2, FALSE), "NA")</f>
        <v>Pemberdayaan atau Aksi Kemanusiaan</v>
      </c>
      <c r="W1249" s="5" t="str">
        <f t="shared" si="19"/>
        <v>Pengabdian kepada Masyarakat|External Regional|Individual</v>
      </c>
      <c r="X1249" s="6">
        <f>IF(K1249 = "Penulis kedua (bukan korespondensi) dst karya ilmiah di journal yg bereputasi dan diakui|External National|Team", IFERROR((INDEX(rubric[Score], MATCH(W1249, rubric[Criteria], 0)))/N1249, 0), IFERROR(INDEX(rubric[Score], MATCH(W1249, rubric[Criteria], 0)), 0))</f>
        <v>15</v>
      </c>
    </row>
    <row r="1250" spans="1:24" ht="14.25" customHeight="1" x14ac:dyDescent="0.35">
      <c r="A1250" s="2" t="s">
        <v>4738</v>
      </c>
      <c r="B1250" s="2" t="s">
        <v>4739</v>
      </c>
      <c r="C1250" s="2" t="s">
        <v>4740</v>
      </c>
      <c r="D1250" s="2">
        <v>2021</v>
      </c>
      <c r="E1250" s="2" t="s">
        <v>4777</v>
      </c>
      <c r="F1250" s="2" t="s">
        <v>3388</v>
      </c>
      <c r="G1250" s="2" t="s">
        <v>47</v>
      </c>
      <c r="H1250" s="2">
        <v>20221</v>
      </c>
      <c r="I1250" s="2" t="s">
        <v>4773</v>
      </c>
      <c r="J1250" s="2" t="s">
        <v>41</v>
      </c>
      <c r="K1250" s="2" t="s">
        <v>29</v>
      </c>
      <c r="L1250" s="2" t="s">
        <v>49</v>
      </c>
      <c r="M1250" s="2" t="s">
        <v>31</v>
      </c>
      <c r="N1250" s="2">
        <v>10</v>
      </c>
      <c r="O1250" s="2">
        <v>7</v>
      </c>
      <c r="P1250" s="3"/>
      <c r="Q1250" s="3"/>
      <c r="R1250" s="4" t="s">
        <v>4778</v>
      </c>
      <c r="S1250" s="4" t="s">
        <v>4779</v>
      </c>
      <c r="T1250" s="3"/>
      <c r="U1250" s="2" t="s">
        <v>4780</v>
      </c>
      <c r="V1250" s="2" t="str">
        <f>IFERROR(VLOOKUP(K1250, rubric[], 2, FALSE), "NA")</f>
        <v>Pemberdayaan atau Aksi Kemanusiaan</v>
      </c>
      <c r="W1250" s="5" t="str">
        <f t="shared" si="19"/>
        <v>Pengabdian kepada Masyarakat|External Regional|Individual</v>
      </c>
      <c r="X1250" s="6">
        <f>IF(K1250 = "Penulis kedua (bukan korespondensi) dst karya ilmiah di journal yg bereputasi dan diakui|External National|Team", IFERROR((INDEX(rubric[Score], MATCH(W1250, rubric[Criteria], 0)))/N1250, 0), IFERROR(INDEX(rubric[Score], MATCH(W1250, rubric[Criteria], 0)), 0))</f>
        <v>15</v>
      </c>
    </row>
    <row r="1251" spans="1:24" ht="14.25" customHeight="1" x14ac:dyDescent="0.35">
      <c r="A1251" s="2" t="s">
        <v>4738</v>
      </c>
      <c r="B1251" s="2" t="s">
        <v>4739</v>
      </c>
      <c r="C1251" s="2" t="s">
        <v>4740</v>
      </c>
      <c r="D1251" s="2">
        <v>2021</v>
      </c>
      <c r="E1251" s="2" t="s">
        <v>4781</v>
      </c>
      <c r="F1251" s="2" t="s">
        <v>4575</v>
      </c>
      <c r="G1251" s="2" t="s">
        <v>4782</v>
      </c>
      <c r="H1251" s="2">
        <v>20222</v>
      </c>
      <c r="I1251" s="2" t="s">
        <v>4783</v>
      </c>
      <c r="J1251" s="2" t="s">
        <v>41</v>
      </c>
      <c r="K1251" s="2" t="s">
        <v>66</v>
      </c>
      <c r="L1251" s="2" t="s">
        <v>123</v>
      </c>
      <c r="M1251" s="2" t="s">
        <v>50</v>
      </c>
      <c r="N1251" s="2">
        <v>8</v>
      </c>
      <c r="O1251" s="2">
        <v>25</v>
      </c>
      <c r="P1251" s="3"/>
      <c r="Q1251" s="4" t="s">
        <v>4784</v>
      </c>
      <c r="R1251" s="4" t="s">
        <v>4785</v>
      </c>
      <c r="S1251" s="3"/>
      <c r="T1251" s="4" t="s">
        <v>4786</v>
      </c>
      <c r="U1251" s="2" t="s">
        <v>4759</v>
      </c>
      <c r="V1251" s="2" t="str">
        <f>IFERROR(VLOOKUP(K1251, rubric[], 2, FALSE), "NA")</f>
        <v>Kompetisi</v>
      </c>
      <c r="W1251" s="5" t="str">
        <f t="shared" si="19"/>
        <v>Juara I Lomba/Kompetisi|External National|Team</v>
      </c>
      <c r="X1251" s="6">
        <f>IF(K1251 = "Penulis kedua (bukan korespondensi) dst karya ilmiah di journal yg bereputasi dan diakui|External National|Team", IFERROR((INDEX(rubric[Score], MATCH(W1251, rubric[Criteria], 0)))/N1251, 0), IFERROR(INDEX(rubric[Score], MATCH(W1251, rubric[Criteria], 0)), 0))</f>
        <v>15</v>
      </c>
    </row>
    <row r="1252" spans="1:24" ht="14.25" customHeight="1" x14ac:dyDescent="0.35">
      <c r="A1252" s="2" t="s">
        <v>4738</v>
      </c>
      <c r="B1252" s="2" t="s">
        <v>4739</v>
      </c>
      <c r="C1252" s="2" t="s">
        <v>4740</v>
      </c>
      <c r="D1252" s="2">
        <v>2021</v>
      </c>
      <c r="E1252" s="2" t="s">
        <v>808</v>
      </c>
      <c r="F1252" s="2" t="s">
        <v>809</v>
      </c>
      <c r="G1252" s="2" t="s">
        <v>809</v>
      </c>
      <c r="H1252" s="2">
        <v>20232</v>
      </c>
      <c r="I1252" s="2" t="s">
        <v>810</v>
      </c>
      <c r="J1252" s="2" t="s">
        <v>41</v>
      </c>
      <c r="K1252" s="2" t="s">
        <v>257</v>
      </c>
      <c r="L1252" s="2" t="s">
        <v>49</v>
      </c>
      <c r="M1252" s="2" t="s">
        <v>31</v>
      </c>
      <c r="N1252" s="2">
        <v>16</v>
      </c>
      <c r="O1252" s="2">
        <v>5</v>
      </c>
      <c r="P1252" s="3"/>
      <c r="Q1252" s="4" t="s">
        <v>811</v>
      </c>
      <c r="R1252" s="3"/>
      <c r="S1252" s="3"/>
      <c r="T1252" s="3"/>
      <c r="U1252" s="2" t="s">
        <v>521</v>
      </c>
      <c r="V1252" s="2" t="str">
        <f>IFERROR(VLOOKUP(K1252, rubric[], 2, FALSE), "NA")</f>
        <v>Pengakuan</v>
      </c>
      <c r="W1252" s="5" t="str">
        <f t="shared" si="19"/>
        <v>Narasumber / Pemateri Acara Seminar / Workshop / Pemakalah|External Regional|Individual</v>
      </c>
      <c r="X1252" s="6">
        <f>IF(K1252 = "Penulis kedua (bukan korespondensi) dst karya ilmiah di journal yg bereputasi dan diakui|External National|Team", IFERROR((INDEX(rubric[Score], MATCH(W1252, rubric[Criteria], 0)))/N1252, 0), IFERROR(INDEX(rubric[Score], MATCH(W1252, rubric[Criteria], 0)), 0))</f>
        <v>20</v>
      </c>
    </row>
    <row r="1253" spans="1:24" ht="14.25" customHeight="1" x14ac:dyDescent="0.35">
      <c r="A1253" s="2" t="s">
        <v>4738</v>
      </c>
      <c r="B1253" s="2" t="s">
        <v>4739</v>
      </c>
      <c r="C1253" s="2" t="s">
        <v>4740</v>
      </c>
      <c r="D1253" s="2">
        <v>2021</v>
      </c>
      <c r="E1253" s="2" t="s">
        <v>4787</v>
      </c>
      <c r="F1253" s="2" t="s">
        <v>848</v>
      </c>
      <c r="G1253" s="2" t="s">
        <v>848</v>
      </c>
      <c r="H1253" s="2">
        <v>20232</v>
      </c>
      <c r="I1253" s="2" t="s">
        <v>4787</v>
      </c>
      <c r="J1253" s="2" t="s">
        <v>41</v>
      </c>
      <c r="K1253" s="2" t="s">
        <v>66</v>
      </c>
      <c r="L1253" s="2" t="s">
        <v>159</v>
      </c>
      <c r="M1253" s="2" t="s">
        <v>31</v>
      </c>
      <c r="N1253" s="3"/>
      <c r="O1253" s="2">
        <v>30</v>
      </c>
      <c r="P1253" s="4" t="s">
        <v>4788</v>
      </c>
      <c r="Q1253" s="4" t="s">
        <v>4789</v>
      </c>
      <c r="R1253" s="4" t="s">
        <v>4790</v>
      </c>
      <c r="S1253" s="3"/>
      <c r="T1253" s="4" t="s">
        <v>4791</v>
      </c>
      <c r="U1253" s="2" t="s">
        <v>4792</v>
      </c>
      <c r="V1253" s="2" t="str">
        <f>IFERROR(VLOOKUP(K1253, rubric[], 2, FALSE), "NA")</f>
        <v>Kompetisi</v>
      </c>
      <c r="W1253" s="5" t="str">
        <f t="shared" si="19"/>
        <v>Juara I Lomba/Kompetisi|External International|Individual</v>
      </c>
      <c r="X1253" s="6">
        <f>IF(K1253 = "Penulis kedua (bukan korespondensi) dst karya ilmiah di journal yg bereputasi dan diakui|External National|Team", IFERROR((INDEX(rubric[Score], MATCH(W1253, rubric[Criteria], 0)))/N1253, 0), IFERROR(INDEX(rubric[Score], MATCH(W1253, rubric[Criteria], 0)), 0))</f>
        <v>55</v>
      </c>
    </row>
    <row r="1254" spans="1:24" ht="14.25" customHeight="1" x14ac:dyDescent="0.35">
      <c r="A1254" s="2" t="s">
        <v>4793</v>
      </c>
      <c r="B1254" s="2" t="s">
        <v>4794</v>
      </c>
      <c r="C1254" s="2" t="s">
        <v>4740</v>
      </c>
      <c r="D1254" s="2">
        <v>2021</v>
      </c>
      <c r="E1254" s="2" t="s">
        <v>4746</v>
      </c>
      <c r="F1254" s="2" t="s">
        <v>1131</v>
      </c>
      <c r="G1254" s="2" t="s">
        <v>1132</v>
      </c>
      <c r="H1254" s="2">
        <v>20211</v>
      </c>
      <c r="I1254" s="2" t="s">
        <v>4746</v>
      </c>
      <c r="J1254" s="2" t="s">
        <v>41</v>
      </c>
      <c r="K1254" s="2" t="s">
        <v>66</v>
      </c>
      <c r="L1254" s="2" t="s">
        <v>30</v>
      </c>
      <c r="M1254" s="2" t="s">
        <v>31</v>
      </c>
      <c r="N1254" s="2">
        <v>3</v>
      </c>
      <c r="O1254" s="2">
        <v>5</v>
      </c>
      <c r="P1254" s="3"/>
      <c r="Q1254" s="4" t="s">
        <v>4747</v>
      </c>
      <c r="R1254" s="3"/>
      <c r="S1254" s="3"/>
      <c r="T1254" s="3"/>
      <c r="U1254" s="2" t="s">
        <v>61</v>
      </c>
      <c r="V1254" s="2" t="str">
        <f>IFERROR(VLOOKUP(K1254, rubric[], 2, FALSE), "NA")</f>
        <v>Kompetisi</v>
      </c>
      <c r="W1254" s="5" t="str">
        <f t="shared" si="19"/>
        <v>Juara I Lomba/Kompetisi|Internal Sekolah / Universitas|Individual</v>
      </c>
      <c r="X1254" s="6">
        <f>IF(K1254 = "Penulis kedua (bukan korespondensi) dst karya ilmiah di journal yg bereputasi dan diakui|External National|Team", IFERROR((INDEX(rubric[Score], MATCH(W1254, rubric[Criteria], 0)))/N1254, 0), IFERROR(INDEX(rubric[Score], MATCH(W1254, rubric[Criteria], 0)), 0))</f>
        <v>0</v>
      </c>
    </row>
    <row r="1255" spans="1:24" ht="14.25" customHeight="1" x14ac:dyDescent="0.35">
      <c r="A1255" s="2" t="s">
        <v>4793</v>
      </c>
      <c r="B1255" s="2" t="s">
        <v>4794</v>
      </c>
      <c r="C1255" s="2" t="s">
        <v>4740</v>
      </c>
      <c r="D1255" s="2">
        <v>2021</v>
      </c>
      <c r="E1255" s="2" t="s">
        <v>4795</v>
      </c>
      <c r="F1255" s="2" t="s">
        <v>4749</v>
      </c>
      <c r="G1255" s="2" t="s">
        <v>4750</v>
      </c>
      <c r="H1255" s="2">
        <v>20211</v>
      </c>
      <c r="I1255" s="2" t="s">
        <v>4796</v>
      </c>
      <c r="J1255" s="2" t="s">
        <v>41</v>
      </c>
      <c r="K1255" s="2" t="s">
        <v>141</v>
      </c>
      <c r="L1255" s="2" t="s">
        <v>123</v>
      </c>
      <c r="M1255" s="2" t="s">
        <v>31</v>
      </c>
      <c r="N1255" s="2">
        <v>5</v>
      </c>
      <c r="O1255" s="2">
        <v>3</v>
      </c>
      <c r="P1255" s="4" t="s">
        <v>4797</v>
      </c>
      <c r="Q1255" s="3"/>
      <c r="R1255" s="3"/>
      <c r="S1255" s="4" t="s">
        <v>4798</v>
      </c>
      <c r="T1255" s="3"/>
      <c r="U1255" s="2" t="s">
        <v>411</v>
      </c>
      <c r="V1255" s="2" t="str">
        <f>IFERROR(VLOOKUP(K1255, rubric[], 2, FALSE), "NA")</f>
        <v>Hasil Karya</v>
      </c>
      <c r="W1255" s="5" t="str">
        <f t="shared" si="19"/>
        <v>Hak Kekayaan Intelektual (HKI) non paten (Hak Cipta)|External National|Individual</v>
      </c>
      <c r="X1255" s="6">
        <f>IF(K1255 = "Penulis kedua (bukan korespondensi) dst karya ilmiah di journal yg bereputasi dan diakui|External National|Team", IFERROR((INDEX(rubric[Score], MATCH(W1255, rubric[Criteria], 0)))/N1255, 0), IFERROR(INDEX(rubric[Score], MATCH(W1255, rubric[Criteria], 0)), 0))</f>
        <v>20</v>
      </c>
    </row>
    <row r="1256" spans="1:24" ht="14.25" customHeight="1" x14ac:dyDescent="0.35">
      <c r="A1256" s="2" t="s">
        <v>4793</v>
      </c>
      <c r="B1256" s="2" t="s">
        <v>4794</v>
      </c>
      <c r="C1256" s="2" t="s">
        <v>4740</v>
      </c>
      <c r="D1256" s="2">
        <v>2021</v>
      </c>
      <c r="E1256" s="2" t="s">
        <v>4799</v>
      </c>
      <c r="F1256" s="2" t="s">
        <v>3123</v>
      </c>
      <c r="G1256" s="2" t="s">
        <v>2061</v>
      </c>
      <c r="H1256" s="2">
        <v>20212</v>
      </c>
      <c r="I1256" s="2" t="s">
        <v>4800</v>
      </c>
      <c r="J1256" s="2" t="s">
        <v>41</v>
      </c>
      <c r="K1256" s="2" t="s">
        <v>199</v>
      </c>
      <c r="L1256" s="2" t="s">
        <v>123</v>
      </c>
      <c r="M1256" s="2" t="s">
        <v>31</v>
      </c>
      <c r="N1256" s="2">
        <v>15</v>
      </c>
      <c r="O1256" s="2">
        <v>15</v>
      </c>
      <c r="P1256" s="2" t="s">
        <v>4801</v>
      </c>
      <c r="Q1256" s="4" t="s">
        <v>4802</v>
      </c>
      <c r="R1256" s="4" t="s">
        <v>4803</v>
      </c>
      <c r="S1256" s="3"/>
      <c r="T1256" s="4" t="s">
        <v>4804</v>
      </c>
      <c r="U1256" s="2" t="s">
        <v>4805</v>
      </c>
      <c r="V1256" s="2" t="str">
        <f>IFERROR(VLOOKUP(K1256, rubric[], 2, FALSE), "NA")</f>
        <v>Kompetisi</v>
      </c>
      <c r="W1256" s="5" t="str">
        <f t="shared" si="19"/>
        <v>Juara 3 Lomba/Kompetisi|External National|Individual</v>
      </c>
      <c r="X1256" s="6">
        <f>IF(K1256 = "Penulis kedua (bukan korespondensi) dst karya ilmiah di journal yg bereputasi dan diakui|External National|Team", IFERROR((INDEX(rubric[Score], MATCH(W1256, rubric[Criteria], 0)))/N1256, 0), IFERROR(INDEX(rubric[Score], MATCH(W1256, rubric[Criteria], 0)), 0))</f>
        <v>15</v>
      </c>
    </row>
    <row r="1257" spans="1:24" ht="14.25" customHeight="1" x14ac:dyDescent="0.35">
      <c r="A1257" s="2" t="s">
        <v>4793</v>
      </c>
      <c r="B1257" s="2" t="s">
        <v>4794</v>
      </c>
      <c r="C1257" s="2" t="s">
        <v>4740</v>
      </c>
      <c r="D1257" s="2">
        <v>2021</v>
      </c>
      <c r="E1257" s="2" t="s">
        <v>4806</v>
      </c>
      <c r="F1257" s="2" t="s">
        <v>4807</v>
      </c>
      <c r="G1257" s="2" t="s">
        <v>1736</v>
      </c>
      <c r="H1257" s="2">
        <v>20212</v>
      </c>
      <c r="I1257" s="2" t="s">
        <v>4808</v>
      </c>
      <c r="J1257" s="2" t="s">
        <v>41</v>
      </c>
      <c r="K1257" s="2" t="s">
        <v>257</v>
      </c>
      <c r="L1257" s="2" t="s">
        <v>123</v>
      </c>
      <c r="M1257" s="2" t="s">
        <v>31</v>
      </c>
      <c r="N1257" s="2">
        <v>100</v>
      </c>
      <c r="O1257" s="2">
        <v>15</v>
      </c>
      <c r="P1257" s="2" t="s">
        <v>734</v>
      </c>
      <c r="Q1257" s="4" t="s">
        <v>4809</v>
      </c>
      <c r="R1257" s="4" t="s">
        <v>4810</v>
      </c>
      <c r="S1257" s="3"/>
      <c r="T1257" s="3"/>
      <c r="U1257" s="2" t="s">
        <v>4811</v>
      </c>
      <c r="V1257" s="2" t="str">
        <f>IFERROR(VLOOKUP(K1257, rubric[], 2, FALSE), "NA")</f>
        <v>Pengakuan</v>
      </c>
      <c r="W1257" s="5" t="str">
        <f t="shared" si="19"/>
        <v>Narasumber / Pemateri Acara Seminar / Workshop / Pemakalah|External National|Individual</v>
      </c>
      <c r="X1257" s="6">
        <f>IF(K1257 = "Penulis kedua (bukan korespondensi) dst karya ilmiah di journal yg bereputasi dan diakui|External National|Team", IFERROR((INDEX(rubric[Score], MATCH(W1257, rubric[Criteria], 0)))/N1257, 0), IFERROR(INDEX(rubric[Score], MATCH(W1257, rubric[Criteria], 0)), 0))</f>
        <v>15</v>
      </c>
    </row>
    <row r="1258" spans="1:24" ht="14.25" customHeight="1" x14ac:dyDescent="0.35">
      <c r="A1258" s="2" t="s">
        <v>4793</v>
      </c>
      <c r="B1258" s="2" t="s">
        <v>4794</v>
      </c>
      <c r="C1258" s="2" t="s">
        <v>4740</v>
      </c>
      <c r="D1258" s="2">
        <v>2021</v>
      </c>
      <c r="E1258" s="2" t="s">
        <v>4812</v>
      </c>
      <c r="F1258" s="2" t="s">
        <v>4813</v>
      </c>
      <c r="G1258" s="2" t="s">
        <v>4754</v>
      </c>
      <c r="H1258" s="2">
        <v>20212</v>
      </c>
      <c r="I1258" s="2" t="s">
        <v>4814</v>
      </c>
      <c r="J1258" s="2" t="s">
        <v>41</v>
      </c>
      <c r="K1258" s="2" t="s">
        <v>66</v>
      </c>
      <c r="L1258" s="2" t="s">
        <v>123</v>
      </c>
      <c r="M1258" s="2" t="s">
        <v>31</v>
      </c>
      <c r="N1258" s="2">
        <v>30</v>
      </c>
      <c r="O1258" s="2">
        <v>25</v>
      </c>
      <c r="P1258" s="2" t="s">
        <v>4815</v>
      </c>
      <c r="Q1258" s="4" t="s">
        <v>4816</v>
      </c>
      <c r="R1258" s="4" t="s">
        <v>4817</v>
      </c>
      <c r="S1258" s="3"/>
      <c r="T1258" s="4" t="s">
        <v>4818</v>
      </c>
      <c r="U1258" s="2" t="s">
        <v>4759</v>
      </c>
      <c r="V1258" s="2" t="str">
        <f>IFERROR(VLOOKUP(K1258, rubric[], 2, FALSE), "NA")</f>
        <v>Kompetisi</v>
      </c>
      <c r="W1258" s="5" t="str">
        <f t="shared" si="19"/>
        <v>Juara I Lomba/Kompetisi|External National|Individual</v>
      </c>
      <c r="X1258" s="6">
        <f>IF(K1258 = "Penulis kedua (bukan korespondensi) dst karya ilmiah di journal yg bereputasi dan diakui|External National|Team", IFERROR((INDEX(rubric[Score], MATCH(W1258, rubric[Criteria], 0)))/N1258, 0), IFERROR(INDEX(rubric[Score], MATCH(W1258, rubric[Criteria], 0)), 0))</f>
        <v>25</v>
      </c>
    </row>
    <row r="1259" spans="1:24" ht="14.25" customHeight="1" x14ac:dyDescent="0.35">
      <c r="A1259" s="2" t="s">
        <v>4793</v>
      </c>
      <c r="B1259" s="2" t="s">
        <v>4794</v>
      </c>
      <c r="C1259" s="2" t="s">
        <v>4740</v>
      </c>
      <c r="D1259" s="2">
        <v>2021</v>
      </c>
      <c r="E1259" s="2" t="s">
        <v>4819</v>
      </c>
      <c r="F1259" s="2" t="s">
        <v>2582</v>
      </c>
      <c r="G1259" s="2" t="s">
        <v>1782</v>
      </c>
      <c r="H1259" s="2">
        <v>20212</v>
      </c>
      <c r="I1259" s="2" t="s">
        <v>4820</v>
      </c>
      <c r="J1259" s="2" t="s">
        <v>41</v>
      </c>
      <c r="K1259" s="2" t="s">
        <v>141</v>
      </c>
      <c r="L1259" s="2" t="s">
        <v>123</v>
      </c>
      <c r="M1259" s="2" t="s">
        <v>31</v>
      </c>
      <c r="N1259" s="2">
        <v>5</v>
      </c>
      <c r="O1259" s="2">
        <v>2</v>
      </c>
      <c r="P1259" s="4" t="s">
        <v>4797</v>
      </c>
      <c r="Q1259" s="3"/>
      <c r="R1259" s="3"/>
      <c r="S1259" s="4" t="s">
        <v>4821</v>
      </c>
      <c r="T1259" s="3"/>
      <c r="U1259" s="2" t="s">
        <v>411</v>
      </c>
      <c r="V1259" s="2" t="str">
        <f>IFERROR(VLOOKUP(K1259, rubric[], 2, FALSE), "NA")</f>
        <v>Hasil Karya</v>
      </c>
      <c r="W1259" s="5" t="str">
        <f t="shared" si="19"/>
        <v>Hak Kekayaan Intelektual (HKI) non paten (Hak Cipta)|External National|Individual</v>
      </c>
      <c r="X1259" s="6">
        <f>IF(K1259 = "Penulis kedua (bukan korespondensi) dst karya ilmiah di journal yg bereputasi dan diakui|External National|Team", IFERROR((INDEX(rubric[Score], MATCH(W1259, rubric[Criteria], 0)))/N1259, 0), IFERROR(INDEX(rubric[Score], MATCH(W1259, rubric[Criteria], 0)), 0))</f>
        <v>20</v>
      </c>
    </row>
    <row r="1260" spans="1:24" ht="14.25" customHeight="1" x14ac:dyDescent="0.35">
      <c r="A1260" s="2" t="s">
        <v>4793</v>
      </c>
      <c r="B1260" s="2" t="s">
        <v>4794</v>
      </c>
      <c r="C1260" s="2" t="s">
        <v>4740</v>
      </c>
      <c r="D1260" s="2">
        <v>2021</v>
      </c>
      <c r="E1260" s="2" t="s">
        <v>4822</v>
      </c>
      <c r="F1260" s="2" t="s">
        <v>1321</v>
      </c>
      <c r="G1260" s="2" t="s">
        <v>1321</v>
      </c>
      <c r="H1260" s="2">
        <v>20221</v>
      </c>
      <c r="I1260" s="2" t="s">
        <v>4823</v>
      </c>
      <c r="J1260" s="2" t="s">
        <v>41</v>
      </c>
      <c r="K1260" s="2" t="s">
        <v>66</v>
      </c>
      <c r="L1260" s="2" t="s">
        <v>123</v>
      </c>
      <c r="M1260" s="2" t="s">
        <v>31</v>
      </c>
      <c r="N1260" s="2">
        <v>30</v>
      </c>
      <c r="O1260" s="2">
        <v>25</v>
      </c>
      <c r="P1260" s="2" t="s">
        <v>4824</v>
      </c>
      <c r="Q1260" s="4" t="s">
        <v>4825</v>
      </c>
      <c r="R1260" s="4" t="s">
        <v>4826</v>
      </c>
      <c r="S1260" s="3"/>
      <c r="T1260" s="4" t="s">
        <v>4827</v>
      </c>
      <c r="U1260" s="2" t="s">
        <v>4828</v>
      </c>
      <c r="V1260" s="2" t="str">
        <f>IFERROR(VLOOKUP(K1260, rubric[], 2, FALSE), "NA")</f>
        <v>Kompetisi</v>
      </c>
      <c r="W1260" s="5" t="str">
        <f t="shared" si="19"/>
        <v>Juara I Lomba/Kompetisi|External National|Individual</v>
      </c>
      <c r="X1260" s="6">
        <f>IF(K1260 = "Penulis kedua (bukan korespondensi) dst karya ilmiah di journal yg bereputasi dan diakui|External National|Team", IFERROR((INDEX(rubric[Score], MATCH(W1260, rubric[Criteria], 0)))/N1260, 0), IFERROR(INDEX(rubric[Score], MATCH(W1260, rubric[Criteria], 0)), 0))</f>
        <v>25</v>
      </c>
    </row>
    <row r="1261" spans="1:24" ht="14.25" customHeight="1" x14ac:dyDescent="0.35">
      <c r="A1261" s="2" t="s">
        <v>4793</v>
      </c>
      <c r="B1261" s="2" t="s">
        <v>4794</v>
      </c>
      <c r="C1261" s="2" t="s">
        <v>4740</v>
      </c>
      <c r="D1261" s="2">
        <v>2021</v>
      </c>
      <c r="E1261" s="2" t="s">
        <v>4829</v>
      </c>
      <c r="F1261" s="2" t="s">
        <v>1321</v>
      </c>
      <c r="G1261" s="2" t="s">
        <v>4227</v>
      </c>
      <c r="H1261" s="2">
        <v>20221</v>
      </c>
      <c r="I1261" s="2" t="s">
        <v>4830</v>
      </c>
      <c r="J1261" s="2" t="s">
        <v>41</v>
      </c>
      <c r="K1261" s="2" t="s">
        <v>66</v>
      </c>
      <c r="L1261" s="2" t="s">
        <v>123</v>
      </c>
      <c r="M1261" s="2" t="s">
        <v>31</v>
      </c>
      <c r="N1261" s="2">
        <v>25</v>
      </c>
      <c r="O1261" s="2">
        <v>25</v>
      </c>
      <c r="P1261" s="2" t="s">
        <v>4824</v>
      </c>
      <c r="Q1261" s="4" t="s">
        <v>4831</v>
      </c>
      <c r="R1261" s="4" t="s">
        <v>4832</v>
      </c>
      <c r="S1261" s="3"/>
      <c r="T1261" s="4" t="s">
        <v>4833</v>
      </c>
      <c r="U1261" s="2" t="s">
        <v>4834</v>
      </c>
      <c r="V1261" s="2" t="str">
        <f>IFERROR(VLOOKUP(K1261, rubric[], 2, FALSE), "NA")</f>
        <v>Kompetisi</v>
      </c>
      <c r="W1261" s="5" t="str">
        <f t="shared" si="19"/>
        <v>Juara I Lomba/Kompetisi|External National|Individual</v>
      </c>
      <c r="X1261" s="6">
        <f>IF(K1261 = "Penulis kedua (bukan korespondensi) dst karya ilmiah di journal yg bereputasi dan diakui|External National|Team", IFERROR((INDEX(rubric[Score], MATCH(W1261, rubric[Criteria], 0)))/N1261, 0), IFERROR(INDEX(rubric[Score], MATCH(W1261, rubric[Criteria], 0)), 0))</f>
        <v>25</v>
      </c>
    </row>
    <row r="1262" spans="1:24" ht="14.25" customHeight="1" x14ac:dyDescent="0.35">
      <c r="A1262" s="2" t="s">
        <v>4793</v>
      </c>
      <c r="B1262" s="2" t="s">
        <v>4794</v>
      </c>
      <c r="C1262" s="2" t="s">
        <v>4740</v>
      </c>
      <c r="D1262" s="2">
        <v>2021</v>
      </c>
      <c r="E1262" s="2" t="s">
        <v>4777</v>
      </c>
      <c r="F1262" s="2" t="s">
        <v>3388</v>
      </c>
      <c r="G1262" s="2" t="s">
        <v>4835</v>
      </c>
      <c r="H1262" s="2">
        <v>20221</v>
      </c>
      <c r="I1262" s="2" t="s">
        <v>4836</v>
      </c>
      <c r="J1262" s="2" t="s">
        <v>41</v>
      </c>
      <c r="K1262" s="2" t="s">
        <v>29</v>
      </c>
      <c r="L1262" s="2" t="s">
        <v>49</v>
      </c>
      <c r="M1262" s="2" t="s">
        <v>31</v>
      </c>
      <c r="N1262" s="2">
        <v>10</v>
      </c>
      <c r="O1262" s="2">
        <v>7</v>
      </c>
      <c r="P1262" s="3"/>
      <c r="Q1262" s="3"/>
      <c r="R1262" s="4" t="s">
        <v>4837</v>
      </c>
      <c r="S1262" s="4" t="s">
        <v>4838</v>
      </c>
      <c r="T1262" s="3"/>
      <c r="U1262" s="2" t="s">
        <v>4780</v>
      </c>
      <c r="V1262" s="2" t="str">
        <f>IFERROR(VLOOKUP(K1262, rubric[], 2, FALSE), "NA")</f>
        <v>Pemberdayaan atau Aksi Kemanusiaan</v>
      </c>
      <c r="W1262" s="5" t="str">
        <f t="shared" si="19"/>
        <v>Pengabdian kepada Masyarakat|External Regional|Individual</v>
      </c>
      <c r="X1262" s="6">
        <f>IF(K1262 = "Penulis kedua (bukan korespondensi) dst karya ilmiah di journal yg bereputasi dan diakui|External National|Team", IFERROR((INDEX(rubric[Score], MATCH(W1262, rubric[Criteria], 0)))/N1262, 0), IFERROR(INDEX(rubric[Score], MATCH(W1262, rubric[Criteria], 0)), 0))</f>
        <v>15</v>
      </c>
    </row>
    <row r="1263" spans="1:24" ht="14.25" customHeight="1" x14ac:dyDescent="0.35">
      <c r="A1263" s="2" t="s">
        <v>4793</v>
      </c>
      <c r="B1263" s="2" t="s">
        <v>4794</v>
      </c>
      <c r="C1263" s="2" t="s">
        <v>4740</v>
      </c>
      <c r="D1263" s="2">
        <v>2021</v>
      </c>
      <c r="E1263" s="2" t="s">
        <v>4836</v>
      </c>
      <c r="F1263" s="2" t="s">
        <v>2541</v>
      </c>
      <c r="G1263" s="2" t="s">
        <v>4839</v>
      </c>
      <c r="H1263" s="2">
        <v>20221</v>
      </c>
      <c r="I1263" s="2" t="s">
        <v>4836</v>
      </c>
      <c r="J1263" s="2" t="s">
        <v>41</v>
      </c>
      <c r="K1263" s="2" t="s">
        <v>29</v>
      </c>
      <c r="L1263" s="2" t="s">
        <v>49</v>
      </c>
      <c r="M1263" s="2" t="s">
        <v>31</v>
      </c>
      <c r="N1263" s="2">
        <v>100</v>
      </c>
      <c r="O1263" s="2">
        <v>15</v>
      </c>
      <c r="P1263" s="3"/>
      <c r="Q1263" s="3"/>
      <c r="R1263" s="4" t="s">
        <v>4840</v>
      </c>
      <c r="S1263" s="4" t="s">
        <v>4841</v>
      </c>
      <c r="T1263" s="3"/>
      <c r="U1263" s="2" t="s">
        <v>4776</v>
      </c>
      <c r="V1263" s="2" t="str">
        <f>IFERROR(VLOOKUP(K1263, rubric[], 2, FALSE), "NA")</f>
        <v>Pemberdayaan atau Aksi Kemanusiaan</v>
      </c>
      <c r="W1263" s="5" t="str">
        <f t="shared" si="19"/>
        <v>Pengabdian kepada Masyarakat|External Regional|Individual</v>
      </c>
      <c r="X1263" s="6">
        <f>IF(K1263 = "Penulis kedua (bukan korespondensi) dst karya ilmiah di journal yg bereputasi dan diakui|External National|Team", IFERROR((INDEX(rubric[Score], MATCH(W1263, rubric[Criteria], 0)))/N1263, 0), IFERROR(INDEX(rubric[Score], MATCH(W1263, rubric[Criteria], 0)), 0))</f>
        <v>15</v>
      </c>
    </row>
    <row r="1264" spans="1:24" ht="14.25" customHeight="1" x14ac:dyDescent="0.35">
      <c r="A1264" s="2" t="s">
        <v>4793</v>
      </c>
      <c r="B1264" s="2" t="s">
        <v>4794</v>
      </c>
      <c r="C1264" s="2" t="s">
        <v>4740</v>
      </c>
      <c r="D1264" s="2">
        <v>2021</v>
      </c>
      <c r="E1264" s="2" t="s">
        <v>2824</v>
      </c>
      <c r="F1264" s="2" t="s">
        <v>2825</v>
      </c>
      <c r="G1264" s="2" t="s">
        <v>2826</v>
      </c>
      <c r="H1264" s="2">
        <v>20221</v>
      </c>
      <c r="I1264" s="2" t="s">
        <v>2824</v>
      </c>
      <c r="J1264" s="2" t="s">
        <v>41</v>
      </c>
      <c r="K1264" s="2" t="s">
        <v>59</v>
      </c>
      <c r="L1264" s="2" t="s">
        <v>30</v>
      </c>
      <c r="M1264" s="2" t="s">
        <v>31</v>
      </c>
      <c r="N1264" s="2">
        <v>300</v>
      </c>
      <c r="O1264" s="2">
        <v>5</v>
      </c>
      <c r="P1264" s="3"/>
      <c r="Q1264" s="4" t="s">
        <v>2827</v>
      </c>
      <c r="R1264" s="4" t="s">
        <v>2828</v>
      </c>
      <c r="S1264" s="3"/>
      <c r="T1264" s="3"/>
      <c r="U1264" s="2" t="s">
        <v>2829</v>
      </c>
      <c r="V1264" s="2" t="str">
        <f>IFERROR(VLOOKUP(K1264, rubric[], 2, FALSE), "NA")</f>
        <v>Pengakuan</v>
      </c>
      <c r="W1264" s="5" t="str">
        <f t="shared" si="19"/>
        <v>Juri|Internal Sekolah / Universitas|Individual</v>
      </c>
      <c r="X1264" s="6">
        <f>IF(K1264 = "Penulis kedua (bukan korespondensi) dst karya ilmiah di journal yg bereputasi dan diakui|External National|Team", IFERROR((INDEX(rubric[Score], MATCH(W1264, rubric[Criteria], 0)))/N1264, 0), IFERROR(INDEX(rubric[Score], MATCH(W1264, rubric[Criteria], 0)), 0))</f>
        <v>0</v>
      </c>
    </row>
    <row r="1265" spans="1:24" ht="14.25" customHeight="1" x14ac:dyDescent="0.35">
      <c r="A1265" s="2" t="s">
        <v>4793</v>
      </c>
      <c r="B1265" s="2" t="s">
        <v>4794</v>
      </c>
      <c r="C1265" s="2" t="s">
        <v>4740</v>
      </c>
      <c r="D1265" s="2">
        <v>2021</v>
      </c>
      <c r="E1265" s="2" t="s">
        <v>4842</v>
      </c>
      <c r="F1265" s="2" t="s">
        <v>4843</v>
      </c>
      <c r="G1265" s="2" t="s">
        <v>26</v>
      </c>
      <c r="H1265" s="2">
        <v>20221</v>
      </c>
      <c r="I1265" s="2" t="s">
        <v>4844</v>
      </c>
      <c r="J1265" s="2" t="s">
        <v>41</v>
      </c>
      <c r="K1265" s="2" t="s">
        <v>29</v>
      </c>
      <c r="L1265" s="2" t="s">
        <v>159</v>
      </c>
      <c r="M1265" s="2" t="s">
        <v>31</v>
      </c>
      <c r="N1265" s="2">
        <v>100</v>
      </c>
      <c r="O1265" s="2">
        <v>8</v>
      </c>
      <c r="P1265" s="3"/>
      <c r="Q1265" s="3"/>
      <c r="R1265" s="4" t="s">
        <v>4845</v>
      </c>
      <c r="S1265" s="4" t="s">
        <v>4846</v>
      </c>
      <c r="T1265" s="3"/>
      <c r="U1265" s="2" t="s">
        <v>4847</v>
      </c>
      <c r="V1265" s="2" t="str">
        <f>IFERROR(VLOOKUP(K1265, rubric[], 2, FALSE), "NA")</f>
        <v>Pemberdayaan atau Aksi Kemanusiaan</v>
      </c>
      <c r="W1265" s="5" t="str">
        <f t="shared" si="19"/>
        <v>Pengabdian kepada Masyarakat|External International|Individual</v>
      </c>
      <c r="X1265" s="6">
        <f>IF(K1265 = "Penulis kedua (bukan korespondensi) dst karya ilmiah di journal yg bereputasi dan diakui|External National|Team", IFERROR((INDEX(rubric[Score], MATCH(W1265, rubric[Criteria], 0)))/N1265, 0), IFERROR(INDEX(rubric[Score], MATCH(W1265, rubric[Criteria], 0)), 0))</f>
        <v>25</v>
      </c>
    </row>
    <row r="1266" spans="1:24" ht="14.25" customHeight="1" x14ac:dyDescent="0.35">
      <c r="A1266" s="2" t="s">
        <v>4793</v>
      </c>
      <c r="B1266" s="2" t="s">
        <v>4794</v>
      </c>
      <c r="C1266" s="2" t="s">
        <v>4740</v>
      </c>
      <c r="D1266" s="2">
        <v>2021</v>
      </c>
      <c r="E1266" s="2" t="s">
        <v>4848</v>
      </c>
      <c r="F1266" s="2" t="s">
        <v>1913</v>
      </c>
      <c r="G1266" s="2" t="s">
        <v>391</v>
      </c>
      <c r="H1266" s="2">
        <v>20221</v>
      </c>
      <c r="I1266" s="2" t="s">
        <v>4849</v>
      </c>
      <c r="J1266" s="2" t="s">
        <v>41</v>
      </c>
      <c r="K1266" s="2" t="s">
        <v>141</v>
      </c>
      <c r="L1266" s="2" t="s">
        <v>123</v>
      </c>
      <c r="M1266" s="2" t="s">
        <v>31</v>
      </c>
      <c r="N1266" s="2">
        <v>4</v>
      </c>
      <c r="O1266" s="2">
        <v>4</v>
      </c>
      <c r="P1266" s="4" t="s">
        <v>4850</v>
      </c>
      <c r="Q1266" s="3"/>
      <c r="R1266" s="3"/>
      <c r="S1266" s="4" t="s">
        <v>4851</v>
      </c>
      <c r="T1266" s="3"/>
      <c r="U1266" s="2" t="s">
        <v>411</v>
      </c>
      <c r="V1266" s="2" t="str">
        <f>IFERROR(VLOOKUP(K1266, rubric[], 2, FALSE), "NA")</f>
        <v>Hasil Karya</v>
      </c>
      <c r="W1266" s="5" t="str">
        <f t="shared" si="19"/>
        <v>Hak Kekayaan Intelektual (HKI) non paten (Hak Cipta)|External National|Individual</v>
      </c>
      <c r="X1266" s="6">
        <f>IF(K1266 = "Penulis kedua (bukan korespondensi) dst karya ilmiah di journal yg bereputasi dan diakui|External National|Team", IFERROR((INDEX(rubric[Score], MATCH(W1266, rubric[Criteria], 0)))/N1266, 0), IFERROR(INDEX(rubric[Score], MATCH(W1266, rubric[Criteria], 0)), 0))</f>
        <v>20</v>
      </c>
    </row>
    <row r="1267" spans="1:24" ht="14.25" customHeight="1" x14ac:dyDescent="0.35">
      <c r="A1267" s="2" t="s">
        <v>4793</v>
      </c>
      <c r="B1267" s="2" t="s">
        <v>4794</v>
      </c>
      <c r="C1267" s="2" t="s">
        <v>4740</v>
      </c>
      <c r="D1267" s="2">
        <v>2021</v>
      </c>
      <c r="E1267" s="2" t="s">
        <v>4852</v>
      </c>
      <c r="F1267" s="2" t="s">
        <v>149</v>
      </c>
      <c r="G1267" s="2" t="s">
        <v>4782</v>
      </c>
      <c r="H1267" s="2">
        <v>20222</v>
      </c>
      <c r="I1267" s="2" t="s">
        <v>4853</v>
      </c>
      <c r="J1267" s="2" t="s">
        <v>41</v>
      </c>
      <c r="K1267" s="2" t="s">
        <v>66</v>
      </c>
      <c r="L1267" s="2" t="s">
        <v>123</v>
      </c>
      <c r="M1267" s="2" t="s">
        <v>31</v>
      </c>
      <c r="N1267" s="2">
        <v>30</v>
      </c>
      <c r="O1267" s="2">
        <v>25</v>
      </c>
      <c r="P1267" s="3"/>
      <c r="Q1267" s="4" t="s">
        <v>4854</v>
      </c>
      <c r="R1267" s="4" t="s">
        <v>4855</v>
      </c>
      <c r="S1267" s="3"/>
      <c r="T1267" s="4" t="s">
        <v>4856</v>
      </c>
      <c r="U1267" s="2" t="s">
        <v>4857</v>
      </c>
      <c r="V1267" s="2" t="str">
        <f>IFERROR(VLOOKUP(K1267, rubric[], 2, FALSE), "NA")</f>
        <v>Kompetisi</v>
      </c>
      <c r="W1267" s="5" t="str">
        <f t="shared" si="19"/>
        <v>Juara I Lomba/Kompetisi|External National|Individual</v>
      </c>
      <c r="X1267" s="6">
        <f>IF(K1267 = "Penulis kedua (bukan korespondensi) dst karya ilmiah di journal yg bereputasi dan diakui|External National|Team", IFERROR((INDEX(rubric[Score], MATCH(W1267, rubric[Criteria], 0)))/N1267, 0), IFERROR(INDEX(rubric[Score], MATCH(W1267, rubric[Criteria], 0)), 0))</f>
        <v>25</v>
      </c>
    </row>
    <row r="1268" spans="1:24" ht="14.25" customHeight="1" x14ac:dyDescent="0.35">
      <c r="A1268" s="2" t="s">
        <v>4793</v>
      </c>
      <c r="B1268" s="2" t="s">
        <v>4794</v>
      </c>
      <c r="C1268" s="2" t="s">
        <v>4740</v>
      </c>
      <c r="D1268" s="2">
        <v>2021</v>
      </c>
      <c r="E1268" s="2" t="s">
        <v>4858</v>
      </c>
      <c r="F1268" s="2" t="s">
        <v>4859</v>
      </c>
      <c r="G1268" s="2" t="s">
        <v>391</v>
      </c>
      <c r="H1268" s="2">
        <v>20231</v>
      </c>
      <c r="I1268" s="2" t="s">
        <v>4860</v>
      </c>
      <c r="J1268" s="2" t="s">
        <v>41</v>
      </c>
      <c r="K1268" s="2" t="s">
        <v>141</v>
      </c>
      <c r="L1268" s="2" t="s">
        <v>123</v>
      </c>
      <c r="M1268" s="2" t="s">
        <v>31</v>
      </c>
      <c r="N1268" s="2">
        <v>5</v>
      </c>
      <c r="O1268" s="2">
        <v>3</v>
      </c>
      <c r="P1268" s="4" t="s">
        <v>4861</v>
      </c>
      <c r="Q1268" s="3"/>
      <c r="R1268" s="3"/>
      <c r="S1268" s="4" t="s">
        <v>4862</v>
      </c>
      <c r="T1268" s="3"/>
      <c r="U1268" s="2" t="s">
        <v>411</v>
      </c>
      <c r="V1268" s="2" t="str">
        <f>IFERROR(VLOOKUP(K1268, rubric[], 2, FALSE), "NA")</f>
        <v>Hasil Karya</v>
      </c>
      <c r="W1268" s="5" t="str">
        <f t="shared" si="19"/>
        <v>Hak Kekayaan Intelektual (HKI) non paten (Hak Cipta)|External National|Individual</v>
      </c>
      <c r="X1268" s="6">
        <f>IF(K1268 = "Penulis kedua (bukan korespondensi) dst karya ilmiah di journal yg bereputasi dan diakui|External National|Team", IFERROR((INDEX(rubric[Score], MATCH(W1268, rubric[Criteria], 0)))/N1268, 0), IFERROR(INDEX(rubric[Score], MATCH(W1268, rubric[Criteria], 0)), 0))</f>
        <v>20</v>
      </c>
    </row>
    <row r="1269" spans="1:24" ht="14.25" customHeight="1" x14ac:dyDescent="0.35">
      <c r="A1269" s="2" t="s">
        <v>4793</v>
      </c>
      <c r="B1269" s="2" t="s">
        <v>4794</v>
      </c>
      <c r="C1269" s="2" t="s">
        <v>4740</v>
      </c>
      <c r="D1269" s="2">
        <v>2021</v>
      </c>
      <c r="E1269" s="2" t="s">
        <v>4863</v>
      </c>
      <c r="F1269" s="2" t="s">
        <v>4864</v>
      </c>
      <c r="G1269" s="2" t="s">
        <v>1395</v>
      </c>
      <c r="H1269" s="2">
        <v>20232</v>
      </c>
      <c r="I1269" s="2" t="s">
        <v>4865</v>
      </c>
      <c r="J1269" s="2" t="s">
        <v>41</v>
      </c>
      <c r="K1269" s="2" t="s">
        <v>297</v>
      </c>
      <c r="L1269" s="2" t="s">
        <v>123</v>
      </c>
      <c r="M1269" s="2" t="s">
        <v>31</v>
      </c>
      <c r="N1269" s="2">
        <v>5</v>
      </c>
      <c r="O1269" s="2">
        <v>3</v>
      </c>
      <c r="P1269" s="4" t="s">
        <v>4866</v>
      </c>
      <c r="Q1269" s="3"/>
      <c r="R1269" s="3"/>
      <c r="S1269" s="4" t="s">
        <v>4867</v>
      </c>
      <c r="T1269" s="3"/>
      <c r="U1269" s="2" t="s">
        <v>4868</v>
      </c>
      <c r="V1269" s="2" t="str">
        <f>IFERROR(VLOOKUP(K1269, rubric[], 2, FALSE), "NA")</f>
        <v>Hasil Karya</v>
      </c>
      <c r="W1269" s="5" t="str">
        <f t="shared" si="19"/>
        <v>Jurnal terindeks sinta 5-6|External National|Individual</v>
      </c>
      <c r="X1269" s="6">
        <f>IF(K1269 = "Penulis kedua (bukan korespondensi) dst karya ilmiah di journal yg bereputasi dan diakui|External National|Team", IFERROR((INDEX(rubric[Score], MATCH(W1269, rubric[Criteria], 0)))/N1269, 0), IFERROR(INDEX(rubric[Score], MATCH(W1269, rubric[Criteria], 0)), 0))</f>
        <v>30</v>
      </c>
    </row>
    <row r="1270" spans="1:24" ht="14.25" customHeight="1" x14ac:dyDescent="0.35">
      <c r="A1270" s="2" t="s">
        <v>4869</v>
      </c>
      <c r="B1270" s="2" t="s">
        <v>4870</v>
      </c>
      <c r="C1270" s="2" t="s">
        <v>4740</v>
      </c>
      <c r="D1270" s="2">
        <v>2021</v>
      </c>
      <c r="E1270" s="2" t="s">
        <v>4871</v>
      </c>
      <c r="F1270" s="2" t="s">
        <v>4749</v>
      </c>
      <c r="G1270" s="2" t="s">
        <v>4750</v>
      </c>
      <c r="H1270" s="2">
        <v>20211</v>
      </c>
      <c r="I1270" s="2" t="s">
        <v>4872</v>
      </c>
      <c r="J1270" s="2" t="s">
        <v>41</v>
      </c>
      <c r="K1270" s="2" t="s">
        <v>141</v>
      </c>
      <c r="L1270" s="2" t="s">
        <v>123</v>
      </c>
      <c r="M1270" s="2" t="s">
        <v>50</v>
      </c>
      <c r="N1270" s="2">
        <v>7</v>
      </c>
      <c r="O1270" s="2">
        <v>3</v>
      </c>
      <c r="P1270" s="4" t="s">
        <v>4873</v>
      </c>
      <c r="Q1270" s="3"/>
      <c r="R1270" s="3"/>
      <c r="S1270" s="4" t="s">
        <v>4874</v>
      </c>
      <c r="T1270" s="3"/>
      <c r="U1270" s="2" t="s">
        <v>4875</v>
      </c>
      <c r="V1270" s="2" t="str">
        <f>IFERROR(VLOOKUP(K1270, rubric[], 2, FALSE), "NA")</f>
        <v>Hasil Karya</v>
      </c>
      <c r="W1270" s="5" t="str">
        <f t="shared" si="19"/>
        <v>Hak Kekayaan Intelektual (HKI) non paten (Hak Cipta)|External National|Team</v>
      </c>
      <c r="X1270" s="6">
        <f>IF(K1270 = "Penulis kedua (bukan korespondensi) dst karya ilmiah di journal yg bereputasi dan diakui|External National|Team", IFERROR((INDEX(rubric[Score], MATCH(W1270, rubric[Criteria], 0)))/N1270, 0), IFERROR(INDEX(rubric[Score], MATCH(W1270, rubric[Criteria], 0)), 0))</f>
        <v>20</v>
      </c>
    </row>
    <row r="1271" spans="1:24" ht="14.25" customHeight="1" x14ac:dyDescent="0.35">
      <c r="A1271" s="2" t="s">
        <v>4869</v>
      </c>
      <c r="B1271" s="2" t="s">
        <v>4870</v>
      </c>
      <c r="C1271" s="2" t="s">
        <v>4740</v>
      </c>
      <c r="D1271" s="2">
        <v>2021</v>
      </c>
      <c r="E1271" s="2" t="s">
        <v>2301</v>
      </c>
      <c r="F1271" s="2" t="s">
        <v>422</v>
      </c>
      <c r="G1271" s="2" t="s">
        <v>422</v>
      </c>
      <c r="H1271" s="2">
        <v>20211</v>
      </c>
      <c r="I1271" s="2" t="s">
        <v>4876</v>
      </c>
      <c r="J1271" s="2" t="s">
        <v>41</v>
      </c>
      <c r="K1271" s="2" t="s">
        <v>66</v>
      </c>
      <c r="L1271" s="2" t="s">
        <v>30</v>
      </c>
      <c r="M1271" s="2" t="s">
        <v>31</v>
      </c>
      <c r="N1271" s="2">
        <v>700</v>
      </c>
      <c r="O1271" s="2">
        <v>10</v>
      </c>
      <c r="P1271" s="3"/>
      <c r="Q1271" s="4" t="s">
        <v>4877</v>
      </c>
      <c r="R1271" s="3"/>
      <c r="S1271" s="3"/>
      <c r="T1271" s="3"/>
      <c r="U1271" s="2" t="s">
        <v>411</v>
      </c>
      <c r="V1271" s="2" t="str">
        <f>IFERROR(VLOOKUP(K1271, rubric[], 2, FALSE), "NA")</f>
        <v>Kompetisi</v>
      </c>
      <c r="W1271" s="5" t="str">
        <f t="shared" si="19"/>
        <v>Juara I Lomba/Kompetisi|Internal Sekolah / Universitas|Individual</v>
      </c>
      <c r="X1271" s="6">
        <f>IF(K1271 = "Penulis kedua (bukan korespondensi) dst karya ilmiah di journal yg bereputasi dan diakui|External National|Team", IFERROR((INDEX(rubric[Score], MATCH(W1271, rubric[Criteria], 0)))/N1271, 0), IFERROR(INDEX(rubric[Score], MATCH(W1271, rubric[Criteria], 0)), 0))</f>
        <v>0</v>
      </c>
    </row>
    <row r="1272" spans="1:24" ht="14.25" customHeight="1" x14ac:dyDescent="0.35">
      <c r="A1272" s="2" t="s">
        <v>4869</v>
      </c>
      <c r="B1272" s="2" t="s">
        <v>4870</v>
      </c>
      <c r="C1272" s="2" t="s">
        <v>4740</v>
      </c>
      <c r="D1272" s="2">
        <v>2021</v>
      </c>
      <c r="E1272" s="2" t="s">
        <v>4878</v>
      </c>
      <c r="F1272" s="2" t="s">
        <v>2582</v>
      </c>
      <c r="G1272" s="2" t="s">
        <v>1782</v>
      </c>
      <c r="H1272" s="2">
        <v>20212</v>
      </c>
      <c r="I1272" s="2" t="s">
        <v>4879</v>
      </c>
      <c r="J1272" s="2" t="s">
        <v>41</v>
      </c>
      <c r="K1272" s="2" t="s">
        <v>141</v>
      </c>
      <c r="L1272" s="2" t="s">
        <v>123</v>
      </c>
      <c r="M1272" s="2" t="s">
        <v>50</v>
      </c>
      <c r="N1272" s="2">
        <v>6</v>
      </c>
      <c r="O1272" s="2">
        <v>8</v>
      </c>
      <c r="P1272" s="4" t="s">
        <v>4797</v>
      </c>
      <c r="Q1272" s="3"/>
      <c r="R1272" s="4" t="s">
        <v>4880</v>
      </c>
      <c r="S1272" s="3"/>
      <c r="T1272" s="3"/>
      <c r="U1272" s="2" t="s">
        <v>4875</v>
      </c>
      <c r="V1272" s="2" t="str">
        <f>IFERROR(VLOOKUP(K1272, rubric[], 2, FALSE), "NA")</f>
        <v>Hasil Karya</v>
      </c>
      <c r="W1272" s="5" t="str">
        <f t="shared" si="19"/>
        <v>Hak Kekayaan Intelektual (HKI) non paten (Hak Cipta)|External National|Team</v>
      </c>
      <c r="X1272" s="6">
        <f>IF(K1272 = "Penulis kedua (bukan korespondensi) dst karya ilmiah di journal yg bereputasi dan diakui|External National|Team", IFERROR((INDEX(rubric[Score], MATCH(W1272, rubric[Criteria], 0)))/N1272, 0), IFERROR(INDEX(rubric[Score], MATCH(W1272, rubric[Criteria], 0)), 0))</f>
        <v>20</v>
      </c>
    </row>
    <row r="1273" spans="1:24" ht="14.25" customHeight="1" x14ac:dyDescent="0.35">
      <c r="A1273" s="2" t="s">
        <v>4869</v>
      </c>
      <c r="B1273" s="2" t="s">
        <v>4870</v>
      </c>
      <c r="C1273" s="2" t="s">
        <v>4740</v>
      </c>
      <c r="D1273" s="2">
        <v>2021</v>
      </c>
      <c r="E1273" s="2" t="s">
        <v>4881</v>
      </c>
      <c r="F1273" s="2" t="s">
        <v>4882</v>
      </c>
      <c r="G1273" s="2" t="s">
        <v>4882</v>
      </c>
      <c r="H1273" s="2">
        <v>20212</v>
      </c>
      <c r="I1273" s="2" t="s">
        <v>4883</v>
      </c>
      <c r="J1273" s="2" t="s">
        <v>41</v>
      </c>
      <c r="K1273" s="2" t="s">
        <v>257</v>
      </c>
      <c r="L1273" s="2" t="s">
        <v>123</v>
      </c>
      <c r="M1273" s="2" t="s">
        <v>31</v>
      </c>
      <c r="N1273" s="2">
        <v>30</v>
      </c>
      <c r="O1273" s="2">
        <v>15</v>
      </c>
      <c r="P1273" s="3"/>
      <c r="Q1273" s="4" t="s">
        <v>4884</v>
      </c>
      <c r="R1273" s="4" t="s">
        <v>4885</v>
      </c>
      <c r="S1273" s="3"/>
      <c r="T1273" s="3"/>
      <c r="U1273" s="2" t="s">
        <v>4886</v>
      </c>
      <c r="V1273" s="2" t="str">
        <f>IFERROR(VLOOKUP(K1273, rubric[], 2, FALSE), "NA")</f>
        <v>Pengakuan</v>
      </c>
      <c r="W1273" s="5" t="str">
        <f t="shared" si="19"/>
        <v>Narasumber / Pemateri Acara Seminar / Workshop / Pemakalah|External National|Individual</v>
      </c>
      <c r="X1273" s="6">
        <f>IF(K1273 = "Penulis kedua (bukan korespondensi) dst karya ilmiah di journal yg bereputasi dan diakui|External National|Team", IFERROR((INDEX(rubric[Score], MATCH(W1273, rubric[Criteria], 0)))/N1273, 0), IFERROR(INDEX(rubric[Score], MATCH(W1273, rubric[Criteria], 0)), 0))</f>
        <v>15</v>
      </c>
    </row>
    <row r="1274" spans="1:24" ht="14.25" customHeight="1" x14ac:dyDescent="0.35">
      <c r="A1274" s="2" t="s">
        <v>4869</v>
      </c>
      <c r="B1274" s="2" t="s">
        <v>4870</v>
      </c>
      <c r="C1274" s="2" t="s">
        <v>4740</v>
      </c>
      <c r="D1274" s="2">
        <v>2021</v>
      </c>
      <c r="E1274" s="2" t="s">
        <v>4887</v>
      </c>
      <c r="F1274" s="2" t="s">
        <v>468</v>
      </c>
      <c r="G1274" s="2" t="s">
        <v>469</v>
      </c>
      <c r="H1274" s="2">
        <v>20221</v>
      </c>
      <c r="I1274" s="3"/>
      <c r="J1274" s="2" t="s">
        <v>28</v>
      </c>
      <c r="K1274" s="2" t="s">
        <v>635</v>
      </c>
      <c r="L1274" s="2" t="s">
        <v>30</v>
      </c>
      <c r="M1274" s="2" t="s">
        <v>31</v>
      </c>
      <c r="N1274" s="3"/>
      <c r="O1274" s="2">
        <v>20</v>
      </c>
      <c r="P1274" s="3"/>
      <c r="Q1274" s="3"/>
      <c r="R1274" s="3"/>
      <c r="S1274" s="3"/>
      <c r="T1274" s="3"/>
      <c r="U1274" s="2" t="s">
        <v>765</v>
      </c>
      <c r="V1274" s="2" t="str">
        <f>IFERROR(VLOOKUP(K1274, rubric[], 2, FALSE), "NA")</f>
        <v>NA</v>
      </c>
      <c r="W1274" s="5" t="str">
        <f t="shared" si="19"/>
        <v>Wakil Ketua UKM|Internal Sekolah / Universitas|Individual</v>
      </c>
      <c r="X1274" s="6">
        <f>IF(K1274 = "Penulis kedua (bukan korespondensi) dst karya ilmiah di journal yg bereputasi dan diakui|External National|Team", IFERROR((INDEX(rubric[Score], MATCH(W1274, rubric[Criteria], 0)))/N1274, 0), IFERROR(INDEX(rubric[Score], MATCH(W1274, rubric[Criteria], 0)), 0))</f>
        <v>0</v>
      </c>
    </row>
    <row r="1275" spans="1:24" ht="14.25" customHeight="1" x14ac:dyDescent="0.35">
      <c r="A1275" s="2" t="s">
        <v>4869</v>
      </c>
      <c r="B1275" s="2" t="s">
        <v>4870</v>
      </c>
      <c r="C1275" s="2" t="s">
        <v>4740</v>
      </c>
      <c r="D1275" s="2">
        <v>2021</v>
      </c>
      <c r="E1275" s="2" t="s">
        <v>4888</v>
      </c>
      <c r="F1275" s="2" t="s">
        <v>4889</v>
      </c>
      <c r="G1275" s="2" t="s">
        <v>2831</v>
      </c>
      <c r="H1275" s="2">
        <v>20221</v>
      </c>
      <c r="I1275" s="2" t="s">
        <v>4888</v>
      </c>
      <c r="J1275" s="2" t="s">
        <v>41</v>
      </c>
      <c r="K1275" s="2" t="s">
        <v>29</v>
      </c>
      <c r="L1275" s="2" t="s">
        <v>49</v>
      </c>
      <c r="M1275" s="2" t="s">
        <v>31</v>
      </c>
      <c r="N1275" s="2">
        <v>100</v>
      </c>
      <c r="O1275" s="2">
        <v>15</v>
      </c>
      <c r="P1275" s="3"/>
      <c r="Q1275" s="3"/>
      <c r="R1275" s="4" t="s">
        <v>4890</v>
      </c>
      <c r="S1275" s="4" t="s">
        <v>4891</v>
      </c>
      <c r="T1275" s="3"/>
      <c r="U1275" s="2" t="s">
        <v>4780</v>
      </c>
      <c r="V1275" s="2" t="str">
        <f>IFERROR(VLOOKUP(K1275, rubric[], 2, FALSE), "NA")</f>
        <v>Pemberdayaan atau Aksi Kemanusiaan</v>
      </c>
      <c r="W1275" s="5" t="str">
        <f t="shared" si="19"/>
        <v>Pengabdian kepada Masyarakat|External Regional|Individual</v>
      </c>
      <c r="X1275" s="6">
        <f>IF(K1275 = "Penulis kedua (bukan korespondensi) dst karya ilmiah di journal yg bereputasi dan diakui|External National|Team", IFERROR((INDEX(rubric[Score], MATCH(W1275, rubric[Criteria], 0)))/N1275, 0), IFERROR(INDEX(rubric[Score], MATCH(W1275, rubric[Criteria], 0)), 0))</f>
        <v>15</v>
      </c>
    </row>
    <row r="1276" spans="1:24" ht="14.25" customHeight="1" x14ac:dyDescent="0.35">
      <c r="A1276" s="2" t="s">
        <v>4869</v>
      </c>
      <c r="B1276" s="2" t="s">
        <v>4870</v>
      </c>
      <c r="C1276" s="2" t="s">
        <v>4740</v>
      </c>
      <c r="D1276" s="2">
        <v>2021</v>
      </c>
      <c r="E1276" s="2" t="s">
        <v>4892</v>
      </c>
      <c r="F1276" s="2" t="s">
        <v>2753</v>
      </c>
      <c r="G1276" s="2" t="s">
        <v>2911</v>
      </c>
      <c r="H1276" s="2">
        <v>20221</v>
      </c>
      <c r="I1276" s="2" t="s">
        <v>4893</v>
      </c>
      <c r="J1276" s="2" t="s">
        <v>41</v>
      </c>
      <c r="K1276" s="2" t="s">
        <v>141</v>
      </c>
      <c r="L1276" s="2" t="s">
        <v>123</v>
      </c>
      <c r="M1276" s="2" t="s">
        <v>31</v>
      </c>
      <c r="N1276" s="2">
        <v>5</v>
      </c>
      <c r="O1276" s="2">
        <v>3</v>
      </c>
      <c r="P1276" s="4" t="s">
        <v>4894</v>
      </c>
      <c r="Q1276" s="3"/>
      <c r="R1276" s="3"/>
      <c r="S1276" s="4" t="s">
        <v>4895</v>
      </c>
      <c r="T1276" s="3"/>
      <c r="U1276" s="2" t="s">
        <v>4875</v>
      </c>
      <c r="V1276" s="2" t="str">
        <f>IFERROR(VLOOKUP(K1276, rubric[], 2, FALSE), "NA")</f>
        <v>Hasil Karya</v>
      </c>
      <c r="W1276" s="5" t="str">
        <f t="shared" si="19"/>
        <v>Hak Kekayaan Intelektual (HKI) non paten (Hak Cipta)|External National|Individual</v>
      </c>
      <c r="X1276" s="6">
        <f>IF(K1276 = "Penulis kedua (bukan korespondensi) dst karya ilmiah di journal yg bereputasi dan diakui|External National|Team", IFERROR((INDEX(rubric[Score], MATCH(W1276, rubric[Criteria], 0)))/N1276, 0), IFERROR(INDEX(rubric[Score], MATCH(W1276, rubric[Criteria], 0)), 0))</f>
        <v>20</v>
      </c>
    </row>
    <row r="1277" spans="1:24" ht="14.25" customHeight="1" x14ac:dyDescent="0.35">
      <c r="A1277" s="2" t="s">
        <v>4869</v>
      </c>
      <c r="B1277" s="2" t="s">
        <v>4870</v>
      </c>
      <c r="C1277" s="2" t="s">
        <v>4740</v>
      </c>
      <c r="D1277" s="2">
        <v>2021</v>
      </c>
      <c r="E1277" s="2" t="s">
        <v>4896</v>
      </c>
      <c r="F1277" s="2" t="s">
        <v>3645</v>
      </c>
      <c r="G1277" s="2" t="s">
        <v>1437</v>
      </c>
      <c r="H1277" s="2">
        <v>20221</v>
      </c>
      <c r="I1277" s="2" t="s">
        <v>4897</v>
      </c>
      <c r="J1277" s="2" t="s">
        <v>41</v>
      </c>
      <c r="K1277" s="2" t="s">
        <v>141</v>
      </c>
      <c r="L1277" s="2" t="s">
        <v>123</v>
      </c>
      <c r="M1277" s="2" t="s">
        <v>31</v>
      </c>
      <c r="N1277" s="2">
        <v>1</v>
      </c>
      <c r="O1277" s="2">
        <v>20</v>
      </c>
      <c r="P1277" s="4" t="s">
        <v>4898</v>
      </c>
      <c r="Q1277" s="3"/>
      <c r="R1277" s="3"/>
      <c r="S1277" s="4" t="s">
        <v>4899</v>
      </c>
      <c r="T1277" s="3"/>
      <c r="U1277" s="2" t="s">
        <v>4875</v>
      </c>
      <c r="V1277" s="2" t="str">
        <f>IFERROR(VLOOKUP(K1277, rubric[], 2, FALSE), "NA")</f>
        <v>Hasil Karya</v>
      </c>
      <c r="W1277" s="5" t="str">
        <f t="shared" si="19"/>
        <v>Hak Kekayaan Intelektual (HKI) non paten (Hak Cipta)|External National|Individual</v>
      </c>
      <c r="X1277" s="6">
        <f>IF(K1277 = "Penulis kedua (bukan korespondensi) dst karya ilmiah di journal yg bereputasi dan diakui|External National|Team", IFERROR((INDEX(rubric[Score], MATCH(W1277, rubric[Criteria], 0)))/N1277, 0), IFERROR(INDEX(rubric[Score], MATCH(W1277, rubric[Criteria], 0)), 0))</f>
        <v>20</v>
      </c>
    </row>
    <row r="1278" spans="1:24" ht="14.25" customHeight="1" x14ac:dyDescent="0.35">
      <c r="A1278" s="2" t="s">
        <v>4869</v>
      </c>
      <c r="B1278" s="2" t="s">
        <v>4870</v>
      </c>
      <c r="C1278" s="2" t="s">
        <v>4740</v>
      </c>
      <c r="D1278" s="2">
        <v>2021</v>
      </c>
      <c r="E1278" s="2" t="s">
        <v>4858</v>
      </c>
      <c r="F1278" s="2" t="s">
        <v>4900</v>
      </c>
      <c r="G1278" s="2" t="s">
        <v>391</v>
      </c>
      <c r="H1278" s="2">
        <v>20221</v>
      </c>
      <c r="I1278" s="2" t="s">
        <v>4901</v>
      </c>
      <c r="J1278" s="2" t="s">
        <v>41</v>
      </c>
      <c r="K1278" s="2" t="s">
        <v>141</v>
      </c>
      <c r="L1278" s="2" t="s">
        <v>123</v>
      </c>
      <c r="M1278" s="2" t="s">
        <v>31</v>
      </c>
      <c r="N1278" s="2">
        <v>5</v>
      </c>
      <c r="O1278" s="2">
        <v>8</v>
      </c>
      <c r="P1278" s="4" t="s">
        <v>4861</v>
      </c>
      <c r="Q1278" s="3"/>
      <c r="R1278" s="3"/>
      <c r="S1278" s="4" t="s">
        <v>4902</v>
      </c>
      <c r="T1278" s="3"/>
      <c r="U1278" s="2" t="s">
        <v>4875</v>
      </c>
      <c r="V1278" s="2" t="str">
        <f>IFERROR(VLOOKUP(K1278, rubric[], 2, FALSE), "NA")</f>
        <v>Hasil Karya</v>
      </c>
      <c r="W1278" s="5" t="str">
        <f t="shared" si="19"/>
        <v>Hak Kekayaan Intelektual (HKI) non paten (Hak Cipta)|External National|Individual</v>
      </c>
      <c r="X1278" s="6">
        <f>IF(K1278 = "Penulis kedua (bukan korespondensi) dst karya ilmiah di journal yg bereputasi dan diakui|External National|Team", IFERROR((INDEX(rubric[Score], MATCH(W1278, rubric[Criteria], 0)))/N1278, 0), IFERROR(INDEX(rubric[Score], MATCH(W1278, rubric[Criteria], 0)), 0))</f>
        <v>20</v>
      </c>
    </row>
    <row r="1279" spans="1:24" ht="14.25" customHeight="1" x14ac:dyDescent="0.35">
      <c r="A1279" s="2" t="s">
        <v>4869</v>
      </c>
      <c r="B1279" s="2" t="s">
        <v>4870</v>
      </c>
      <c r="C1279" s="2" t="s">
        <v>4740</v>
      </c>
      <c r="D1279" s="2">
        <v>2021</v>
      </c>
      <c r="E1279" s="2" t="s">
        <v>4903</v>
      </c>
      <c r="F1279" s="2" t="s">
        <v>1913</v>
      </c>
      <c r="G1279" s="2" t="s">
        <v>391</v>
      </c>
      <c r="H1279" s="2">
        <v>20221</v>
      </c>
      <c r="I1279" s="2" t="s">
        <v>4904</v>
      </c>
      <c r="J1279" s="2" t="s">
        <v>41</v>
      </c>
      <c r="K1279" s="2" t="s">
        <v>141</v>
      </c>
      <c r="L1279" s="2" t="s">
        <v>123</v>
      </c>
      <c r="M1279" s="2" t="s">
        <v>31</v>
      </c>
      <c r="N1279" s="2">
        <v>4</v>
      </c>
      <c r="O1279" s="2">
        <v>4</v>
      </c>
      <c r="P1279" s="4" t="s">
        <v>4850</v>
      </c>
      <c r="Q1279" s="4" t="s">
        <v>4905</v>
      </c>
      <c r="R1279" s="3"/>
      <c r="S1279" s="3"/>
      <c r="T1279" s="3"/>
      <c r="U1279" s="2" t="s">
        <v>4875</v>
      </c>
      <c r="V1279" s="2" t="str">
        <f>IFERROR(VLOOKUP(K1279, rubric[], 2, FALSE), "NA")</f>
        <v>Hasil Karya</v>
      </c>
      <c r="W1279" s="5" t="str">
        <f t="shared" si="19"/>
        <v>Hak Kekayaan Intelektual (HKI) non paten (Hak Cipta)|External National|Individual</v>
      </c>
      <c r="X1279" s="6">
        <f>IF(K1279 = "Penulis kedua (bukan korespondensi) dst karya ilmiah di journal yg bereputasi dan diakui|External National|Team", IFERROR((INDEX(rubric[Score], MATCH(W1279, rubric[Criteria], 0)))/N1279, 0), IFERROR(INDEX(rubric[Score], MATCH(W1279, rubric[Criteria], 0)), 0))</f>
        <v>20</v>
      </c>
    </row>
    <row r="1280" spans="1:24" ht="14.25" customHeight="1" x14ac:dyDescent="0.35">
      <c r="A1280" s="2" t="s">
        <v>4869</v>
      </c>
      <c r="B1280" s="2" t="s">
        <v>4870</v>
      </c>
      <c r="C1280" s="2" t="s">
        <v>4740</v>
      </c>
      <c r="D1280" s="2">
        <v>2021</v>
      </c>
      <c r="E1280" s="2" t="s">
        <v>4906</v>
      </c>
      <c r="F1280" s="2" t="s">
        <v>4907</v>
      </c>
      <c r="G1280" s="2" t="s">
        <v>366</v>
      </c>
      <c r="H1280" s="2">
        <v>20221</v>
      </c>
      <c r="I1280" s="2" t="s">
        <v>4908</v>
      </c>
      <c r="J1280" s="2" t="s">
        <v>41</v>
      </c>
      <c r="K1280" s="2" t="s">
        <v>88</v>
      </c>
      <c r="L1280" s="2" t="s">
        <v>123</v>
      </c>
      <c r="M1280" s="2" t="s">
        <v>31</v>
      </c>
      <c r="N1280" s="2">
        <v>27</v>
      </c>
      <c r="O1280" s="2">
        <v>15</v>
      </c>
      <c r="P1280" s="4" t="s">
        <v>4909</v>
      </c>
      <c r="Q1280" s="4" t="s">
        <v>4910</v>
      </c>
      <c r="R1280" s="4" t="s">
        <v>4911</v>
      </c>
      <c r="S1280" s="3"/>
      <c r="T1280" s="4" t="s">
        <v>4912</v>
      </c>
      <c r="U1280" s="2" t="s">
        <v>4913</v>
      </c>
      <c r="V1280" s="2" t="str">
        <f>IFERROR(VLOOKUP(K1280, rubric[], 2, FALSE), "NA")</f>
        <v>Kompetisi</v>
      </c>
      <c r="W1280" s="5" t="str">
        <f t="shared" si="19"/>
        <v>Juara 2 Lomba/Kompetisi|External National|Individual</v>
      </c>
      <c r="X1280" s="6">
        <f>IF(K1280 = "Penulis kedua (bukan korespondensi) dst karya ilmiah di journal yg bereputasi dan diakui|External National|Team", IFERROR((INDEX(rubric[Score], MATCH(W1280, rubric[Criteria], 0)))/N1280, 0), IFERROR(INDEX(rubric[Score], MATCH(W1280, rubric[Criteria], 0)), 0))</f>
        <v>20</v>
      </c>
    </row>
    <row r="1281" spans="1:24" ht="14.25" customHeight="1" x14ac:dyDescent="0.35">
      <c r="A1281" s="2" t="s">
        <v>4869</v>
      </c>
      <c r="B1281" s="2" t="s">
        <v>4870</v>
      </c>
      <c r="C1281" s="2" t="s">
        <v>4740</v>
      </c>
      <c r="D1281" s="2">
        <v>2021</v>
      </c>
      <c r="E1281" s="2" t="s">
        <v>4914</v>
      </c>
      <c r="F1281" s="2" t="s">
        <v>473</v>
      </c>
      <c r="G1281" s="2" t="s">
        <v>474</v>
      </c>
      <c r="H1281" s="2">
        <v>20222</v>
      </c>
      <c r="I1281" s="3"/>
      <c r="J1281" s="2" t="s">
        <v>28</v>
      </c>
      <c r="K1281" s="2" t="s">
        <v>635</v>
      </c>
      <c r="L1281" s="2" t="s">
        <v>30</v>
      </c>
      <c r="M1281" s="2" t="s">
        <v>31</v>
      </c>
      <c r="N1281" s="3"/>
      <c r="O1281" s="2">
        <v>18</v>
      </c>
      <c r="P1281" s="3"/>
      <c r="Q1281" s="3"/>
      <c r="R1281" s="3"/>
      <c r="S1281" s="3"/>
      <c r="T1281" s="3"/>
      <c r="U1281" s="2" t="s">
        <v>765</v>
      </c>
      <c r="V1281" s="2" t="str">
        <f>IFERROR(VLOOKUP(K1281, rubric[], 2, FALSE), "NA")</f>
        <v>NA</v>
      </c>
      <c r="W1281" s="5" t="str">
        <f t="shared" si="19"/>
        <v>Wakil Ketua UKM|Internal Sekolah / Universitas|Individual</v>
      </c>
      <c r="X1281" s="6">
        <f>IF(K1281 = "Penulis kedua (bukan korespondensi) dst karya ilmiah di journal yg bereputasi dan diakui|External National|Team", IFERROR((INDEX(rubric[Score], MATCH(W1281, rubric[Criteria], 0)))/N1281, 0), IFERROR(INDEX(rubric[Score], MATCH(W1281, rubric[Criteria], 0)), 0))</f>
        <v>0</v>
      </c>
    </row>
    <row r="1282" spans="1:24" ht="14.25" customHeight="1" x14ac:dyDescent="0.35">
      <c r="A1282" s="2" t="s">
        <v>4869</v>
      </c>
      <c r="B1282" s="2" t="s">
        <v>4870</v>
      </c>
      <c r="C1282" s="2" t="s">
        <v>4740</v>
      </c>
      <c r="D1282" s="2">
        <v>2021</v>
      </c>
      <c r="E1282" s="2" t="s">
        <v>4863</v>
      </c>
      <c r="F1282" s="2" t="s">
        <v>1097</v>
      </c>
      <c r="G1282" s="2" t="s">
        <v>1395</v>
      </c>
      <c r="H1282" s="2">
        <v>20222</v>
      </c>
      <c r="I1282" s="2" t="s">
        <v>4915</v>
      </c>
      <c r="J1282" s="2" t="s">
        <v>41</v>
      </c>
      <c r="K1282" s="2" t="s">
        <v>297</v>
      </c>
      <c r="L1282" s="2" t="s">
        <v>123</v>
      </c>
      <c r="M1282" s="2" t="s">
        <v>31</v>
      </c>
      <c r="N1282" s="2">
        <v>6</v>
      </c>
      <c r="O1282" s="2">
        <v>3</v>
      </c>
      <c r="P1282" s="4" t="s">
        <v>4916</v>
      </c>
      <c r="Q1282" s="3"/>
      <c r="R1282" s="3"/>
      <c r="S1282" s="4" t="s">
        <v>4917</v>
      </c>
      <c r="T1282" s="3"/>
      <c r="U1282" s="2" t="s">
        <v>4868</v>
      </c>
      <c r="V1282" s="2" t="str">
        <f>IFERROR(VLOOKUP(K1282, rubric[], 2, FALSE), "NA")</f>
        <v>Hasil Karya</v>
      </c>
      <c r="W1282" s="5" t="str">
        <f t="shared" si="19"/>
        <v>Jurnal terindeks sinta 5-6|External National|Individual</v>
      </c>
      <c r="X1282" s="6">
        <f>IF(K1282 = "Penulis kedua (bukan korespondensi) dst karya ilmiah di journal yg bereputasi dan diakui|External National|Team", IFERROR((INDEX(rubric[Score], MATCH(W1282, rubric[Criteria], 0)))/N1282, 0), IFERROR(INDEX(rubric[Score], MATCH(W1282, rubric[Criteria], 0)), 0))</f>
        <v>30</v>
      </c>
    </row>
    <row r="1283" spans="1:24" ht="14.25" customHeight="1" x14ac:dyDescent="0.35">
      <c r="A1283" s="2" t="s">
        <v>4869</v>
      </c>
      <c r="B1283" s="2" t="s">
        <v>4870</v>
      </c>
      <c r="C1283" s="2" t="s">
        <v>4740</v>
      </c>
      <c r="D1283" s="2">
        <v>2021</v>
      </c>
      <c r="E1283" s="2" t="s">
        <v>4918</v>
      </c>
      <c r="F1283" s="2" t="s">
        <v>4919</v>
      </c>
      <c r="G1283" s="2" t="s">
        <v>3172</v>
      </c>
      <c r="H1283" s="2">
        <v>20222</v>
      </c>
      <c r="I1283" s="2" t="s">
        <v>4920</v>
      </c>
      <c r="J1283" s="2" t="s">
        <v>41</v>
      </c>
      <c r="K1283" s="2" t="s">
        <v>88</v>
      </c>
      <c r="L1283" s="2" t="s">
        <v>123</v>
      </c>
      <c r="M1283" s="2" t="s">
        <v>31</v>
      </c>
      <c r="N1283" s="2">
        <v>112</v>
      </c>
      <c r="O1283" s="2">
        <v>20</v>
      </c>
      <c r="P1283" s="4" t="s">
        <v>4921</v>
      </c>
      <c r="Q1283" s="4" t="s">
        <v>4922</v>
      </c>
      <c r="R1283" s="4" t="s">
        <v>4923</v>
      </c>
      <c r="S1283" s="3"/>
      <c r="T1283" s="4" t="s">
        <v>4924</v>
      </c>
      <c r="U1283" s="2" t="s">
        <v>4925</v>
      </c>
      <c r="V1283" s="2" t="str">
        <f>IFERROR(VLOOKUP(K1283, rubric[], 2, FALSE), "NA")</f>
        <v>Kompetisi</v>
      </c>
      <c r="W1283" s="5" t="str">
        <f t="shared" ref="W1283:W1346" si="20">CLEAN(TRIM(K1283 &amp;  "|" &amp; L1283 &amp; "|" &amp; M1283))</f>
        <v>Juara 2 Lomba/Kompetisi|External National|Individual</v>
      </c>
      <c r="X1283" s="6">
        <f>IF(K1283 = "Penulis kedua (bukan korespondensi) dst karya ilmiah di journal yg bereputasi dan diakui|External National|Team", IFERROR((INDEX(rubric[Score], MATCH(W1283, rubric[Criteria], 0)))/N1283, 0), IFERROR(INDEX(rubric[Score], MATCH(W1283, rubric[Criteria], 0)), 0))</f>
        <v>20</v>
      </c>
    </row>
    <row r="1284" spans="1:24" ht="14.25" customHeight="1" x14ac:dyDescent="0.35">
      <c r="A1284" s="2" t="s">
        <v>4869</v>
      </c>
      <c r="B1284" s="2" t="s">
        <v>4870</v>
      </c>
      <c r="C1284" s="2" t="s">
        <v>4740</v>
      </c>
      <c r="D1284" s="2">
        <v>2021</v>
      </c>
      <c r="E1284" s="2" t="s">
        <v>4926</v>
      </c>
      <c r="F1284" s="2" t="s">
        <v>355</v>
      </c>
      <c r="G1284" s="2" t="s">
        <v>4927</v>
      </c>
      <c r="H1284" s="2">
        <v>20231</v>
      </c>
      <c r="I1284" s="2" t="s">
        <v>4928</v>
      </c>
      <c r="J1284" s="2" t="s">
        <v>41</v>
      </c>
      <c r="K1284" s="2" t="s">
        <v>29</v>
      </c>
      <c r="L1284" s="2" t="s">
        <v>49</v>
      </c>
      <c r="M1284" s="2" t="s">
        <v>50</v>
      </c>
      <c r="N1284" s="2">
        <v>25</v>
      </c>
      <c r="O1284" s="2">
        <v>12</v>
      </c>
      <c r="P1284" s="4" t="s">
        <v>4929</v>
      </c>
      <c r="Q1284" s="3"/>
      <c r="R1284" s="4" t="s">
        <v>4930</v>
      </c>
      <c r="S1284" s="4" t="s">
        <v>4931</v>
      </c>
      <c r="T1284" s="3"/>
      <c r="U1284" s="2" t="s">
        <v>411</v>
      </c>
      <c r="V1284" s="2" t="str">
        <f>IFERROR(VLOOKUP(K1284, rubric[], 2, FALSE), "NA")</f>
        <v>Pemberdayaan atau Aksi Kemanusiaan</v>
      </c>
      <c r="W1284" s="5" t="str">
        <f t="shared" si="20"/>
        <v>Pengabdian kepada Masyarakat|External Regional|Team</v>
      </c>
      <c r="X1284" s="6">
        <f>IF(K1284 = "Penulis kedua (bukan korespondensi) dst karya ilmiah di journal yg bereputasi dan diakui|External National|Team", IFERROR((INDEX(rubric[Score], MATCH(W1284, rubric[Criteria], 0)))/N1284, 0), IFERROR(INDEX(rubric[Score], MATCH(W1284, rubric[Criteria], 0)), 0))</f>
        <v>15</v>
      </c>
    </row>
    <row r="1285" spans="1:24" ht="14.25" customHeight="1" x14ac:dyDescent="0.35">
      <c r="A1285" s="2" t="s">
        <v>4869</v>
      </c>
      <c r="B1285" s="2" t="s">
        <v>4870</v>
      </c>
      <c r="C1285" s="2" t="s">
        <v>4740</v>
      </c>
      <c r="D1285" s="2">
        <v>2021</v>
      </c>
      <c r="E1285" s="2" t="s">
        <v>808</v>
      </c>
      <c r="F1285" s="2" t="s">
        <v>809</v>
      </c>
      <c r="G1285" s="2" t="s">
        <v>809</v>
      </c>
      <c r="H1285" s="2">
        <v>20232</v>
      </c>
      <c r="I1285" s="2" t="s">
        <v>810</v>
      </c>
      <c r="J1285" s="2" t="s">
        <v>41</v>
      </c>
      <c r="K1285" s="2" t="s">
        <v>257</v>
      </c>
      <c r="L1285" s="2" t="s">
        <v>49</v>
      </c>
      <c r="M1285" s="2" t="s">
        <v>31</v>
      </c>
      <c r="N1285" s="2">
        <v>16</v>
      </c>
      <c r="O1285" s="2">
        <v>5</v>
      </c>
      <c r="P1285" s="3"/>
      <c r="Q1285" s="4" t="s">
        <v>811</v>
      </c>
      <c r="R1285" s="3"/>
      <c r="S1285" s="3"/>
      <c r="T1285" s="3"/>
      <c r="U1285" s="2" t="s">
        <v>521</v>
      </c>
      <c r="V1285" s="2" t="str">
        <f>IFERROR(VLOOKUP(K1285, rubric[], 2, FALSE), "NA")</f>
        <v>Pengakuan</v>
      </c>
      <c r="W1285" s="5" t="str">
        <f t="shared" si="20"/>
        <v>Narasumber / Pemateri Acara Seminar / Workshop / Pemakalah|External Regional|Individual</v>
      </c>
      <c r="X1285" s="6">
        <f>IF(K1285 = "Penulis kedua (bukan korespondensi) dst karya ilmiah di journal yg bereputasi dan diakui|External National|Team", IFERROR((INDEX(rubric[Score], MATCH(W1285, rubric[Criteria], 0)))/N1285, 0), IFERROR(INDEX(rubric[Score], MATCH(W1285, rubric[Criteria], 0)), 0))</f>
        <v>20</v>
      </c>
    </row>
    <row r="1286" spans="1:24" ht="14.25" customHeight="1" x14ac:dyDescent="0.35">
      <c r="A1286" s="2" t="s">
        <v>4869</v>
      </c>
      <c r="B1286" s="2" t="s">
        <v>4870</v>
      </c>
      <c r="C1286" s="2" t="s">
        <v>4740</v>
      </c>
      <c r="D1286" s="2">
        <v>2021</v>
      </c>
      <c r="E1286" s="2" t="s">
        <v>4787</v>
      </c>
      <c r="F1286" s="2" t="s">
        <v>848</v>
      </c>
      <c r="G1286" s="2" t="s">
        <v>848</v>
      </c>
      <c r="H1286" s="2">
        <v>20232</v>
      </c>
      <c r="I1286" s="2" t="s">
        <v>4787</v>
      </c>
      <c r="J1286" s="2" t="s">
        <v>41</v>
      </c>
      <c r="K1286" s="2" t="s">
        <v>199</v>
      </c>
      <c r="L1286" s="2" t="s">
        <v>159</v>
      </c>
      <c r="M1286" s="2" t="s">
        <v>31</v>
      </c>
      <c r="N1286" s="3"/>
      <c r="O1286" s="2">
        <v>20</v>
      </c>
      <c r="P1286" s="4" t="s">
        <v>4788</v>
      </c>
      <c r="Q1286" s="4" t="s">
        <v>4932</v>
      </c>
      <c r="R1286" s="4" t="s">
        <v>4933</v>
      </c>
      <c r="S1286" s="3"/>
      <c r="T1286" s="4" t="s">
        <v>4934</v>
      </c>
      <c r="U1286" s="2" t="s">
        <v>4792</v>
      </c>
      <c r="V1286" s="2" t="str">
        <f>IFERROR(VLOOKUP(K1286, rubric[], 2, FALSE), "NA")</f>
        <v>Kompetisi</v>
      </c>
      <c r="W1286" s="5" t="str">
        <f t="shared" si="20"/>
        <v>Juara 3 Lomba/Kompetisi|External International|Individual</v>
      </c>
      <c r="X1286" s="6">
        <f>IF(K1286 = "Penulis kedua (bukan korespondensi) dst karya ilmiah di journal yg bereputasi dan diakui|External National|Team", IFERROR((INDEX(rubric[Score], MATCH(W1286, rubric[Criteria], 0)))/N1286, 0), IFERROR(INDEX(rubric[Score], MATCH(W1286, rubric[Criteria], 0)), 0))</f>
        <v>35</v>
      </c>
    </row>
    <row r="1287" spans="1:24" ht="14.25" customHeight="1" x14ac:dyDescent="0.35">
      <c r="A1287" s="2" t="s">
        <v>4935</v>
      </c>
      <c r="B1287" s="2" t="s">
        <v>4936</v>
      </c>
      <c r="C1287" s="2" t="s">
        <v>4740</v>
      </c>
      <c r="D1287" s="2">
        <v>2021</v>
      </c>
      <c r="E1287" s="2" t="s">
        <v>4937</v>
      </c>
      <c r="F1287" s="2" t="s">
        <v>4938</v>
      </c>
      <c r="G1287" s="2" t="s">
        <v>4750</v>
      </c>
      <c r="H1287" s="2">
        <v>20211</v>
      </c>
      <c r="I1287" s="2" t="s">
        <v>4939</v>
      </c>
      <c r="J1287" s="2" t="s">
        <v>41</v>
      </c>
      <c r="K1287" s="2" t="s">
        <v>141</v>
      </c>
      <c r="L1287" s="2" t="s">
        <v>123</v>
      </c>
      <c r="M1287" s="2" t="s">
        <v>50</v>
      </c>
      <c r="N1287" s="2">
        <v>4</v>
      </c>
      <c r="O1287" s="2">
        <v>8</v>
      </c>
      <c r="P1287" s="3"/>
      <c r="Q1287" s="3"/>
      <c r="R1287" s="4" t="s">
        <v>4940</v>
      </c>
      <c r="S1287" s="3"/>
      <c r="T1287" s="3"/>
      <c r="U1287" s="2" t="s">
        <v>4941</v>
      </c>
      <c r="V1287" s="2" t="str">
        <f>IFERROR(VLOOKUP(K1287, rubric[], 2, FALSE), "NA")</f>
        <v>Hasil Karya</v>
      </c>
      <c r="W1287" s="5" t="str">
        <f t="shared" si="20"/>
        <v>Hak Kekayaan Intelektual (HKI) non paten (Hak Cipta)|External National|Team</v>
      </c>
      <c r="X1287" s="6">
        <f>IF(K1287 = "Penulis kedua (bukan korespondensi) dst karya ilmiah di journal yg bereputasi dan diakui|External National|Team", IFERROR((INDEX(rubric[Score], MATCH(W1287, rubric[Criteria], 0)))/N1287, 0), IFERROR(INDEX(rubric[Score], MATCH(W1287, rubric[Criteria], 0)), 0))</f>
        <v>20</v>
      </c>
    </row>
    <row r="1288" spans="1:24" ht="14.25" customHeight="1" x14ac:dyDescent="0.35">
      <c r="A1288" s="2" t="s">
        <v>4935</v>
      </c>
      <c r="B1288" s="2" t="s">
        <v>4936</v>
      </c>
      <c r="C1288" s="2" t="s">
        <v>4740</v>
      </c>
      <c r="D1288" s="2">
        <v>2021</v>
      </c>
      <c r="E1288" s="2" t="s">
        <v>4942</v>
      </c>
      <c r="F1288" s="2" t="s">
        <v>3320</v>
      </c>
      <c r="G1288" s="2" t="s">
        <v>2563</v>
      </c>
      <c r="H1288" s="2">
        <v>20221</v>
      </c>
      <c r="I1288" s="2" t="s">
        <v>4943</v>
      </c>
      <c r="J1288" s="2" t="s">
        <v>41</v>
      </c>
      <c r="K1288" s="2" t="s">
        <v>29</v>
      </c>
      <c r="L1288" s="2" t="s">
        <v>49</v>
      </c>
      <c r="M1288" s="2" t="s">
        <v>50</v>
      </c>
      <c r="N1288" s="2">
        <v>100</v>
      </c>
      <c r="O1288" s="2">
        <v>6</v>
      </c>
      <c r="P1288" s="3"/>
      <c r="Q1288" s="3"/>
      <c r="R1288" s="4" t="s">
        <v>4944</v>
      </c>
      <c r="S1288" s="4" t="s">
        <v>4945</v>
      </c>
      <c r="T1288" s="3"/>
      <c r="U1288" s="2" t="s">
        <v>4941</v>
      </c>
      <c r="V1288" s="2" t="str">
        <f>IFERROR(VLOOKUP(K1288, rubric[], 2, FALSE), "NA")</f>
        <v>Pemberdayaan atau Aksi Kemanusiaan</v>
      </c>
      <c r="W1288" s="5" t="str">
        <f t="shared" si="20"/>
        <v>Pengabdian kepada Masyarakat|External Regional|Team</v>
      </c>
      <c r="X1288" s="6">
        <f>IF(K1288 = "Penulis kedua (bukan korespondensi) dst karya ilmiah di journal yg bereputasi dan diakui|External National|Team", IFERROR((INDEX(rubric[Score], MATCH(W1288, rubric[Criteria], 0)))/N1288, 0), IFERROR(INDEX(rubric[Score], MATCH(W1288, rubric[Criteria], 0)), 0))</f>
        <v>15</v>
      </c>
    </row>
    <row r="1289" spans="1:24" ht="14.25" customHeight="1" x14ac:dyDescent="0.35">
      <c r="A1289" s="2" t="s">
        <v>4935</v>
      </c>
      <c r="B1289" s="2" t="s">
        <v>4936</v>
      </c>
      <c r="C1289" s="2" t="s">
        <v>4740</v>
      </c>
      <c r="D1289" s="2">
        <v>2021</v>
      </c>
      <c r="E1289" s="2" t="s">
        <v>4842</v>
      </c>
      <c r="F1289" s="2" t="s">
        <v>4843</v>
      </c>
      <c r="G1289" s="2" t="s">
        <v>26</v>
      </c>
      <c r="H1289" s="2">
        <v>20221</v>
      </c>
      <c r="I1289" s="2" t="s">
        <v>4844</v>
      </c>
      <c r="J1289" s="2" t="s">
        <v>41</v>
      </c>
      <c r="K1289" s="2" t="s">
        <v>29</v>
      </c>
      <c r="L1289" s="2" t="s">
        <v>159</v>
      </c>
      <c r="M1289" s="2" t="s">
        <v>31</v>
      </c>
      <c r="N1289" s="2">
        <v>100</v>
      </c>
      <c r="O1289" s="2">
        <v>8</v>
      </c>
      <c r="P1289" s="3"/>
      <c r="Q1289" s="3"/>
      <c r="R1289" s="4" t="s">
        <v>4845</v>
      </c>
      <c r="S1289" s="4" t="s">
        <v>4846</v>
      </c>
      <c r="T1289" s="3"/>
      <c r="U1289" s="2" t="s">
        <v>4847</v>
      </c>
      <c r="V1289" s="2" t="str">
        <f>IFERROR(VLOOKUP(K1289, rubric[], 2, FALSE), "NA")</f>
        <v>Pemberdayaan atau Aksi Kemanusiaan</v>
      </c>
      <c r="W1289" s="5" t="str">
        <f t="shared" si="20"/>
        <v>Pengabdian kepada Masyarakat|External International|Individual</v>
      </c>
      <c r="X1289" s="6">
        <f>IF(K1289 = "Penulis kedua (bukan korespondensi) dst karya ilmiah di journal yg bereputasi dan diakui|External National|Team", IFERROR((INDEX(rubric[Score], MATCH(W1289, rubric[Criteria], 0)))/N1289, 0), IFERROR(INDEX(rubric[Score], MATCH(W1289, rubric[Criteria], 0)), 0))</f>
        <v>25</v>
      </c>
    </row>
    <row r="1290" spans="1:24" ht="14.25" customHeight="1" x14ac:dyDescent="0.35">
      <c r="A1290" s="2" t="s">
        <v>4935</v>
      </c>
      <c r="B1290" s="2" t="s">
        <v>4936</v>
      </c>
      <c r="C1290" s="2" t="s">
        <v>4740</v>
      </c>
      <c r="D1290" s="2">
        <v>2021</v>
      </c>
      <c r="E1290" s="2" t="s">
        <v>4946</v>
      </c>
      <c r="F1290" s="2" t="s">
        <v>355</v>
      </c>
      <c r="G1290" s="2" t="s">
        <v>4947</v>
      </c>
      <c r="H1290" s="2">
        <v>20231</v>
      </c>
      <c r="I1290" s="2" t="s">
        <v>4948</v>
      </c>
      <c r="J1290" s="2" t="s">
        <v>41</v>
      </c>
      <c r="K1290" s="2" t="s">
        <v>29</v>
      </c>
      <c r="L1290" s="2" t="s">
        <v>49</v>
      </c>
      <c r="M1290" s="2" t="s">
        <v>50</v>
      </c>
      <c r="N1290" s="2">
        <v>60</v>
      </c>
      <c r="O1290" s="2">
        <v>5</v>
      </c>
      <c r="P1290" s="3"/>
      <c r="Q1290" s="3"/>
      <c r="R1290" s="4" t="s">
        <v>4949</v>
      </c>
      <c r="S1290" s="4" t="s">
        <v>4950</v>
      </c>
      <c r="T1290" s="3"/>
      <c r="U1290" s="2" t="s">
        <v>4951</v>
      </c>
      <c r="V1290" s="2" t="str">
        <f>IFERROR(VLOOKUP(K1290, rubric[], 2, FALSE), "NA")</f>
        <v>Pemberdayaan atau Aksi Kemanusiaan</v>
      </c>
      <c r="W1290" s="5" t="str">
        <f t="shared" si="20"/>
        <v>Pengabdian kepada Masyarakat|External Regional|Team</v>
      </c>
      <c r="X1290" s="6">
        <f>IF(K1290 = "Penulis kedua (bukan korespondensi) dst karya ilmiah di journal yg bereputasi dan diakui|External National|Team", IFERROR((INDEX(rubric[Score], MATCH(W1290, rubric[Criteria], 0)))/N1290, 0), IFERROR(INDEX(rubric[Score], MATCH(W1290, rubric[Criteria], 0)), 0))</f>
        <v>15</v>
      </c>
    </row>
    <row r="1291" spans="1:24" ht="14.25" customHeight="1" x14ac:dyDescent="0.35">
      <c r="A1291" s="2" t="s">
        <v>4935</v>
      </c>
      <c r="B1291" s="2" t="s">
        <v>4936</v>
      </c>
      <c r="C1291" s="2" t="s">
        <v>4740</v>
      </c>
      <c r="D1291" s="2">
        <v>2021</v>
      </c>
      <c r="E1291" s="2" t="s">
        <v>4952</v>
      </c>
      <c r="F1291" s="2" t="s">
        <v>4953</v>
      </c>
      <c r="G1291" s="2" t="s">
        <v>4954</v>
      </c>
      <c r="H1291" s="2">
        <v>20231</v>
      </c>
      <c r="I1291" s="2" t="s">
        <v>4955</v>
      </c>
      <c r="J1291" s="2" t="s">
        <v>41</v>
      </c>
      <c r="K1291" s="2" t="s">
        <v>29</v>
      </c>
      <c r="L1291" s="2" t="s">
        <v>49</v>
      </c>
      <c r="M1291" s="2" t="s">
        <v>50</v>
      </c>
      <c r="N1291" s="2">
        <v>50</v>
      </c>
      <c r="O1291" s="2">
        <v>7</v>
      </c>
      <c r="P1291" s="3"/>
      <c r="Q1291" s="3"/>
      <c r="R1291" s="4" t="s">
        <v>4956</v>
      </c>
      <c r="S1291" s="4" t="s">
        <v>4957</v>
      </c>
      <c r="T1291" s="3"/>
      <c r="U1291" s="2" t="s">
        <v>4941</v>
      </c>
      <c r="V1291" s="2" t="str">
        <f>IFERROR(VLOOKUP(K1291, rubric[], 2, FALSE), "NA")</f>
        <v>Pemberdayaan atau Aksi Kemanusiaan</v>
      </c>
      <c r="W1291" s="5" t="str">
        <f t="shared" si="20"/>
        <v>Pengabdian kepada Masyarakat|External Regional|Team</v>
      </c>
      <c r="X1291" s="6">
        <f>IF(K1291 = "Penulis kedua (bukan korespondensi) dst karya ilmiah di journal yg bereputasi dan diakui|External National|Team", IFERROR((INDEX(rubric[Score], MATCH(W1291, rubric[Criteria], 0)))/N1291, 0), IFERROR(INDEX(rubric[Score], MATCH(W1291, rubric[Criteria], 0)), 0))</f>
        <v>15</v>
      </c>
    </row>
    <row r="1292" spans="1:24" ht="14.25" customHeight="1" x14ac:dyDescent="0.35">
      <c r="A1292" s="2" t="s">
        <v>4935</v>
      </c>
      <c r="B1292" s="2" t="s">
        <v>4936</v>
      </c>
      <c r="C1292" s="2" t="s">
        <v>4740</v>
      </c>
      <c r="D1292" s="2">
        <v>2021</v>
      </c>
      <c r="E1292" s="2" t="s">
        <v>4958</v>
      </c>
      <c r="F1292" s="2" t="s">
        <v>4959</v>
      </c>
      <c r="G1292" s="2" t="s">
        <v>4960</v>
      </c>
      <c r="H1292" s="2">
        <v>20231</v>
      </c>
      <c r="I1292" s="2" t="s">
        <v>4958</v>
      </c>
      <c r="J1292" s="2" t="s">
        <v>41</v>
      </c>
      <c r="K1292" s="2" t="s">
        <v>199</v>
      </c>
      <c r="L1292" s="2" t="s">
        <v>123</v>
      </c>
      <c r="M1292" s="2" t="s">
        <v>31</v>
      </c>
      <c r="N1292" s="3"/>
      <c r="O1292" s="2">
        <v>15</v>
      </c>
      <c r="P1292" s="4" t="s">
        <v>4961</v>
      </c>
      <c r="Q1292" s="4" t="s">
        <v>4962</v>
      </c>
      <c r="R1292" s="4" t="s">
        <v>4963</v>
      </c>
      <c r="S1292" s="3"/>
      <c r="T1292" s="4" t="s">
        <v>4964</v>
      </c>
      <c r="U1292" s="2" t="s">
        <v>4965</v>
      </c>
      <c r="V1292" s="2" t="str">
        <f>IFERROR(VLOOKUP(K1292, rubric[], 2, FALSE), "NA")</f>
        <v>Kompetisi</v>
      </c>
      <c r="W1292" s="5" t="str">
        <f t="shared" si="20"/>
        <v>Juara 3 Lomba/Kompetisi|External National|Individual</v>
      </c>
      <c r="X1292" s="6">
        <f>IF(K1292 = "Penulis kedua (bukan korespondensi) dst karya ilmiah di journal yg bereputasi dan diakui|External National|Team", IFERROR((INDEX(rubric[Score], MATCH(W1292, rubric[Criteria], 0)))/N1292, 0), IFERROR(INDEX(rubric[Score], MATCH(W1292, rubric[Criteria], 0)), 0))</f>
        <v>15</v>
      </c>
    </row>
    <row r="1293" spans="1:24" ht="14.25" customHeight="1" x14ac:dyDescent="0.35">
      <c r="A1293" s="2" t="s">
        <v>4935</v>
      </c>
      <c r="B1293" s="2" t="s">
        <v>4936</v>
      </c>
      <c r="C1293" s="2" t="s">
        <v>4740</v>
      </c>
      <c r="D1293" s="2">
        <v>2021</v>
      </c>
      <c r="E1293" s="2" t="s">
        <v>4966</v>
      </c>
      <c r="F1293" s="2" t="s">
        <v>4967</v>
      </c>
      <c r="G1293" s="2" t="s">
        <v>2421</v>
      </c>
      <c r="H1293" s="2">
        <v>20232</v>
      </c>
      <c r="I1293" s="2" t="s">
        <v>4966</v>
      </c>
      <c r="J1293" s="2" t="s">
        <v>41</v>
      </c>
      <c r="K1293" s="2" t="s">
        <v>66</v>
      </c>
      <c r="L1293" s="2" t="s">
        <v>123</v>
      </c>
      <c r="M1293" s="2" t="s">
        <v>31</v>
      </c>
      <c r="N1293" s="3"/>
      <c r="O1293" s="2">
        <v>25</v>
      </c>
      <c r="P1293" s="4" t="s">
        <v>4968</v>
      </c>
      <c r="Q1293" s="4" t="s">
        <v>4969</v>
      </c>
      <c r="R1293" s="4" t="s">
        <v>4970</v>
      </c>
      <c r="S1293" s="3"/>
      <c r="T1293" s="4" t="s">
        <v>4971</v>
      </c>
      <c r="U1293" s="2" t="s">
        <v>4972</v>
      </c>
      <c r="V1293" s="2" t="str">
        <f>IFERROR(VLOOKUP(K1293, rubric[], 2, FALSE), "NA")</f>
        <v>Kompetisi</v>
      </c>
      <c r="W1293" s="5" t="str">
        <f t="shared" si="20"/>
        <v>Juara I Lomba/Kompetisi|External National|Individual</v>
      </c>
      <c r="X1293" s="6">
        <f>IF(K1293 = "Penulis kedua (bukan korespondensi) dst karya ilmiah di journal yg bereputasi dan diakui|External National|Team", IFERROR((INDEX(rubric[Score], MATCH(W1293, rubric[Criteria], 0)))/N1293, 0), IFERROR(INDEX(rubric[Score], MATCH(W1293, rubric[Criteria], 0)), 0))</f>
        <v>25</v>
      </c>
    </row>
    <row r="1294" spans="1:24" ht="14.25" customHeight="1" x14ac:dyDescent="0.35">
      <c r="A1294" s="2" t="s">
        <v>4935</v>
      </c>
      <c r="B1294" s="2" t="s">
        <v>4936</v>
      </c>
      <c r="C1294" s="2" t="s">
        <v>4740</v>
      </c>
      <c r="D1294" s="2">
        <v>2021</v>
      </c>
      <c r="E1294" s="2" t="s">
        <v>4973</v>
      </c>
      <c r="F1294" s="2" t="s">
        <v>2613</v>
      </c>
      <c r="G1294" s="2" t="s">
        <v>4974</v>
      </c>
      <c r="H1294" s="2">
        <v>20232</v>
      </c>
      <c r="I1294" s="2" t="s">
        <v>4975</v>
      </c>
      <c r="J1294" s="2" t="s">
        <v>41</v>
      </c>
      <c r="K1294" s="2" t="s">
        <v>141</v>
      </c>
      <c r="L1294" s="2" t="s">
        <v>123</v>
      </c>
      <c r="M1294" s="2" t="s">
        <v>50</v>
      </c>
      <c r="N1294" s="2">
        <v>3</v>
      </c>
      <c r="O1294" s="2">
        <v>8</v>
      </c>
      <c r="P1294" s="3"/>
      <c r="Q1294" s="3"/>
      <c r="R1294" s="3"/>
      <c r="S1294" s="4" t="s">
        <v>4976</v>
      </c>
      <c r="T1294" s="3"/>
      <c r="U1294" s="2" t="s">
        <v>341</v>
      </c>
      <c r="V1294" s="2" t="str">
        <f>IFERROR(VLOOKUP(K1294, rubric[], 2, FALSE), "NA")</f>
        <v>Hasil Karya</v>
      </c>
      <c r="W1294" s="5" t="str">
        <f t="shared" si="20"/>
        <v>Hak Kekayaan Intelektual (HKI) non paten (Hak Cipta)|External National|Team</v>
      </c>
      <c r="X1294" s="6">
        <f>IF(K1294 = "Penulis kedua (bukan korespondensi) dst karya ilmiah di journal yg bereputasi dan diakui|External National|Team", IFERROR((INDEX(rubric[Score], MATCH(W1294, rubric[Criteria], 0)))/N1294, 0), IFERROR(INDEX(rubric[Score], MATCH(W1294, rubric[Criteria], 0)), 0))</f>
        <v>20</v>
      </c>
    </row>
    <row r="1295" spans="1:24" ht="14.25" customHeight="1" x14ac:dyDescent="0.35">
      <c r="A1295" s="2" t="s">
        <v>4935</v>
      </c>
      <c r="B1295" s="2" t="s">
        <v>4936</v>
      </c>
      <c r="C1295" s="2" t="s">
        <v>4740</v>
      </c>
      <c r="D1295" s="2">
        <v>2021</v>
      </c>
      <c r="E1295" s="2" t="s">
        <v>4977</v>
      </c>
      <c r="F1295" s="2" t="s">
        <v>1601</v>
      </c>
      <c r="G1295" s="2" t="s">
        <v>1452</v>
      </c>
      <c r="H1295" s="2">
        <v>20232</v>
      </c>
      <c r="I1295" s="2" t="s">
        <v>4978</v>
      </c>
      <c r="J1295" s="2" t="s">
        <v>41</v>
      </c>
      <c r="K1295" s="2" t="s">
        <v>141</v>
      </c>
      <c r="L1295" s="2" t="s">
        <v>123</v>
      </c>
      <c r="M1295" s="2" t="s">
        <v>50</v>
      </c>
      <c r="N1295" s="2">
        <v>3</v>
      </c>
      <c r="O1295" s="2">
        <v>8</v>
      </c>
      <c r="P1295" s="3"/>
      <c r="Q1295" s="3"/>
      <c r="R1295" s="3"/>
      <c r="S1295" s="4" t="s">
        <v>4979</v>
      </c>
      <c r="T1295" s="3"/>
      <c r="U1295" s="2" t="s">
        <v>341</v>
      </c>
      <c r="V1295" s="2" t="str">
        <f>IFERROR(VLOOKUP(K1295, rubric[], 2, FALSE), "NA")</f>
        <v>Hasil Karya</v>
      </c>
      <c r="W1295" s="5" t="str">
        <f t="shared" si="20"/>
        <v>Hak Kekayaan Intelektual (HKI) non paten (Hak Cipta)|External National|Team</v>
      </c>
      <c r="X1295" s="6">
        <f>IF(K1295 = "Penulis kedua (bukan korespondensi) dst karya ilmiah di journal yg bereputasi dan diakui|External National|Team", IFERROR((INDEX(rubric[Score], MATCH(W1295, rubric[Criteria], 0)))/N1295, 0), IFERROR(INDEX(rubric[Score], MATCH(W1295, rubric[Criteria], 0)), 0))</f>
        <v>20</v>
      </c>
    </row>
    <row r="1296" spans="1:24" ht="14.25" customHeight="1" x14ac:dyDescent="0.35">
      <c r="A1296" s="2" t="s">
        <v>4935</v>
      </c>
      <c r="B1296" s="2" t="s">
        <v>4936</v>
      </c>
      <c r="C1296" s="2" t="s">
        <v>4740</v>
      </c>
      <c r="D1296" s="2">
        <v>2021</v>
      </c>
      <c r="E1296" s="2" t="s">
        <v>4980</v>
      </c>
      <c r="F1296" s="2" t="s">
        <v>1601</v>
      </c>
      <c r="G1296" s="2" t="s">
        <v>1452</v>
      </c>
      <c r="H1296" s="2">
        <v>20232</v>
      </c>
      <c r="I1296" s="2" t="s">
        <v>4981</v>
      </c>
      <c r="J1296" s="2" t="s">
        <v>41</v>
      </c>
      <c r="K1296" s="2" t="s">
        <v>141</v>
      </c>
      <c r="L1296" s="2" t="s">
        <v>123</v>
      </c>
      <c r="M1296" s="2" t="s">
        <v>50</v>
      </c>
      <c r="N1296" s="2">
        <v>3</v>
      </c>
      <c r="O1296" s="2">
        <v>8</v>
      </c>
      <c r="P1296" s="3"/>
      <c r="Q1296" s="3"/>
      <c r="R1296" s="3"/>
      <c r="S1296" s="4" t="s">
        <v>4982</v>
      </c>
      <c r="T1296" s="3"/>
      <c r="U1296" s="2" t="s">
        <v>341</v>
      </c>
      <c r="V1296" s="2" t="str">
        <f>IFERROR(VLOOKUP(K1296, rubric[], 2, FALSE), "NA")</f>
        <v>Hasil Karya</v>
      </c>
      <c r="W1296" s="5" t="str">
        <f t="shared" si="20"/>
        <v>Hak Kekayaan Intelektual (HKI) non paten (Hak Cipta)|External National|Team</v>
      </c>
      <c r="X1296" s="6">
        <f>IF(K1296 = "Penulis kedua (bukan korespondensi) dst karya ilmiah di journal yg bereputasi dan diakui|External National|Team", IFERROR((INDEX(rubric[Score], MATCH(W1296, rubric[Criteria], 0)))/N1296, 0), IFERROR(INDEX(rubric[Score], MATCH(W1296, rubric[Criteria], 0)), 0))</f>
        <v>20</v>
      </c>
    </row>
    <row r="1297" spans="1:24" ht="14.25" customHeight="1" x14ac:dyDescent="0.35">
      <c r="A1297" s="2" t="s">
        <v>4983</v>
      </c>
      <c r="B1297" s="2" t="s">
        <v>4984</v>
      </c>
      <c r="C1297" s="2" t="s">
        <v>4740</v>
      </c>
      <c r="D1297" s="2">
        <v>2021</v>
      </c>
      <c r="E1297" s="2" t="s">
        <v>4937</v>
      </c>
      <c r="F1297" s="2" t="s">
        <v>4938</v>
      </c>
      <c r="G1297" s="2" t="s">
        <v>4750</v>
      </c>
      <c r="H1297" s="2">
        <v>20211</v>
      </c>
      <c r="I1297" s="3"/>
      <c r="J1297" s="2" t="s">
        <v>41</v>
      </c>
      <c r="K1297" s="2" t="s">
        <v>141</v>
      </c>
      <c r="L1297" s="2" t="s">
        <v>123</v>
      </c>
      <c r="M1297" s="2" t="s">
        <v>50</v>
      </c>
      <c r="N1297" s="2">
        <v>4</v>
      </c>
      <c r="O1297" s="2">
        <v>4</v>
      </c>
      <c r="P1297" s="3"/>
      <c r="Q1297" s="4" t="s">
        <v>4985</v>
      </c>
      <c r="R1297" s="3"/>
      <c r="S1297" s="3"/>
      <c r="T1297" s="3"/>
      <c r="U1297" s="2" t="s">
        <v>4986</v>
      </c>
      <c r="V1297" s="2" t="str">
        <f>IFERROR(VLOOKUP(K1297, rubric[], 2, FALSE), "NA")</f>
        <v>Hasil Karya</v>
      </c>
      <c r="W1297" s="5" t="str">
        <f t="shared" si="20"/>
        <v>Hak Kekayaan Intelektual (HKI) non paten (Hak Cipta)|External National|Team</v>
      </c>
      <c r="X1297" s="6">
        <f>IF(K1297 = "Penulis kedua (bukan korespondensi) dst karya ilmiah di journal yg bereputasi dan diakui|External National|Team", IFERROR((INDEX(rubric[Score], MATCH(W1297, rubric[Criteria], 0)))/N1297, 0), IFERROR(INDEX(rubric[Score], MATCH(W1297, rubric[Criteria], 0)), 0))</f>
        <v>20</v>
      </c>
    </row>
    <row r="1298" spans="1:24" ht="14.25" customHeight="1" x14ac:dyDescent="0.35">
      <c r="A1298" s="2" t="s">
        <v>4983</v>
      </c>
      <c r="B1298" s="2" t="s">
        <v>4984</v>
      </c>
      <c r="C1298" s="2" t="s">
        <v>4740</v>
      </c>
      <c r="D1298" s="2">
        <v>2021</v>
      </c>
      <c r="E1298" s="2" t="s">
        <v>4763</v>
      </c>
      <c r="F1298" s="2" t="s">
        <v>245</v>
      </c>
      <c r="G1298" s="2" t="s">
        <v>881</v>
      </c>
      <c r="H1298" s="2">
        <v>20212</v>
      </c>
      <c r="I1298" s="2" t="s">
        <v>4763</v>
      </c>
      <c r="J1298" s="2" t="s">
        <v>41</v>
      </c>
      <c r="K1298" s="2" t="s">
        <v>29</v>
      </c>
      <c r="L1298" s="2" t="s">
        <v>49</v>
      </c>
      <c r="M1298" s="2" t="s">
        <v>31</v>
      </c>
      <c r="N1298" s="2">
        <v>100</v>
      </c>
      <c r="O1298" s="2">
        <v>8</v>
      </c>
      <c r="P1298" s="3"/>
      <c r="Q1298" s="3"/>
      <c r="R1298" s="4" t="s">
        <v>4764</v>
      </c>
      <c r="S1298" s="4" t="s">
        <v>4765</v>
      </c>
      <c r="T1298" s="3"/>
      <c r="U1298" s="2" t="s">
        <v>4766</v>
      </c>
      <c r="V1298" s="2" t="str">
        <f>IFERROR(VLOOKUP(K1298, rubric[], 2, FALSE), "NA")</f>
        <v>Pemberdayaan atau Aksi Kemanusiaan</v>
      </c>
      <c r="W1298" s="5" t="str">
        <f t="shared" si="20"/>
        <v>Pengabdian kepada Masyarakat|External Regional|Individual</v>
      </c>
      <c r="X1298" s="6">
        <f>IF(K1298 = "Penulis kedua (bukan korespondensi) dst karya ilmiah di journal yg bereputasi dan diakui|External National|Team", IFERROR((INDEX(rubric[Score], MATCH(W1298, rubric[Criteria], 0)))/N1298, 0), IFERROR(INDEX(rubric[Score], MATCH(W1298, rubric[Criteria], 0)), 0))</f>
        <v>15</v>
      </c>
    </row>
    <row r="1299" spans="1:24" ht="14.25" customHeight="1" x14ac:dyDescent="0.35">
      <c r="A1299" s="2" t="s">
        <v>4987</v>
      </c>
      <c r="B1299" s="2" t="s">
        <v>4988</v>
      </c>
      <c r="C1299" s="2" t="s">
        <v>4740</v>
      </c>
      <c r="D1299" s="2">
        <v>2021</v>
      </c>
      <c r="E1299" s="2" t="s">
        <v>4989</v>
      </c>
      <c r="F1299" s="2" t="s">
        <v>355</v>
      </c>
      <c r="G1299" s="2" t="s">
        <v>4947</v>
      </c>
      <c r="H1299" s="2">
        <v>20231</v>
      </c>
      <c r="I1299" s="2" t="s">
        <v>4990</v>
      </c>
      <c r="J1299" s="2" t="s">
        <v>41</v>
      </c>
      <c r="K1299" s="2" t="s">
        <v>29</v>
      </c>
      <c r="L1299" s="2" t="s">
        <v>49</v>
      </c>
      <c r="M1299" s="2" t="s">
        <v>50</v>
      </c>
      <c r="N1299" s="2">
        <v>14</v>
      </c>
      <c r="O1299" s="2">
        <v>5</v>
      </c>
      <c r="P1299" s="3"/>
      <c r="Q1299" s="3"/>
      <c r="R1299" s="4" t="s">
        <v>4991</v>
      </c>
      <c r="S1299" s="4" t="s">
        <v>4992</v>
      </c>
      <c r="T1299" s="3"/>
      <c r="U1299" s="2" t="s">
        <v>4993</v>
      </c>
      <c r="V1299" s="2" t="str">
        <f>IFERROR(VLOOKUP(K1299, rubric[], 2, FALSE), "NA")</f>
        <v>Pemberdayaan atau Aksi Kemanusiaan</v>
      </c>
      <c r="W1299" s="5" t="str">
        <f t="shared" si="20"/>
        <v>Pengabdian kepada Masyarakat|External Regional|Team</v>
      </c>
      <c r="X1299" s="6">
        <f>IF(K1299 = "Penulis kedua (bukan korespondensi) dst karya ilmiah di journal yg bereputasi dan diakui|External National|Team", IFERROR((INDEX(rubric[Score], MATCH(W1299, rubric[Criteria], 0)))/N1299, 0), IFERROR(INDEX(rubric[Score], MATCH(W1299, rubric[Criteria], 0)), 0))</f>
        <v>15</v>
      </c>
    </row>
    <row r="1300" spans="1:24" ht="14.25" customHeight="1" x14ac:dyDescent="0.35">
      <c r="A1300" s="2" t="s">
        <v>4987</v>
      </c>
      <c r="B1300" s="2" t="s">
        <v>4988</v>
      </c>
      <c r="C1300" s="2" t="s">
        <v>4740</v>
      </c>
      <c r="D1300" s="2">
        <v>2021</v>
      </c>
      <c r="E1300" s="2" t="s">
        <v>4994</v>
      </c>
      <c r="F1300" s="2" t="s">
        <v>4953</v>
      </c>
      <c r="G1300" s="2" t="s">
        <v>4954</v>
      </c>
      <c r="H1300" s="2">
        <v>20231</v>
      </c>
      <c r="I1300" s="2" t="s">
        <v>4995</v>
      </c>
      <c r="J1300" s="2" t="s">
        <v>41</v>
      </c>
      <c r="K1300" s="2" t="s">
        <v>29</v>
      </c>
      <c r="L1300" s="2" t="s">
        <v>49</v>
      </c>
      <c r="M1300" s="2" t="s">
        <v>50</v>
      </c>
      <c r="N1300" s="2">
        <v>5</v>
      </c>
      <c r="O1300" s="2">
        <v>12</v>
      </c>
      <c r="P1300" s="3"/>
      <c r="Q1300" s="3"/>
      <c r="R1300" s="3"/>
      <c r="S1300" s="4" t="s">
        <v>4996</v>
      </c>
      <c r="T1300" s="3"/>
      <c r="U1300" s="2" t="s">
        <v>4993</v>
      </c>
      <c r="V1300" s="2" t="str">
        <f>IFERROR(VLOOKUP(K1300, rubric[], 2, FALSE), "NA")</f>
        <v>Pemberdayaan atau Aksi Kemanusiaan</v>
      </c>
      <c r="W1300" s="5" t="str">
        <f t="shared" si="20"/>
        <v>Pengabdian kepada Masyarakat|External Regional|Team</v>
      </c>
      <c r="X1300" s="6">
        <f>IF(K1300 = "Penulis kedua (bukan korespondensi) dst karya ilmiah di journal yg bereputasi dan diakui|External National|Team", IFERROR((INDEX(rubric[Score], MATCH(W1300, rubric[Criteria], 0)))/N1300, 0), IFERROR(INDEX(rubric[Score], MATCH(W1300, rubric[Criteria], 0)), 0))</f>
        <v>15</v>
      </c>
    </row>
    <row r="1301" spans="1:24" ht="14.25" customHeight="1" x14ac:dyDescent="0.35">
      <c r="A1301" s="2" t="s">
        <v>4987</v>
      </c>
      <c r="B1301" s="2" t="s">
        <v>4988</v>
      </c>
      <c r="C1301" s="2" t="s">
        <v>4740</v>
      </c>
      <c r="D1301" s="2">
        <v>2021</v>
      </c>
      <c r="E1301" s="2" t="s">
        <v>4997</v>
      </c>
      <c r="F1301" s="2" t="s">
        <v>4998</v>
      </c>
      <c r="G1301" s="2" t="s">
        <v>4999</v>
      </c>
      <c r="H1301" s="2">
        <v>20232</v>
      </c>
      <c r="I1301" s="2" t="s">
        <v>4997</v>
      </c>
      <c r="J1301" s="2" t="s">
        <v>41</v>
      </c>
      <c r="K1301" s="2" t="s">
        <v>88</v>
      </c>
      <c r="L1301" s="2" t="s">
        <v>123</v>
      </c>
      <c r="M1301" s="2" t="s">
        <v>31</v>
      </c>
      <c r="N1301" s="3"/>
      <c r="O1301" s="2">
        <v>20</v>
      </c>
      <c r="P1301" s="4" t="s">
        <v>5000</v>
      </c>
      <c r="Q1301" s="4" t="s">
        <v>5001</v>
      </c>
      <c r="R1301" s="4" t="s">
        <v>5002</v>
      </c>
      <c r="S1301" s="3"/>
      <c r="T1301" s="4" t="s">
        <v>5003</v>
      </c>
      <c r="U1301" s="2" t="s">
        <v>4997</v>
      </c>
      <c r="V1301" s="2" t="str">
        <f>IFERROR(VLOOKUP(K1301, rubric[], 2, FALSE), "NA")</f>
        <v>Kompetisi</v>
      </c>
      <c r="W1301" s="5" t="str">
        <f t="shared" si="20"/>
        <v>Juara 2 Lomba/Kompetisi|External National|Individual</v>
      </c>
      <c r="X1301" s="6">
        <f>IF(K1301 = "Penulis kedua (bukan korespondensi) dst karya ilmiah di journal yg bereputasi dan diakui|External National|Team", IFERROR((INDEX(rubric[Score], MATCH(W1301, rubric[Criteria], 0)))/N1301, 0), IFERROR(INDEX(rubric[Score], MATCH(W1301, rubric[Criteria], 0)), 0))</f>
        <v>20</v>
      </c>
    </row>
    <row r="1302" spans="1:24" ht="14.25" customHeight="1" x14ac:dyDescent="0.35">
      <c r="A1302" s="2" t="s">
        <v>5004</v>
      </c>
      <c r="B1302" s="2" t="s">
        <v>5005</v>
      </c>
      <c r="C1302" s="2" t="s">
        <v>4740</v>
      </c>
      <c r="D1302" s="2">
        <v>2021</v>
      </c>
      <c r="E1302" s="2" t="s">
        <v>5006</v>
      </c>
      <c r="F1302" s="2" t="s">
        <v>468</v>
      </c>
      <c r="G1302" s="2" t="s">
        <v>3645</v>
      </c>
      <c r="H1302" s="2">
        <v>20221</v>
      </c>
      <c r="I1302" s="2" t="s">
        <v>5007</v>
      </c>
      <c r="J1302" s="2" t="s">
        <v>41</v>
      </c>
      <c r="K1302" s="2" t="s">
        <v>141</v>
      </c>
      <c r="L1302" s="2" t="s">
        <v>123</v>
      </c>
      <c r="M1302" s="2" t="s">
        <v>50</v>
      </c>
      <c r="N1302" s="2">
        <v>6</v>
      </c>
      <c r="O1302" s="2">
        <v>4</v>
      </c>
      <c r="P1302" s="2" t="s">
        <v>734</v>
      </c>
      <c r="Q1302" s="4" t="s">
        <v>5008</v>
      </c>
      <c r="R1302" s="3"/>
      <c r="S1302" s="3"/>
      <c r="T1302" s="3"/>
      <c r="U1302" s="2" t="s">
        <v>734</v>
      </c>
      <c r="V1302" s="2" t="str">
        <f>IFERROR(VLOOKUP(K1302, rubric[], 2, FALSE), "NA")</f>
        <v>Hasil Karya</v>
      </c>
      <c r="W1302" s="5" t="str">
        <f t="shared" si="20"/>
        <v>Hak Kekayaan Intelektual (HKI) non paten (Hak Cipta)|External National|Team</v>
      </c>
      <c r="X1302" s="6">
        <f>IF(K1302 = "Penulis kedua (bukan korespondensi) dst karya ilmiah di journal yg bereputasi dan diakui|External National|Team", IFERROR((INDEX(rubric[Score], MATCH(W1302, rubric[Criteria], 0)))/N1302, 0), IFERROR(INDEX(rubric[Score], MATCH(W1302, rubric[Criteria], 0)), 0))</f>
        <v>20</v>
      </c>
    </row>
    <row r="1303" spans="1:24" ht="14.25" customHeight="1" x14ac:dyDescent="0.35">
      <c r="A1303" s="2" t="s">
        <v>5004</v>
      </c>
      <c r="B1303" s="2" t="s">
        <v>5005</v>
      </c>
      <c r="C1303" s="2" t="s">
        <v>4740</v>
      </c>
      <c r="D1303" s="2">
        <v>2021</v>
      </c>
      <c r="E1303" s="2" t="s">
        <v>5009</v>
      </c>
      <c r="F1303" s="2" t="s">
        <v>70</v>
      </c>
      <c r="G1303" s="2" t="s">
        <v>2563</v>
      </c>
      <c r="H1303" s="2">
        <v>20221</v>
      </c>
      <c r="I1303" s="2" t="s">
        <v>5010</v>
      </c>
      <c r="J1303" s="2" t="s">
        <v>41</v>
      </c>
      <c r="K1303" s="2" t="s">
        <v>29</v>
      </c>
      <c r="L1303" s="2" t="s">
        <v>159</v>
      </c>
      <c r="M1303" s="2" t="s">
        <v>31</v>
      </c>
      <c r="N1303" s="2">
        <v>100</v>
      </c>
      <c r="O1303" s="2">
        <v>8</v>
      </c>
      <c r="P1303" s="3"/>
      <c r="Q1303" s="3"/>
      <c r="R1303" s="4" t="s">
        <v>5011</v>
      </c>
      <c r="S1303" s="4" t="s">
        <v>5012</v>
      </c>
      <c r="T1303" s="3"/>
      <c r="U1303" s="2" t="s">
        <v>4847</v>
      </c>
      <c r="V1303" s="2" t="str">
        <f>IFERROR(VLOOKUP(K1303, rubric[], 2, FALSE), "NA")</f>
        <v>Pemberdayaan atau Aksi Kemanusiaan</v>
      </c>
      <c r="W1303" s="5" t="str">
        <f t="shared" si="20"/>
        <v>Pengabdian kepada Masyarakat|External International|Individual</v>
      </c>
      <c r="X1303" s="6">
        <f>IF(K1303 = "Penulis kedua (bukan korespondensi) dst karya ilmiah di journal yg bereputasi dan diakui|External National|Team", IFERROR((INDEX(rubric[Score], MATCH(W1303, rubric[Criteria], 0)))/N1303, 0), IFERROR(INDEX(rubric[Score], MATCH(W1303, rubric[Criteria], 0)), 0))</f>
        <v>25</v>
      </c>
    </row>
    <row r="1304" spans="1:24" ht="14.25" customHeight="1" x14ac:dyDescent="0.35">
      <c r="A1304" s="2" t="s">
        <v>5004</v>
      </c>
      <c r="B1304" s="2" t="s">
        <v>5005</v>
      </c>
      <c r="C1304" s="2" t="s">
        <v>4740</v>
      </c>
      <c r="D1304" s="2">
        <v>2021</v>
      </c>
      <c r="E1304" s="2" t="s">
        <v>180</v>
      </c>
      <c r="F1304" s="2" t="s">
        <v>38</v>
      </c>
      <c r="G1304" s="2" t="s">
        <v>181</v>
      </c>
      <c r="H1304" s="2">
        <v>20221</v>
      </c>
      <c r="I1304" s="2" t="s">
        <v>2592</v>
      </c>
      <c r="J1304" s="2" t="s">
        <v>41</v>
      </c>
      <c r="K1304" s="2" t="s">
        <v>183</v>
      </c>
      <c r="L1304" s="2" t="s">
        <v>30</v>
      </c>
      <c r="M1304" s="2" t="s">
        <v>31</v>
      </c>
      <c r="N1304" s="2">
        <v>500</v>
      </c>
      <c r="O1304" s="2">
        <v>25</v>
      </c>
      <c r="P1304" s="3"/>
      <c r="Q1304" s="4" t="s">
        <v>2593</v>
      </c>
      <c r="R1304" s="3"/>
      <c r="S1304" s="3"/>
      <c r="T1304" s="3"/>
      <c r="U1304" s="2" t="s">
        <v>185</v>
      </c>
      <c r="V1304" s="2" t="str">
        <f>IFERROR(VLOOKUP(K1304, rubric[], 2, FALSE), "NA")</f>
        <v>NA</v>
      </c>
      <c r="W1304" s="5" t="str">
        <f t="shared" si="20"/>
        <v>Ka Bidang / Sekretaris / Bendahara O-Week|Internal Sekolah / Universitas|Individual</v>
      </c>
      <c r="X1304" s="6">
        <f>IF(K1304 = "Penulis kedua (bukan korespondensi) dst karya ilmiah di journal yg bereputasi dan diakui|External National|Team", IFERROR((INDEX(rubric[Score], MATCH(W1304, rubric[Criteria], 0)))/N1304, 0), IFERROR(INDEX(rubric[Score], MATCH(W1304, rubric[Criteria], 0)), 0))</f>
        <v>0</v>
      </c>
    </row>
    <row r="1305" spans="1:24" ht="14.25" customHeight="1" x14ac:dyDescent="0.35">
      <c r="A1305" s="2" t="s">
        <v>5004</v>
      </c>
      <c r="B1305" s="2" t="s">
        <v>5005</v>
      </c>
      <c r="C1305" s="2" t="s">
        <v>4740</v>
      </c>
      <c r="D1305" s="2">
        <v>2021</v>
      </c>
      <c r="E1305" s="2" t="s">
        <v>5013</v>
      </c>
      <c r="F1305" s="2" t="s">
        <v>355</v>
      </c>
      <c r="G1305" s="2" t="s">
        <v>4947</v>
      </c>
      <c r="H1305" s="2">
        <v>20231</v>
      </c>
      <c r="I1305" s="2" t="s">
        <v>5013</v>
      </c>
      <c r="J1305" s="2" t="s">
        <v>41</v>
      </c>
      <c r="K1305" s="2" t="s">
        <v>29</v>
      </c>
      <c r="L1305" s="2" t="s">
        <v>42</v>
      </c>
      <c r="M1305" s="2" t="s">
        <v>31</v>
      </c>
      <c r="N1305" s="2">
        <v>11</v>
      </c>
      <c r="O1305" s="2">
        <v>5</v>
      </c>
      <c r="P1305" s="3"/>
      <c r="Q1305" s="4" t="s">
        <v>5014</v>
      </c>
      <c r="R1305" s="4" t="s">
        <v>5015</v>
      </c>
      <c r="S1305" s="4" t="s">
        <v>5016</v>
      </c>
      <c r="T1305" s="3"/>
      <c r="U1305" s="2" t="s">
        <v>5017</v>
      </c>
      <c r="V1305" s="2" t="str">
        <f>IFERROR(VLOOKUP(K1305, rubric[], 2, FALSE), "NA")</f>
        <v>Pemberdayaan atau Aksi Kemanusiaan</v>
      </c>
      <c r="W1305" s="5" t="str">
        <f t="shared" si="20"/>
        <v>Pengabdian kepada Masyarakat|Internal Jurusan|Individual</v>
      </c>
      <c r="X1305" s="6">
        <f>IF(K1305 = "Penulis kedua (bukan korespondensi) dst karya ilmiah di journal yg bereputasi dan diakui|External National|Team", IFERROR((INDEX(rubric[Score], MATCH(W1305, rubric[Criteria], 0)))/N1305, 0), IFERROR(INDEX(rubric[Score], MATCH(W1305, rubric[Criteria], 0)), 0))</f>
        <v>0</v>
      </c>
    </row>
    <row r="1306" spans="1:24" ht="14.25" customHeight="1" x14ac:dyDescent="0.35">
      <c r="A1306" s="2" t="s">
        <v>5018</v>
      </c>
      <c r="B1306" s="2" t="s">
        <v>5019</v>
      </c>
      <c r="C1306" s="2" t="s">
        <v>4740</v>
      </c>
      <c r="D1306" s="2">
        <v>2021</v>
      </c>
      <c r="E1306" s="2" t="s">
        <v>5020</v>
      </c>
      <c r="F1306" s="2" t="s">
        <v>4938</v>
      </c>
      <c r="G1306" s="2" t="s">
        <v>4750</v>
      </c>
      <c r="H1306" s="2">
        <v>20211</v>
      </c>
      <c r="I1306" s="2" t="s">
        <v>5021</v>
      </c>
      <c r="J1306" s="2" t="s">
        <v>41</v>
      </c>
      <c r="K1306" s="2" t="s">
        <v>141</v>
      </c>
      <c r="L1306" s="2" t="s">
        <v>123</v>
      </c>
      <c r="M1306" s="2" t="s">
        <v>50</v>
      </c>
      <c r="N1306" s="2">
        <v>4</v>
      </c>
      <c r="O1306" s="2">
        <v>4</v>
      </c>
      <c r="P1306" s="3"/>
      <c r="Q1306" s="3"/>
      <c r="R1306" s="4" t="s">
        <v>5022</v>
      </c>
      <c r="S1306" s="3"/>
      <c r="T1306" s="3"/>
      <c r="U1306" s="2" t="s">
        <v>555</v>
      </c>
      <c r="V1306" s="2" t="str">
        <f>IFERROR(VLOOKUP(K1306, rubric[], 2, FALSE), "NA")</f>
        <v>Hasil Karya</v>
      </c>
      <c r="W1306" s="5" t="str">
        <f t="shared" si="20"/>
        <v>Hak Kekayaan Intelektual (HKI) non paten (Hak Cipta)|External National|Team</v>
      </c>
      <c r="X1306" s="6">
        <f>IF(K1306 = "Penulis kedua (bukan korespondensi) dst karya ilmiah di journal yg bereputasi dan diakui|External National|Team", IFERROR((INDEX(rubric[Score], MATCH(W1306, rubric[Criteria], 0)))/N1306, 0), IFERROR(INDEX(rubric[Score], MATCH(W1306, rubric[Criteria], 0)), 0))</f>
        <v>20</v>
      </c>
    </row>
    <row r="1307" spans="1:24" ht="14.25" customHeight="1" x14ac:dyDescent="0.35">
      <c r="A1307" s="2" t="s">
        <v>5018</v>
      </c>
      <c r="B1307" s="2" t="s">
        <v>5019</v>
      </c>
      <c r="C1307" s="2" t="s">
        <v>4740</v>
      </c>
      <c r="D1307" s="2">
        <v>2021</v>
      </c>
      <c r="E1307" s="2" t="s">
        <v>5023</v>
      </c>
      <c r="F1307" s="2" t="s">
        <v>3320</v>
      </c>
      <c r="G1307" s="2" t="s">
        <v>2563</v>
      </c>
      <c r="H1307" s="2">
        <v>20221</v>
      </c>
      <c r="I1307" s="2" t="s">
        <v>5024</v>
      </c>
      <c r="J1307" s="2" t="s">
        <v>41</v>
      </c>
      <c r="K1307" s="2" t="s">
        <v>29</v>
      </c>
      <c r="L1307" s="2" t="s">
        <v>425</v>
      </c>
      <c r="M1307" s="2" t="s">
        <v>50</v>
      </c>
      <c r="N1307" s="2">
        <v>13</v>
      </c>
      <c r="O1307" s="2">
        <v>6</v>
      </c>
      <c r="P1307" s="3"/>
      <c r="Q1307" s="3"/>
      <c r="R1307" s="3"/>
      <c r="S1307" s="4" t="s">
        <v>5025</v>
      </c>
      <c r="T1307" s="3"/>
      <c r="U1307" s="2" t="s">
        <v>185</v>
      </c>
      <c r="V1307" s="2" t="str">
        <f>IFERROR(VLOOKUP(K1307, rubric[], 2, FALSE), "NA")</f>
        <v>Pemberdayaan atau Aksi Kemanusiaan</v>
      </c>
      <c r="W1307" s="5" t="str">
        <f t="shared" si="20"/>
        <v>Pengabdian kepada Masyarakat|External Provinsi|Team</v>
      </c>
      <c r="X1307" s="6">
        <f>IF(K1307 = "Penulis kedua (bukan korespondensi) dst karya ilmiah di journal yg bereputasi dan diakui|External National|Team", IFERROR((INDEX(rubric[Score], MATCH(W1307, rubric[Criteria], 0)))/N1307, 0), IFERROR(INDEX(rubric[Score], MATCH(W1307, rubric[Criteria], 0)), 0))</f>
        <v>5</v>
      </c>
    </row>
    <row r="1308" spans="1:24" ht="14.25" customHeight="1" x14ac:dyDescent="0.35">
      <c r="A1308" s="2" t="s">
        <v>5018</v>
      </c>
      <c r="B1308" s="2" t="s">
        <v>5019</v>
      </c>
      <c r="C1308" s="2" t="s">
        <v>4740</v>
      </c>
      <c r="D1308" s="2">
        <v>2021</v>
      </c>
      <c r="E1308" s="2" t="s">
        <v>5026</v>
      </c>
      <c r="F1308" s="2" t="s">
        <v>4919</v>
      </c>
      <c r="G1308" s="2" t="s">
        <v>510</v>
      </c>
      <c r="H1308" s="2">
        <v>20222</v>
      </c>
      <c r="I1308" s="2" t="s">
        <v>5027</v>
      </c>
      <c r="J1308" s="2" t="s">
        <v>41</v>
      </c>
      <c r="K1308" s="2" t="s">
        <v>199</v>
      </c>
      <c r="L1308" s="2" t="s">
        <v>123</v>
      </c>
      <c r="M1308" s="2" t="s">
        <v>50</v>
      </c>
      <c r="N1308" s="2">
        <v>20</v>
      </c>
      <c r="O1308" s="2">
        <v>15</v>
      </c>
      <c r="P1308" s="4" t="s">
        <v>5028</v>
      </c>
      <c r="Q1308" s="4" t="s">
        <v>5029</v>
      </c>
      <c r="R1308" s="4" t="s">
        <v>5030</v>
      </c>
      <c r="S1308" s="3"/>
      <c r="T1308" s="4" t="s">
        <v>5031</v>
      </c>
      <c r="U1308" s="2" t="s">
        <v>2656</v>
      </c>
      <c r="V1308" s="2" t="str">
        <f>IFERROR(VLOOKUP(K1308, rubric[], 2, FALSE), "NA")</f>
        <v>Kompetisi</v>
      </c>
      <c r="W1308" s="5" t="str">
        <f t="shared" si="20"/>
        <v>Juara 3 Lomba/Kompetisi|External National|Team</v>
      </c>
      <c r="X1308" s="6">
        <f>IF(K1308 = "Penulis kedua (bukan korespondensi) dst karya ilmiah di journal yg bereputasi dan diakui|External National|Team", IFERROR((INDEX(rubric[Score], MATCH(W1308, rubric[Criteria], 0)))/N1308, 0), IFERROR(INDEX(rubric[Score], MATCH(W1308, rubric[Criteria], 0)), 0))</f>
        <v>8</v>
      </c>
    </row>
    <row r="1309" spans="1:24" ht="14.25" customHeight="1" x14ac:dyDescent="0.35">
      <c r="A1309" s="2" t="s">
        <v>5018</v>
      </c>
      <c r="B1309" s="2" t="s">
        <v>5019</v>
      </c>
      <c r="C1309" s="2" t="s">
        <v>4740</v>
      </c>
      <c r="D1309" s="2">
        <v>2021</v>
      </c>
      <c r="E1309" s="2" t="s">
        <v>180</v>
      </c>
      <c r="F1309" s="2" t="s">
        <v>397</v>
      </c>
      <c r="G1309" s="2" t="s">
        <v>461</v>
      </c>
      <c r="H1309" s="2">
        <v>20222</v>
      </c>
      <c r="I1309" s="2" t="s">
        <v>462</v>
      </c>
      <c r="J1309" s="2" t="s">
        <v>41</v>
      </c>
      <c r="K1309" s="2" t="s">
        <v>257</v>
      </c>
      <c r="L1309" s="2" t="s">
        <v>30</v>
      </c>
      <c r="M1309" s="2" t="s">
        <v>31</v>
      </c>
      <c r="N1309" s="2">
        <v>250</v>
      </c>
      <c r="O1309" s="2">
        <v>5</v>
      </c>
      <c r="P1309" s="3"/>
      <c r="Q1309" s="4" t="s">
        <v>463</v>
      </c>
      <c r="R1309" s="4" t="s">
        <v>464</v>
      </c>
      <c r="S1309" s="3"/>
      <c r="T1309" s="3"/>
      <c r="U1309" s="2" t="s">
        <v>185</v>
      </c>
      <c r="V1309" s="2" t="str">
        <f>IFERROR(VLOOKUP(K1309, rubric[], 2, FALSE), "NA")</f>
        <v>Pengakuan</v>
      </c>
      <c r="W1309" s="5" t="str">
        <f t="shared" si="20"/>
        <v>Narasumber / Pemateri Acara Seminar / Workshop / Pemakalah|Internal Sekolah / Universitas|Individual</v>
      </c>
      <c r="X1309" s="6">
        <f>IF(K1309 = "Penulis kedua (bukan korespondensi) dst karya ilmiah di journal yg bereputasi dan diakui|External National|Team", IFERROR((INDEX(rubric[Score], MATCH(W1309, rubric[Criteria], 0)))/N1309, 0), IFERROR(INDEX(rubric[Score], MATCH(W1309, rubric[Criteria], 0)), 0))</f>
        <v>0</v>
      </c>
    </row>
    <row r="1310" spans="1:24" ht="14.25" customHeight="1" x14ac:dyDescent="0.35">
      <c r="A1310" s="2" t="s">
        <v>5018</v>
      </c>
      <c r="B1310" s="2" t="s">
        <v>5019</v>
      </c>
      <c r="C1310" s="2" t="s">
        <v>4740</v>
      </c>
      <c r="D1310" s="2">
        <v>2021</v>
      </c>
      <c r="E1310" s="2" t="s">
        <v>5032</v>
      </c>
      <c r="F1310" s="2" t="s">
        <v>355</v>
      </c>
      <c r="G1310" s="2" t="s">
        <v>356</v>
      </c>
      <c r="H1310" s="2">
        <v>20231</v>
      </c>
      <c r="I1310" s="3"/>
      <c r="J1310" s="2" t="s">
        <v>28</v>
      </c>
      <c r="K1310" s="2" t="s">
        <v>489</v>
      </c>
      <c r="L1310" s="2" t="s">
        <v>30</v>
      </c>
      <c r="M1310" s="2" t="s">
        <v>31</v>
      </c>
      <c r="N1310" s="3"/>
      <c r="O1310" s="2">
        <v>15</v>
      </c>
      <c r="P1310" s="3"/>
      <c r="Q1310" s="3"/>
      <c r="R1310" s="3"/>
      <c r="S1310" s="3"/>
      <c r="T1310" s="3"/>
      <c r="U1310" s="2" t="s">
        <v>4211</v>
      </c>
      <c r="V1310" s="2" t="str">
        <f>IFERROR(VLOOKUP(K1310, rubric[], 2, FALSE), "NA")</f>
        <v>NA</v>
      </c>
      <c r="W1310" s="5" t="str">
        <f t="shared" si="20"/>
        <v>Sekretaris/Bendahara UKM|Internal Sekolah / Universitas|Individual</v>
      </c>
      <c r="X1310" s="6">
        <f>IF(K1310 = "Penulis kedua (bukan korespondensi) dst karya ilmiah di journal yg bereputasi dan diakui|External National|Team", IFERROR((INDEX(rubric[Score], MATCH(W1310, rubric[Criteria], 0)))/N1310, 0), IFERROR(INDEX(rubric[Score], MATCH(W1310, rubric[Criteria], 0)), 0))</f>
        <v>0</v>
      </c>
    </row>
    <row r="1311" spans="1:24" ht="14.25" customHeight="1" x14ac:dyDescent="0.35">
      <c r="A1311" s="2" t="s">
        <v>5018</v>
      </c>
      <c r="B1311" s="2" t="s">
        <v>5019</v>
      </c>
      <c r="C1311" s="2" t="s">
        <v>4740</v>
      </c>
      <c r="D1311" s="2">
        <v>2021</v>
      </c>
      <c r="E1311" s="2" t="s">
        <v>5023</v>
      </c>
      <c r="F1311" s="2" t="s">
        <v>355</v>
      </c>
      <c r="G1311" s="2" t="s">
        <v>4947</v>
      </c>
      <c r="H1311" s="2">
        <v>20231</v>
      </c>
      <c r="I1311" s="2" t="s">
        <v>5033</v>
      </c>
      <c r="J1311" s="2" t="s">
        <v>41</v>
      </c>
      <c r="K1311" s="2" t="s">
        <v>29</v>
      </c>
      <c r="L1311" s="2" t="s">
        <v>49</v>
      </c>
      <c r="M1311" s="2" t="s">
        <v>50</v>
      </c>
      <c r="N1311" s="2">
        <v>17</v>
      </c>
      <c r="O1311" s="2">
        <v>5</v>
      </c>
      <c r="P1311" s="3"/>
      <c r="Q1311" s="3"/>
      <c r="R1311" s="4" t="s">
        <v>5034</v>
      </c>
      <c r="S1311" s="4" t="s">
        <v>5035</v>
      </c>
      <c r="T1311" s="3"/>
      <c r="U1311" s="2" t="s">
        <v>185</v>
      </c>
      <c r="V1311" s="2" t="str">
        <f>IFERROR(VLOOKUP(K1311, rubric[], 2, FALSE), "NA")</f>
        <v>Pemberdayaan atau Aksi Kemanusiaan</v>
      </c>
      <c r="W1311" s="5" t="str">
        <f t="shared" si="20"/>
        <v>Pengabdian kepada Masyarakat|External Regional|Team</v>
      </c>
      <c r="X1311" s="6">
        <f>IF(K1311 = "Penulis kedua (bukan korespondensi) dst karya ilmiah di journal yg bereputasi dan diakui|External National|Team", IFERROR((INDEX(rubric[Score], MATCH(W1311, rubric[Criteria], 0)))/N1311, 0), IFERROR(INDEX(rubric[Score], MATCH(W1311, rubric[Criteria], 0)), 0))</f>
        <v>15</v>
      </c>
    </row>
    <row r="1312" spans="1:24" ht="14.25" customHeight="1" x14ac:dyDescent="0.35">
      <c r="A1312" s="2" t="s">
        <v>5018</v>
      </c>
      <c r="B1312" s="2" t="s">
        <v>5019</v>
      </c>
      <c r="C1312" s="2" t="s">
        <v>4740</v>
      </c>
      <c r="D1312" s="2">
        <v>2021</v>
      </c>
      <c r="E1312" s="2" t="s">
        <v>5023</v>
      </c>
      <c r="F1312" s="2" t="s">
        <v>4953</v>
      </c>
      <c r="G1312" s="2" t="s">
        <v>4954</v>
      </c>
      <c r="H1312" s="2">
        <v>20231</v>
      </c>
      <c r="I1312" s="2" t="s">
        <v>5036</v>
      </c>
      <c r="J1312" s="2" t="s">
        <v>41</v>
      </c>
      <c r="K1312" s="2" t="s">
        <v>29</v>
      </c>
      <c r="L1312" s="2" t="s">
        <v>49</v>
      </c>
      <c r="M1312" s="2" t="s">
        <v>50</v>
      </c>
      <c r="N1312" s="2">
        <v>6</v>
      </c>
      <c r="O1312" s="2">
        <v>12</v>
      </c>
      <c r="P1312" s="3"/>
      <c r="Q1312" s="3"/>
      <c r="R1312" s="3"/>
      <c r="S1312" s="4" t="s">
        <v>5037</v>
      </c>
      <c r="T1312" s="3"/>
      <c r="U1312" s="2" t="s">
        <v>185</v>
      </c>
      <c r="V1312" s="2" t="str">
        <f>IFERROR(VLOOKUP(K1312, rubric[], 2, FALSE), "NA")</f>
        <v>Pemberdayaan atau Aksi Kemanusiaan</v>
      </c>
      <c r="W1312" s="5" t="str">
        <f t="shared" si="20"/>
        <v>Pengabdian kepada Masyarakat|External Regional|Team</v>
      </c>
      <c r="X1312" s="6">
        <f>IF(K1312 = "Penulis kedua (bukan korespondensi) dst karya ilmiah di journal yg bereputasi dan diakui|External National|Team", IFERROR((INDEX(rubric[Score], MATCH(W1312, rubric[Criteria], 0)))/N1312, 0), IFERROR(INDEX(rubric[Score], MATCH(W1312, rubric[Criteria], 0)), 0))</f>
        <v>15</v>
      </c>
    </row>
    <row r="1313" spans="1:24" ht="14.25" customHeight="1" x14ac:dyDescent="0.35">
      <c r="A1313" s="2" t="s">
        <v>5018</v>
      </c>
      <c r="B1313" s="2" t="s">
        <v>5019</v>
      </c>
      <c r="C1313" s="2" t="s">
        <v>4740</v>
      </c>
      <c r="D1313" s="2">
        <v>2021</v>
      </c>
      <c r="E1313" s="2" t="s">
        <v>5038</v>
      </c>
      <c r="F1313" s="2" t="s">
        <v>217</v>
      </c>
      <c r="G1313" s="2" t="s">
        <v>4537</v>
      </c>
      <c r="H1313" s="2">
        <v>20231</v>
      </c>
      <c r="I1313" s="2" t="s">
        <v>5039</v>
      </c>
      <c r="J1313" s="2" t="s">
        <v>41</v>
      </c>
      <c r="K1313" s="2" t="s">
        <v>297</v>
      </c>
      <c r="L1313" s="2" t="s">
        <v>123</v>
      </c>
      <c r="M1313" s="2" t="s">
        <v>50</v>
      </c>
      <c r="N1313" s="2">
        <v>6</v>
      </c>
      <c r="O1313" s="2">
        <v>5</v>
      </c>
      <c r="P1313" s="4" t="s">
        <v>5040</v>
      </c>
      <c r="Q1313" s="3"/>
      <c r="R1313" s="3"/>
      <c r="S1313" s="4" t="s">
        <v>5041</v>
      </c>
      <c r="T1313" s="3"/>
      <c r="U1313" s="2" t="s">
        <v>5042</v>
      </c>
      <c r="V1313" s="2" t="str">
        <f>IFERROR(VLOOKUP(K1313, rubric[], 2, FALSE), "NA")</f>
        <v>Hasil Karya</v>
      </c>
      <c r="W1313" s="5" t="str">
        <f t="shared" si="20"/>
        <v>Jurnal terindeks sinta 5-6|External National|Team</v>
      </c>
      <c r="X1313" s="6">
        <f>IF(K1313 = "Penulis kedua (bukan korespondensi) dst karya ilmiah di journal yg bereputasi dan diakui|External National|Team", IFERROR((INDEX(rubric[Score], MATCH(W1313, rubric[Criteria], 0)))/N1313, 0), IFERROR(INDEX(rubric[Score], MATCH(W1313, rubric[Criteria], 0)), 0))</f>
        <v>20</v>
      </c>
    </row>
    <row r="1314" spans="1:24" ht="14.25" customHeight="1" x14ac:dyDescent="0.35">
      <c r="A1314" s="2" t="s">
        <v>5018</v>
      </c>
      <c r="B1314" s="2" t="s">
        <v>5019</v>
      </c>
      <c r="C1314" s="2" t="s">
        <v>4740</v>
      </c>
      <c r="D1314" s="2">
        <v>2021</v>
      </c>
      <c r="E1314" s="2" t="s">
        <v>5043</v>
      </c>
      <c r="F1314" s="2" t="s">
        <v>360</v>
      </c>
      <c r="G1314" s="2" t="s">
        <v>361</v>
      </c>
      <c r="H1314" s="2">
        <v>20232</v>
      </c>
      <c r="I1314" s="3"/>
      <c r="J1314" s="2" t="s">
        <v>28</v>
      </c>
      <c r="K1314" s="2" t="s">
        <v>489</v>
      </c>
      <c r="L1314" s="2" t="s">
        <v>30</v>
      </c>
      <c r="M1314" s="2" t="s">
        <v>31</v>
      </c>
      <c r="N1314" s="3"/>
      <c r="O1314" s="2">
        <v>12</v>
      </c>
      <c r="P1314" s="3"/>
      <c r="Q1314" s="3"/>
      <c r="R1314" s="3"/>
      <c r="S1314" s="3"/>
      <c r="T1314" s="3"/>
      <c r="U1314" s="2" t="s">
        <v>4211</v>
      </c>
      <c r="V1314" s="2" t="str">
        <f>IFERROR(VLOOKUP(K1314, rubric[], 2, FALSE), "NA")</f>
        <v>NA</v>
      </c>
      <c r="W1314" s="5" t="str">
        <f t="shared" si="20"/>
        <v>Sekretaris/Bendahara UKM|Internal Sekolah / Universitas|Individual</v>
      </c>
      <c r="X1314" s="6">
        <f>IF(K1314 = "Penulis kedua (bukan korespondensi) dst karya ilmiah di journal yg bereputasi dan diakui|External National|Team", IFERROR((INDEX(rubric[Score], MATCH(W1314, rubric[Criteria], 0)))/N1314, 0), IFERROR(INDEX(rubric[Score], MATCH(W1314, rubric[Criteria], 0)), 0))</f>
        <v>0</v>
      </c>
    </row>
    <row r="1315" spans="1:24" ht="14.25" customHeight="1" x14ac:dyDescent="0.35">
      <c r="A1315" s="2" t="s">
        <v>5018</v>
      </c>
      <c r="B1315" s="2" t="s">
        <v>5019</v>
      </c>
      <c r="C1315" s="2" t="s">
        <v>4740</v>
      </c>
      <c r="D1315" s="2">
        <v>2021</v>
      </c>
      <c r="E1315" s="2" t="s">
        <v>5044</v>
      </c>
      <c r="F1315" s="2" t="s">
        <v>1163</v>
      </c>
      <c r="G1315" s="2" t="s">
        <v>5045</v>
      </c>
      <c r="H1315" s="2">
        <v>20232</v>
      </c>
      <c r="I1315" s="2" t="s">
        <v>5046</v>
      </c>
      <c r="J1315" s="2" t="s">
        <v>41</v>
      </c>
      <c r="K1315" s="2" t="s">
        <v>141</v>
      </c>
      <c r="L1315" s="2" t="s">
        <v>123</v>
      </c>
      <c r="M1315" s="2" t="s">
        <v>50</v>
      </c>
      <c r="N1315" s="2">
        <v>5</v>
      </c>
      <c r="O1315" s="2">
        <v>3</v>
      </c>
      <c r="P1315" s="4" t="s">
        <v>5047</v>
      </c>
      <c r="Q1315" s="3"/>
      <c r="R1315" s="4" t="s">
        <v>5048</v>
      </c>
      <c r="S1315" s="4" t="s">
        <v>5049</v>
      </c>
      <c r="T1315" s="3"/>
      <c r="U1315" s="2" t="s">
        <v>5050</v>
      </c>
      <c r="V1315" s="2" t="str">
        <f>IFERROR(VLOOKUP(K1315, rubric[], 2, FALSE), "NA")</f>
        <v>Hasil Karya</v>
      </c>
      <c r="W1315" s="5" t="str">
        <f t="shared" si="20"/>
        <v>Hak Kekayaan Intelektual (HKI) non paten (Hak Cipta)|External National|Team</v>
      </c>
      <c r="X1315" s="6">
        <f>IF(K1315 = "Penulis kedua (bukan korespondensi) dst karya ilmiah di journal yg bereputasi dan diakui|External National|Team", IFERROR((INDEX(rubric[Score], MATCH(W1315, rubric[Criteria], 0)))/N1315, 0), IFERROR(INDEX(rubric[Score], MATCH(W1315, rubric[Criteria], 0)), 0))</f>
        <v>20</v>
      </c>
    </row>
    <row r="1316" spans="1:24" ht="14.25" customHeight="1" x14ac:dyDescent="0.35">
      <c r="A1316" s="2" t="s">
        <v>5051</v>
      </c>
      <c r="B1316" s="2" t="s">
        <v>5052</v>
      </c>
      <c r="C1316" s="2" t="s">
        <v>4740</v>
      </c>
      <c r="D1316" s="2">
        <v>2021</v>
      </c>
      <c r="E1316" s="2" t="s">
        <v>4937</v>
      </c>
      <c r="F1316" s="2" t="s">
        <v>4938</v>
      </c>
      <c r="G1316" s="2" t="s">
        <v>4750</v>
      </c>
      <c r="H1316" s="2">
        <v>20211</v>
      </c>
      <c r="I1316" s="3"/>
      <c r="J1316" s="2" t="s">
        <v>41</v>
      </c>
      <c r="K1316" s="2" t="s">
        <v>141</v>
      </c>
      <c r="L1316" s="2" t="s">
        <v>123</v>
      </c>
      <c r="M1316" s="2" t="s">
        <v>50</v>
      </c>
      <c r="N1316" s="2">
        <v>4</v>
      </c>
      <c r="O1316" s="2">
        <v>4</v>
      </c>
      <c r="P1316" s="3"/>
      <c r="Q1316" s="3"/>
      <c r="R1316" s="4" t="s">
        <v>5053</v>
      </c>
      <c r="S1316" s="3"/>
      <c r="T1316" s="3"/>
      <c r="U1316" s="2" t="s">
        <v>5054</v>
      </c>
      <c r="V1316" s="2" t="str">
        <f>IFERROR(VLOOKUP(K1316, rubric[], 2, FALSE), "NA")</f>
        <v>Hasil Karya</v>
      </c>
      <c r="W1316" s="5" t="str">
        <f t="shared" si="20"/>
        <v>Hak Kekayaan Intelektual (HKI) non paten (Hak Cipta)|External National|Team</v>
      </c>
      <c r="X1316" s="6">
        <f>IF(K1316 = "Penulis kedua (bukan korespondensi) dst karya ilmiah di journal yg bereputasi dan diakui|External National|Team", IFERROR((INDEX(rubric[Score], MATCH(W1316, rubric[Criteria], 0)))/N1316, 0), IFERROR(INDEX(rubric[Score], MATCH(W1316, rubric[Criteria], 0)), 0))</f>
        <v>20</v>
      </c>
    </row>
    <row r="1317" spans="1:24" ht="14.25" customHeight="1" x14ac:dyDescent="0.35">
      <c r="A1317" s="2" t="s">
        <v>5051</v>
      </c>
      <c r="B1317" s="2" t="s">
        <v>5052</v>
      </c>
      <c r="C1317" s="2" t="s">
        <v>4740</v>
      </c>
      <c r="D1317" s="2">
        <v>2021</v>
      </c>
      <c r="E1317" s="2" t="s">
        <v>5055</v>
      </c>
      <c r="F1317" s="2" t="s">
        <v>355</v>
      </c>
      <c r="G1317" s="2" t="s">
        <v>356</v>
      </c>
      <c r="H1317" s="2">
        <v>20231</v>
      </c>
      <c r="I1317" s="3"/>
      <c r="J1317" s="2" t="s">
        <v>28</v>
      </c>
      <c r="K1317" s="2" t="s">
        <v>470</v>
      </c>
      <c r="L1317" s="2" t="s">
        <v>30</v>
      </c>
      <c r="M1317" s="2" t="s">
        <v>31</v>
      </c>
      <c r="N1317" s="3"/>
      <c r="O1317" s="2">
        <v>22</v>
      </c>
      <c r="P1317" s="3"/>
      <c r="Q1317" s="3"/>
      <c r="R1317" s="3"/>
      <c r="S1317" s="3"/>
      <c r="T1317" s="3"/>
      <c r="U1317" s="2" t="s">
        <v>4211</v>
      </c>
      <c r="V1317" s="2" t="str">
        <f>IFERROR(VLOOKUP(K1317, rubric[], 2, FALSE), "NA")</f>
        <v>NA</v>
      </c>
      <c r="W1317" s="5" t="str">
        <f t="shared" si="20"/>
        <v>Ketua UKM|Internal Sekolah / Universitas|Individual</v>
      </c>
      <c r="X1317" s="6">
        <f>IF(K1317 = "Penulis kedua (bukan korespondensi) dst karya ilmiah di journal yg bereputasi dan diakui|External National|Team", IFERROR((INDEX(rubric[Score], MATCH(W1317, rubric[Criteria], 0)))/N1317, 0), IFERROR(INDEX(rubric[Score], MATCH(W1317, rubric[Criteria], 0)), 0))</f>
        <v>0</v>
      </c>
    </row>
    <row r="1318" spans="1:24" ht="14.25" customHeight="1" x14ac:dyDescent="0.35">
      <c r="A1318" s="2" t="s">
        <v>5056</v>
      </c>
      <c r="B1318" s="2" t="s">
        <v>5057</v>
      </c>
      <c r="C1318" s="2" t="s">
        <v>4740</v>
      </c>
      <c r="D1318" s="2">
        <v>2021</v>
      </c>
      <c r="E1318" s="2" t="s">
        <v>5058</v>
      </c>
      <c r="F1318" s="2" t="s">
        <v>4749</v>
      </c>
      <c r="G1318" s="2" t="s">
        <v>4749</v>
      </c>
      <c r="H1318" s="2">
        <v>20211</v>
      </c>
      <c r="I1318" s="2" t="s">
        <v>5059</v>
      </c>
      <c r="J1318" s="2" t="s">
        <v>41</v>
      </c>
      <c r="K1318" s="2" t="s">
        <v>141</v>
      </c>
      <c r="L1318" s="2" t="s">
        <v>123</v>
      </c>
      <c r="M1318" s="2" t="s">
        <v>50</v>
      </c>
      <c r="N1318" s="2">
        <v>7</v>
      </c>
      <c r="O1318" s="2">
        <v>3</v>
      </c>
      <c r="P1318" s="2" t="s">
        <v>734</v>
      </c>
      <c r="Q1318" s="4" t="s">
        <v>5060</v>
      </c>
      <c r="R1318" s="4" t="s">
        <v>5061</v>
      </c>
      <c r="S1318" s="3"/>
      <c r="T1318" s="3"/>
      <c r="U1318" s="2" t="s">
        <v>5062</v>
      </c>
      <c r="V1318" s="2" t="str">
        <f>IFERROR(VLOOKUP(K1318, rubric[], 2, FALSE), "NA")</f>
        <v>Hasil Karya</v>
      </c>
      <c r="W1318" s="5" t="str">
        <f t="shared" si="20"/>
        <v>Hak Kekayaan Intelektual (HKI) non paten (Hak Cipta)|External National|Team</v>
      </c>
      <c r="X1318" s="6">
        <f>IF(K1318 = "Penulis kedua (bukan korespondensi) dst karya ilmiah di journal yg bereputasi dan diakui|External National|Team", IFERROR((INDEX(rubric[Score], MATCH(W1318, rubric[Criteria], 0)))/N1318, 0), IFERROR(INDEX(rubric[Score], MATCH(W1318, rubric[Criteria], 0)), 0))</f>
        <v>20</v>
      </c>
    </row>
    <row r="1319" spans="1:24" ht="14.25" customHeight="1" x14ac:dyDescent="0.35">
      <c r="A1319" s="2" t="s">
        <v>5056</v>
      </c>
      <c r="B1319" s="2" t="s">
        <v>5057</v>
      </c>
      <c r="C1319" s="2" t="s">
        <v>4740</v>
      </c>
      <c r="D1319" s="2">
        <v>2021</v>
      </c>
      <c r="E1319" s="2" t="s">
        <v>5063</v>
      </c>
      <c r="F1319" s="2" t="s">
        <v>3792</v>
      </c>
      <c r="G1319" s="2" t="s">
        <v>3792</v>
      </c>
      <c r="H1319" s="2">
        <v>20221</v>
      </c>
      <c r="I1319" s="2" t="s">
        <v>5064</v>
      </c>
      <c r="J1319" s="2" t="s">
        <v>41</v>
      </c>
      <c r="K1319" s="2" t="s">
        <v>29</v>
      </c>
      <c r="L1319" s="2" t="s">
        <v>49</v>
      </c>
      <c r="M1319" s="2" t="s">
        <v>50</v>
      </c>
      <c r="N1319" s="2">
        <v>3</v>
      </c>
      <c r="O1319" s="2">
        <v>30</v>
      </c>
      <c r="P1319" s="2" t="s">
        <v>734</v>
      </c>
      <c r="Q1319" s="4" t="s">
        <v>5065</v>
      </c>
      <c r="R1319" s="4" t="s">
        <v>5066</v>
      </c>
      <c r="S1319" s="3"/>
      <c r="T1319" s="3"/>
      <c r="U1319" s="2" t="s">
        <v>5067</v>
      </c>
      <c r="V1319" s="2" t="str">
        <f>IFERROR(VLOOKUP(K1319, rubric[], 2, FALSE), "NA")</f>
        <v>Pemberdayaan atau Aksi Kemanusiaan</v>
      </c>
      <c r="W1319" s="5" t="str">
        <f t="shared" si="20"/>
        <v>Pengabdian kepada Masyarakat|External Regional|Team</v>
      </c>
      <c r="X1319" s="6">
        <f>IF(K1319 = "Penulis kedua (bukan korespondensi) dst karya ilmiah di journal yg bereputasi dan diakui|External National|Team", IFERROR((INDEX(rubric[Score], MATCH(W1319, rubric[Criteria], 0)))/N1319, 0), IFERROR(INDEX(rubric[Score], MATCH(W1319, rubric[Criteria], 0)), 0))</f>
        <v>15</v>
      </c>
    </row>
    <row r="1320" spans="1:24" ht="14.25" customHeight="1" x14ac:dyDescent="0.35">
      <c r="A1320" s="2" t="s">
        <v>5068</v>
      </c>
      <c r="B1320" s="2" t="s">
        <v>5069</v>
      </c>
      <c r="C1320" s="2" t="s">
        <v>4740</v>
      </c>
      <c r="D1320" s="2">
        <v>2021</v>
      </c>
      <c r="E1320" s="2" t="s">
        <v>5070</v>
      </c>
      <c r="F1320" s="2" t="s">
        <v>5071</v>
      </c>
      <c r="G1320" s="2" t="s">
        <v>5071</v>
      </c>
      <c r="H1320" s="2">
        <v>20211</v>
      </c>
      <c r="I1320" s="2" t="s">
        <v>5072</v>
      </c>
      <c r="J1320" s="2" t="s">
        <v>41</v>
      </c>
      <c r="K1320" s="2" t="s">
        <v>141</v>
      </c>
      <c r="L1320" s="2" t="s">
        <v>123</v>
      </c>
      <c r="M1320" s="2" t="s">
        <v>50</v>
      </c>
      <c r="N1320" s="2">
        <v>4</v>
      </c>
      <c r="O1320" s="2">
        <v>4</v>
      </c>
      <c r="P1320" s="3"/>
      <c r="Q1320" s="3"/>
      <c r="R1320" s="3"/>
      <c r="S1320" s="4" t="s">
        <v>5073</v>
      </c>
      <c r="T1320" s="3"/>
      <c r="U1320" s="2" t="s">
        <v>864</v>
      </c>
      <c r="V1320" s="2" t="str">
        <f>IFERROR(VLOOKUP(K1320, rubric[], 2, FALSE), "NA")</f>
        <v>Hasil Karya</v>
      </c>
      <c r="W1320" s="5" t="str">
        <f t="shared" si="20"/>
        <v>Hak Kekayaan Intelektual (HKI) non paten (Hak Cipta)|External National|Team</v>
      </c>
      <c r="X1320" s="6">
        <f>IF(K1320 = "Penulis kedua (bukan korespondensi) dst karya ilmiah di journal yg bereputasi dan diakui|External National|Team", IFERROR((INDEX(rubric[Score], MATCH(W1320, rubric[Criteria], 0)))/N1320, 0), IFERROR(INDEX(rubric[Score], MATCH(W1320, rubric[Criteria], 0)), 0))</f>
        <v>20</v>
      </c>
    </row>
    <row r="1321" spans="1:24" ht="14.25" customHeight="1" x14ac:dyDescent="0.35">
      <c r="A1321" s="2" t="s">
        <v>5068</v>
      </c>
      <c r="B1321" s="2" t="s">
        <v>5069</v>
      </c>
      <c r="C1321" s="2" t="s">
        <v>4740</v>
      </c>
      <c r="D1321" s="2">
        <v>2021</v>
      </c>
      <c r="E1321" s="2" t="s">
        <v>5070</v>
      </c>
      <c r="F1321" s="2" t="s">
        <v>5071</v>
      </c>
      <c r="G1321" s="2" t="s">
        <v>5071</v>
      </c>
      <c r="H1321" s="2">
        <v>20211</v>
      </c>
      <c r="I1321" s="2" t="s">
        <v>5074</v>
      </c>
      <c r="J1321" s="2" t="s">
        <v>41</v>
      </c>
      <c r="K1321" s="2" t="s">
        <v>141</v>
      </c>
      <c r="L1321" s="2" t="s">
        <v>123</v>
      </c>
      <c r="M1321" s="2" t="s">
        <v>50</v>
      </c>
      <c r="N1321" s="2">
        <v>4</v>
      </c>
      <c r="O1321" s="2">
        <v>4</v>
      </c>
      <c r="P1321" s="3"/>
      <c r="Q1321" s="3"/>
      <c r="R1321" s="3"/>
      <c r="S1321" s="4" t="s">
        <v>5075</v>
      </c>
      <c r="T1321" s="3"/>
      <c r="U1321" s="2" t="s">
        <v>864</v>
      </c>
      <c r="V1321" s="2" t="str">
        <f>IFERROR(VLOOKUP(K1321, rubric[], 2, FALSE), "NA")</f>
        <v>Hasil Karya</v>
      </c>
      <c r="W1321" s="5" t="str">
        <f t="shared" si="20"/>
        <v>Hak Kekayaan Intelektual (HKI) non paten (Hak Cipta)|External National|Team</v>
      </c>
      <c r="X1321" s="6">
        <f>IF(K1321 = "Penulis kedua (bukan korespondensi) dst karya ilmiah di journal yg bereputasi dan diakui|External National|Team", IFERROR((INDEX(rubric[Score], MATCH(W1321, rubric[Criteria], 0)))/N1321, 0), IFERROR(INDEX(rubric[Score], MATCH(W1321, rubric[Criteria], 0)), 0))</f>
        <v>20</v>
      </c>
    </row>
    <row r="1322" spans="1:24" ht="14.25" customHeight="1" x14ac:dyDescent="0.35">
      <c r="A1322" s="2" t="s">
        <v>5068</v>
      </c>
      <c r="B1322" s="2" t="s">
        <v>5069</v>
      </c>
      <c r="C1322" s="2" t="s">
        <v>4740</v>
      </c>
      <c r="D1322" s="2">
        <v>2021</v>
      </c>
      <c r="E1322" s="2" t="s">
        <v>5070</v>
      </c>
      <c r="F1322" s="2" t="s">
        <v>5076</v>
      </c>
      <c r="G1322" s="2" t="s">
        <v>5076</v>
      </c>
      <c r="H1322" s="2">
        <v>20211</v>
      </c>
      <c r="I1322" s="2" t="s">
        <v>5077</v>
      </c>
      <c r="J1322" s="2" t="s">
        <v>41</v>
      </c>
      <c r="K1322" s="2" t="s">
        <v>141</v>
      </c>
      <c r="L1322" s="2" t="s">
        <v>123</v>
      </c>
      <c r="M1322" s="2" t="s">
        <v>50</v>
      </c>
      <c r="N1322" s="2">
        <v>4</v>
      </c>
      <c r="O1322" s="2">
        <v>4</v>
      </c>
      <c r="P1322" s="3"/>
      <c r="Q1322" s="3"/>
      <c r="R1322" s="3"/>
      <c r="S1322" s="4" t="s">
        <v>5078</v>
      </c>
      <c r="T1322" s="3"/>
      <c r="U1322" s="2" t="s">
        <v>864</v>
      </c>
      <c r="V1322" s="2" t="str">
        <f>IFERROR(VLOOKUP(K1322, rubric[], 2, FALSE), "NA")</f>
        <v>Hasil Karya</v>
      </c>
      <c r="W1322" s="5" t="str">
        <f t="shared" si="20"/>
        <v>Hak Kekayaan Intelektual (HKI) non paten (Hak Cipta)|External National|Team</v>
      </c>
      <c r="X1322" s="6">
        <f>IF(K1322 = "Penulis kedua (bukan korespondensi) dst karya ilmiah di journal yg bereputasi dan diakui|External National|Team", IFERROR((INDEX(rubric[Score], MATCH(W1322, rubric[Criteria], 0)))/N1322, 0), IFERROR(INDEX(rubric[Score], MATCH(W1322, rubric[Criteria], 0)), 0))</f>
        <v>20</v>
      </c>
    </row>
    <row r="1323" spans="1:24" ht="14.25" customHeight="1" x14ac:dyDescent="0.35">
      <c r="A1323" s="2" t="s">
        <v>5068</v>
      </c>
      <c r="B1323" s="2" t="s">
        <v>5069</v>
      </c>
      <c r="C1323" s="2" t="s">
        <v>4740</v>
      </c>
      <c r="D1323" s="2">
        <v>2021</v>
      </c>
      <c r="E1323" s="2" t="s">
        <v>5070</v>
      </c>
      <c r="F1323" s="2" t="s">
        <v>1782</v>
      </c>
      <c r="G1323" s="2" t="s">
        <v>1782</v>
      </c>
      <c r="H1323" s="2">
        <v>20212</v>
      </c>
      <c r="I1323" s="2" t="s">
        <v>5079</v>
      </c>
      <c r="J1323" s="2" t="s">
        <v>41</v>
      </c>
      <c r="K1323" s="2" t="s">
        <v>141</v>
      </c>
      <c r="L1323" s="2" t="s">
        <v>123</v>
      </c>
      <c r="M1323" s="2" t="s">
        <v>50</v>
      </c>
      <c r="N1323" s="2">
        <v>6</v>
      </c>
      <c r="O1323" s="2">
        <v>3</v>
      </c>
      <c r="P1323" s="3"/>
      <c r="Q1323" s="4" t="s">
        <v>5080</v>
      </c>
      <c r="R1323" s="3"/>
      <c r="S1323" s="4" t="s">
        <v>5081</v>
      </c>
      <c r="T1323" s="3"/>
      <c r="U1323" s="2" t="s">
        <v>864</v>
      </c>
      <c r="V1323" s="2" t="str">
        <f>IFERROR(VLOOKUP(K1323, rubric[], 2, FALSE), "NA")</f>
        <v>Hasil Karya</v>
      </c>
      <c r="W1323" s="5" t="str">
        <f t="shared" si="20"/>
        <v>Hak Kekayaan Intelektual (HKI) non paten (Hak Cipta)|External National|Team</v>
      </c>
      <c r="X1323" s="6">
        <f>IF(K1323 = "Penulis kedua (bukan korespondensi) dst karya ilmiah di journal yg bereputasi dan diakui|External National|Team", IFERROR((INDEX(rubric[Score], MATCH(W1323, rubric[Criteria], 0)))/N1323, 0), IFERROR(INDEX(rubric[Score], MATCH(W1323, rubric[Criteria], 0)), 0))</f>
        <v>20</v>
      </c>
    </row>
    <row r="1324" spans="1:24" ht="14.25" customHeight="1" x14ac:dyDescent="0.35">
      <c r="A1324" s="2" t="s">
        <v>5068</v>
      </c>
      <c r="B1324" s="2" t="s">
        <v>5069</v>
      </c>
      <c r="C1324" s="2" t="s">
        <v>4740</v>
      </c>
      <c r="D1324" s="2">
        <v>2021</v>
      </c>
      <c r="E1324" s="2" t="s">
        <v>5082</v>
      </c>
      <c r="F1324" s="2" t="s">
        <v>1406</v>
      </c>
      <c r="G1324" s="2" t="s">
        <v>740</v>
      </c>
      <c r="H1324" s="2">
        <v>20221</v>
      </c>
      <c r="I1324" s="3"/>
      <c r="J1324" s="2" t="s">
        <v>41</v>
      </c>
      <c r="K1324" s="2" t="s">
        <v>88</v>
      </c>
      <c r="L1324" s="2" t="s">
        <v>123</v>
      </c>
      <c r="M1324" s="2" t="s">
        <v>50</v>
      </c>
      <c r="N1324" s="2">
        <v>568</v>
      </c>
      <c r="O1324" s="2">
        <v>20</v>
      </c>
      <c r="P1324" s="4" t="s">
        <v>5083</v>
      </c>
      <c r="Q1324" s="4" t="s">
        <v>5084</v>
      </c>
      <c r="R1324" s="4" t="s">
        <v>5085</v>
      </c>
      <c r="S1324" s="3"/>
      <c r="T1324" s="4" t="s">
        <v>5086</v>
      </c>
      <c r="U1324" s="2" t="s">
        <v>5087</v>
      </c>
      <c r="V1324" s="2" t="str">
        <f>IFERROR(VLOOKUP(K1324, rubric[], 2, FALSE), "NA")</f>
        <v>Kompetisi</v>
      </c>
      <c r="W1324" s="5" t="str">
        <f t="shared" si="20"/>
        <v>Juara 2 Lomba/Kompetisi|External National|Team</v>
      </c>
      <c r="X1324" s="6">
        <f>IF(K1324 = "Penulis kedua (bukan korespondensi) dst karya ilmiah di journal yg bereputasi dan diakui|External National|Team", IFERROR((INDEX(rubric[Score], MATCH(W1324, rubric[Criteria], 0)))/N1324, 0), IFERROR(INDEX(rubric[Score], MATCH(W1324, rubric[Criteria], 0)), 0))</f>
        <v>11</v>
      </c>
    </row>
    <row r="1325" spans="1:24" ht="14.25" customHeight="1" x14ac:dyDescent="0.35">
      <c r="A1325" s="2" t="s">
        <v>5068</v>
      </c>
      <c r="B1325" s="2" t="s">
        <v>5069</v>
      </c>
      <c r="C1325" s="2" t="s">
        <v>4740</v>
      </c>
      <c r="D1325" s="2">
        <v>2021</v>
      </c>
      <c r="E1325" s="2" t="s">
        <v>5088</v>
      </c>
      <c r="F1325" s="2" t="s">
        <v>2563</v>
      </c>
      <c r="G1325" s="2" t="s">
        <v>2564</v>
      </c>
      <c r="H1325" s="2">
        <v>20222</v>
      </c>
      <c r="I1325" s="2" t="s">
        <v>5089</v>
      </c>
      <c r="J1325" s="2" t="s">
        <v>28</v>
      </c>
      <c r="K1325" s="2" t="s">
        <v>752</v>
      </c>
      <c r="L1325" s="2" t="s">
        <v>42</v>
      </c>
      <c r="M1325" s="7" t="s">
        <v>50</v>
      </c>
      <c r="N1325" s="2">
        <v>26</v>
      </c>
      <c r="O1325" s="2">
        <v>40</v>
      </c>
      <c r="P1325" s="3"/>
      <c r="Q1325" s="4" t="s">
        <v>5090</v>
      </c>
      <c r="R1325" s="3"/>
      <c r="S1325" s="3"/>
      <c r="T1325" s="3"/>
      <c r="U1325" s="2" t="s">
        <v>5091</v>
      </c>
      <c r="V1325" s="2" t="str">
        <f>IFERROR(VLOOKUP(K1325, rubric[], 2, FALSE), "NA")</f>
        <v>NA</v>
      </c>
      <c r="W1325" s="5" t="str">
        <f t="shared" si="20"/>
        <v>Sekretaris/Bendahara Organisasi Kemahasiswaan|Internal Jurusan|Team</v>
      </c>
      <c r="X1325" s="6">
        <f>IF(K1325 = "Penulis kedua (bukan korespondensi) dst karya ilmiah di journal yg bereputasi dan diakui|External National|Team", IFERROR((INDEX(rubric[Score], MATCH(W1325, rubric[Criteria], 0)))/N1325, 0), IFERROR(INDEX(rubric[Score], MATCH(W1325, rubric[Criteria], 0)), 0))</f>
        <v>0</v>
      </c>
    </row>
    <row r="1326" spans="1:24" ht="14.25" customHeight="1" x14ac:dyDescent="0.35">
      <c r="A1326" s="2" t="s">
        <v>5092</v>
      </c>
      <c r="B1326" s="2" t="s">
        <v>5093</v>
      </c>
      <c r="C1326" s="2" t="s">
        <v>4740</v>
      </c>
      <c r="D1326" s="2">
        <v>2021</v>
      </c>
      <c r="E1326" s="2" t="s">
        <v>5094</v>
      </c>
      <c r="F1326" s="2" t="s">
        <v>820</v>
      </c>
      <c r="G1326" s="2" t="s">
        <v>4732</v>
      </c>
      <c r="H1326" s="2">
        <v>20211</v>
      </c>
      <c r="I1326" s="3"/>
      <c r="J1326" s="2" t="s">
        <v>41</v>
      </c>
      <c r="K1326" s="2" t="s">
        <v>66</v>
      </c>
      <c r="L1326" s="2" t="s">
        <v>123</v>
      </c>
      <c r="M1326" s="2" t="s">
        <v>50</v>
      </c>
      <c r="N1326" s="2">
        <v>4</v>
      </c>
      <c r="O1326" s="2">
        <v>25</v>
      </c>
      <c r="P1326" s="2" t="s">
        <v>5095</v>
      </c>
      <c r="Q1326" s="4" t="s">
        <v>5096</v>
      </c>
      <c r="R1326" s="3"/>
      <c r="S1326" s="3"/>
      <c r="T1326" s="3"/>
      <c r="U1326" s="2" t="s">
        <v>5087</v>
      </c>
      <c r="V1326" s="2" t="str">
        <f>IFERROR(VLOOKUP(K1326, rubric[], 2, FALSE), "NA")</f>
        <v>Kompetisi</v>
      </c>
      <c r="W1326" s="5" t="str">
        <f t="shared" si="20"/>
        <v>Juara I Lomba/Kompetisi|External National|Team</v>
      </c>
      <c r="X1326" s="6">
        <f>IF(K1326 = "Penulis kedua (bukan korespondensi) dst karya ilmiah di journal yg bereputasi dan diakui|External National|Team", IFERROR((INDEX(rubric[Score], MATCH(W1326, rubric[Criteria], 0)))/N1326, 0), IFERROR(INDEX(rubric[Score], MATCH(W1326, rubric[Criteria], 0)), 0))</f>
        <v>15</v>
      </c>
    </row>
    <row r="1327" spans="1:24" ht="14.25" customHeight="1" x14ac:dyDescent="0.35">
      <c r="A1327" s="2" t="s">
        <v>5092</v>
      </c>
      <c r="B1327" s="2" t="s">
        <v>5093</v>
      </c>
      <c r="C1327" s="2" t="s">
        <v>4740</v>
      </c>
      <c r="D1327" s="2">
        <v>2021</v>
      </c>
      <c r="E1327" s="2" t="s">
        <v>5097</v>
      </c>
      <c r="F1327" s="2" t="s">
        <v>5071</v>
      </c>
      <c r="G1327" s="2" t="s">
        <v>5071</v>
      </c>
      <c r="H1327" s="2">
        <v>20211</v>
      </c>
      <c r="I1327" s="2" t="s">
        <v>5098</v>
      </c>
      <c r="J1327" s="2" t="s">
        <v>41</v>
      </c>
      <c r="K1327" s="2" t="s">
        <v>141</v>
      </c>
      <c r="L1327" s="2" t="s">
        <v>123</v>
      </c>
      <c r="M1327" s="2" t="s">
        <v>50</v>
      </c>
      <c r="N1327" s="2">
        <v>4</v>
      </c>
      <c r="O1327" s="2">
        <v>3</v>
      </c>
      <c r="P1327" s="3"/>
      <c r="Q1327" s="3"/>
      <c r="R1327" s="4" t="s">
        <v>5099</v>
      </c>
      <c r="S1327" s="3"/>
      <c r="T1327" s="3"/>
      <c r="U1327" s="2" t="s">
        <v>341</v>
      </c>
      <c r="V1327" s="2" t="str">
        <f>IFERROR(VLOOKUP(K1327, rubric[], 2, FALSE), "NA")</f>
        <v>Hasil Karya</v>
      </c>
      <c r="W1327" s="5" t="str">
        <f t="shared" si="20"/>
        <v>Hak Kekayaan Intelektual (HKI) non paten (Hak Cipta)|External National|Team</v>
      </c>
      <c r="X1327" s="6">
        <f>IF(K1327 = "Penulis kedua (bukan korespondensi) dst karya ilmiah di journal yg bereputasi dan diakui|External National|Team", IFERROR((INDEX(rubric[Score], MATCH(W1327, rubric[Criteria], 0)))/N1327, 0), IFERROR(INDEX(rubric[Score], MATCH(W1327, rubric[Criteria], 0)), 0))</f>
        <v>20</v>
      </c>
    </row>
    <row r="1328" spans="1:24" ht="14.25" customHeight="1" x14ac:dyDescent="0.35">
      <c r="A1328" s="2" t="s">
        <v>5092</v>
      </c>
      <c r="B1328" s="2" t="s">
        <v>5093</v>
      </c>
      <c r="C1328" s="2" t="s">
        <v>4740</v>
      </c>
      <c r="D1328" s="2">
        <v>2021</v>
      </c>
      <c r="E1328" s="2" t="s">
        <v>5097</v>
      </c>
      <c r="F1328" s="2" t="s">
        <v>5071</v>
      </c>
      <c r="G1328" s="2" t="s">
        <v>5071</v>
      </c>
      <c r="H1328" s="2">
        <v>20211</v>
      </c>
      <c r="I1328" s="2" t="s">
        <v>5100</v>
      </c>
      <c r="J1328" s="2" t="s">
        <v>41</v>
      </c>
      <c r="K1328" s="2" t="s">
        <v>141</v>
      </c>
      <c r="L1328" s="2" t="s">
        <v>123</v>
      </c>
      <c r="M1328" s="2" t="s">
        <v>50</v>
      </c>
      <c r="N1328" s="2">
        <v>4</v>
      </c>
      <c r="O1328" s="2">
        <v>3</v>
      </c>
      <c r="P1328" s="3"/>
      <c r="Q1328" s="3"/>
      <c r="R1328" s="4" t="s">
        <v>5101</v>
      </c>
      <c r="S1328" s="3"/>
      <c r="T1328" s="3"/>
      <c r="U1328" s="2" t="s">
        <v>341</v>
      </c>
      <c r="V1328" s="2" t="str">
        <f>IFERROR(VLOOKUP(K1328, rubric[], 2, FALSE), "NA")</f>
        <v>Hasil Karya</v>
      </c>
      <c r="W1328" s="5" t="str">
        <f t="shared" si="20"/>
        <v>Hak Kekayaan Intelektual (HKI) non paten (Hak Cipta)|External National|Team</v>
      </c>
      <c r="X1328" s="6">
        <f>IF(K1328 = "Penulis kedua (bukan korespondensi) dst karya ilmiah di journal yg bereputasi dan diakui|External National|Team", IFERROR((INDEX(rubric[Score], MATCH(W1328, rubric[Criteria], 0)))/N1328, 0), IFERROR(INDEX(rubric[Score], MATCH(W1328, rubric[Criteria], 0)), 0))</f>
        <v>20</v>
      </c>
    </row>
    <row r="1329" spans="1:24" ht="14.25" customHeight="1" x14ac:dyDescent="0.35">
      <c r="A1329" s="2" t="s">
        <v>5092</v>
      </c>
      <c r="B1329" s="2" t="s">
        <v>5093</v>
      </c>
      <c r="C1329" s="2" t="s">
        <v>4740</v>
      </c>
      <c r="D1329" s="2">
        <v>2021</v>
      </c>
      <c r="E1329" s="2" t="s">
        <v>5102</v>
      </c>
      <c r="F1329" s="2" t="s">
        <v>5076</v>
      </c>
      <c r="G1329" s="2" t="s">
        <v>5076</v>
      </c>
      <c r="H1329" s="2">
        <v>20211</v>
      </c>
      <c r="I1329" s="2" t="s">
        <v>5103</v>
      </c>
      <c r="J1329" s="2" t="s">
        <v>41</v>
      </c>
      <c r="K1329" s="2" t="s">
        <v>141</v>
      </c>
      <c r="L1329" s="2" t="s">
        <v>123</v>
      </c>
      <c r="M1329" s="2" t="s">
        <v>50</v>
      </c>
      <c r="N1329" s="2">
        <v>4</v>
      </c>
      <c r="O1329" s="2">
        <v>3</v>
      </c>
      <c r="P1329" s="3"/>
      <c r="Q1329" s="3"/>
      <c r="R1329" s="4" t="s">
        <v>5104</v>
      </c>
      <c r="S1329" s="3"/>
      <c r="T1329" s="3"/>
      <c r="U1329" s="2" t="s">
        <v>341</v>
      </c>
      <c r="V1329" s="2" t="str">
        <f>IFERROR(VLOOKUP(K1329, rubric[], 2, FALSE), "NA")</f>
        <v>Hasil Karya</v>
      </c>
      <c r="W1329" s="5" t="str">
        <f t="shared" si="20"/>
        <v>Hak Kekayaan Intelektual (HKI) non paten (Hak Cipta)|External National|Team</v>
      </c>
      <c r="X1329" s="6">
        <f>IF(K1329 = "Penulis kedua (bukan korespondensi) dst karya ilmiah di journal yg bereputasi dan diakui|External National|Team", IFERROR((INDEX(rubric[Score], MATCH(W1329, rubric[Criteria], 0)))/N1329, 0), IFERROR(INDEX(rubric[Score], MATCH(W1329, rubric[Criteria], 0)), 0))</f>
        <v>20</v>
      </c>
    </row>
    <row r="1330" spans="1:24" ht="14.25" customHeight="1" x14ac:dyDescent="0.35">
      <c r="A1330" s="2" t="s">
        <v>5092</v>
      </c>
      <c r="B1330" s="2" t="s">
        <v>5093</v>
      </c>
      <c r="C1330" s="2" t="s">
        <v>4740</v>
      </c>
      <c r="D1330" s="2">
        <v>2021</v>
      </c>
      <c r="E1330" s="2" t="s">
        <v>5097</v>
      </c>
      <c r="F1330" s="2" t="s">
        <v>271</v>
      </c>
      <c r="G1330" s="2" t="s">
        <v>271</v>
      </c>
      <c r="H1330" s="2">
        <v>20212</v>
      </c>
      <c r="I1330" s="2" t="s">
        <v>5105</v>
      </c>
      <c r="J1330" s="2" t="s">
        <v>41</v>
      </c>
      <c r="K1330" s="2" t="s">
        <v>141</v>
      </c>
      <c r="L1330" s="2" t="s">
        <v>123</v>
      </c>
      <c r="M1330" s="2" t="s">
        <v>50</v>
      </c>
      <c r="N1330" s="2">
        <v>6</v>
      </c>
      <c r="O1330" s="2">
        <v>2</v>
      </c>
      <c r="P1330" s="3"/>
      <c r="Q1330" s="3"/>
      <c r="R1330" s="4" t="s">
        <v>5106</v>
      </c>
      <c r="S1330" s="3"/>
      <c r="T1330" s="3"/>
      <c r="U1330" s="2" t="s">
        <v>341</v>
      </c>
      <c r="V1330" s="2" t="str">
        <f>IFERROR(VLOOKUP(K1330, rubric[], 2, FALSE), "NA")</f>
        <v>Hasil Karya</v>
      </c>
      <c r="W1330" s="5" t="str">
        <f t="shared" si="20"/>
        <v>Hak Kekayaan Intelektual (HKI) non paten (Hak Cipta)|External National|Team</v>
      </c>
      <c r="X1330" s="6">
        <f>IF(K1330 = "Penulis kedua (bukan korespondensi) dst karya ilmiah di journal yg bereputasi dan diakui|External National|Team", IFERROR((INDEX(rubric[Score], MATCH(W1330, rubric[Criteria], 0)))/N1330, 0), IFERROR(INDEX(rubric[Score], MATCH(W1330, rubric[Criteria], 0)), 0))</f>
        <v>20</v>
      </c>
    </row>
    <row r="1331" spans="1:24" ht="14.25" customHeight="1" x14ac:dyDescent="0.35">
      <c r="A1331" s="2" t="s">
        <v>5092</v>
      </c>
      <c r="B1331" s="2" t="s">
        <v>5093</v>
      </c>
      <c r="C1331" s="2" t="s">
        <v>4740</v>
      </c>
      <c r="D1331" s="2">
        <v>2021</v>
      </c>
      <c r="E1331" s="2" t="s">
        <v>5107</v>
      </c>
      <c r="F1331" s="2" t="s">
        <v>1137</v>
      </c>
      <c r="G1331" s="2" t="s">
        <v>2563</v>
      </c>
      <c r="H1331" s="2">
        <v>20212</v>
      </c>
      <c r="I1331" s="2" t="s">
        <v>5107</v>
      </c>
      <c r="J1331" s="2" t="s">
        <v>28</v>
      </c>
      <c r="K1331" s="2" t="s">
        <v>346</v>
      </c>
      <c r="L1331" s="2" t="s">
        <v>30</v>
      </c>
      <c r="M1331" s="2" t="s">
        <v>31</v>
      </c>
      <c r="N1331" s="2">
        <v>30</v>
      </c>
      <c r="O1331" s="2">
        <v>50</v>
      </c>
      <c r="P1331" s="3"/>
      <c r="Q1331" s="4" t="s">
        <v>5108</v>
      </c>
      <c r="R1331" s="3"/>
      <c r="S1331" s="3"/>
      <c r="T1331" s="3"/>
      <c r="U1331" s="2" t="s">
        <v>5107</v>
      </c>
      <c r="V1331" s="2" t="str">
        <f>IFERROR(VLOOKUP(K1331, rubric[], 2, FALSE), "NA")</f>
        <v>NA</v>
      </c>
      <c r="W1331" s="5" t="str">
        <f t="shared" si="20"/>
        <v>Sekretaris/Bendahara/Kabid Organisasi Kemahasiswaan|Internal Sekolah / Universitas|Individual</v>
      </c>
      <c r="X1331" s="6">
        <f>IF(K1331 = "Penulis kedua (bukan korespondensi) dst karya ilmiah di journal yg bereputasi dan diakui|External National|Team", IFERROR((INDEX(rubric[Score], MATCH(W1331, rubric[Criteria], 0)))/N1331, 0), IFERROR(INDEX(rubric[Score], MATCH(W1331, rubric[Criteria], 0)), 0))</f>
        <v>0</v>
      </c>
    </row>
    <row r="1332" spans="1:24" ht="14.25" customHeight="1" x14ac:dyDescent="0.35">
      <c r="A1332" s="2" t="s">
        <v>5092</v>
      </c>
      <c r="B1332" s="2" t="s">
        <v>5093</v>
      </c>
      <c r="C1332" s="2" t="s">
        <v>4740</v>
      </c>
      <c r="D1332" s="2">
        <v>2021</v>
      </c>
      <c r="E1332" s="2" t="s">
        <v>5094</v>
      </c>
      <c r="F1332" s="2" t="s">
        <v>5109</v>
      </c>
      <c r="G1332" s="2" t="s">
        <v>4594</v>
      </c>
      <c r="H1332" s="2">
        <v>20221</v>
      </c>
      <c r="I1332" s="3"/>
      <c r="J1332" s="2" t="s">
        <v>41</v>
      </c>
      <c r="K1332" s="2" t="s">
        <v>88</v>
      </c>
      <c r="L1332" s="2" t="s">
        <v>123</v>
      </c>
      <c r="M1332" s="2" t="s">
        <v>50</v>
      </c>
      <c r="N1332" s="2">
        <v>4</v>
      </c>
      <c r="O1332" s="2">
        <v>20</v>
      </c>
      <c r="P1332" s="2" t="s">
        <v>5095</v>
      </c>
      <c r="Q1332" s="4" t="s">
        <v>5110</v>
      </c>
      <c r="R1332" s="4" t="s">
        <v>5111</v>
      </c>
      <c r="S1332" s="3"/>
      <c r="T1332" s="4" t="s">
        <v>5112</v>
      </c>
      <c r="U1332" s="2" t="s">
        <v>5087</v>
      </c>
      <c r="V1332" s="2" t="str">
        <f>IFERROR(VLOOKUP(K1332, rubric[], 2, FALSE), "NA")</f>
        <v>Kompetisi</v>
      </c>
      <c r="W1332" s="5" t="str">
        <f t="shared" si="20"/>
        <v>Juara 2 Lomba/Kompetisi|External National|Team</v>
      </c>
      <c r="X1332" s="6">
        <f>IF(K1332 = "Penulis kedua (bukan korespondensi) dst karya ilmiah di journal yg bereputasi dan diakui|External National|Team", IFERROR((INDEX(rubric[Score], MATCH(W1332, rubric[Criteria], 0)))/N1332, 0), IFERROR(INDEX(rubric[Score], MATCH(W1332, rubric[Criteria], 0)), 0))</f>
        <v>11</v>
      </c>
    </row>
    <row r="1333" spans="1:24" ht="14.25" customHeight="1" x14ac:dyDescent="0.35">
      <c r="A1333" s="2" t="s">
        <v>5092</v>
      </c>
      <c r="B1333" s="2" t="s">
        <v>5093</v>
      </c>
      <c r="C1333" s="2" t="s">
        <v>4740</v>
      </c>
      <c r="D1333" s="2">
        <v>2021</v>
      </c>
      <c r="E1333" s="2" t="s">
        <v>5113</v>
      </c>
      <c r="F1333" s="2" t="s">
        <v>3320</v>
      </c>
      <c r="G1333" s="2" t="s">
        <v>2563</v>
      </c>
      <c r="H1333" s="2">
        <v>20221</v>
      </c>
      <c r="I1333" s="2" t="s">
        <v>5114</v>
      </c>
      <c r="J1333" s="2" t="s">
        <v>28</v>
      </c>
      <c r="K1333" s="2" t="s">
        <v>29</v>
      </c>
      <c r="L1333" s="2" t="s">
        <v>49</v>
      </c>
      <c r="M1333" s="2" t="s">
        <v>31</v>
      </c>
      <c r="N1333" s="2">
        <v>11</v>
      </c>
      <c r="O1333" s="2">
        <v>5</v>
      </c>
      <c r="P1333" s="3"/>
      <c r="Q1333" s="3"/>
      <c r="R1333" s="4" t="s">
        <v>5115</v>
      </c>
      <c r="S1333" s="4" t="s">
        <v>5116</v>
      </c>
      <c r="T1333" s="3"/>
      <c r="U1333" s="2" t="s">
        <v>5117</v>
      </c>
      <c r="V1333" s="2" t="str">
        <f>IFERROR(VLOOKUP(K1333, rubric[], 2, FALSE), "NA")</f>
        <v>Pemberdayaan atau Aksi Kemanusiaan</v>
      </c>
      <c r="W1333" s="5" t="str">
        <f t="shared" si="20"/>
        <v>Pengabdian kepada Masyarakat|External Regional|Individual</v>
      </c>
      <c r="X1333" s="6">
        <f>IF(K1333 = "Penulis kedua (bukan korespondensi) dst karya ilmiah di journal yg bereputasi dan diakui|External National|Team", IFERROR((INDEX(rubric[Score], MATCH(W1333, rubric[Criteria], 0)))/N1333, 0), IFERROR(INDEX(rubric[Score], MATCH(W1333, rubric[Criteria], 0)), 0))</f>
        <v>15</v>
      </c>
    </row>
    <row r="1334" spans="1:24" ht="14.25" customHeight="1" x14ac:dyDescent="0.35">
      <c r="A1334" s="2" t="s">
        <v>5118</v>
      </c>
      <c r="B1334" s="2" t="s">
        <v>5119</v>
      </c>
      <c r="C1334" s="2" t="s">
        <v>4740</v>
      </c>
      <c r="D1334" s="2">
        <v>2021</v>
      </c>
      <c r="E1334" s="2" t="s">
        <v>5120</v>
      </c>
      <c r="F1334" s="2" t="s">
        <v>5121</v>
      </c>
      <c r="G1334" s="2" t="s">
        <v>5121</v>
      </c>
      <c r="H1334" s="2">
        <v>20211</v>
      </c>
      <c r="I1334" s="2" t="s">
        <v>5122</v>
      </c>
      <c r="J1334" s="2" t="s">
        <v>41</v>
      </c>
      <c r="K1334" s="2" t="s">
        <v>88</v>
      </c>
      <c r="L1334" s="2" t="s">
        <v>159</v>
      </c>
      <c r="M1334" s="2" t="s">
        <v>31</v>
      </c>
      <c r="N1334" s="2">
        <v>396</v>
      </c>
      <c r="O1334" s="2">
        <v>25</v>
      </c>
      <c r="P1334" s="4" t="s">
        <v>5123</v>
      </c>
      <c r="Q1334" s="4" t="s">
        <v>5124</v>
      </c>
      <c r="R1334" s="3"/>
      <c r="S1334" s="3"/>
      <c r="T1334" s="3"/>
      <c r="U1334" s="2" t="s">
        <v>5125</v>
      </c>
      <c r="V1334" s="2" t="str">
        <f>IFERROR(VLOOKUP(K1334, rubric[], 2, FALSE), "NA")</f>
        <v>Kompetisi</v>
      </c>
      <c r="W1334" s="5" t="str">
        <f t="shared" si="20"/>
        <v>Juara 2 Lomba/Kompetisi|External International|Individual</v>
      </c>
      <c r="X1334" s="6">
        <f>IF(K1334 = "Penulis kedua (bukan korespondensi) dst karya ilmiah di journal yg bereputasi dan diakui|External National|Team", IFERROR((INDEX(rubric[Score], MATCH(W1334, rubric[Criteria], 0)))/N1334, 0), IFERROR(INDEX(rubric[Score], MATCH(W1334, rubric[Criteria], 0)), 0))</f>
        <v>40</v>
      </c>
    </row>
    <row r="1335" spans="1:24" ht="14.25" customHeight="1" x14ac:dyDescent="0.35">
      <c r="A1335" s="2" t="s">
        <v>5118</v>
      </c>
      <c r="B1335" s="2" t="s">
        <v>5119</v>
      </c>
      <c r="C1335" s="2" t="s">
        <v>4740</v>
      </c>
      <c r="D1335" s="2">
        <v>2021</v>
      </c>
      <c r="E1335" s="2" t="s">
        <v>5126</v>
      </c>
      <c r="F1335" s="2" t="s">
        <v>5071</v>
      </c>
      <c r="G1335" s="2" t="s">
        <v>5071</v>
      </c>
      <c r="H1335" s="2">
        <v>20211</v>
      </c>
      <c r="I1335" s="3"/>
      <c r="J1335" s="2" t="s">
        <v>41</v>
      </c>
      <c r="K1335" s="2" t="s">
        <v>141</v>
      </c>
      <c r="L1335" s="2" t="s">
        <v>123</v>
      </c>
      <c r="M1335" s="2" t="s">
        <v>31</v>
      </c>
      <c r="N1335" s="2">
        <v>4</v>
      </c>
      <c r="O1335" s="2">
        <v>4</v>
      </c>
      <c r="P1335" s="3"/>
      <c r="Q1335" s="3"/>
      <c r="R1335" s="4" t="s">
        <v>5127</v>
      </c>
      <c r="S1335" s="3"/>
      <c r="T1335" s="3"/>
      <c r="U1335" s="2" t="s">
        <v>5128</v>
      </c>
      <c r="V1335" s="2" t="str">
        <f>IFERROR(VLOOKUP(K1335, rubric[], 2, FALSE), "NA")</f>
        <v>Hasil Karya</v>
      </c>
      <c r="W1335" s="5" t="str">
        <f t="shared" si="20"/>
        <v>Hak Kekayaan Intelektual (HKI) non paten (Hak Cipta)|External National|Individual</v>
      </c>
      <c r="X1335" s="6">
        <f>IF(K1335 = "Penulis kedua (bukan korespondensi) dst karya ilmiah di journal yg bereputasi dan diakui|External National|Team", IFERROR((INDEX(rubric[Score], MATCH(W1335, rubric[Criteria], 0)))/N1335, 0), IFERROR(INDEX(rubric[Score], MATCH(W1335, rubric[Criteria], 0)), 0))</f>
        <v>20</v>
      </c>
    </row>
    <row r="1336" spans="1:24" ht="14.25" customHeight="1" x14ac:dyDescent="0.35">
      <c r="A1336" s="2" t="s">
        <v>5118</v>
      </c>
      <c r="B1336" s="2" t="s">
        <v>5119</v>
      </c>
      <c r="C1336" s="2" t="s">
        <v>4740</v>
      </c>
      <c r="D1336" s="2">
        <v>2021</v>
      </c>
      <c r="E1336" s="2" t="s">
        <v>5129</v>
      </c>
      <c r="F1336" s="2" t="s">
        <v>5071</v>
      </c>
      <c r="G1336" s="2" t="s">
        <v>5071</v>
      </c>
      <c r="H1336" s="2">
        <v>20211</v>
      </c>
      <c r="I1336" s="3"/>
      <c r="J1336" s="2" t="s">
        <v>41</v>
      </c>
      <c r="K1336" s="2" t="s">
        <v>141</v>
      </c>
      <c r="L1336" s="2" t="s">
        <v>123</v>
      </c>
      <c r="M1336" s="2" t="s">
        <v>50</v>
      </c>
      <c r="N1336" s="2">
        <v>4</v>
      </c>
      <c r="O1336" s="2">
        <v>4</v>
      </c>
      <c r="P1336" s="3"/>
      <c r="Q1336" s="3"/>
      <c r="R1336" s="4" t="s">
        <v>5130</v>
      </c>
      <c r="S1336" s="3"/>
      <c r="T1336" s="3"/>
      <c r="U1336" s="2" t="s">
        <v>5128</v>
      </c>
      <c r="V1336" s="2" t="str">
        <f>IFERROR(VLOOKUP(K1336, rubric[], 2, FALSE), "NA")</f>
        <v>Hasil Karya</v>
      </c>
      <c r="W1336" s="5" t="str">
        <f t="shared" si="20"/>
        <v>Hak Kekayaan Intelektual (HKI) non paten (Hak Cipta)|External National|Team</v>
      </c>
      <c r="X1336" s="6">
        <f>IF(K1336 = "Penulis kedua (bukan korespondensi) dst karya ilmiah di journal yg bereputasi dan diakui|External National|Team", IFERROR((INDEX(rubric[Score], MATCH(W1336, rubric[Criteria], 0)))/N1336, 0), IFERROR(INDEX(rubric[Score], MATCH(W1336, rubric[Criteria], 0)), 0))</f>
        <v>20</v>
      </c>
    </row>
    <row r="1337" spans="1:24" ht="14.25" customHeight="1" x14ac:dyDescent="0.35">
      <c r="A1337" s="2" t="s">
        <v>5118</v>
      </c>
      <c r="B1337" s="2" t="s">
        <v>5119</v>
      </c>
      <c r="C1337" s="2" t="s">
        <v>4740</v>
      </c>
      <c r="D1337" s="2">
        <v>2021</v>
      </c>
      <c r="E1337" s="2" t="s">
        <v>5044</v>
      </c>
      <c r="F1337" s="2" t="s">
        <v>5071</v>
      </c>
      <c r="G1337" s="2" t="s">
        <v>5071</v>
      </c>
      <c r="H1337" s="2">
        <v>20211</v>
      </c>
      <c r="I1337" s="3"/>
      <c r="J1337" s="2" t="s">
        <v>41</v>
      </c>
      <c r="K1337" s="2" t="s">
        <v>141</v>
      </c>
      <c r="L1337" s="2" t="s">
        <v>123</v>
      </c>
      <c r="M1337" s="2" t="s">
        <v>50</v>
      </c>
      <c r="N1337" s="2">
        <v>4</v>
      </c>
      <c r="O1337" s="2">
        <v>4</v>
      </c>
      <c r="P1337" s="3"/>
      <c r="Q1337" s="3"/>
      <c r="R1337" s="4" t="s">
        <v>5131</v>
      </c>
      <c r="S1337" s="3"/>
      <c r="T1337" s="3"/>
      <c r="U1337" s="2" t="s">
        <v>5128</v>
      </c>
      <c r="V1337" s="2" t="str">
        <f>IFERROR(VLOOKUP(K1337, rubric[], 2, FALSE), "NA")</f>
        <v>Hasil Karya</v>
      </c>
      <c r="W1337" s="5" t="str">
        <f t="shared" si="20"/>
        <v>Hak Kekayaan Intelektual (HKI) non paten (Hak Cipta)|External National|Team</v>
      </c>
      <c r="X1337" s="6">
        <f>IF(K1337 = "Penulis kedua (bukan korespondensi) dst karya ilmiah di journal yg bereputasi dan diakui|External National|Team", IFERROR((INDEX(rubric[Score], MATCH(W1337, rubric[Criteria], 0)))/N1337, 0), IFERROR(INDEX(rubric[Score], MATCH(W1337, rubric[Criteria], 0)), 0))</f>
        <v>20</v>
      </c>
    </row>
    <row r="1338" spans="1:24" ht="14.25" customHeight="1" x14ac:dyDescent="0.35">
      <c r="A1338" s="2" t="s">
        <v>5118</v>
      </c>
      <c r="B1338" s="2" t="s">
        <v>5119</v>
      </c>
      <c r="C1338" s="2" t="s">
        <v>4740</v>
      </c>
      <c r="D1338" s="2">
        <v>2021</v>
      </c>
      <c r="E1338" s="2" t="s">
        <v>5132</v>
      </c>
      <c r="F1338" s="2" t="s">
        <v>422</v>
      </c>
      <c r="G1338" s="2" t="s">
        <v>928</v>
      </c>
      <c r="H1338" s="2">
        <v>20211</v>
      </c>
      <c r="I1338" s="3"/>
      <c r="J1338" s="2" t="s">
        <v>41</v>
      </c>
      <c r="K1338" s="2" t="s">
        <v>66</v>
      </c>
      <c r="L1338" s="2" t="s">
        <v>159</v>
      </c>
      <c r="M1338" s="2" t="s">
        <v>31</v>
      </c>
      <c r="N1338" s="2">
        <v>51</v>
      </c>
      <c r="O1338" s="2">
        <v>30</v>
      </c>
      <c r="P1338" s="2" t="s">
        <v>5133</v>
      </c>
      <c r="Q1338" s="4" t="s">
        <v>5134</v>
      </c>
      <c r="R1338" s="3"/>
      <c r="S1338" s="3"/>
      <c r="T1338" s="3"/>
      <c r="U1338" s="2" t="s">
        <v>5135</v>
      </c>
      <c r="V1338" s="2" t="str">
        <f>IFERROR(VLOOKUP(K1338, rubric[], 2, FALSE), "NA")</f>
        <v>Kompetisi</v>
      </c>
      <c r="W1338" s="5" t="str">
        <f t="shared" si="20"/>
        <v>Juara I Lomba/Kompetisi|External International|Individual</v>
      </c>
      <c r="X1338" s="6">
        <f>IF(K1338 = "Penulis kedua (bukan korespondensi) dst karya ilmiah di journal yg bereputasi dan diakui|External National|Team", IFERROR((INDEX(rubric[Score], MATCH(W1338, rubric[Criteria], 0)))/N1338, 0), IFERROR(INDEX(rubric[Score], MATCH(W1338, rubric[Criteria], 0)), 0))</f>
        <v>55</v>
      </c>
    </row>
    <row r="1339" spans="1:24" ht="14.25" customHeight="1" x14ac:dyDescent="0.35">
      <c r="A1339" s="2" t="s">
        <v>5118</v>
      </c>
      <c r="B1339" s="2" t="s">
        <v>5119</v>
      </c>
      <c r="C1339" s="2" t="s">
        <v>4740</v>
      </c>
      <c r="D1339" s="2">
        <v>2021</v>
      </c>
      <c r="E1339" s="2" t="s">
        <v>5136</v>
      </c>
      <c r="F1339" s="2" t="s">
        <v>2061</v>
      </c>
      <c r="G1339" s="2" t="s">
        <v>5137</v>
      </c>
      <c r="H1339" s="2">
        <v>20212</v>
      </c>
      <c r="I1339" s="3"/>
      <c r="J1339" s="2" t="s">
        <v>41</v>
      </c>
      <c r="K1339" s="2" t="s">
        <v>88</v>
      </c>
      <c r="L1339" s="2" t="s">
        <v>159</v>
      </c>
      <c r="M1339" s="2" t="s">
        <v>31</v>
      </c>
      <c r="N1339" s="2">
        <v>7</v>
      </c>
      <c r="O1339" s="2">
        <v>25</v>
      </c>
      <c r="P1339" s="4" t="s">
        <v>5138</v>
      </c>
      <c r="Q1339" s="4" t="s">
        <v>5139</v>
      </c>
      <c r="R1339" s="4" t="s">
        <v>5140</v>
      </c>
      <c r="S1339" s="3"/>
      <c r="T1339" s="4" t="s">
        <v>5141</v>
      </c>
      <c r="U1339" s="2" t="s">
        <v>5142</v>
      </c>
      <c r="V1339" s="2" t="str">
        <f>IFERROR(VLOOKUP(K1339, rubric[], 2, FALSE), "NA")</f>
        <v>Kompetisi</v>
      </c>
      <c r="W1339" s="5" t="str">
        <f t="shared" si="20"/>
        <v>Juara 2 Lomba/Kompetisi|External International|Individual</v>
      </c>
      <c r="X1339" s="6">
        <f>IF(K1339 = "Penulis kedua (bukan korespondensi) dst karya ilmiah di journal yg bereputasi dan diakui|External National|Team", IFERROR((INDEX(rubric[Score], MATCH(W1339, rubric[Criteria], 0)))/N1339, 0), IFERROR(INDEX(rubric[Score], MATCH(W1339, rubric[Criteria], 0)), 0))</f>
        <v>40</v>
      </c>
    </row>
    <row r="1340" spans="1:24" ht="14.25" customHeight="1" x14ac:dyDescent="0.35">
      <c r="A1340" s="2" t="s">
        <v>5118</v>
      </c>
      <c r="B1340" s="2" t="s">
        <v>5119</v>
      </c>
      <c r="C1340" s="2" t="s">
        <v>4740</v>
      </c>
      <c r="D1340" s="2">
        <v>2021</v>
      </c>
      <c r="E1340" s="2" t="s">
        <v>5143</v>
      </c>
      <c r="F1340" s="2" t="s">
        <v>2061</v>
      </c>
      <c r="G1340" s="2" t="s">
        <v>5137</v>
      </c>
      <c r="H1340" s="2">
        <v>20212</v>
      </c>
      <c r="I1340" s="2" t="s">
        <v>5144</v>
      </c>
      <c r="J1340" s="2" t="s">
        <v>41</v>
      </c>
      <c r="K1340" s="2" t="s">
        <v>88</v>
      </c>
      <c r="L1340" s="2" t="s">
        <v>159</v>
      </c>
      <c r="M1340" s="2" t="s">
        <v>31</v>
      </c>
      <c r="N1340" s="2">
        <v>7</v>
      </c>
      <c r="O1340" s="2">
        <v>25</v>
      </c>
      <c r="P1340" s="4" t="s">
        <v>5138</v>
      </c>
      <c r="Q1340" s="4" t="s">
        <v>5145</v>
      </c>
      <c r="R1340" s="4" t="s">
        <v>5146</v>
      </c>
      <c r="S1340" s="3"/>
      <c r="T1340" s="4" t="s">
        <v>5147</v>
      </c>
      <c r="U1340" s="2" t="s">
        <v>5142</v>
      </c>
      <c r="V1340" s="2" t="str">
        <f>IFERROR(VLOOKUP(K1340, rubric[], 2, FALSE), "NA")</f>
        <v>Kompetisi</v>
      </c>
      <c r="W1340" s="5" t="str">
        <f t="shared" si="20"/>
        <v>Juara 2 Lomba/Kompetisi|External International|Individual</v>
      </c>
      <c r="X1340" s="6">
        <f>IF(K1340 = "Penulis kedua (bukan korespondensi) dst karya ilmiah di journal yg bereputasi dan diakui|External National|Team", IFERROR((INDEX(rubric[Score], MATCH(W1340, rubric[Criteria], 0)))/N1340, 0), IFERROR(INDEX(rubric[Score], MATCH(W1340, rubric[Criteria], 0)), 0))</f>
        <v>40</v>
      </c>
    </row>
    <row r="1341" spans="1:24" ht="14.25" customHeight="1" x14ac:dyDescent="0.35">
      <c r="A1341" s="2" t="s">
        <v>5118</v>
      </c>
      <c r="B1341" s="2" t="s">
        <v>5119</v>
      </c>
      <c r="C1341" s="2" t="s">
        <v>4740</v>
      </c>
      <c r="D1341" s="2">
        <v>2021</v>
      </c>
      <c r="E1341" s="2" t="s">
        <v>5148</v>
      </c>
      <c r="F1341" s="2" t="s">
        <v>4028</v>
      </c>
      <c r="G1341" s="2" t="s">
        <v>5149</v>
      </c>
      <c r="H1341" s="2">
        <v>20212</v>
      </c>
      <c r="I1341" s="3"/>
      <c r="J1341" s="2" t="s">
        <v>41</v>
      </c>
      <c r="K1341" s="2" t="s">
        <v>88</v>
      </c>
      <c r="L1341" s="2" t="s">
        <v>159</v>
      </c>
      <c r="M1341" s="2" t="s">
        <v>31</v>
      </c>
      <c r="N1341" s="2">
        <v>12</v>
      </c>
      <c r="O1341" s="2">
        <v>25</v>
      </c>
      <c r="P1341" s="4" t="s">
        <v>5150</v>
      </c>
      <c r="Q1341" s="4" t="s">
        <v>5151</v>
      </c>
      <c r="R1341" s="4" t="s">
        <v>5152</v>
      </c>
      <c r="S1341" s="3"/>
      <c r="T1341" s="4" t="s">
        <v>5153</v>
      </c>
      <c r="U1341" s="2" t="s">
        <v>5154</v>
      </c>
      <c r="V1341" s="2" t="str">
        <f>IFERROR(VLOOKUP(K1341, rubric[], 2, FALSE), "NA")</f>
        <v>Kompetisi</v>
      </c>
      <c r="W1341" s="5" t="str">
        <f t="shared" si="20"/>
        <v>Juara 2 Lomba/Kompetisi|External International|Individual</v>
      </c>
      <c r="X1341" s="6">
        <f>IF(K1341 = "Penulis kedua (bukan korespondensi) dst karya ilmiah di journal yg bereputasi dan diakui|External National|Team", IFERROR((INDEX(rubric[Score], MATCH(W1341, rubric[Criteria], 0)))/N1341, 0), IFERROR(INDEX(rubric[Score], MATCH(W1341, rubric[Criteria], 0)), 0))</f>
        <v>40</v>
      </c>
    </row>
    <row r="1342" spans="1:24" ht="14.25" customHeight="1" x14ac:dyDescent="0.35">
      <c r="A1342" s="2" t="s">
        <v>5118</v>
      </c>
      <c r="B1342" s="2" t="s">
        <v>5119</v>
      </c>
      <c r="C1342" s="2" t="s">
        <v>4740</v>
      </c>
      <c r="D1342" s="2">
        <v>2021</v>
      </c>
      <c r="E1342" s="2" t="s">
        <v>5129</v>
      </c>
      <c r="F1342" s="2" t="s">
        <v>1782</v>
      </c>
      <c r="G1342" s="2" t="s">
        <v>1782</v>
      </c>
      <c r="H1342" s="2">
        <v>20212</v>
      </c>
      <c r="I1342" s="2" t="s">
        <v>5155</v>
      </c>
      <c r="J1342" s="2" t="s">
        <v>41</v>
      </c>
      <c r="K1342" s="2" t="s">
        <v>141</v>
      </c>
      <c r="L1342" s="2" t="s">
        <v>123</v>
      </c>
      <c r="M1342" s="2" t="s">
        <v>50</v>
      </c>
      <c r="N1342" s="2">
        <v>4</v>
      </c>
      <c r="O1342" s="2">
        <v>2</v>
      </c>
      <c r="P1342" s="3"/>
      <c r="Q1342" s="3"/>
      <c r="R1342" s="4" t="s">
        <v>5156</v>
      </c>
      <c r="S1342" s="4" t="s">
        <v>5157</v>
      </c>
      <c r="T1342" s="3"/>
      <c r="U1342" s="2" t="s">
        <v>5128</v>
      </c>
      <c r="V1342" s="2" t="str">
        <f>IFERROR(VLOOKUP(K1342, rubric[], 2, FALSE), "NA")</f>
        <v>Hasil Karya</v>
      </c>
      <c r="W1342" s="5" t="str">
        <f t="shared" si="20"/>
        <v>Hak Kekayaan Intelektual (HKI) non paten (Hak Cipta)|External National|Team</v>
      </c>
      <c r="X1342" s="6">
        <f>IF(K1342 = "Penulis kedua (bukan korespondensi) dst karya ilmiah di journal yg bereputasi dan diakui|External National|Team", IFERROR((INDEX(rubric[Score], MATCH(W1342, rubric[Criteria], 0)))/N1342, 0), IFERROR(INDEX(rubric[Score], MATCH(W1342, rubric[Criteria], 0)), 0))</f>
        <v>20</v>
      </c>
    </row>
    <row r="1343" spans="1:24" ht="14.25" customHeight="1" x14ac:dyDescent="0.35">
      <c r="A1343" s="2" t="s">
        <v>5118</v>
      </c>
      <c r="B1343" s="2" t="s">
        <v>5119</v>
      </c>
      <c r="C1343" s="2" t="s">
        <v>4740</v>
      </c>
      <c r="D1343" s="2">
        <v>2021</v>
      </c>
      <c r="E1343" s="2" t="s">
        <v>5158</v>
      </c>
      <c r="F1343" s="2" t="s">
        <v>1011</v>
      </c>
      <c r="G1343" s="2" t="s">
        <v>1011</v>
      </c>
      <c r="H1343" s="2">
        <v>20222</v>
      </c>
      <c r="I1343" s="4" t="s">
        <v>5159</v>
      </c>
      <c r="J1343" s="2" t="s">
        <v>41</v>
      </c>
      <c r="K1343" s="2" t="s">
        <v>297</v>
      </c>
      <c r="L1343" s="2" t="s">
        <v>123</v>
      </c>
      <c r="M1343" s="2" t="s">
        <v>50</v>
      </c>
      <c r="N1343" s="2">
        <v>6</v>
      </c>
      <c r="O1343" s="2">
        <v>4</v>
      </c>
      <c r="P1343" s="3"/>
      <c r="Q1343" s="3"/>
      <c r="R1343" s="4" t="s">
        <v>5160</v>
      </c>
      <c r="S1343" s="3"/>
      <c r="T1343" s="3"/>
      <c r="U1343" s="2" t="s">
        <v>5161</v>
      </c>
      <c r="V1343" s="2" t="str">
        <f>IFERROR(VLOOKUP(K1343, rubric[], 2, FALSE), "NA")</f>
        <v>Hasil Karya</v>
      </c>
      <c r="W1343" s="5" t="str">
        <f t="shared" si="20"/>
        <v>Jurnal terindeks sinta 5-6|External National|Team</v>
      </c>
      <c r="X1343" s="6">
        <f>IF(K1343 = "Penulis kedua (bukan korespondensi) dst karya ilmiah di journal yg bereputasi dan diakui|External National|Team", IFERROR((INDEX(rubric[Score], MATCH(W1343, rubric[Criteria], 0)))/N1343, 0), IFERROR(INDEX(rubric[Score], MATCH(W1343, rubric[Criteria], 0)), 0))</f>
        <v>20</v>
      </c>
    </row>
    <row r="1344" spans="1:24" ht="14.25" customHeight="1" x14ac:dyDescent="0.35">
      <c r="A1344" s="2" t="s">
        <v>5118</v>
      </c>
      <c r="B1344" s="2" t="s">
        <v>5119</v>
      </c>
      <c r="C1344" s="2" t="s">
        <v>4740</v>
      </c>
      <c r="D1344" s="2">
        <v>2021</v>
      </c>
      <c r="E1344" s="2" t="s">
        <v>5162</v>
      </c>
      <c r="F1344" s="2" t="s">
        <v>4953</v>
      </c>
      <c r="G1344" s="2" t="s">
        <v>4954</v>
      </c>
      <c r="H1344" s="2">
        <v>20231</v>
      </c>
      <c r="I1344" s="3"/>
      <c r="J1344" s="2" t="s">
        <v>41</v>
      </c>
      <c r="K1344" s="2" t="s">
        <v>29</v>
      </c>
      <c r="L1344" s="2" t="s">
        <v>49</v>
      </c>
      <c r="M1344" s="2" t="s">
        <v>50</v>
      </c>
      <c r="N1344" s="2">
        <v>10</v>
      </c>
      <c r="O1344" s="2">
        <v>12</v>
      </c>
      <c r="P1344" s="3"/>
      <c r="Q1344" s="3"/>
      <c r="R1344" s="3"/>
      <c r="S1344" s="4" t="s">
        <v>5163</v>
      </c>
      <c r="T1344" s="3"/>
      <c r="U1344" s="2" t="s">
        <v>5164</v>
      </c>
      <c r="V1344" s="2" t="str">
        <f>IFERROR(VLOOKUP(K1344, rubric[], 2, FALSE), "NA")</f>
        <v>Pemberdayaan atau Aksi Kemanusiaan</v>
      </c>
      <c r="W1344" s="5" t="str">
        <f t="shared" si="20"/>
        <v>Pengabdian kepada Masyarakat|External Regional|Team</v>
      </c>
      <c r="X1344" s="6">
        <f>IF(K1344 = "Penulis kedua (bukan korespondensi) dst karya ilmiah di journal yg bereputasi dan diakui|External National|Team", IFERROR((INDEX(rubric[Score], MATCH(W1344, rubric[Criteria], 0)))/N1344, 0), IFERROR(INDEX(rubric[Score], MATCH(W1344, rubric[Criteria], 0)), 0))</f>
        <v>15</v>
      </c>
    </row>
    <row r="1345" spans="1:24" ht="14.25" customHeight="1" x14ac:dyDescent="0.35">
      <c r="A1345" s="2" t="s">
        <v>5118</v>
      </c>
      <c r="B1345" s="2" t="s">
        <v>5119</v>
      </c>
      <c r="C1345" s="2" t="s">
        <v>4740</v>
      </c>
      <c r="D1345" s="2">
        <v>2021</v>
      </c>
      <c r="E1345" s="2" t="s">
        <v>5162</v>
      </c>
      <c r="F1345" s="2" t="s">
        <v>4953</v>
      </c>
      <c r="G1345" s="2" t="s">
        <v>4954</v>
      </c>
      <c r="H1345" s="2">
        <v>20231</v>
      </c>
      <c r="I1345" s="3"/>
      <c r="J1345" s="2" t="s">
        <v>41</v>
      </c>
      <c r="K1345" s="2" t="s">
        <v>29</v>
      </c>
      <c r="L1345" s="2" t="s">
        <v>49</v>
      </c>
      <c r="M1345" s="2" t="s">
        <v>50</v>
      </c>
      <c r="N1345" s="2">
        <v>10</v>
      </c>
      <c r="O1345" s="2">
        <v>12</v>
      </c>
      <c r="P1345" s="3"/>
      <c r="Q1345" s="3"/>
      <c r="R1345" s="3"/>
      <c r="S1345" s="4" t="s">
        <v>5165</v>
      </c>
      <c r="T1345" s="3"/>
      <c r="U1345" s="2" t="s">
        <v>5164</v>
      </c>
      <c r="V1345" s="2" t="str">
        <f>IFERROR(VLOOKUP(K1345, rubric[], 2, FALSE), "NA")</f>
        <v>Pemberdayaan atau Aksi Kemanusiaan</v>
      </c>
      <c r="W1345" s="5" t="str">
        <f t="shared" si="20"/>
        <v>Pengabdian kepada Masyarakat|External Regional|Team</v>
      </c>
      <c r="X1345" s="6">
        <f>IF(K1345 = "Penulis kedua (bukan korespondensi) dst karya ilmiah di journal yg bereputasi dan diakui|External National|Team", IFERROR((INDEX(rubric[Score], MATCH(W1345, rubric[Criteria], 0)))/N1345, 0), IFERROR(INDEX(rubric[Score], MATCH(W1345, rubric[Criteria], 0)), 0))</f>
        <v>15</v>
      </c>
    </row>
    <row r="1346" spans="1:24" ht="14.25" customHeight="1" x14ac:dyDescent="0.35">
      <c r="A1346" s="2" t="s">
        <v>5118</v>
      </c>
      <c r="B1346" s="2" t="s">
        <v>5119</v>
      </c>
      <c r="C1346" s="2" t="s">
        <v>4740</v>
      </c>
      <c r="D1346" s="2">
        <v>2021</v>
      </c>
      <c r="E1346" s="2" t="s">
        <v>5166</v>
      </c>
      <c r="F1346" s="2" t="s">
        <v>4953</v>
      </c>
      <c r="G1346" s="2" t="s">
        <v>4954</v>
      </c>
      <c r="H1346" s="2">
        <v>20231</v>
      </c>
      <c r="I1346" s="3"/>
      <c r="J1346" s="2" t="s">
        <v>41</v>
      </c>
      <c r="K1346" s="2" t="s">
        <v>29</v>
      </c>
      <c r="L1346" s="2" t="s">
        <v>49</v>
      </c>
      <c r="M1346" s="2" t="s">
        <v>50</v>
      </c>
      <c r="N1346" s="2">
        <v>25</v>
      </c>
      <c r="O1346" s="2">
        <v>6</v>
      </c>
      <c r="P1346" s="3"/>
      <c r="Q1346" s="3"/>
      <c r="R1346" s="3"/>
      <c r="S1346" s="4" t="s">
        <v>5167</v>
      </c>
      <c r="T1346" s="3"/>
      <c r="U1346" s="2" t="s">
        <v>5164</v>
      </c>
      <c r="V1346" s="2" t="str">
        <f>IFERROR(VLOOKUP(K1346, rubric[], 2, FALSE), "NA")</f>
        <v>Pemberdayaan atau Aksi Kemanusiaan</v>
      </c>
      <c r="W1346" s="5" t="str">
        <f t="shared" si="20"/>
        <v>Pengabdian kepada Masyarakat|External Regional|Team</v>
      </c>
      <c r="X1346" s="6">
        <f>IF(K1346 = "Penulis kedua (bukan korespondensi) dst karya ilmiah di journal yg bereputasi dan diakui|External National|Team", IFERROR((INDEX(rubric[Score], MATCH(W1346, rubric[Criteria], 0)))/N1346, 0), IFERROR(INDEX(rubric[Score], MATCH(W1346, rubric[Criteria], 0)), 0))</f>
        <v>15</v>
      </c>
    </row>
    <row r="1347" spans="1:24" ht="14.25" customHeight="1" x14ac:dyDescent="0.35">
      <c r="A1347" s="2" t="s">
        <v>5168</v>
      </c>
      <c r="B1347" s="2" t="s">
        <v>5169</v>
      </c>
      <c r="C1347" s="2" t="s">
        <v>4740</v>
      </c>
      <c r="D1347" s="2">
        <v>2021</v>
      </c>
      <c r="E1347" s="2" t="s">
        <v>5170</v>
      </c>
      <c r="F1347" s="2" t="s">
        <v>5171</v>
      </c>
      <c r="G1347" s="2" t="s">
        <v>4732</v>
      </c>
      <c r="H1347" s="2">
        <v>20211</v>
      </c>
      <c r="I1347" s="2" t="s">
        <v>5172</v>
      </c>
      <c r="J1347" s="2" t="s">
        <v>41</v>
      </c>
      <c r="K1347" s="2" t="s">
        <v>66</v>
      </c>
      <c r="L1347" s="2" t="s">
        <v>123</v>
      </c>
      <c r="M1347" s="2" t="s">
        <v>50</v>
      </c>
      <c r="N1347" s="2">
        <v>100</v>
      </c>
      <c r="O1347" s="2">
        <v>25</v>
      </c>
      <c r="P1347" s="4" t="s">
        <v>5173</v>
      </c>
      <c r="Q1347" s="4" t="s">
        <v>5174</v>
      </c>
      <c r="R1347" s="3"/>
      <c r="S1347" s="3"/>
      <c r="T1347" s="3"/>
      <c r="U1347" s="2" t="s">
        <v>5175</v>
      </c>
      <c r="V1347" s="2" t="str">
        <f>IFERROR(VLOOKUP(K1347, rubric[], 2, FALSE), "NA")</f>
        <v>Kompetisi</v>
      </c>
      <c r="W1347" s="5" t="str">
        <f t="shared" ref="W1347:W1410" si="21">CLEAN(TRIM(K1347 &amp;  "|" &amp; L1347 &amp; "|" &amp; M1347))</f>
        <v>Juara I Lomba/Kompetisi|External National|Team</v>
      </c>
      <c r="X1347" s="6">
        <f>IF(K1347 = "Penulis kedua (bukan korespondensi) dst karya ilmiah di journal yg bereputasi dan diakui|External National|Team", IFERROR((INDEX(rubric[Score], MATCH(W1347, rubric[Criteria], 0)))/N1347, 0), IFERROR(INDEX(rubric[Score], MATCH(W1347, rubric[Criteria], 0)), 0))</f>
        <v>15</v>
      </c>
    </row>
    <row r="1348" spans="1:24" ht="14.25" customHeight="1" x14ac:dyDescent="0.35">
      <c r="A1348" s="2" t="s">
        <v>5168</v>
      </c>
      <c r="B1348" s="2" t="s">
        <v>5169</v>
      </c>
      <c r="C1348" s="2" t="s">
        <v>4740</v>
      </c>
      <c r="D1348" s="2">
        <v>2021</v>
      </c>
      <c r="E1348" s="2" t="s">
        <v>5176</v>
      </c>
      <c r="F1348" s="2" t="s">
        <v>5071</v>
      </c>
      <c r="G1348" s="2" t="s">
        <v>5071</v>
      </c>
      <c r="H1348" s="2">
        <v>20211</v>
      </c>
      <c r="I1348" s="2" t="s">
        <v>5177</v>
      </c>
      <c r="J1348" s="2" t="s">
        <v>41</v>
      </c>
      <c r="K1348" s="2" t="s">
        <v>141</v>
      </c>
      <c r="L1348" s="2" t="s">
        <v>123</v>
      </c>
      <c r="M1348" s="2" t="s">
        <v>50</v>
      </c>
      <c r="N1348" s="2">
        <v>4</v>
      </c>
      <c r="O1348" s="2">
        <v>4</v>
      </c>
      <c r="P1348" s="3"/>
      <c r="Q1348" s="3"/>
      <c r="R1348" s="3"/>
      <c r="S1348" s="4" t="s">
        <v>5178</v>
      </c>
      <c r="T1348" s="3"/>
      <c r="U1348" s="2" t="s">
        <v>287</v>
      </c>
      <c r="V1348" s="2" t="str">
        <f>IFERROR(VLOOKUP(K1348, rubric[], 2, FALSE), "NA")</f>
        <v>Hasil Karya</v>
      </c>
      <c r="W1348" s="5" t="str">
        <f t="shared" si="21"/>
        <v>Hak Kekayaan Intelektual (HKI) non paten (Hak Cipta)|External National|Team</v>
      </c>
      <c r="X1348" s="6">
        <f>IF(K1348 = "Penulis kedua (bukan korespondensi) dst karya ilmiah di journal yg bereputasi dan diakui|External National|Team", IFERROR((INDEX(rubric[Score], MATCH(W1348, rubric[Criteria], 0)))/N1348, 0), IFERROR(INDEX(rubric[Score], MATCH(W1348, rubric[Criteria], 0)), 0))</f>
        <v>20</v>
      </c>
    </row>
    <row r="1349" spans="1:24" ht="14.25" customHeight="1" x14ac:dyDescent="0.35">
      <c r="A1349" s="2" t="s">
        <v>5168</v>
      </c>
      <c r="B1349" s="2" t="s">
        <v>5169</v>
      </c>
      <c r="C1349" s="2" t="s">
        <v>4740</v>
      </c>
      <c r="D1349" s="2">
        <v>2021</v>
      </c>
      <c r="E1349" s="2" t="s">
        <v>5070</v>
      </c>
      <c r="F1349" s="2" t="s">
        <v>5071</v>
      </c>
      <c r="G1349" s="2" t="s">
        <v>5071</v>
      </c>
      <c r="H1349" s="2">
        <v>20211</v>
      </c>
      <c r="I1349" s="2" t="s">
        <v>5179</v>
      </c>
      <c r="J1349" s="2" t="s">
        <v>41</v>
      </c>
      <c r="K1349" s="2" t="s">
        <v>141</v>
      </c>
      <c r="L1349" s="2" t="s">
        <v>123</v>
      </c>
      <c r="M1349" s="2" t="s">
        <v>50</v>
      </c>
      <c r="N1349" s="2">
        <v>4</v>
      </c>
      <c r="O1349" s="2">
        <v>4</v>
      </c>
      <c r="P1349" s="3"/>
      <c r="Q1349" s="3"/>
      <c r="R1349" s="3"/>
      <c r="S1349" s="4" t="s">
        <v>5180</v>
      </c>
      <c r="T1349" s="3"/>
      <c r="U1349" s="2" t="s">
        <v>287</v>
      </c>
      <c r="V1349" s="2" t="str">
        <f>IFERROR(VLOOKUP(K1349, rubric[], 2, FALSE), "NA")</f>
        <v>Hasil Karya</v>
      </c>
      <c r="W1349" s="5" t="str">
        <f t="shared" si="21"/>
        <v>Hak Kekayaan Intelektual (HKI) non paten (Hak Cipta)|External National|Team</v>
      </c>
      <c r="X1349" s="6">
        <f>IF(K1349 = "Penulis kedua (bukan korespondensi) dst karya ilmiah di journal yg bereputasi dan diakui|External National|Team", IFERROR((INDEX(rubric[Score], MATCH(W1349, rubric[Criteria], 0)))/N1349, 0), IFERROR(INDEX(rubric[Score], MATCH(W1349, rubric[Criteria], 0)), 0))</f>
        <v>20</v>
      </c>
    </row>
    <row r="1350" spans="1:24" ht="14.25" customHeight="1" x14ac:dyDescent="0.35">
      <c r="A1350" s="2" t="s">
        <v>5168</v>
      </c>
      <c r="B1350" s="2" t="s">
        <v>5169</v>
      </c>
      <c r="C1350" s="2" t="s">
        <v>4740</v>
      </c>
      <c r="D1350" s="2">
        <v>2021</v>
      </c>
      <c r="E1350" s="2" t="s">
        <v>5070</v>
      </c>
      <c r="F1350" s="2" t="s">
        <v>5071</v>
      </c>
      <c r="G1350" s="2" t="s">
        <v>5071</v>
      </c>
      <c r="H1350" s="2">
        <v>20211</v>
      </c>
      <c r="I1350" s="2" t="s">
        <v>5181</v>
      </c>
      <c r="J1350" s="2" t="s">
        <v>41</v>
      </c>
      <c r="K1350" s="2" t="s">
        <v>141</v>
      </c>
      <c r="L1350" s="2" t="s">
        <v>123</v>
      </c>
      <c r="M1350" s="2" t="s">
        <v>50</v>
      </c>
      <c r="N1350" s="2">
        <v>4</v>
      </c>
      <c r="O1350" s="2">
        <v>4</v>
      </c>
      <c r="P1350" s="3"/>
      <c r="Q1350" s="3"/>
      <c r="R1350" s="3"/>
      <c r="S1350" s="4" t="s">
        <v>5182</v>
      </c>
      <c r="T1350" s="3"/>
      <c r="U1350" s="2" t="s">
        <v>287</v>
      </c>
      <c r="V1350" s="2" t="str">
        <f>IFERROR(VLOOKUP(K1350, rubric[], 2, FALSE), "NA")</f>
        <v>Hasil Karya</v>
      </c>
      <c r="W1350" s="5" t="str">
        <f t="shared" si="21"/>
        <v>Hak Kekayaan Intelektual (HKI) non paten (Hak Cipta)|External National|Team</v>
      </c>
      <c r="X1350" s="6">
        <f>IF(K1350 = "Penulis kedua (bukan korespondensi) dst karya ilmiah di journal yg bereputasi dan diakui|External National|Team", IFERROR((INDEX(rubric[Score], MATCH(W1350, rubric[Criteria], 0)))/N1350, 0), IFERROR(INDEX(rubric[Score], MATCH(W1350, rubric[Criteria], 0)), 0))</f>
        <v>20</v>
      </c>
    </row>
    <row r="1351" spans="1:24" ht="14.25" customHeight="1" x14ac:dyDescent="0.35">
      <c r="A1351" s="2" t="s">
        <v>5168</v>
      </c>
      <c r="B1351" s="2" t="s">
        <v>5169</v>
      </c>
      <c r="C1351" s="2" t="s">
        <v>4740</v>
      </c>
      <c r="D1351" s="2">
        <v>2021</v>
      </c>
      <c r="E1351" s="2" t="s">
        <v>5070</v>
      </c>
      <c r="F1351" s="2" t="s">
        <v>5076</v>
      </c>
      <c r="G1351" s="2" t="s">
        <v>5076</v>
      </c>
      <c r="H1351" s="2">
        <v>20211</v>
      </c>
      <c r="I1351" s="2" t="s">
        <v>5183</v>
      </c>
      <c r="J1351" s="2" t="s">
        <v>41</v>
      </c>
      <c r="K1351" s="2" t="s">
        <v>141</v>
      </c>
      <c r="L1351" s="2" t="s">
        <v>123</v>
      </c>
      <c r="M1351" s="2" t="s">
        <v>50</v>
      </c>
      <c r="N1351" s="2">
        <v>4</v>
      </c>
      <c r="O1351" s="2">
        <v>4</v>
      </c>
      <c r="P1351" s="3"/>
      <c r="Q1351" s="3"/>
      <c r="R1351" s="3"/>
      <c r="S1351" s="4" t="s">
        <v>5184</v>
      </c>
      <c r="T1351" s="3"/>
      <c r="U1351" s="2" t="s">
        <v>287</v>
      </c>
      <c r="V1351" s="2" t="str">
        <f>IFERROR(VLOOKUP(K1351, rubric[], 2, FALSE), "NA")</f>
        <v>Hasil Karya</v>
      </c>
      <c r="W1351" s="5" t="str">
        <f t="shared" si="21"/>
        <v>Hak Kekayaan Intelektual (HKI) non paten (Hak Cipta)|External National|Team</v>
      </c>
      <c r="X1351" s="6">
        <f>IF(K1351 = "Penulis kedua (bukan korespondensi) dst karya ilmiah di journal yg bereputasi dan diakui|External National|Team", IFERROR((INDEX(rubric[Score], MATCH(W1351, rubric[Criteria], 0)))/N1351, 0), IFERROR(INDEX(rubric[Score], MATCH(W1351, rubric[Criteria], 0)), 0))</f>
        <v>20</v>
      </c>
    </row>
    <row r="1352" spans="1:24" ht="14.25" customHeight="1" x14ac:dyDescent="0.35">
      <c r="A1352" s="2" t="s">
        <v>5168</v>
      </c>
      <c r="B1352" s="2" t="s">
        <v>5169</v>
      </c>
      <c r="C1352" s="2" t="s">
        <v>4740</v>
      </c>
      <c r="D1352" s="2">
        <v>2021</v>
      </c>
      <c r="E1352" s="2" t="s">
        <v>5185</v>
      </c>
      <c r="F1352" s="2" t="s">
        <v>1143</v>
      </c>
      <c r="G1352" s="2" t="s">
        <v>70</v>
      </c>
      <c r="H1352" s="2">
        <v>20221</v>
      </c>
      <c r="I1352" s="2" t="s">
        <v>5186</v>
      </c>
      <c r="J1352" s="2" t="s">
        <v>41</v>
      </c>
      <c r="K1352" s="2" t="s">
        <v>88</v>
      </c>
      <c r="L1352" s="2" t="s">
        <v>49</v>
      </c>
      <c r="M1352" s="2" t="s">
        <v>31</v>
      </c>
      <c r="N1352" s="2">
        <v>15</v>
      </c>
      <c r="O1352" s="2">
        <v>15</v>
      </c>
      <c r="P1352" s="3"/>
      <c r="Q1352" s="4" t="s">
        <v>5187</v>
      </c>
      <c r="R1352" s="4" t="s">
        <v>5188</v>
      </c>
      <c r="S1352" s="3"/>
      <c r="T1352" s="3"/>
      <c r="U1352" s="2" t="s">
        <v>5189</v>
      </c>
      <c r="V1352" s="2" t="str">
        <f>IFERROR(VLOOKUP(K1352, rubric[], 2, FALSE), "NA")</f>
        <v>Kompetisi</v>
      </c>
      <c r="W1352" s="5" t="str">
        <f t="shared" si="21"/>
        <v>Juara 2 Lomba/Kompetisi|External Regional|Individual</v>
      </c>
      <c r="X1352" s="6">
        <f>IF(K1352 = "Penulis kedua (bukan korespondensi) dst karya ilmiah di journal yg bereputasi dan diakui|External National|Team", IFERROR((INDEX(rubric[Score], MATCH(W1352, rubric[Criteria], 0)))/N1352, 0), IFERROR(INDEX(rubric[Score], MATCH(W1352, rubric[Criteria], 0)), 0))</f>
        <v>30</v>
      </c>
    </row>
    <row r="1353" spans="1:24" ht="14.25" customHeight="1" x14ac:dyDescent="0.35">
      <c r="A1353" s="2" t="s">
        <v>5168</v>
      </c>
      <c r="B1353" s="2" t="s">
        <v>5169</v>
      </c>
      <c r="C1353" s="2" t="s">
        <v>4740</v>
      </c>
      <c r="D1353" s="2">
        <v>2021</v>
      </c>
      <c r="E1353" s="2" t="s">
        <v>5190</v>
      </c>
      <c r="F1353" s="2" t="s">
        <v>3320</v>
      </c>
      <c r="G1353" s="2" t="s">
        <v>2563</v>
      </c>
      <c r="H1353" s="2">
        <v>20221</v>
      </c>
      <c r="I1353" s="2" t="s">
        <v>5191</v>
      </c>
      <c r="J1353" s="2" t="s">
        <v>41</v>
      </c>
      <c r="K1353" s="2" t="s">
        <v>29</v>
      </c>
      <c r="L1353" s="2" t="s">
        <v>49</v>
      </c>
      <c r="M1353" s="2" t="s">
        <v>31</v>
      </c>
      <c r="N1353" s="2">
        <v>30</v>
      </c>
      <c r="O1353" s="2">
        <v>4</v>
      </c>
      <c r="P1353" s="3"/>
      <c r="Q1353" s="3"/>
      <c r="R1353" s="4" t="s">
        <v>5192</v>
      </c>
      <c r="S1353" s="4" t="s">
        <v>5193</v>
      </c>
      <c r="T1353" s="3"/>
      <c r="U1353" s="2" t="s">
        <v>5194</v>
      </c>
      <c r="V1353" s="2" t="str">
        <f>IFERROR(VLOOKUP(K1353, rubric[], 2, FALSE), "NA")</f>
        <v>Pemberdayaan atau Aksi Kemanusiaan</v>
      </c>
      <c r="W1353" s="5" t="str">
        <f t="shared" si="21"/>
        <v>Pengabdian kepada Masyarakat|External Regional|Individual</v>
      </c>
      <c r="X1353" s="6">
        <f>IF(K1353 = "Penulis kedua (bukan korespondensi) dst karya ilmiah di journal yg bereputasi dan diakui|External National|Team", IFERROR((INDEX(rubric[Score], MATCH(W1353, rubric[Criteria], 0)))/N1353, 0), IFERROR(INDEX(rubric[Score], MATCH(W1353, rubric[Criteria], 0)), 0))</f>
        <v>15</v>
      </c>
    </row>
    <row r="1354" spans="1:24" ht="14.25" customHeight="1" x14ac:dyDescent="0.35">
      <c r="A1354" s="2" t="s">
        <v>5168</v>
      </c>
      <c r="B1354" s="2" t="s">
        <v>5169</v>
      </c>
      <c r="C1354" s="2" t="s">
        <v>4740</v>
      </c>
      <c r="D1354" s="2">
        <v>2021</v>
      </c>
      <c r="E1354" s="2" t="s">
        <v>5195</v>
      </c>
      <c r="F1354" s="2" t="s">
        <v>1144</v>
      </c>
      <c r="G1354" s="2" t="s">
        <v>1144</v>
      </c>
      <c r="H1354" s="2">
        <v>20221</v>
      </c>
      <c r="I1354" s="2" t="s">
        <v>5196</v>
      </c>
      <c r="J1354" s="2" t="s">
        <v>41</v>
      </c>
      <c r="K1354" s="2" t="s">
        <v>88</v>
      </c>
      <c r="L1354" s="2" t="s">
        <v>123</v>
      </c>
      <c r="M1354" s="2" t="s">
        <v>50</v>
      </c>
      <c r="N1354" s="2">
        <v>100</v>
      </c>
      <c r="O1354" s="2">
        <v>20</v>
      </c>
      <c r="P1354" s="3"/>
      <c r="Q1354" s="4" t="s">
        <v>5197</v>
      </c>
      <c r="R1354" s="4" t="s">
        <v>5198</v>
      </c>
      <c r="S1354" s="3"/>
      <c r="T1354" s="4" t="s">
        <v>5199</v>
      </c>
      <c r="U1354" s="2" t="s">
        <v>5200</v>
      </c>
      <c r="V1354" s="2" t="str">
        <f>IFERROR(VLOOKUP(K1354, rubric[], 2, FALSE), "NA")</f>
        <v>Kompetisi</v>
      </c>
      <c r="W1354" s="5" t="str">
        <f t="shared" si="21"/>
        <v>Juara 2 Lomba/Kompetisi|External National|Team</v>
      </c>
      <c r="X1354" s="6">
        <f>IF(K1354 = "Penulis kedua (bukan korespondensi) dst karya ilmiah di journal yg bereputasi dan diakui|External National|Team", IFERROR((INDEX(rubric[Score], MATCH(W1354, rubric[Criteria], 0)))/N1354, 0), IFERROR(INDEX(rubric[Score], MATCH(W1354, rubric[Criteria], 0)), 0))</f>
        <v>11</v>
      </c>
    </row>
    <row r="1355" spans="1:24" ht="14.25" customHeight="1" x14ac:dyDescent="0.35">
      <c r="A1355" s="2" t="s">
        <v>5168</v>
      </c>
      <c r="B1355" s="2" t="s">
        <v>5169</v>
      </c>
      <c r="C1355" s="2" t="s">
        <v>4740</v>
      </c>
      <c r="D1355" s="2">
        <v>2021</v>
      </c>
      <c r="E1355" s="2" t="s">
        <v>141</v>
      </c>
      <c r="F1355" s="2" t="s">
        <v>4843</v>
      </c>
      <c r="G1355" s="2" t="s">
        <v>4843</v>
      </c>
      <c r="H1355" s="2">
        <v>20221</v>
      </c>
      <c r="I1355" s="2" t="s">
        <v>5201</v>
      </c>
      <c r="J1355" s="2" t="s">
        <v>41</v>
      </c>
      <c r="K1355" s="2" t="s">
        <v>141</v>
      </c>
      <c r="L1355" s="2" t="s">
        <v>123</v>
      </c>
      <c r="M1355" s="2" t="s">
        <v>50</v>
      </c>
      <c r="N1355" s="2">
        <v>5</v>
      </c>
      <c r="O1355" s="2">
        <v>3</v>
      </c>
      <c r="P1355" s="3"/>
      <c r="Q1355" s="3"/>
      <c r="R1355" s="4" t="s">
        <v>5202</v>
      </c>
      <c r="S1355" s="3"/>
      <c r="T1355" s="3"/>
      <c r="U1355" s="2" t="s">
        <v>5203</v>
      </c>
      <c r="V1355" s="2" t="str">
        <f>IFERROR(VLOOKUP(K1355, rubric[], 2, FALSE), "NA")</f>
        <v>Hasil Karya</v>
      </c>
      <c r="W1355" s="5" t="str">
        <f t="shared" si="21"/>
        <v>Hak Kekayaan Intelektual (HKI) non paten (Hak Cipta)|External National|Team</v>
      </c>
      <c r="X1355" s="6">
        <f>IF(K1355 = "Penulis kedua (bukan korespondensi) dst karya ilmiah di journal yg bereputasi dan diakui|External National|Team", IFERROR((INDEX(rubric[Score], MATCH(W1355, rubric[Criteria], 0)))/N1355, 0), IFERROR(INDEX(rubric[Score], MATCH(W1355, rubric[Criteria], 0)), 0))</f>
        <v>20</v>
      </c>
    </row>
    <row r="1356" spans="1:24" ht="14.25" customHeight="1" x14ac:dyDescent="0.35">
      <c r="A1356" s="2" t="s">
        <v>5168</v>
      </c>
      <c r="B1356" s="2" t="s">
        <v>5169</v>
      </c>
      <c r="C1356" s="2" t="s">
        <v>4740</v>
      </c>
      <c r="D1356" s="2">
        <v>2021</v>
      </c>
      <c r="E1356" s="2" t="s">
        <v>141</v>
      </c>
      <c r="F1356" s="2" t="s">
        <v>4843</v>
      </c>
      <c r="G1356" s="2" t="s">
        <v>4843</v>
      </c>
      <c r="H1356" s="2">
        <v>20221</v>
      </c>
      <c r="I1356" s="2" t="s">
        <v>5204</v>
      </c>
      <c r="J1356" s="2" t="s">
        <v>41</v>
      </c>
      <c r="K1356" s="2" t="s">
        <v>141</v>
      </c>
      <c r="L1356" s="2" t="s">
        <v>123</v>
      </c>
      <c r="M1356" s="2" t="s">
        <v>50</v>
      </c>
      <c r="N1356" s="2">
        <v>4</v>
      </c>
      <c r="O1356" s="2">
        <v>8</v>
      </c>
      <c r="P1356" s="3"/>
      <c r="Q1356" s="3"/>
      <c r="R1356" s="4" t="s">
        <v>5205</v>
      </c>
      <c r="S1356" s="4" t="s">
        <v>5206</v>
      </c>
      <c r="T1356" s="3"/>
      <c r="U1356" s="2" t="s">
        <v>5203</v>
      </c>
      <c r="V1356" s="2" t="str">
        <f>IFERROR(VLOOKUP(K1356, rubric[], 2, FALSE), "NA")</f>
        <v>Hasil Karya</v>
      </c>
      <c r="W1356" s="5" t="str">
        <f t="shared" si="21"/>
        <v>Hak Kekayaan Intelektual (HKI) non paten (Hak Cipta)|External National|Team</v>
      </c>
      <c r="X1356" s="6">
        <f>IF(K1356 = "Penulis kedua (bukan korespondensi) dst karya ilmiah di journal yg bereputasi dan diakui|External National|Team", IFERROR((INDEX(rubric[Score], MATCH(W1356, rubric[Criteria], 0)))/N1356, 0), IFERROR(INDEX(rubric[Score], MATCH(W1356, rubric[Criteria], 0)), 0))</f>
        <v>20</v>
      </c>
    </row>
    <row r="1357" spans="1:24" ht="14.25" customHeight="1" x14ac:dyDescent="0.35">
      <c r="A1357" s="2" t="s">
        <v>5168</v>
      </c>
      <c r="B1357" s="2" t="s">
        <v>5169</v>
      </c>
      <c r="C1357" s="2" t="s">
        <v>4740</v>
      </c>
      <c r="D1357" s="2">
        <v>2021</v>
      </c>
      <c r="E1357" s="2" t="s">
        <v>5070</v>
      </c>
      <c r="F1357" s="2" t="s">
        <v>2542</v>
      </c>
      <c r="G1357" s="2" t="s">
        <v>2542</v>
      </c>
      <c r="H1357" s="2">
        <v>20221</v>
      </c>
      <c r="I1357" s="2" t="s">
        <v>5207</v>
      </c>
      <c r="J1357" s="2" t="s">
        <v>41</v>
      </c>
      <c r="K1357" s="2" t="s">
        <v>141</v>
      </c>
      <c r="L1357" s="2" t="s">
        <v>123</v>
      </c>
      <c r="M1357" s="2" t="s">
        <v>50</v>
      </c>
      <c r="N1357" s="2">
        <v>4</v>
      </c>
      <c r="O1357" s="2">
        <v>3</v>
      </c>
      <c r="P1357" s="3"/>
      <c r="Q1357" s="3"/>
      <c r="R1357" s="3"/>
      <c r="S1357" s="4" t="s">
        <v>5208</v>
      </c>
      <c r="T1357" s="3"/>
      <c r="U1357" s="2" t="s">
        <v>287</v>
      </c>
      <c r="V1357" s="2" t="str">
        <f>IFERROR(VLOOKUP(K1357, rubric[], 2, FALSE), "NA")</f>
        <v>Hasil Karya</v>
      </c>
      <c r="W1357" s="5" t="str">
        <f t="shared" si="21"/>
        <v>Hak Kekayaan Intelektual (HKI) non paten (Hak Cipta)|External National|Team</v>
      </c>
      <c r="X1357" s="6">
        <f>IF(K1357 = "Penulis kedua (bukan korespondensi) dst karya ilmiah di journal yg bereputasi dan diakui|External National|Team", IFERROR((INDEX(rubric[Score], MATCH(W1357, rubric[Criteria], 0)))/N1357, 0), IFERROR(INDEX(rubric[Score], MATCH(W1357, rubric[Criteria], 0)), 0))</f>
        <v>20</v>
      </c>
    </row>
    <row r="1358" spans="1:24" ht="14.25" customHeight="1" x14ac:dyDescent="0.35">
      <c r="A1358" s="2" t="s">
        <v>5168</v>
      </c>
      <c r="B1358" s="2" t="s">
        <v>5169</v>
      </c>
      <c r="C1358" s="2" t="s">
        <v>4740</v>
      </c>
      <c r="D1358" s="2">
        <v>2021</v>
      </c>
      <c r="E1358" s="2" t="s">
        <v>141</v>
      </c>
      <c r="F1358" s="2" t="s">
        <v>3645</v>
      </c>
      <c r="G1358" s="2" t="s">
        <v>3645</v>
      </c>
      <c r="H1358" s="2">
        <v>20221</v>
      </c>
      <c r="I1358" s="2" t="s">
        <v>5209</v>
      </c>
      <c r="J1358" s="2" t="s">
        <v>41</v>
      </c>
      <c r="K1358" s="2" t="s">
        <v>141</v>
      </c>
      <c r="L1358" s="2" t="s">
        <v>123</v>
      </c>
      <c r="M1358" s="2" t="s">
        <v>50</v>
      </c>
      <c r="N1358" s="2">
        <v>4</v>
      </c>
      <c r="O1358" s="2">
        <v>8</v>
      </c>
      <c r="P1358" s="3"/>
      <c r="Q1358" s="3"/>
      <c r="R1358" s="4" t="s">
        <v>5210</v>
      </c>
      <c r="S1358" s="4" t="s">
        <v>5211</v>
      </c>
      <c r="T1358" s="3"/>
      <c r="U1358" s="2" t="s">
        <v>5203</v>
      </c>
      <c r="V1358" s="2" t="str">
        <f>IFERROR(VLOOKUP(K1358, rubric[], 2, FALSE), "NA")</f>
        <v>Hasil Karya</v>
      </c>
      <c r="W1358" s="5" t="str">
        <f t="shared" si="21"/>
        <v>Hak Kekayaan Intelektual (HKI) non paten (Hak Cipta)|External National|Team</v>
      </c>
      <c r="X1358" s="6">
        <f>IF(K1358 = "Penulis kedua (bukan korespondensi) dst karya ilmiah di journal yg bereputasi dan diakui|External National|Team", IFERROR((INDEX(rubric[Score], MATCH(W1358, rubric[Criteria], 0)))/N1358, 0), IFERROR(INDEX(rubric[Score], MATCH(W1358, rubric[Criteria], 0)), 0))</f>
        <v>20</v>
      </c>
    </row>
    <row r="1359" spans="1:24" ht="14.25" customHeight="1" x14ac:dyDescent="0.35">
      <c r="A1359" s="2" t="s">
        <v>5168</v>
      </c>
      <c r="B1359" s="2" t="s">
        <v>5169</v>
      </c>
      <c r="C1359" s="2" t="s">
        <v>4740</v>
      </c>
      <c r="D1359" s="2">
        <v>2021</v>
      </c>
      <c r="E1359" s="2" t="s">
        <v>5212</v>
      </c>
      <c r="F1359" s="2" t="s">
        <v>47</v>
      </c>
      <c r="G1359" s="2" t="s">
        <v>71</v>
      </c>
      <c r="H1359" s="2">
        <v>20222</v>
      </c>
      <c r="I1359" s="2" t="s">
        <v>5213</v>
      </c>
      <c r="J1359" s="2" t="s">
        <v>41</v>
      </c>
      <c r="K1359" s="2" t="s">
        <v>66</v>
      </c>
      <c r="L1359" s="2" t="s">
        <v>42</v>
      </c>
      <c r="M1359" s="2" t="s">
        <v>31</v>
      </c>
      <c r="N1359" s="2">
        <v>125</v>
      </c>
      <c r="O1359" s="2">
        <v>7</v>
      </c>
      <c r="P1359" s="3"/>
      <c r="Q1359" s="4" t="s">
        <v>5214</v>
      </c>
      <c r="R1359" s="3"/>
      <c r="S1359" s="3"/>
      <c r="T1359" s="3"/>
      <c r="U1359" s="2" t="s">
        <v>5215</v>
      </c>
      <c r="V1359" s="2" t="str">
        <f>IFERROR(VLOOKUP(K1359, rubric[], 2, FALSE), "NA")</f>
        <v>Kompetisi</v>
      </c>
      <c r="W1359" s="5" t="str">
        <f t="shared" si="21"/>
        <v>Juara I Lomba/Kompetisi|Internal Jurusan|Individual</v>
      </c>
      <c r="X1359" s="6">
        <f>IF(K1359 = "Penulis kedua (bukan korespondensi) dst karya ilmiah di journal yg bereputasi dan diakui|External National|Team", IFERROR((INDEX(rubric[Score], MATCH(W1359, rubric[Criteria], 0)))/N1359, 0), IFERROR(INDEX(rubric[Score], MATCH(W1359, rubric[Criteria], 0)), 0))</f>
        <v>0</v>
      </c>
    </row>
    <row r="1360" spans="1:24" ht="14.25" customHeight="1" x14ac:dyDescent="0.35">
      <c r="A1360" s="2" t="s">
        <v>5168</v>
      </c>
      <c r="B1360" s="2" t="s">
        <v>5169</v>
      </c>
      <c r="C1360" s="2" t="s">
        <v>4740</v>
      </c>
      <c r="D1360" s="2">
        <v>2021</v>
      </c>
      <c r="E1360" s="2" t="s">
        <v>5216</v>
      </c>
      <c r="F1360" s="2" t="s">
        <v>1816</v>
      </c>
      <c r="G1360" s="2" t="s">
        <v>5217</v>
      </c>
      <c r="H1360" s="2">
        <v>20222</v>
      </c>
      <c r="I1360" s="2" t="s">
        <v>5218</v>
      </c>
      <c r="J1360" s="2" t="s">
        <v>41</v>
      </c>
      <c r="K1360" s="2" t="s">
        <v>199</v>
      </c>
      <c r="L1360" s="2" t="s">
        <v>30</v>
      </c>
      <c r="M1360" s="2" t="s">
        <v>31</v>
      </c>
      <c r="N1360" s="2">
        <v>8</v>
      </c>
      <c r="O1360" s="2">
        <v>6</v>
      </c>
      <c r="P1360" s="3"/>
      <c r="Q1360" s="4" t="s">
        <v>5219</v>
      </c>
      <c r="R1360" s="3"/>
      <c r="S1360" s="3"/>
      <c r="T1360" s="3"/>
      <c r="U1360" s="2" t="s">
        <v>5220</v>
      </c>
      <c r="V1360" s="2" t="str">
        <f>IFERROR(VLOOKUP(K1360, rubric[], 2, FALSE), "NA")</f>
        <v>Kompetisi</v>
      </c>
      <c r="W1360" s="5" t="str">
        <f t="shared" si="21"/>
        <v>Juara 3 Lomba/Kompetisi|Internal Sekolah / Universitas|Individual</v>
      </c>
      <c r="X1360" s="6">
        <f>IF(K1360 = "Penulis kedua (bukan korespondensi) dst karya ilmiah di journal yg bereputasi dan diakui|External National|Team", IFERROR((INDEX(rubric[Score], MATCH(W1360, rubric[Criteria], 0)))/N1360, 0), IFERROR(INDEX(rubric[Score], MATCH(W1360, rubric[Criteria], 0)), 0))</f>
        <v>0</v>
      </c>
    </row>
    <row r="1361" spans="1:24" ht="14.25" customHeight="1" x14ac:dyDescent="0.35">
      <c r="A1361" s="2" t="s">
        <v>5168</v>
      </c>
      <c r="B1361" s="2" t="s">
        <v>5169</v>
      </c>
      <c r="C1361" s="2" t="s">
        <v>4740</v>
      </c>
      <c r="D1361" s="2">
        <v>2021</v>
      </c>
      <c r="E1361" s="2" t="s">
        <v>5221</v>
      </c>
      <c r="F1361" s="2" t="s">
        <v>355</v>
      </c>
      <c r="G1361" s="2" t="s">
        <v>4947</v>
      </c>
      <c r="H1361" s="2">
        <v>20231</v>
      </c>
      <c r="I1361" s="2" t="s">
        <v>5222</v>
      </c>
      <c r="J1361" s="2" t="s">
        <v>41</v>
      </c>
      <c r="K1361" s="2" t="s">
        <v>29</v>
      </c>
      <c r="L1361" s="2" t="s">
        <v>49</v>
      </c>
      <c r="M1361" s="2" t="s">
        <v>50</v>
      </c>
      <c r="N1361" s="2">
        <v>6</v>
      </c>
      <c r="O1361" s="2">
        <v>5</v>
      </c>
      <c r="P1361" s="3"/>
      <c r="Q1361" s="3"/>
      <c r="R1361" s="4" t="s">
        <v>5223</v>
      </c>
      <c r="S1361" s="4" t="s">
        <v>5224</v>
      </c>
      <c r="T1361" s="3"/>
      <c r="U1361" s="2" t="s">
        <v>5194</v>
      </c>
      <c r="V1361" s="2" t="str">
        <f>IFERROR(VLOOKUP(K1361, rubric[], 2, FALSE), "NA")</f>
        <v>Pemberdayaan atau Aksi Kemanusiaan</v>
      </c>
      <c r="W1361" s="5" t="str">
        <f t="shared" si="21"/>
        <v>Pengabdian kepada Masyarakat|External Regional|Team</v>
      </c>
      <c r="X1361" s="6">
        <f>IF(K1361 = "Penulis kedua (bukan korespondensi) dst karya ilmiah di journal yg bereputasi dan diakui|External National|Team", IFERROR((INDEX(rubric[Score], MATCH(W1361, rubric[Criteria], 0)))/N1361, 0), IFERROR(INDEX(rubric[Score], MATCH(W1361, rubric[Criteria], 0)), 0))</f>
        <v>15</v>
      </c>
    </row>
    <row r="1362" spans="1:24" ht="14.25" customHeight="1" x14ac:dyDescent="0.35">
      <c r="A1362" s="2" t="s">
        <v>5168</v>
      </c>
      <c r="B1362" s="2" t="s">
        <v>5169</v>
      </c>
      <c r="C1362" s="2" t="s">
        <v>4740</v>
      </c>
      <c r="D1362" s="2">
        <v>2021</v>
      </c>
      <c r="E1362" s="2" t="s">
        <v>5190</v>
      </c>
      <c r="F1362" s="2" t="s">
        <v>5225</v>
      </c>
      <c r="G1362" s="2" t="s">
        <v>5226</v>
      </c>
      <c r="H1362" s="2">
        <v>20231</v>
      </c>
      <c r="I1362" s="2" t="s">
        <v>5227</v>
      </c>
      <c r="J1362" s="2" t="s">
        <v>41</v>
      </c>
      <c r="K1362" s="2" t="s">
        <v>29</v>
      </c>
      <c r="L1362" s="2" t="s">
        <v>49</v>
      </c>
      <c r="M1362" s="2" t="s">
        <v>31</v>
      </c>
      <c r="N1362" s="2">
        <v>3</v>
      </c>
      <c r="O1362" s="2">
        <v>18</v>
      </c>
      <c r="P1362" s="3"/>
      <c r="Q1362" s="3"/>
      <c r="R1362" s="4" t="s">
        <v>5228</v>
      </c>
      <c r="S1362" s="4" t="s">
        <v>5229</v>
      </c>
      <c r="T1362" s="3"/>
      <c r="U1362" s="2" t="s">
        <v>5230</v>
      </c>
      <c r="V1362" s="2" t="str">
        <f>IFERROR(VLOOKUP(K1362, rubric[], 2, FALSE), "NA")</f>
        <v>Pemberdayaan atau Aksi Kemanusiaan</v>
      </c>
      <c r="W1362" s="5" t="str">
        <f t="shared" si="21"/>
        <v>Pengabdian kepada Masyarakat|External Regional|Individual</v>
      </c>
      <c r="X1362" s="6">
        <f>IF(K1362 = "Penulis kedua (bukan korespondensi) dst karya ilmiah di journal yg bereputasi dan diakui|External National|Team", IFERROR((INDEX(rubric[Score], MATCH(W1362, rubric[Criteria], 0)))/N1362, 0), IFERROR(INDEX(rubric[Score], MATCH(W1362, rubric[Criteria], 0)), 0))</f>
        <v>15</v>
      </c>
    </row>
    <row r="1363" spans="1:24" ht="14.25" customHeight="1" x14ac:dyDescent="0.35">
      <c r="A1363" s="2" t="s">
        <v>5168</v>
      </c>
      <c r="B1363" s="2" t="s">
        <v>5169</v>
      </c>
      <c r="C1363" s="2" t="s">
        <v>4740</v>
      </c>
      <c r="D1363" s="2">
        <v>2021</v>
      </c>
      <c r="E1363" s="2" t="s">
        <v>1593</v>
      </c>
      <c r="F1363" s="2" t="s">
        <v>1594</v>
      </c>
      <c r="G1363" s="2" t="s">
        <v>87</v>
      </c>
      <c r="H1363" s="2">
        <v>20231</v>
      </c>
      <c r="I1363" s="2" t="s">
        <v>1593</v>
      </c>
      <c r="J1363" s="2" t="s">
        <v>41</v>
      </c>
      <c r="K1363" s="2" t="s">
        <v>66</v>
      </c>
      <c r="L1363" s="2" t="s">
        <v>123</v>
      </c>
      <c r="M1363" s="2" t="s">
        <v>50</v>
      </c>
      <c r="N1363" s="3"/>
      <c r="O1363" s="2">
        <v>25</v>
      </c>
      <c r="P1363" s="4" t="s">
        <v>1595</v>
      </c>
      <c r="Q1363" s="4" t="s">
        <v>5231</v>
      </c>
      <c r="R1363" s="4" t="s">
        <v>5232</v>
      </c>
      <c r="S1363" s="3"/>
      <c r="T1363" s="4" t="s">
        <v>5233</v>
      </c>
      <c r="U1363" s="2" t="s">
        <v>1599</v>
      </c>
      <c r="V1363" s="2" t="str">
        <f>IFERROR(VLOOKUP(K1363, rubric[], 2, FALSE), "NA")</f>
        <v>Kompetisi</v>
      </c>
      <c r="W1363" s="5" t="str">
        <f t="shared" si="21"/>
        <v>Juara I Lomba/Kompetisi|External National|Team</v>
      </c>
      <c r="X1363" s="6">
        <f>IF(K1363 = "Penulis kedua (bukan korespondensi) dst karya ilmiah di journal yg bereputasi dan diakui|External National|Team", IFERROR((INDEX(rubric[Score], MATCH(W1363, rubric[Criteria], 0)))/N1363, 0), IFERROR(INDEX(rubric[Score], MATCH(W1363, rubric[Criteria], 0)), 0))</f>
        <v>15</v>
      </c>
    </row>
    <row r="1364" spans="1:24" ht="14.25" customHeight="1" x14ac:dyDescent="0.35">
      <c r="A1364" s="2" t="s">
        <v>5168</v>
      </c>
      <c r="B1364" s="2" t="s">
        <v>5169</v>
      </c>
      <c r="C1364" s="2" t="s">
        <v>4740</v>
      </c>
      <c r="D1364" s="2">
        <v>2021</v>
      </c>
      <c r="E1364" s="2" t="s">
        <v>1069</v>
      </c>
      <c r="F1364" s="2" t="s">
        <v>775</v>
      </c>
      <c r="G1364" s="2" t="s">
        <v>775</v>
      </c>
      <c r="H1364" s="2">
        <v>20231</v>
      </c>
      <c r="I1364" s="2" t="s">
        <v>5234</v>
      </c>
      <c r="J1364" s="2" t="s">
        <v>41</v>
      </c>
      <c r="K1364" s="2" t="s">
        <v>257</v>
      </c>
      <c r="L1364" s="2" t="s">
        <v>30</v>
      </c>
      <c r="M1364" s="2" t="s">
        <v>31</v>
      </c>
      <c r="N1364" s="2">
        <v>2</v>
      </c>
      <c r="O1364" s="2">
        <v>4</v>
      </c>
      <c r="P1364" s="3"/>
      <c r="Q1364" s="4" t="s">
        <v>5235</v>
      </c>
      <c r="R1364" s="4" t="s">
        <v>5236</v>
      </c>
      <c r="S1364" s="3"/>
      <c r="T1364" s="3"/>
      <c r="U1364" s="2" t="s">
        <v>521</v>
      </c>
      <c r="V1364" s="2" t="str">
        <f>IFERROR(VLOOKUP(K1364, rubric[], 2, FALSE), "NA")</f>
        <v>Pengakuan</v>
      </c>
      <c r="W1364" s="5" t="str">
        <f t="shared" si="21"/>
        <v>Narasumber / Pemateri Acara Seminar / Workshop / Pemakalah|Internal Sekolah / Universitas|Individual</v>
      </c>
      <c r="X1364" s="6">
        <f>IF(K1364 = "Penulis kedua (bukan korespondensi) dst karya ilmiah di journal yg bereputasi dan diakui|External National|Team", IFERROR((INDEX(rubric[Score], MATCH(W1364, rubric[Criteria], 0)))/N1364, 0), IFERROR(INDEX(rubric[Score], MATCH(W1364, rubric[Criteria], 0)), 0))</f>
        <v>0</v>
      </c>
    </row>
    <row r="1365" spans="1:24" ht="14.25" customHeight="1" x14ac:dyDescent="0.35">
      <c r="A1365" s="2" t="s">
        <v>5168</v>
      </c>
      <c r="B1365" s="2" t="s">
        <v>5169</v>
      </c>
      <c r="C1365" s="2" t="s">
        <v>4740</v>
      </c>
      <c r="D1365" s="2">
        <v>2021</v>
      </c>
      <c r="E1365" s="2" t="s">
        <v>1073</v>
      </c>
      <c r="F1365" s="2" t="s">
        <v>775</v>
      </c>
      <c r="G1365" s="2" t="s">
        <v>775</v>
      </c>
      <c r="H1365" s="2">
        <v>20231</v>
      </c>
      <c r="I1365" s="2" t="s">
        <v>1074</v>
      </c>
      <c r="J1365" s="2" t="s">
        <v>41</v>
      </c>
      <c r="K1365" s="2" t="s">
        <v>257</v>
      </c>
      <c r="L1365" s="2" t="s">
        <v>30</v>
      </c>
      <c r="M1365" s="2" t="s">
        <v>31</v>
      </c>
      <c r="N1365" s="2">
        <v>250</v>
      </c>
      <c r="O1365" s="2">
        <v>4</v>
      </c>
      <c r="P1365" s="3"/>
      <c r="Q1365" s="4" t="s">
        <v>1075</v>
      </c>
      <c r="R1365" s="4" t="s">
        <v>1076</v>
      </c>
      <c r="S1365" s="3"/>
      <c r="T1365" s="3"/>
      <c r="U1365" s="2" t="s">
        <v>521</v>
      </c>
      <c r="V1365" s="2" t="str">
        <f>IFERROR(VLOOKUP(K1365, rubric[], 2, FALSE), "NA")</f>
        <v>Pengakuan</v>
      </c>
      <c r="W1365" s="5" t="str">
        <f t="shared" si="21"/>
        <v>Narasumber / Pemateri Acara Seminar / Workshop / Pemakalah|Internal Sekolah / Universitas|Individual</v>
      </c>
      <c r="X1365" s="6">
        <f>IF(K1365 = "Penulis kedua (bukan korespondensi) dst karya ilmiah di journal yg bereputasi dan diakui|External National|Team", IFERROR((INDEX(rubric[Score], MATCH(W1365, rubric[Criteria], 0)))/N1365, 0), IFERROR(INDEX(rubric[Score], MATCH(W1365, rubric[Criteria], 0)), 0))</f>
        <v>0</v>
      </c>
    </row>
    <row r="1366" spans="1:24" ht="14.25" customHeight="1" x14ac:dyDescent="0.35">
      <c r="A1366" s="2" t="s">
        <v>5168</v>
      </c>
      <c r="B1366" s="2" t="s">
        <v>5169</v>
      </c>
      <c r="C1366" s="2" t="s">
        <v>4740</v>
      </c>
      <c r="D1366" s="2">
        <v>2021</v>
      </c>
      <c r="E1366" s="2" t="s">
        <v>5237</v>
      </c>
      <c r="F1366" s="2" t="s">
        <v>4953</v>
      </c>
      <c r="G1366" s="2" t="s">
        <v>4954</v>
      </c>
      <c r="H1366" s="2">
        <v>20231</v>
      </c>
      <c r="I1366" s="2" t="s">
        <v>5238</v>
      </c>
      <c r="J1366" s="2" t="s">
        <v>41</v>
      </c>
      <c r="K1366" s="2" t="s">
        <v>29</v>
      </c>
      <c r="L1366" s="2" t="s">
        <v>30</v>
      </c>
      <c r="M1366" s="2" t="s">
        <v>50</v>
      </c>
      <c r="N1366" s="2">
        <v>10</v>
      </c>
      <c r="O1366" s="2">
        <v>10</v>
      </c>
      <c r="P1366" s="3"/>
      <c r="Q1366" s="3"/>
      <c r="R1366" s="4" t="s">
        <v>5239</v>
      </c>
      <c r="S1366" s="3"/>
      <c r="T1366" s="3"/>
      <c r="U1366" s="2" t="s">
        <v>5240</v>
      </c>
      <c r="V1366" s="2" t="str">
        <f>IFERROR(VLOOKUP(K1366, rubric[], 2, FALSE), "NA")</f>
        <v>Pemberdayaan atau Aksi Kemanusiaan</v>
      </c>
      <c r="W1366" s="5" t="str">
        <f t="shared" si="21"/>
        <v>Pengabdian kepada Masyarakat|Internal Sekolah / Universitas|Team</v>
      </c>
      <c r="X1366" s="6">
        <f>IF(K1366 = "Penulis kedua (bukan korespondensi) dst karya ilmiah di journal yg bereputasi dan diakui|External National|Team", IFERROR((INDEX(rubric[Score], MATCH(W1366, rubric[Criteria], 0)))/N1366, 0), IFERROR(INDEX(rubric[Score], MATCH(W1366, rubric[Criteria], 0)), 0))</f>
        <v>0</v>
      </c>
    </row>
    <row r="1367" spans="1:24" ht="14.25" customHeight="1" x14ac:dyDescent="0.35">
      <c r="A1367" s="2" t="s">
        <v>5168</v>
      </c>
      <c r="B1367" s="2" t="s">
        <v>5169</v>
      </c>
      <c r="C1367" s="2" t="s">
        <v>4740</v>
      </c>
      <c r="D1367" s="2">
        <v>2021</v>
      </c>
      <c r="E1367" s="2" t="s">
        <v>5241</v>
      </c>
      <c r="F1367" s="2" t="s">
        <v>5242</v>
      </c>
      <c r="G1367" s="2" t="s">
        <v>5242</v>
      </c>
      <c r="H1367" s="2">
        <v>20231</v>
      </c>
      <c r="I1367" s="2" t="s">
        <v>5243</v>
      </c>
      <c r="J1367" s="2" t="s">
        <v>41</v>
      </c>
      <c r="K1367" s="2" t="s">
        <v>257</v>
      </c>
      <c r="L1367" s="2" t="s">
        <v>30</v>
      </c>
      <c r="M1367" s="2" t="s">
        <v>31</v>
      </c>
      <c r="N1367" s="2">
        <v>26</v>
      </c>
      <c r="O1367" s="2">
        <v>5</v>
      </c>
      <c r="P1367" s="3"/>
      <c r="Q1367" s="4" t="s">
        <v>5244</v>
      </c>
      <c r="R1367" s="4" t="s">
        <v>5245</v>
      </c>
      <c r="S1367" s="3"/>
      <c r="T1367" s="3"/>
      <c r="U1367" s="2" t="s">
        <v>5246</v>
      </c>
      <c r="V1367" s="2" t="str">
        <f>IFERROR(VLOOKUP(K1367, rubric[], 2, FALSE), "NA")</f>
        <v>Pengakuan</v>
      </c>
      <c r="W1367" s="5" t="str">
        <f t="shared" si="21"/>
        <v>Narasumber / Pemateri Acara Seminar / Workshop / Pemakalah|Internal Sekolah / Universitas|Individual</v>
      </c>
      <c r="X1367" s="6">
        <f>IF(K1367 = "Penulis kedua (bukan korespondensi) dst karya ilmiah di journal yg bereputasi dan diakui|External National|Team", IFERROR((INDEX(rubric[Score], MATCH(W1367, rubric[Criteria], 0)))/N1367, 0), IFERROR(INDEX(rubric[Score], MATCH(W1367, rubric[Criteria], 0)), 0))</f>
        <v>0</v>
      </c>
    </row>
    <row r="1368" spans="1:24" ht="14.25" customHeight="1" x14ac:dyDescent="0.35">
      <c r="A1368" s="2" t="s">
        <v>5168</v>
      </c>
      <c r="B1368" s="2" t="s">
        <v>5169</v>
      </c>
      <c r="C1368" s="2" t="s">
        <v>4740</v>
      </c>
      <c r="D1368" s="2">
        <v>2021</v>
      </c>
      <c r="E1368" s="2" t="s">
        <v>5247</v>
      </c>
      <c r="F1368" s="2" t="s">
        <v>5248</v>
      </c>
      <c r="G1368" s="2" t="s">
        <v>5248</v>
      </c>
      <c r="H1368" s="2">
        <v>20231</v>
      </c>
      <c r="I1368" s="2" t="s">
        <v>5249</v>
      </c>
      <c r="J1368" s="2" t="s">
        <v>41</v>
      </c>
      <c r="K1368" s="2" t="s">
        <v>297</v>
      </c>
      <c r="L1368" s="2" t="s">
        <v>123</v>
      </c>
      <c r="M1368" s="2" t="s">
        <v>50</v>
      </c>
      <c r="N1368" s="2">
        <v>6</v>
      </c>
      <c r="O1368" s="2">
        <v>5</v>
      </c>
      <c r="P1368" s="4" t="s">
        <v>4866</v>
      </c>
      <c r="Q1368" s="3"/>
      <c r="R1368" s="3"/>
      <c r="S1368" s="4" t="s">
        <v>5250</v>
      </c>
      <c r="T1368" s="3"/>
      <c r="U1368" s="2" t="s">
        <v>5251</v>
      </c>
      <c r="V1368" s="2" t="str">
        <f>IFERROR(VLOOKUP(K1368, rubric[], 2, FALSE), "NA")</f>
        <v>Hasil Karya</v>
      </c>
      <c r="W1368" s="5" t="str">
        <f t="shared" si="21"/>
        <v>Jurnal terindeks sinta 5-6|External National|Team</v>
      </c>
      <c r="X1368" s="6">
        <f>IF(K1368 = "Penulis kedua (bukan korespondensi) dst karya ilmiah di journal yg bereputasi dan diakui|External National|Team", IFERROR((INDEX(rubric[Score], MATCH(W1368, rubric[Criteria], 0)))/N1368, 0), IFERROR(INDEX(rubric[Score], MATCH(W1368, rubric[Criteria], 0)), 0))</f>
        <v>20</v>
      </c>
    </row>
    <row r="1369" spans="1:24" ht="14.25" customHeight="1" x14ac:dyDescent="0.35">
      <c r="A1369" s="2" t="s">
        <v>5168</v>
      </c>
      <c r="B1369" s="2" t="s">
        <v>5169</v>
      </c>
      <c r="C1369" s="2" t="s">
        <v>4740</v>
      </c>
      <c r="D1369" s="2">
        <v>2021</v>
      </c>
      <c r="E1369" s="2" t="s">
        <v>5252</v>
      </c>
      <c r="F1369" s="2" t="s">
        <v>5253</v>
      </c>
      <c r="G1369" s="2" t="s">
        <v>5253</v>
      </c>
      <c r="H1369" s="2">
        <v>20231</v>
      </c>
      <c r="I1369" s="2" t="s">
        <v>5254</v>
      </c>
      <c r="J1369" s="2" t="s">
        <v>41</v>
      </c>
      <c r="K1369" s="2" t="s">
        <v>141</v>
      </c>
      <c r="L1369" s="2" t="s">
        <v>123</v>
      </c>
      <c r="M1369" s="2" t="s">
        <v>50</v>
      </c>
      <c r="N1369" s="2">
        <v>3</v>
      </c>
      <c r="O1369" s="2">
        <v>12</v>
      </c>
      <c r="P1369" s="3"/>
      <c r="Q1369" s="3"/>
      <c r="R1369" s="4" t="s">
        <v>5255</v>
      </c>
      <c r="S1369" s="4" t="s">
        <v>5256</v>
      </c>
      <c r="T1369" s="3"/>
      <c r="U1369" s="2" t="s">
        <v>5203</v>
      </c>
      <c r="V1369" s="2" t="str">
        <f>IFERROR(VLOOKUP(K1369, rubric[], 2, FALSE), "NA")</f>
        <v>Hasil Karya</v>
      </c>
      <c r="W1369" s="5" t="str">
        <f t="shared" si="21"/>
        <v>Hak Kekayaan Intelektual (HKI) non paten (Hak Cipta)|External National|Team</v>
      </c>
      <c r="X1369" s="6">
        <f>IF(K1369 = "Penulis kedua (bukan korespondensi) dst karya ilmiah di journal yg bereputasi dan diakui|External National|Team", IFERROR((INDEX(rubric[Score], MATCH(W1369, rubric[Criteria], 0)))/N1369, 0), IFERROR(INDEX(rubric[Score], MATCH(W1369, rubric[Criteria], 0)), 0))</f>
        <v>20</v>
      </c>
    </row>
    <row r="1370" spans="1:24" ht="14.25" customHeight="1" x14ac:dyDescent="0.35">
      <c r="A1370" s="2" t="s">
        <v>5168</v>
      </c>
      <c r="B1370" s="2" t="s">
        <v>5169</v>
      </c>
      <c r="C1370" s="2" t="s">
        <v>4740</v>
      </c>
      <c r="D1370" s="2">
        <v>2021</v>
      </c>
      <c r="E1370" s="2" t="s">
        <v>141</v>
      </c>
      <c r="F1370" s="2" t="s">
        <v>5045</v>
      </c>
      <c r="G1370" s="2" t="s">
        <v>5045</v>
      </c>
      <c r="H1370" s="2">
        <v>20232</v>
      </c>
      <c r="I1370" s="2" t="s">
        <v>5257</v>
      </c>
      <c r="J1370" s="2" t="s">
        <v>41</v>
      </c>
      <c r="K1370" s="2" t="s">
        <v>141</v>
      </c>
      <c r="L1370" s="2" t="s">
        <v>123</v>
      </c>
      <c r="M1370" s="2" t="s">
        <v>31</v>
      </c>
      <c r="N1370" s="2">
        <v>5</v>
      </c>
      <c r="O1370" s="2">
        <v>3</v>
      </c>
      <c r="P1370" s="3"/>
      <c r="Q1370" s="3"/>
      <c r="R1370" s="4" t="s">
        <v>5258</v>
      </c>
      <c r="S1370" s="3"/>
      <c r="T1370" s="3"/>
      <c r="U1370" s="2" t="s">
        <v>5203</v>
      </c>
      <c r="V1370" s="2" t="str">
        <f>IFERROR(VLOOKUP(K1370, rubric[], 2, FALSE), "NA")</f>
        <v>Hasil Karya</v>
      </c>
      <c r="W1370" s="5" t="str">
        <f t="shared" si="21"/>
        <v>Hak Kekayaan Intelektual (HKI) non paten (Hak Cipta)|External National|Individual</v>
      </c>
      <c r="X1370" s="6">
        <f>IF(K1370 = "Penulis kedua (bukan korespondensi) dst karya ilmiah di journal yg bereputasi dan diakui|External National|Team", IFERROR((INDEX(rubric[Score], MATCH(W1370, rubric[Criteria], 0)))/N1370, 0), IFERROR(INDEX(rubric[Score], MATCH(W1370, rubric[Criteria], 0)), 0))</f>
        <v>20</v>
      </c>
    </row>
    <row r="1371" spans="1:24" ht="14.25" customHeight="1" x14ac:dyDescent="0.35">
      <c r="A1371" s="2" t="s">
        <v>5168</v>
      </c>
      <c r="B1371" s="2" t="s">
        <v>5169</v>
      </c>
      <c r="C1371" s="2" t="s">
        <v>4740</v>
      </c>
      <c r="D1371" s="2">
        <v>2021</v>
      </c>
      <c r="E1371" s="2" t="s">
        <v>5259</v>
      </c>
      <c r="F1371" s="2" t="s">
        <v>4381</v>
      </c>
      <c r="G1371" s="2" t="s">
        <v>4382</v>
      </c>
      <c r="H1371" s="2">
        <v>20241</v>
      </c>
      <c r="I1371" s="2" t="s">
        <v>5259</v>
      </c>
      <c r="J1371" s="2" t="s">
        <v>41</v>
      </c>
      <c r="K1371" s="2" t="s">
        <v>66</v>
      </c>
      <c r="L1371" s="2" t="s">
        <v>123</v>
      </c>
      <c r="M1371" s="2" t="s">
        <v>50</v>
      </c>
      <c r="N1371" s="3"/>
      <c r="O1371" s="2">
        <v>25</v>
      </c>
      <c r="P1371" s="4" t="s">
        <v>4383</v>
      </c>
      <c r="Q1371" s="4" t="s">
        <v>5260</v>
      </c>
      <c r="R1371" s="4" t="s">
        <v>5261</v>
      </c>
      <c r="S1371" s="3"/>
      <c r="T1371" s="4" t="s">
        <v>5262</v>
      </c>
      <c r="U1371" s="2" t="s">
        <v>5263</v>
      </c>
      <c r="V1371" s="2" t="str">
        <f>IFERROR(VLOOKUP(K1371, rubric[], 2, FALSE), "NA")</f>
        <v>Kompetisi</v>
      </c>
      <c r="W1371" s="5" t="str">
        <f t="shared" si="21"/>
        <v>Juara I Lomba/Kompetisi|External National|Team</v>
      </c>
      <c r="X1371" s="6">
        <f>IF(K1371 = "Penulis kedua (bukan korespondensi) dst karya ilmiah di journal yg bereputasi dan diakui|External National|Team", IFERROR((INDEX(rubric[Score], MATCH(W1371, rubric[Criteria], 0)))/N1371, 0), IFERROR(INDEX(rubric[Score], MATCH(W1371, rubric[Criteria], 0)), 0))</f>
        <v>15</v>
      </c>
    </row>
    <row r="1372" spans="1:24" ht="14.25" customHeight="1" x14ac:dyDescent="0.35">
      <c r="A1372" s="2" t="s">
        <v>5264</v>
      </c>
      <c r="B1372" s="2" t="s">
        <v>5265</v>
      </c>
      <c r="C1372" s="2" t="s">
        <v>4740</v>
      </c>
      <c r="D1372" s="2">
        <v>2021</v>
      </c>
      <c r="E1372" s="2" t="s">
        <v>5215</v>
      </c>
      <c r="F1372" s="2" t="s">
        <v>245</v>
      </c>
      <c r="G1372" s="2" t="s">
        <v>344</v>
      </c>
      <c r="H1372" s="2">
        <v>20212</v>
      </c>
      <c r="I1372" s="2" t="s">
        <v>5266</v>
      </c>
      <c r="J1372" s="2" t="s">
        <v>28</v>
      </c>
      <c r="K1372" s="2" t="s">
        <v>806</v>
      </c>
      <c r="L1372" s="2" t="s">
        <v>42</v>
      </c>
      <c r="M1372" s="7" t="s">
        <v>50</v>
      </c>
      <c r="N1372" s="2">
        <v>30</v>
      </c>
      <c r="O1372" s="2">
        <v>36</v>
      </c>
      <c r="P1372" s="3"/>
      <c r="Q1372" s="4" t="s">
        <v>5267</v>
      </c>
      <c r="R1372" s="3"/>
      <c r="S1372" s="3"/>
      <c r="T1372" s="3"/>
      <c r="U1372" s="2" t="s">
        <v>348</v>
      </c>
      <c r="V1372" s="2" t="str">
        <f>IFERROR(VLOOKUP(K1372, rubric[], 2, FALSE), "NA")</f>
        <v>NA</v>
      </c>
      <c r="W1372" s="5" t="str">
        <f t="shared" si="21"/>
        <v>Ketua Organisasi Kemahasiswaan|Internal Jurusan|Team</v>
      </c>
      <c r="X1372" s="6">
        <f>IF(K1372 = "Penulis kedua (bukan korespondensi) dst karya ilmiah di journal yg bereputasi dan diakui|External National|Team", IFERROR((INDEX(rubric[Score], MATCH(W1372, rubric[Criteria], 0)))/N1372, 0), IFERROR(INDEX(rubric[Score], MATCH(W1372, rubric[Criteria], 0)), 0))</f>
        <v>0</v>
      </c>
    </row>
    <row r="1373" spans="1:24" ht="14.25" customHeight="1" x14ac:dyDescent="0.35">
      <c r="A1373" s="2" t="s">
        <v>5264</v>
      </c>
      <c r="B1373" s="2" t="s">
        <v>5265</v>
      </c>
      <c r="C1373" s="2" t="s">
        <v>4740</v>
      </c>
      <c r="D1373" s="2">
        <v>2021</v>
      </c>
      <c r="E1373" s="2" t="s">
        <v>5009</v>
      </c>
      <c r="F1373" s="2" t="s">
        <v>70</v>
      </c>
      <c r="G1373" s="2" t="s">
        <v>2563</v>
      </c>
      <c r="H1373" s="2">
        <v>20221</v>
      </c>
      <c r="I1373" s="2" t="s">
        <v>5010</v>
      </c>
      <c r="J1373" s="2" t="s">
        <v>41</v>
      </c>
      <c r="K1373" s="2" t="s">
        <v>29</v>
      </c>
      <c r="L1373" s="2" t="s">
        <v>159</v>
      </c>
      <c r="M1373" s="2" t="s">
        <v>31</v>
      </c>
      <c r="N1373" s="2">
        <v>100</v>
      </c>
      <c r="O1373" s="2">
        <v>8</v>
      </c>
      <c r="P1373" s="3"/>
      <c r="Q1373" s="3"/>
      <c r="R1373" s="4" t="s">
        <v>5011</v>
      </c>
      <c r="S1373" s="4" t="s">
        <v>5012</v>
      </c>
      <c r="T1373" s="3"/>
      <c r="U1373" s="2" t="s">
        <v>4847</v>
      </c>
      <c r="V1373" s="2" t="str">
        <f>IFERROR(VLOOKUP(K1373, rubric[], 2, FALSE), "NA")</f>
        <v>Pemberdayaan atau Aksi Kemanusiaan</v>
      </c>
      <c r="W1373" s="5" t="str">
        <f t="shared" si="21"/>
        <v>Pengabdian kepada Masyarakat|External International|Individual</v>
      </c>
      <c r="X1373" s="6">
        <f>IF(K1373 = "Penulis kedua (bukan korespondensi) dst karya ilmiah di journal yg bereputasi dan diakui|External National|Team", IFERROR((INDEX(rubric[Score], MATCH(W1373, rubric[Criteria], 0)))/N1373, 0), IFERROR(INDEX(rubric[Score], MATCH(W1373, rubric[Criteria], 0)), 0))</f>
        <v>25</v>
      </c>
    </row>
    <row r="1374" spans="1:24" ht="14.25" customHeight="1" x14ac:dyDescent="0.35">
      <c r="A1374" s="2" t="s">
        <v>5264</v>
      </c>
      <c r="B1374" s="2" t="s">
        <v>5265</v>
      </c>
      <c r="C1374" s="2" t="s">
        <v>4740</v>
      </c>
      <c r="D1374" s="2">
        <v>2021</v>
      </c>
      <c r="E1374" s="2" t="s">
        <v>5088</v>
      </c>
      <c r="F1374" s="2" t="s">
        <v>2563</v>
      </c>
      <c r="G1374" s="2" t="s">
        <v>2564</v>
      </c>
      <c r="H1374" s="2">
        <v>20222</v>
      </c>
      <c r="I1374" s="2" t="s">
        <v>5089</v>
      </c>
      <c r="J1374" s="2" t="s">
        <v>28</v>
      </c>
      <c r="K1374" s="2" t="s">
        <v>752</v>
      </c>
      <c r="L1374" s="2" t="s">
        <v>42</v>
      </c>
      <c r="M1374" s="7" t="s">
        <v>50</v>
      </c>
      <c r="N1374" s="2">
        <v>26</v>
      </c>
      <c r="O1374" s="2">
        <v>35</v>
      </c>
      <c r="P1374" s="3"/>
      <c r="Q1374" s="4" t="s">
        <v>5090</v>
      </c>
      <c r="R1374" s="3"/>
      <c r="S1374" s="3"/>
      <c r="T1374" s="3"/>
      <c r="U1374" s="2" t="s">
        <v>5091</v>
      </c>
      <c r="V1374" s="2" t="str">
        <f>IFERROR(VLOOKUP(K1374, rubric[], 2, FALSE), "NA")</f>
        <v>NA</v>
      </c>
      <c r="W1374" s="5" t="str">
        <f t="shared" si="21"/>
        <v>Sekretaris/Bendahara Organisasi Kemahasiswaan|Internal Jurusan|Team</v>
      </c>
      <c r="X1374" s="6">
        <f>IF(K1374 = "Penulis kedua (bukan korespondensi) dst karya ilmiah di journal yg bereputasi dan diakui|External National|Team", IFERROR((INDEX(rubric[Score], MATCH(W1374, rubric[Criteria], 0)))/N1374, 0), IFERROR(INDEX(rubric[Score], MATCH(W1374, rubric[Criteria], 0)), 0))</f>
        <v>0</v>
      </c>
    </row>
    <row r="1375" spans="1:24" ht="14.25" customHeight="1" x14ac:dyDescent="0.35">
      <c r="A1375" s="2" t="s">
        <v>5264</v>
      </c>
      <c r="B1375" s="2" t="s">
        <v>5265</v>
      </c>
      <c r="C1375" s="2" t="s">
        <v>4740</v>
      </c>
      <c r="D1375" s="2">
        <v>2021</v>
      </c>
      <c r="E1375" s="2" t="s">
        <v>5268</v>
      </c>
      <c r="F1375" s="2" t="s">
        <v>5269</v>
      </c>
      <c r="G1375" s="2" t="s">
        <v>5269</v>
      </c>
      <c r="H1375" s="2">
        <v>20231</v>
      </c>
      <c r="I1375" s="2" t="s">
        <v>5270</v>
      </c>
      <c r="J1375" s="2" t="s">
        <v>41</v>
      </c>
      <c r="K1375" s="2" t="s">
        <v>141</v>
      </c>
      <c r="L1375" s="2" t="s">
        <v>123</v>
      </c>
      <c r="M1375" s="2" t="s">
        <v>31</v>
      </c>
      <c r="N1375" s="2">
        <v>4</v>
      </c>
      <c r="O1375" s="2">
        <v>4</v>
      </c>
      <c r="P1375" s="3"/>
      <c r="Q1375" s="3"/>
      <c r="R1375" s="4" t="s">
        <v>5271</v>
      </c>
      <c r="S1375" s="4" t="s">
        <v>5272</v>
      </c>
      <c r="T1375" s="3"/>
      <c r="U1375" s="2" t="s">
        <v>5273</v>
      </c>
      <c r="V1375" s="2" t="str">
        <f>IFERROR(VLOOKUP(K1375, rubric[], 2, FALSE), "NA")</f>
        <v>Hasil Karya</v>
      </c>
      <c r="W1375" s="5" t="str">
        <f t="shared" si="21"/>
        <v>Hak Kekayaan Intelektual (HKI) non paten (Hak Cipta)|External National|Individual</v>
      </c>
      <c r="X1375" s="6">
        <f>IF(K1375 = "Penulis kedua (bukan korespondensi) dst karya ilmiah di journal yg bereputasi dan diakui|External National|Team", IFERROR((INDEX(rubric[Score], MATCH(W1375, rubric[Criteria], 0)))/N1375, 0), IFERROR(INDEX(rubric[Score], MATCH(W1375, rubric[Criteria], 0)), 0))</f>
        <v>20</v>
      </c>
    </row>
    <row r="1376" spans="1:24" ht="14.25" customHeight="1" x14ac:dyDescent="0.35">
      <c r="A1376" s="2" t="s">
        <v>5264</v>
      </c>
      <c r="B1376" s="2" t="s">
        <v>5265</v>
      </c>
      <c r="C1376" s="2" t="s">
        <v>4740</v>
      </c>
      <c r="D1376" s="2">
        <v>2021</v>
      </c>
      <c r="E1376" s="2" t="s">
        <v>5268</v>
      </c>
      <c r="F1376" s="2" t="s">
        <v>3538</v>
      </c>
      <c r="G1376" s="2" t="s">
        <v>3538</v>
      </c>
      <c r="H1376" s="2">
        <v>20231</v>
      </c>
      <c r="I1376" s="2" t="s">
        <v>5270</v>
      </c>
      <c r="J1376" s="2" t="s">
        <v>41</v>
      </c>
      <c r="K1376" s="2" t="s">
        <v>141</v>
      </c>
      <c r="L1376" s="2" t="s">
        <v>123</v>
      </c>
      <c r="M1376" s="2" t="s">
        <v>31</v>
      </c>
      <c r="N1376" s="2">
        <v>4</v>
      </c>
      <c r="O1376" s="2">
        <v>4</v>
      </c>
      <c r="P1376" s="3"/>
      <c r="Q1376" s="3"/>
      <c r="R1376" s="4" t="s">
        <v>5274</v>
      </c>
      <c r="S1376" s="4" t="s">
        <v>5275</v>
      </c>
      <c r="T1376" s="3"/>
      <c r="U1376" s="2" t="s">
        <v>5273</v>
      </c>
      <c r="V1376" s="2" t="str">
        <f>IFERROR(VLOOKUP(K1376, rubric[], 2, FALSE), "NA")</f>
        <v>Hasil Karya</v>
      </c>
      <c r="W1376" s="5" t="str">
        <f t="shared" si="21"/>
        <v>Hak Kekayaan Intelektual (HKI) non paten (Hak Cipta)|External National|Individual</v>
      </c>
      <c r="X1376" s="6">
        <f>IF(K1376 = "Penulis kedua (bukan korespondensi) dst karya ilmiah di journal yg bereputasi dan diakui|External National|Team", IFERROR((INDEX(rubric[Score], MATCH(W1376, rubric[Criteria], 0)))/N1376, 0), IFERROR(INDEX(rubric[Score], MATCH(W1376, rubric[Criteria], 0)), 0))</f>
        <v>20</v>
      </c>
    </row>
    <row r="1377" spans="1:24" ht="14.25" customHeight="1" x14ac:dyDescent="0.35">
      <c r="A1377" s="2" t="s">
        <v>5264</v>
      </c>
      <c r="B1377" s="2" t="s">
        <v>5265</v>
      </c>
      <c r="C1377" s="2" t="s">
        <v>4740</v>
      </c>
      <c r="D1377" s="2">
        <v>2021</v>
      </c>
      <c r="E1377" s="2" t="s">
        <v>5259</v>
      </c>
      <c r="F1377" s="2" t="s">
        <v>4381</v>
      </c>
      <c r="G1377" s="2" t="s">
        <v>4382</v>
      </c>
      <c r="H1377" s="2">
        <v>20241</v>
      </c>
      <c r="I1377" s="2" t="s">
        <v>5259</v>
      </c>
      <c r="J1377" s="2" t="s">
        <v>41</v>
      </c>
      <c r="K1377" s="2" t="s">
        <v>66</v>
      </c>
      <c r="L1377" s="2" t="s">
        <v>123</v>
      </c>
      <c r="M1377" s="2" t="s">
        <v>50</v>
      </c>
      <c r="N1377" s="3"/>
      <c r="O1377" s="2">
        <v>25</v>
      </c>
      <c r="P1377" s="4" t="s">
        <v>4383</v>
      </c>
      <c r="Q1377" s="4" t="s">
        <v>5260</v>
      </c>
      <c r="R1377" s="4" t="s">
        <v>5261</v>
      </c>
      <c r="S1377" s="3"/>
      <c r="T1377" s="4" t="s">
        <v>5262</v>
      </c>
      <c r="U1377" s="2" t="s">
        <v>5263</v>
      </c>
      <c r="V1377" s="2" t="str">
        <f>IFERROR(VLOOKUP(K1377, rubric[], 2, FALSE), "NA")</f>
        <v>Kompetisi</v>
      </c>
      <c r="W1377" s="5" t="str">
        <f t="shared" si="21"/>
        <v>Juara I Lomba/Kompetisi|External National|Team</v>
      </c>
      <c r="X1377" s="6">
        <f>IF(K1377 = "Penulis kedua (bukan korespondensi) dst karya ilmiah di journal yg bereputasi dan diakui|External National|Team", IFERROR((INDEX(rubric[Score], MATCH(W1377, rubric[Criteria], 0)))/N1377, 0), IFERROR(INDEX(rubric[Score], MATCH(W1377, rubric[Criteria], 0)), 0))</f>
        <v>15</v>
      </c>
    </row>
    <row r="1378" spans="1:24" ht="14.25" customHeight="1" x14ac:dyDescent="0.35">
      <c r="A1378" s="2" t="s">
        <v>5276</v>
      </c>
      <c r="B1378" s="2" t="s">
        <v>5277</v>
      </c>
      <c r="C1378" s="2" t="s">
        <v>4740</v>
      </c>
      <c r="D1378" s="2">
        <v>2021</v>
      </c>
      <c r="E1378" s="2" t="s">
        <v>5278</v>
      </c>
      <c r="F1378" s="2" t="s">
        <v>4938</v>
      </c>
      <c r="G1378" s="2" t="s">
        <v>4750</v>
      </c>
      <c r="H1378" s="2">
        <v>20211</v>
      </c>
      <c r="I1378" s="2" t="s">
        <v>5279</v>
      </c>
      <c r="J1378" s="2" t="s">
        <v>41</v>
      </c>
      <c r="K1378" s="2" t="s">
        <v>141</v>
      </c>
      <c r="L1378" s="2" t="s">
        <v>123</v>
      </c>
      <c r="M1378" s="2" t="s">
        <v>50</v>
      </c>
      <c r="N1378" s="2">
        <v>4</v>
      </c>
      <c r="O1378" s="2">
        <v>4</v>
      </c>
      <c r="P1378" s="3"/>
      <c r="Q1378" s="3"/>
      <c r="R1378" s="3"/>
      <c r="S1378" s="4" t="s">
        <v>5280</v>
      </c>
      <c r="T1378" s="3"/>
      <c r="U1378" s="2" t="s">
        <v>5281</v>
      </c>
      <c r="V1378" s="2" t="str">
        <f>IFERROR(VLOOKUP(K1378, rubric[], 2, FALSE), "NA")</f>
        <v>Hasil Karya</v>
      </c>
      <c r="W1378" s="5" t="str">
        <f t="shared" si="21"/>
        <v>Hak Kekayaan Intelektual (HKI) non paten (Hak Cipta)|External National|Team</v>
      </c>
      <c r="X1378" s="6">
        <f>IF(K1378 = "Penulis kedua (bukan korespondensi) dst karya ilmiah di journal yg bereputasi dan diakui|External National|Team", IFERROR((INDEX(rubric[Score], MATCH(W1378, rubric[Criteria], 0)))/N1378, 0), IFERROR(INDEX(rubric[Score], MATCH(W1378, rubric[Criteria], 0)), 0))</f>
        <v>20</v>
      </c>
    </row>
    <row r="1379" spans="1:24" ht="14.25" customHeight="1" x14ac:dyDescent="0.35">
      <c r="A1379" s="2" t="s">
        <v>5276</v>
      </c>
      <c r="B1379" s="2" t="s">
        <v>5277</v>
      </c>
      <c r="C1379" s="2" t="s">
        <v>4740</v>
      </c>
      <c r="D1379" s="2">
        <v>2021</v>
      </c>
      <c r="E1379" s="2" t="s">
        <v>5282</v>
      </c>
      <c r="F1379" s="2" t="s">
        <v>3321</v>
      </c>
      <c r="G1379" s="2" t="s">
        <v>538</v>
      </c>
      <c r="H1379" s="2">
        <v>20221</v>
      </c>
      <c r="I1379" s="2" t="s">
        <v>5283</v>
      </c>
      <c r="J1379" s="2" t="s">
        <v>41</v>
      </c>
      <c r="K1379" s="2" t="s">
        <v>141</v>
      </c>
      <c r="L1379" s="2" t="s">
        <v>123</v>
      </c>
      <c r="M1379" s="2" t="s">
        <v>50</v>
      </c>
      <c r="N1379" s="2">
        <v>5</v>
      </c>
      <c r="O1379" s="2">
        <v>3</v>
      </c>
      <c r="P1379" s="3"/>
      <c r="Q1379" s="3"/>
      <c r="R1379" s="3"/>
      <c r="S1379" s="4" t="s">
        <v>5284</v>
      </c>
      <c r="T1379" s="3"/>
      <c r="U1379" s="2" t="s">
        <v>5281</v>
      </c>
      <c r="V1379" s="2" t="str">
        <f>IFERROR(VLOOKUP(K1379, rubric[], 2, FALSE), "NA")</f>
        <v>Hasil Karya</v>
      </c>
      <c r="W1379" s="5" t="str">
        <f t="shared" si="21"/>
        <v>Hak Kekayaan Intelektual (HKI) non paten (Hak Cipta)|External National|Team</v>
      </c>
      <c r="X1379" s="6">
        <f>IF(K1379 = "Penulis kedua (bukan korespondensi) dst karya ilmiah di journal yg bereputasi dan diakui|External National|Team", IFERROR((INDEX(rubric[Score], MATCH(W1379, rubric[Criteria], 0)))/N1379, 0), IFERROR(INDEX(rubric[Score], MATCH(W1379, rubric[Criteria], 0)), 0))</f>
        <v>20</v>
      </c>
    </row>
    <row r="1380" spans="1:24" ht="14.25" customHeight="1" x14ac:dyDescent="0.35">
      <c r="A1380" s="2" t="s">
        <v>5276</v>
      </c>
      <c r="B1380" s="2" t="s">
        <v>5277</v>
      </c>
      <c r="C1380" s="2" t="s">
        <v>4740</v>
      </c>
      <c r="D1380" s="2">
        <v>2021</v>
      </c>
      <c r="E1380" s="2" t="s">
        <v>5278</v>
      </c>
      <c r="F1380" s="2" t="s">
        <v>4843</v>
      </c>
      <c r="G1380" s="2" t="s">
        <v>4058</v>
      </c>
      <c r="H1380" s="2">
        <v>20221</v>
      </c>
      <c r="I1380" s="2" t="s">
        <v>5285</v>
      </c>
      <c r="J1380" s="2" t="s">
        <v>41</v>
      </c>
      <c r="K1380" s="2" t="s">
        <v>141</v>
      </c>
      <c r="L1380" s="2" t="s">
        <v>123</v>
      </c>
      <c r="M1380" s="2" t="s">
        <v>50</v>
      </c>
      <c r="N1380" s="2">
        <v>5</v>
      </c>
      <c r="O1380" s="2">
        <v>3</v>
      </c>
      <c r="P1380" s="3"/>
      <c r="Q1380" s="3"/>
      <c r="R1380" s="3"/>
      <c r="S1380" s="4" t="s">
        <v>5286</v>
      </c>
      <c r="T1380" s="3"/>
      <c r="U1380" s="2" t="s">
        <v>5281</v>
      </c>
      <c r="V1380" s="2" t="str">
        <f>IFERROR(VLOOKUP(K1380, rubric[], 2, FALSE), "NA")</f>
        <v>Hasil Karya</v>
      </c>
      <c r="W1380" s="5" t="str">
        <f t="shared" si="21"/>
        <v>Hak Kekayaan Intelektual (HKI) non paten (Hak Cipta)|External National|Team</v>
      </c>
      <c r="X1380" s="6">
        <f>IF(K1380 = "Penulis kedua (bukan korespondensi) dst karya ilmiah di journal yg bereputasi dan diakui|External National|Team", IFERROR((INDEX(rubric[Score], MATCH(W1380, rubric[Criteria], 0)))/N1380, 0), IFERROR(INDEX(rubric[Score], MATCH(W1380, rubric[Criteria], 0)), 0))</f>
        <v>20</v>
      </c>
    </row>
    <row r="1381" spans="1:24" ht="14.25" customHeight="1" x14ac:dyDescent="0.35">
      <c r="A1381" s="2" t="s">
        <v>5276</v>
      </c>
      <c r="B1381" s="2" t="s">
        <v>5277</v>
      </c>
      <c r="C1381" s="2" t="s">
        <v>4740</v>
      </c>
      <c r="D1381" s="2">
        <v>2021</v>
      </c>
      <c r="E1381" s="2" t="s">
        <v>5282</v>
      </c>
      <c r="F1381" s="2" t="s">
        <v>304</v>
      </c>
      <c r="G1381" s="2" t="s">
        <v>538</v>
      </c>
      <c r="H1381" s="2">
        <v>20221</v>
      </c>
      <c r="I1381" s="2" t="s">
        <v>5287</v>
      </c>
      <c r="J1381" s="2" t="s">
        <v>41</v>
      </c>
      <c r="K1381" s="2" t="s">
        <v>141</v>
      </c>
      <c r="L1381" s="2" t="s">
        <v>123</v>
      </c>
      <c r="M1381" s="2" t="s">
        <v>50</v>
      </c>
      <c r="N1381" s="2">
        <v>5</v>
      </c>
      <c r="O1381" s="2">
        <v>3</v>
      </c>
      <c r="P1381" s="3"/>
      <c r="Q1381" s="3"/>
      <c r="R1381" s="4" t="s">
        <v>5288</v>
      </c>
      <c r="S1381" s="3"/>
      <c r="T1381" s="3"/>
      <c r="U1381" s="2" t="s">
        <v>5281</v>
      </c>
      <c r="V1381" s="2" t="str">
        <f>IFERROR(VLOOKUP(K1381, rubric[], 2, FALSE), "NA")</f>
        <v>Hasil Karya</v>
      </c>
      <c r="W1381" s="5" t="str">
        <f t="shared" si="21"/>
        <v>Hak Kekayaan Intelektual (HKI) non paten (Hak Cipta)|External National|Team</v>
      </c>
      <c r="X1381" s="6">
        <f>IF(K1381 = "Penulis kedua (bukan korespondensi) dst karya ilmiah di journal yg bereputasi dan diakui|External National|Team", IFERROR((INDEX(rubric[Score], MATCH(W1381, rubric[Criteria], 0)))/N1381, 0), IFERROR(INDEX(rubric[Score], MATCH(W1381, rubric[Criteria], 0)), 0))</f>
        <v>20</v>
      </c>
    </row>
    <row r="1382" spans="1:24" ht="14.25" customHeight="1" x14ac:dyDescent="0.35">
      <c r="A1382" s="2" t="s">
        <v>5276</v>
      </c>
      <c r="B1382" s="2" t="s">
        <v>5277</v>
      </c>
      <c r="C1382" s="2" t="s">
        <v>4740</v>
      </c>
      <c r="D1382" s="2">
        <v>2021</v>
      </c>
      <c r="E1382" s="2" t="s">
        <v>5282</v>
      </c>
      <c r="F1382" s="2" t="s">
        <v>1422</v>
      </c>
      <c r="G1382" s="2" t="s">
        <v>5289</v>
      </c>
      <c r="H1382" s="2">
        <v>20231</v>
      </c>
      <c r="I1382" s="2" t="s">
        <v>5290</v>
      </c>
      <c r="J1382" s="2" t="s">
        <v>41</v>
      </c>
      <c r="K1382" s="2" t="s">
        <v>141</v>
      </c>
      <c r="L1382" s="2" t="s">
        <v>123</v>
      </c>
      <c r="M1382" s="2" t="s">
        <v>50</v>
      </c>
      <c r="N1382" s="2">
        <v>5</v>
      </c>
      <c r="O1382" s="2">
        <v>3</v>
      </c>
      <c r="P1382" s="3"/>
      <c r="Q1382" s="3"/>
      <c r="R1382" s="3"/>
      <c r="S1382" s="4" t="s">
        <v>5291</v>
      </c>
      <c r="T1382" s="3"/>
      <c r="U1382" s="2" t="s">
        <v>5281</v>
      </c>
      <c r="V1382" s="2" t="str">
        <f>IFERROR(VLOOKUP(K1382, rubric[], 2, FALSE), "NA")</f>
        <v>Hasil Karya</v>
      </c>
      <c r="W1382" s="5" t="str">
        <f t="shared" si="21"/>
        <v>Hak Kekayaan Intelektual (HKI) non paten (Hak Cipta)|External National|Team</v>
      </c>
      <c r="X1382" s="6">
        <f>IF(K1382 = "Penulis kedua (bukan korespondensi) dst karya ilmiah di journal yg bereputasi dan diakui|External National|Team", IFERROR((INDEX(rubric[Score], MATCH(W1382, rubric[Criteria], 0)))/N1382, 0), IFERROR(INDEX(rubric[Score], MATCH(W1382, rubric[Criteria], 0)), 0))</f>
        <v>20</v>
      </c>
    </row>
    <row r="1383" spans="1:24" ht="14.25" customHeight="1" x14ac:dyDescent="0.35">
      <c r="A1383" s="2" t="s">
        <v>5292</v>
      </c>
      <c r="B1383" s="2" t="s">
        <v>5293</v>
      </c>
      <c r="C1383" s="2" t="s">
        <v>4740</v>
      </c>
      <c r="D1383" s="2">
        <v>2021</v>
      </c>
      <c r="E1383" s="2" t="s">
        <v>5294</v>
      </c>
      <c r="F1383" s="2" t="s">
        <v>3320</v>
      </c>
      <c r="G1383" s="2" t="s">
        <v>2460</v>
      </c>
      <c r="H1383" s="2">
        <v>20221</v>
      </c>
      <c r="I1383" s="2" t="s">
        <v>5295</v>
      </c>
      <c r="J1383" s="2" t="s">
        <v>41</v>
      </c>
      <c r="K1383" s="2" t="s">
        <v>29</v>
      </c>
      <c r="L1383" s="2" t="s">
        <v>42</v>
      </c>
      <c r="M1383" s="2" t="s">
        <v>31</v>
      </c>
      <c r="N1383" s="2">
        <v>10</v>
      </c>
      <c r="O1383" s="2">
        <v>6</v>
      </c>
      <c r="P1383" s="3"/>
      <c r="Q1383" s="3"/>
      <c r="R1383" s="3"/>
      <c r="S1383" s="4" t="s">
        <v>5296</v>
      </c>
      <c r="T1383" s="3"/>
      <c r="U1383" s="2" t="s">
        <v>5297</v>
      </c>
      <c r="V1383" s="2" t="str">
        <f>IFERROR(VLOOKUP(K1383, rubric[], 2, FALSE), "NA")</f>
        <v>Pemberdayaan atau Aksi Kemanusiaan</v>
      </c>
      <c r="W1383" s="5" t="str">
        <f t="shared" si="21"/>
        <v>Pengabdian kepada Masyarakat|Internal Jurusan|Individual</v>
      </c>
      <c r="X1383" s="6">
        <f>IF(K1383 = "Penulis kedua (bukan korespondensi) dst karya ilmiah di journal yg bereputasi dan diakui|External National|Team", IFERROR((INDEX(rubric[Score], MATCH(W1383, rubric[Criteria], 0)))/N1383, 0), IFERROR(INDEX(rubric[Score], MATCH(W1383, rubric[Criteria], 0)), 0))</f>
        <v>0</v>
      </c>
    </row>
    <row r="1384" spans="1:24" ht="14.25" customHeight="1" x14ac:dyDescent="0.35">
      <c r="A1384" s="2" t="s">
        <v>5292</v>
      </c>
      <c r="B1384" s="2" t="s">
        <v>5293</v>
      </c>
      <c r="C1384" s="2" t="s">
        <v>4740</v>
      </c>
      <c r="D1384" s="2">
        <v>2021</v>
      </c>
      <c r="E1384" s="2" t="s">
        <v>5298</v>
      </c>
      <c r="F1384" s="2" t="s">
        <v>3645</v>
      </c>
      <c r="G1384" s="2" t="s">
        <v>538</v>
      </c>
      <c r="H1384" s="2">
        <v>20221</v>
      </c>
      <c r="I1384" s="2" t="s">
        <v>5299</v>
      </c>
      <c r="J1384" s="2" t="s">
        <v>41</v>
      </c>
      <c r="K1384" s="2" t="s">
        <v>141</v>
      </c>
      <c r="L1384" s="2" t="s">
        <v>123</v>
      </c>
      <c r="M1384" s="2" t="s">
        <v>50</v>
      </c>
      <c r="N1384" s="2">
        <v>5</v>
      </c>
      <c r="O1384" s="2">
        <v>8</v>
      </c>
      <c r="P1384" s="3"/>
      <c r="Q1384" s="3"/>
      <c r="R1384" s="3"/>
      <c r="S1384" s="4" t="s">
        <v>5300</v>
      </c>
      <c r="T1384" s="3"/>
      <c r="U1384" s="2" t="s">
        <v>5301</v>
      </c>
      <c r="V1384" s="2" t="str">
        <f>IFERROR(VLOOKUP(K1384, rubric[], 2, FALSE), "NA")</f>
        <v>Hasil Karya</v>
      </c>
      <c r="W1384" s="5" t="str">
        <f t="shared" si="21"/>
        <v>Hak Kekayaan Intelektual (HKI) non paten (Hak Cipta)|External National|Team</v>
      </c>
      <c r="X1384" s="6">
        <f>IF(K1384 = "Penulis kedua (bukan korespondensi) dst karya ilmiah di journal yg bereputasi dan diakui|External National|Team", IFERROR((INDEX(rubric[Score], MATCH(W1384, rubric[Criteria], 0)))/N1384, 0), IFERROR(INDEX(rubric[Score], MATCH(W1384, rubric[Criteria], 0)), 0))</f>
        <v>20</v>
      </c>
    </row>
    <row r="1385" spans="1:24" ht="14.25" customHeight="1" x14ac:dyDescent="0.35">
      <c r="A1385" s="2" t="s">
        <v>5292</v>
      </c>
      <c r="B1385" s="2" t="s">
        <v>5293</v>
      </c>
      <c r="C1385" s="2" t="s">
        <v>4740</v>
      </c>
      <c r="D1385" s="2">
        <v>2021</v>
      </c>
      <c r="E1385" s="2" t="s">
        <v>5026</v>
      </c>
      <c r="F1385" s="2" t="s">
        <v>5302</v>
      </c>
      <c r="G1385" s="2" t="s">
        <v>510</v>
      </c>
      <c r="H1385" s="2">
        <v>20222</v>
      </c>
      <c r="I1385" s="3"/>
      <c r="J1385" s="2" t="s">
        <v>41</v>
      </c>
      <c r="K1385" s="2" t="s">
        <v>199</v>
      </c>
      <c r="L1385" s="2" t="s">
        <v>123</v>
      </c>
      <c r="M1385" s="2" t="s">
        <v>50</v>
      </c>
      <c r="N1385" s="2">
        <v>35</v>
      </c>
      <c r="O1385" s="2">
        <v>15</v>
      </c>
      <c r="P1385" s="3"/>
      <c r="Q1385" s="4" t="s">
        <v>5303</v>
      </c>
      <c r="R1385" s="4" t="s">
        <v>5304</v>
      </c>
      <c r="S1385" s="3"/>
      <c r="T1385" s="4" t="s">
        <v>5305</v>
      </c>
      <c r="U1385" s="2" t="s">
        <v>5306</v>
      </c>
      <c r="V1385" s="2" t="str">
        <f>IFERROR(VLOOKUP(K1385, rubric[], 2, FALSE), "NA")</f>
        <v>Kompetisi</v>
      </c>
      <c r="W1385" s="5" t="str">
        <f t="shared" si="21"/>
        <v>Juara 3 Lomba/Kompetisi|External National|Team</v>
      </c>
      <c r="X1385" s="6">
        <f>IF(K1385 = "Penulis kedua (bukan korespondensi) dst karya ilmiah di journal yg bereputasi dan diakui|External National|Team", IFERROR((INDEX(rubric[Score], MATCH(W1385, rubric[Criteria], 0)))/N1385, 0), IFERROR(INDEX(rubric[Score], MATCH(W1385, rubric[Criteria], 0)), 0))</f>
        <v>8</v>
      </c>
    </row>
    <row r="1386" spans="1:24" ht="14.25" customHeight="1" x14ac:dyDescent="0.35">
      <c r="A1386" s="2" t="s">
        <v>5292</v>
      </c>
      <c r="B1386" s="2" t="s">
        <v>5293</v>
      </c>
      <c r="C1386" s="2" t="s">
        <v>4740</v>
      </c>
      <c r="D1386" s="2">
        <v>2021</v>
      </c>
      <c r="E1386" s="2" t="s">
        <v>180</v>
      </c>
      <c r="F1386" s="2" t="s">
        <v>397</v>
      </c>
      <c r="G1386" s="2" t="s">
        <v>461</v>
      </c>
      <c r="H1386" s="2">
        <v>20222</v>
      </c>
      <c r="I1386" s="2" t="s">
        <v>462</v>
      </c>
      <c r="J1386" s="2" t="s">
        <v>41</v>
      </c>
      <c r="K1386" s="2" t="s">
        <v>257</v>
      </c>
      <c r="L1386" s="2" t="s">
        <v>30</v>
      </c>
      <c r="M1386" s="2" t="s">
        <v>31</v>
      </c>
      <c r="N1386" s="2">
        <v>250</v>
      </c>
      <c r="O1386" s="2">
        <v>5</v>
      </c>
      <c r="P1386" s="3"/>
      <c r="Q1386" s="4" t="s">
        <v>463</v>
      </c>
      <c r="R1386" s="4" t="s">
        <v>464</v>
      </c>
      <c r="S1386" s="3"/>
      <c r="T1386" s="3"/>
      <c r="U1386" s="2" t="s">
        <v>185</v>
      </c>
      <c r="V1386" s="2" t="str">
        <f>IFERROR(VLOOKUP(K1386, rubric[], 2, FALSE), "NA")</f>
        <v>Pengakuan</v>
      </c>
      <c r="W1386" s="5" t="str">
        <f t="shared" si="21"/>
        <v>Narasumber / Pemateri Acara Seminar / Workshop / Pemakalah|Internal Sekolah / Universitas|Individual</v>
      </c>
      <c r="X1386" s="6">
        <f>IF(K1386 = "Penulis kedua (bukan korespondensi) dst karya ilmiah di journal yg bereputasi dan diakui|External National|Team", IFERROR((INDEX(rubric[Score], MATCH(W1386, rubric[Criteria], 0)))/N1386, 0), IFERROR(INDEX(rubric[Score], MATCH(W1386, rubric[Criteria], 0)), 0))</f>
        <v>0</v>
      </c>
    </row>
    <row r="1387" spans="1:24" ht="14.25" customHeight="1" x14ac:dyDescent="0.35">
      <c r="A1387" s="2" t="s">
        <v>5292</v>
      </c>
      <c r="B1387" s="2" t="s">
        <v>5293</v>
      </c>
      <c r="C1387" s="2" t="s">
        <v>4740</v>
      </c>
      <c r="D1387" s="2">
        <v>2021</v>
      </c>
      <c r="E1387" s="2" t="s">
        <v>5307</v>
      </c>
      <c r="F1387" s="2" t="s">
        <v>355</v>
      </c>
      <c r="G1387" s="2" t="s">
        <v>4947</v>
      </c>
      <c r="H1387" s="2">
        <v>20231</v>
      </c>
      <c r="I1387" s="2" t="s">
        <v>5308</v>
      </c>
      <c r="J1387" s="2" t="s">
        <v>41</v>
      </c>
      <c r="K1387" s="2" t="s">
        <v>29</v>
      </c>
      <c r="L1387" s="2" t="s">
        <v>49</v>
      </c>
      <c r="M1387" s="2" t="s">
        <v>31</v>
      </c>
      <c r="N1387" s="2">
        <v>12</v>
      </c>
      <c r="O1387" s="2">
        <v>5</v>
      </c>
      <c r="P1387" s="3"/>
      <c r="Q1387" s="3"/>
      <c r="R1387" s="4" t="s">
        <v>5309</v>
      </c>
      <c r="S1387" s="4" t="s">
        <v>5310</v>
      </c>
      <c r="T1387" s="3"/>
      <c r="U1387" s="2" t="s">
        <v>5297</v>
      </c>
      <c r="V1387" s="2" t="str">
        <f>IFERROR(VLOOKUP(K1387, rubric[], 2, FALSE), "NA")</f>
        <v>Pemberdayaan atau Aksi Kemanusiaan</v>
      </c>
      <c r="W1387" s="5" t="str">
        <f t="shared" si="21"/>
        <v>Pengabdian kepada Masyarakat|External Regional|Individual</v>
      </c>
      <c r="X1387" s="6">
        <f>IF(K1387 = "Penulis kedua (bukan korespondensi) dst karya ilmiah di journal yg bereputasi dan diakui|External National|Team", IFERROR((INDEX(rubric[Score], MATCH(W1387, rubric[Criteria], 0)))/N1387, 0), IFERROR(INDEX(rubric[Score], MATCH(W1387, rubric[Criteria], 0)), 0))</f>
        <v>15</v>
      </c>
    </row>
    <row r="1388" spans="1:24" ht="14.25" customHeight="1" x14ac:dyDescent="0.35">
      <c r="A1388" s="2" t="s">
        <v>5311</v>
      </c>
      <c r="B1388" s="2" t="s">
        <v>5312</v>
      </c>
      <c r="C1388" s="2" t="s">
        <v>4740</v>
      </c>
      <c r="D1388" s="2">
        <v>2021</v>
      </c>
      <c r="E1388" s="2" t="s">
        <v>5113</v>
      </c>
      <c r="F1388" s="2" t="s">
        <v>3320</v>
      </c>
      <c r="G1388" s="2" t="s">
        <v>2563</v>
      </c>
      <c r="H1388" s="2">
        <v>20221</v>
      </c>
      <c r="I1388" s="2" t="s">
        <v>5114</v>
      </c>
      <c r="J1388" s="2" t="s">
        <v>28</v>
      </c>
      <c r="K1388" s="2" t="s">
        <v>29</v>
      </c>
      <c r="L1388" s="2" t="s">
        <v>49</v>
      </c>
      <c r="M1388" s="2" t="s">
        <v>31</v>
      </c>
      <c r="N1388" s="2">
        <v>11</v>
      </c>
      <c r="O1388" s="2">
        <v>5</v>
      </c>
      <c r="P1388" s="3"/>
      <c r="Q1388" s="3"/>
      <c r="R1388" s="4" t="s">
        <v>5115</v>
      </c>
      <c r="S1388" s="4" t="s">
        <v>5116</v>
      </c>
      <c r="T1388" s="3"/>
      <c r="U1388" s="2" t="s">
        <v>5117</v>
      </c>
      <c r="V1388" s="2" t="str">
        <f>IFERROR(VLOOKUP(K1388, rubric[], 2, FALSE), "NA")</f>
        <v>Pemberdayaan atau Aksi Kemanusiaan</v>
      </c>
      <c r="W1388" s="5" t="str">
        <f t="shared" si="21"/>
        <v>Pengabdian kepada Masyarakat|External Regional|Individual</v>
      </c>
      <c r="X1388" s="6">
        <f>IF(K1388 = "Penulis kedua (bukan korespondensi) dst karya ilmiah di journal yg bereputasi dan diakui|External National|Team", IFERROR((INDEX(rubric[Score], MATCH(W1388, rubric[Criteria], 0)))/N1388, 0), IFERROR(INDEX(rubric[Score], MATCH(W1388, rubric[Criteria], 0)), 0))</f>
        <v>15</v>
      </c>
    </row>
    <row r="1389" spans="1:24" ht="14.25" customHeight="1" x14ac:dyDescent="0.35">
      <c r="A1389" s="2" t="s">
        <v>5311</v>
      </c>
      <c r="B1389" s="2" t="s">
        <v>5312</v>
      </c>
      <c r="C1389" s="2" t="s">
        <v>4740</v>
      </c>
      <c r="D1389" s="2">
        <v>2021</v>
      </c>
      <c r="E1389" s="2" t="s">
        <v>5313</v>
      </c>
      <c r="F1389" s="2" t="s">
        <v>355</v>
      </c>
      <c r="G1389" s="2" t="s">
        <v>4947</v>
      </c>
      <c r="H1389" s="2">
        <v>20231</v>
      </c>
      <c r="I1389" s="2" t="s">
        <v>5314</v>
      </c>
      <c r="J1389" s="2" t="s">
        <v>41</v>
      </c>
      <c r="K1389" s="2" t="s">
        <v>29</v>
      </c>
      <c r="L1389" s="2" t="s">
        <v>49</v>
      </c>
      <c r="M1389" s="2" t="s">
        <v>50</v>
      </c>
      <c r="N1389" s="2">
        <v>75</v>
      </c>
      <c r="O1389" s="2">
        <v>5</v>
      </c>
      <c r="P1389" s="3"/>
      <c r="Q1389" s="4" t="s">
        <v>5315</v>
      </c>
      <c r="R1389" s="4" t="s">
        <v>5316</v>
      </c>
      <c r="S1389" s="4" t="s">
        <v>5317</v>
      </c>
      <c r="T1389" s="3"/>
      <c r="U1389" s="2" t="s">
        <v>5273</v>
      </c>
      <c r="V1389" s="2" t="str">
        <f>IFERROR(VLOOKUP(K1389, rubric[], 2, FALSE), "NA")</f>
        <v>Pemberdayaan atau Aksi Kemanusiaan</v>
      </c>
      <c r="W1389" s="5" t="str">
        <f t="shared" si="21"/>
        <v>Pengabdian kepada Masyarakat|External Regional|Team</v>
      </c>
      <c r="X1389" s="6">
        <f>IF(K1389 = "Penulis kedua (bukan korespondensi) dst karya ilmiah di journal yg bereputasi dan diakui|External National|Team", IFERROR((INDEX(rubric[Score], MATCH(W1389, rubric[Criteria], 0)))/N1389, 0), IFERROR(INDEX(rubric[Score], MATCH(W1389, rubric[Criteria], 0)), 0))</f>
        <v>15</v>
      </c>
    </row>
    <row r="1390" spans="1:24" ht="14.25" customHeight="1" x14ac:dyDescent="0.35">
      <c r="A1390" s="2" t="s">
        <v>5311</v>
      </c>
      <c r="B1390" s="2" t="s">
        <v>5312</v>
      </c>
      <c r="C1390" s="2" t="s">
        <v>4740</v>
      </c>
      <c r="D1390" s="2">
        <v>2021</v>
      </c>
      <c r="E1390" s="2" t="s">
        <v>5318</v>
      </c>
      <c r="F1390" s="2" t="s">
        <v>5319</v>
      </c>
      <c r="G1390" s="2" t="s">
        <v>2563</v>
      </c>
      <c r="H1390" s="2">
        <v>20231</v>
      </c>
      <c r="I1390" s="3"/>
      <c r="J1390" s="2" t="s">
        <v>41</v>
      </c>
      <c r="K1390" s="2" t="s">
        <v>29</v>
      </c>
      <c r="L1390" s="2" t="s">
        <v>42</v>
      </c>
      <c r="M1390" s="2" t="s">
        <v>50</v>
      </c>
      <c r="N1390" s="2">
        <v>13</v>
      </c>
      <c r="O1390" s="2">
        <v>3</v>
      </c>
      <c r="P1390" s="3"/>
      <c r="Q1390" s="3"/>
      <c r="R1390" s="3"/>
      <c r="S1390" s="4" t="s">
        <v>5320</v>
      </c>
      <c r="T1390" s="3"/>
      <c r="U1390" s="2" t="s">
        <v>5321</v>
      </c>
      <c r="V1390" s="2" t="str">
        <f>IFERROR(VLOOKUP(K1390, rubric[], 2, FALSE), "NA")</f>
        <v>Pemberdayaan atau Aksi Kemanusiaan</v>
      </c>
      <c r="W1390" s="5" t="str">
        <f t="shared" si="21"/>
        <v>Pengabdian kepada Masyarakat|Internal Jurusan|Team</v>
      </c>
      <c r="X1390" s="6">
        <f>IF(K1390 = "Penulis kedua (bukan korespondensi) dst karya ilmiah di journal yg bereputasi dan diakui|External National|Team", IFERROR((INDEX(rubric[Score], MATCH(W1390, rubric[Criteria], 0)))/N1390, 0), IFERROR(INDEX(rubric[Score], MATCH(W1390, rubric[Criteria], 0)), 0))</f>
        <v>0</v>
      </c>
    </row>
    <row r="1391" spans="1:24" ht="14.25" customHeight="1" x14ac:dyDescent="0.35">
      <c r="A1391" s="2" t="s">
        <v>5322</v>
      </c>
      <c r="B1391" s="2" t="s">
        <v>5323</v>
      </c>
      <c r="C1391" s="2" t="s">
        <v>4740</v>
      </c>
      <c r="D1391" s="2">
        <v>2021</v>
      </c>
      <c r="E1391" s="2" t="s">
        <v>5324</v>
      </c>
      <c r="F1391" s="2" t="s">
        <v>355</v>
      </c>
      <c r="G1391" s="2" t="s">
        <v>4947</v>
      </c>
      <c r="H1391" s="2">
        <v>20231</v>
      </c>
      <c r="I1391" s="3"/>
      <c r="J1391" s="2" t="s">
        <v>41</v>
      </c>
      <c r="K1391" s="2" t="s">
        <v>29</v>
      </c>
      <c r="L1391" s="2" t="s">
        <v>49</v>
      </c>
      <c r="M1391" s="2" t="s">
        <v>50</v>
      </c>
      <c r="N1391" s="2">
        <v>13</v>
      </c>
      <c r="O1391" s="2">
        <v>4</v>
      </c>
      <c r="P1391" s="3"/>
      <c r="Q1391" s="3"/>
      <c r="R1391" s="4" t="s">
        <v>5325</v>
      </c>
      <c r="S1391" s="4" t="s">
        <v>5326</v>
      </c>
      <c r="T1391" s="3"/>
      <c r="U1391" s="2" t="s">
        <v>5327</v>
      </c>
      <c r="V1391" s="2" t="str">
        <f>IFERROR(VLOOKUP(K1391, rubric[], 2, FALSE), "NA")</f>
        <v>Pemberdayaan atau Aksi Kemanusiaan</v>
      </c>
      <c r="W1391" s="5" t="str">
        <f t="shared" si="21"/>
        <v>Pengabdian kepada Masyarakat|External Regional|Team</v>
      </c>
      <c r="X1391" s="6">
        <f>IF(K1391 = "Penulis kedua (bukan korespondensi) dst karya ilmiah di journal yg bereputasi dan diakui|External National|Team", IFERROR((INDEX(rubric[Score], MATCH(W1391, rubric[Criteria], 0)))/N1391, 0), IFERROR(INDEX(rubric[Score], MATCH(W1391, rubric[Criteria], 0)), 0))</f>
        <v>15</v>
      </c>
    </row>
    <row r="1392" spans="1:24" ht="14.25" customHeight="1" x14ac:dyDescent="0.35">
      <c r="A1392" s="2" t="s">
        <v>5322</v>
      </c>
      <c r="B1392" s="2" t="s">
        <v>5323</v>
      </c>
      <c r="C1392" s="2" t="s">
        <v>4740</v>
      </c>
      <c r="D1392" s="2">
        <v>2021</v>
      </c>
      <c r="E1392" s="2" t="s">
        <v>5328</v>
      </c>
      <c r="F1392" s="2" t="s">
        <v>4440</v>
      </c>
      <c r="G1392" s="2" t="s">
        <v>4440</v>
      </c>
      <c r="H1392" s="2">
        <v>20231</v>
      </c>
      <c r="I1392" s="3"/>
      <c r="J1392" s="2" t="s">
        <v>41</v>
      </c>
      <c r="K1392" s="2" t="s">
        <v>29</v>
      </c>
      <c r="L1392" s="2" t="s">
        <v>42</v>
      </c>
      <c r="M1392" s="2" t="s">
        <v>50</v>
      </c>
      <c r="N1392" s="2">
        <v>5</v>
      </c>
      <c r="O1392" s="2">
        <v>12</v>
      </c>
      <c r="P1392" s="3"/>
      <c r="Q1392" s="3"/>
      <c r="R1392" s="4" t="s">
        <v>5329</v>
      </c>
      <c r="S1392" s="4" t="s">
        <v>5330</v>
      </c>
      <c r="T1392" s="3"/>
      <c r="U1392" s="2" t="s">
        <v>5331</v>
      </c>
      <c r="V1392" s="2" t="str">
        <f>IFERROR(VLOOKUP(K1392, rubric[], 2, FALSE), "NA")</f>
        <v>Pemberdayaan atau Aksi Kemanusiaan</v>
      </c>
      <c r="W1392" s="5" t="str">
        <f t="shared" si="21"/>
        <v>Pengabdian kepada Masyarakat|Internal Jurusan|Team</v>
      </c>
      <c r="X1392" s="6">
        <f>IF(K1392 = "Penulis kedua (bukan korespondensi) dst karya ilmiah di journal yg bereputasi dan diakui|External National|Team", IFERROR((INDEX(rubric[Score], MATCH(W1392, rubric[Criteria], 0)))/N1392, 0), IFERROR(INDEX(rubric[Score], MATCH(W1392, rubric[Criteria], 0)), 0))</f>
        <v>0</v>
      </c>
    </row>
    <row r="1393" spans="1:24" ht="14.25" customHeight="1" x14ac:dyDescent="0.35">
      <c r="A1393" s="2" t="s">
        <v>5322</v>
      </c>
      <c r="B1393" s="2" t="s">
        <v>5323</v>
      </c>
      <c r="C1393" s="2" t="s">
        <v>4740</v>
      </c>
      <c r="D1393" s="2">
        <v>2021</v>
      </c>
      <c r="E1393" s="2" t="s">
        <v>4997</v>
      </c>
      <c r="F1393" s="2" t="s">
        <v>4998</v>
      </c>
      <c r="G1393" s="2" t="s">
        <v>4999</v>
      </c>
      <c r="H1393" s="2">
        <v>20232</v>
      </c>
      <c r="I1393" s="2" t="s">
        <v>4997</v>
      </c>
      <c r="J1393" s="2" t="s">
        <v>41</v>
      </c>
      <c r="K1393" s="2" t="s">
        <v>66</v>
      </c>
      <c r="L1393" s="2" t="s">
        <v>123</v>
      </c>
      <c r="M1393" s="2" t="s">
        <v>31</v>
      </c>
      <c r="N1393" s="3"/>
      <c r="O1393" s="2">
        <v>25</v>
      </c>
      <c r="P1393" s="4" t="s">
        <v>5000</v>
      </c>
      <c r="Q1393" s="4" t="s">
        <v>5332</v>
      </c>
      <c r="R1393" s="4" t="s">
        <v>5333</v>
      </c>
      <c r="S1393" s="3"/>
      <c r="T1393" s="4" t="s">
        <v>5334</v>
      </c>
      <c r="U1393" s="2" t="s">
        <v>4997</v>
      </c>
      <c r="V1393" s="2" t="str">
        <f>IFERROR(VLOOKUP(K1393, rubric[], 2, FALSE), "NA")</f>
        <v>Kompetisi</v>
      </c>
      <c r="W1393" s="5" t="str">
        <f t="shared" si="21"/>
        <v>Juara I Lomba/Kompetisi|External National|Individual</v>
      </c>
      <c r="X1393" s="6">
        <f>IF(K1393 = "Penulis kedua (bukan korespondensi) dst karya ilmiah di journal yg bereputasi dan diakui|External National|Team", IFERROR((INDEX(rubric[Score], MATCH(W1393, rubric[Criteria], 0)))/N1393, 0), IFERROR(INDEX(rubric[Score], MATCH(W1393, rubric[Criteria], 0)), 0))</f>
        <v>25</v>
      </c>
    </row>
    <row r="1394" spans="1:24" ht="14.25" customHeight="1" x14ac:dyDescent="0.35">
      <c r="A1394" s="2" t="s">
        <v>5335</v>
      </c>
      <c r="B1394" s="2" t="s">
        <v>5336</v>
      </c>
      <c r="C1394" s="2" t="s">
        <v>4740</v>
      </c>
      <c r="D1394" s="2">
        <v>2021</v>
      </c>
      <c r="E1394" s="2" t="s">
        <v>5337</v>
      </c>
      <c r="F1394" s="2" t="s">
        <v>271</v>
      </c>
      <c r="G1394" s="2" t="s">
        <v>271</v>
      </c>
      <c r="H1394" s="2">
        <v>20212</v>
      </c>
      <c r="I1394" s="2" t="s">
        <v>5338</v>
      </c>
      <c r="J1394" s="2" t="s">
        <v>41</v>
      </c>
      <c r="K1394" s="2" t="s">
        <v>141</v>
      </c>
      <c r="L1394" s="2" t="s">
        <v>123</v>
      </c>
      <c r="M1394" s="2" t="s">
        <v>31</v>
      </c>
      <c r="N1394" s="2">
        <v>8</v>
      </c>
      <c r="O1394" s="2">
        <v>2</v>
      </c>
      <c r="P1394" s="3"/>
      <c r="Q1394" s="3"/>
      <c r="R1394" s="3"/>
      <c r="S1394" s="4" t="s">
        <v>5339</v>
      </c>
      <c r="T1394" s="3"/>
      <c r="U1394" s="2" t="s">
        <v>2648</v>
      </c>
      <c r="V1394" s="2" t="str">
        <f>IFERROR(VLOOKUP(K1394, rubric[], 2, FALSE), "NA")</f>
        <v>Hasil Karya</v>
      </c>
      <c r="W1394" s="5" t="str">
        <f t="shared" si="21"/>
        <v>Hak Kekayaan Intelektual (HKI) non paten (Hak Cipta)|External National|Individual</v>
      </c>
      <c r="X1394" s="6">
        <f>IF(K1394 = "Penulis kedua (bukan korespondensi) dst karya ilmiah di journal yg bereputasi dan diakui|External National|Team", IFERROR((INDEX(rubric[Score], MATCH(W1394, rubric[Criteria], 0)))/N1394, 0), IFERROR(INDEX(rubric[Score], MATCH(W1394, rubric[Criteria], 0)), 0))</f>
        <v>20</v>
      </c>
    </row>
    <row r="1395" spans="1:24" ht="14.25" customHeight="1" x14ac:dyDescent="0.35">
      <c r="A1395" s="2" t="s">
        <v>5335</v>
      </c>
      <c r="B1395" s="2" t="s">
        <v>5336</v>
      </c>
      <c r="C1395" s="2" t="s">
        <v>4740</v>
      </c>
      <c r="D1395" s="2">
        <v>2021</v>
      </c>
      <c r="E1395" s="2" t="s">
        <v>1319</v>
      </c>
      <c r="F1395" s="2" t="s">
        <v>1320</v>
      </c>
      <c r="G1395" s="2" t="s">
        <v>1321</v>
      </c>
      <c r="H1395" s="2">
        <v>20221</v>
      </c>
      <c r="I1395" s="2" t="s">
        <v>1322</v>
      </c>
      <c r="J1395" s="2" t="s">
        <v>41</v>
      </c>
      <c r="K1395" s="2" t="s">
        <v>183</v>
      </c>
      <c r="L1395" s="2" t="s">
        <v>30</v>
      </c>
      <c r="M1395" s="2" t="s">
        <v>31</v>
      </c>
      <c r="N1395" s="2">
        <v>250</v>
      </c>
      <c r="O1395" s="2">
        <v>15</v>
      </c>
      <c r="P1395" s="3"/>
      <c r="Q1395" s="4" t="s">
        <v>1323</v>
      </c>
      <c r="R1395" s="3"/>
      <c r="S1395" s="3"/>
      <c r="T1395" s="3"/>
      <c r="U1395" s="2" t="s">
        <v>185</v>
      </c>
      <c r="V1395" s="2" t="str">
        <f>IFERROR(VLOOKUP(K1395, rubric[], 2, FALSE), "NA")</f>
        <v>NA</v>
      </c>
      <c r="W1395" s="5" t="str">
        <f t="shared" si="21"/>
        <v>Ka Bidang / Sekretaris / Bendahara O-Week|Internal Sekolah / Universitas|Individual</v>
      </c>
      <c r="X1395" s="6">
        <f>IF(K1395 = "Penulis kedua (bukan korespondensi) dst karya ilmiah di journal yg bereputasi dan diakui|External National|Team", IFERROR((INDEX(rubric[Score], MATCH(W1395, rubric[Criteria], 0)))/N1395, 0), IFERROR(INDEX(rubric[Score], MATCH(W1395, rubric[Criteria], 0)), 0))</f>
        <v>0</v>
      </c>
    </row>
    <row r="1396" spans="1:24" ht="14.25" customHeight="1" x14ac:dyDescent="0.35">
      <c r="A1396" s="2" t="s">
        <v>5335</v>
      </c>
      <c r="B1396" s="2" t="s">
        <v>5336</v>
      </c>
      <c r="C1396" s="2" t="s">
        <v>4740</v>
      </c>
      <c r="D1396" s="2">
        <v>2021</v>
      </c>
      <c r="E1396" s="2" t="s">
        <v>5340</v>
      </c>
      <c r="F1396" s="2" t="s">
        <v>3320</v>
      </c>
      <c r="G1396" s="2" t="s">
        <v>2563</v>
      </c>
      <c r="H1396" s="2">
        <v>20221</v>
      </c>
      <c r="I1396" s="3"/>
      <c r="J1396" s="2" t="s">
        <v>41</v>
      </c>
      <c r="K1396" s="2" t="s">
        <v>29</v>
      </c>
      <c r="L1396" s="2" t="s">
        <v>49</v>
      </c>
      <c r="M1396" s="2" t="s">
        <v>31</v>
      </c>
      <c r="N1396" s="2">
        <v>10</v>
      </c>
      <c r="O1396" s="2">
        <v>6</v>
      </c>
      <c r="P1396" s="3"/>
      <c r="Q1396" s="3"/>
      <c r="R1396" s="3"/>
      <c r="S1396" s="4" t="s">
        <v>5341</v>
      </c>
      <c r="T1396" s="3"/>
      <c r="U1396" s="2" t="s">
        <v>5342</v>
      </c>
      <c r="V1396" s="2" t="str">
        <f>IFERROR(VLOOKUP(K1396, rubric[], 2, FALSE), "NA")</f>
        <v>Pemberdayaan atau Aksi Kemanusiaan</v>
      </c>
      <c r="W1396" s="5" t="str">
        <f t="shared" si="21"/>
        <v>Pengabdian kepada Masyarakat|External Regional|Individual</v>
      </c>
      <c r="X1396" s="6">
        <f>IF(K1396 = "Penulis kedua (bukan korespondensi) dst karya ilmiah di journal yg bereputasi dan diakui|External National|Team", IFERROR((INDEX(rubric[Score], MATCH(W1396, rubric[Criteria], 0)))/N1396, 0), IFERROR(INDEX(rubric[Score], MATCH(W1396, rubric[Criteria], 0)), 0))</f>
        <v>15</v>
      </c>
    </row>
    <row r="1397" spans="1:24" ht="14.25" customHeight="1" x14ac:dyDescent="0.35">
      <c r="A1397" s="2" t="s">
        <v>5335</v>
      </c>
      <c r="B1397" s="2" t="s">
        <v>5336</v>
      </c>
      <c r="C1397" s="2" t="s">
        <v>4740</v>
      </c>
      <c r="D1397" s="2">
        <v>2021</v>
      </c>
      <c r="E1397" s="2" t="s">
        <v>5337</v>
      </c>
      <c r="F1397" s="2" t="s">
        <v>4843</v>
      </c>
      <c r="G1397" s="2" t="s">
        <v>4843</v>
      </c>
      <c r="H1397" s="2">
        <v>20221</v>
      </c>
      <c r="I1397" s="2" t="s">
        <v>5343</v>
      </c>
      <c r="J1397" s="2" t="s">
        <v>41</v>
      </c>
      <c r="K1397" s="2" t="s">
        <v>141</v>
      </c>
      <c r="L1397" s="2" t="s">
        <v>123</v>
      </c>
      <c r="M1397" s="2" t="s">
        <v>50</v>
      </c>
      <c r="N1397" s="2">
        <v>4</v>
      </c>
      <c r="O1397" s="2">
        <v>4</v>
      </c>
      <c r="P1397" s="3"/>
      <c r="Q1397" s="3"/>
      <c r="R1397" s="4" t="s">
        <v>5344</v>
      </c>
      <c r="S1397" s="3"/>
      <c r="T1397" s="3"/>
      <c r="U1397" s="2" t="s">
        <v>2648</v>
      </c>
      <c r="V1397" s="2" t="str">
        <f>IFERROR(VLOOKUP(K1397, rubric[], 2, FALSE), "NA")</f>
        <v>Hasil Karya</v>
      </c>
      <c r="W1397" s="5" t="str">
        <f t="shared" si="21"/>
        <v>Hak Kekayaan Intelektual (HKI) non paten (Hak Cipta)|External National|Team</v>
      </c>
      <c r="X1397" s="6">
        <f>IF(K1397 = "Penulis kedua (bukan korespondensi) dst karya ilmiah di journal yg bereputasi dan diakui|External National|Team", IFERROR((INDEX(rubric[Score], MATCH(W1397, rubric[Criteria], 0)))/N1397, 0), IFERROR(INDEX(rubric[Score], MATCH(W1397, rubric[Criteria], 0)), 0))</f>
        <v>20</v>
      </c>
    </row>
    <row r="1398" spans="1:24" ht="14.25" customHeight="1" x14ac:dyDescent="0.35">
      <c r="A1398" s="2" t="s">
        <v>5335</v>
      </c>
      <c r="B1398" s="2" t="s">
        <v>5336</v>
      </c>
      <c r="C1398" s="2" t="s">
        <v>4740</v>
      </c>
      <c r="D1398" s="2">
        <v>2021</v>
      </c>
      <c r="E1398" s="2" t="s">
        <v>2562</v>
      </c>
      <c r="F1398" s="2" t="s">
        <v>2563</v>
      </c>
      <c r="G1398" s="2" t="s">
        <v>2564</v>
      </c>
      <c r="H1398" s="2">
        <v>20222</v>
      </c>
      <c r="I1398" s="2" t="s">
        <v>5345</v>
      </c>
      <c r="J1398" s="2" t="s">
        <v>28</v>
      </c>
      <c r="K1398" s="2" t="s">
        <v>1820</v>
      </c>
      <c r="L1398" s="2" t="s">
        <v>30</v>
      </c>
      <c r="M1398" s="7" t="s">
        <v>50</v>
      </c>
      <c r="N1398" s="2">
        <v>33</v>
      </c>
      <c r="O1398" s="2">
        <v>53</v>
      </c>
      <c r="P1398" s="3"/>
      <c r="Q1398" s="4" t="s">
        <v>5346</v>
      </c>
      <c r="R1398" s="3"/>
      <c r="S1398" s="3"/>
      <c r="T1398" s="3"/>
      <c r="U1398" s="2" t="s">
        <v>185</v>
      </c>
      <c r="V1398" s="2" t="str">
        <f>IFERROR(VLOOKUP(K1398, rubric[], 2, FALSE), "NA")</f>
        <v>NA</v>
      </c>
      <c r="W1398" s="5" t="str">
        <f t="shared" si="21"/>
        <v>Wakil Ketua Organisasi Kemahasiswaan|Internal Sekolah / Universitas|Team</v>
      </c>
      <c r="X1398" s="6">
        <f>IF(K1398 = "Penulis kedua (bukan korespondensi) dst karya ilmiah di journal yg bereputasi dan diakui|External National|Team", IFERROR((INDEX(rubric[Score], MATCH(W1398, rubric[Criteria], 0)))/N1398, 0), IFERROR(INDEX(rubric[Score], MATCH(W1398, rubric[Criteria], 0)), 0))</f>
        <v>0</v>
      </c>
    </row>
    <row r="1399" spans="1:24" ht="14.25" customHeight="1" x14ac:dyDescent="0.35">
      <c r="A1399" s="2" t="s">
        <v>5335</v>
      </c>
      <c r="B1399" s="2" t="s">
        <v>5336</v>
      </c>
      <c r="C1399" s="2" t="s">
        <v>4740</v>
      </c>
      <c r="D1399" s="2">
        <v>2021</v>
      </c>
      <c r="E1399" s="2" t="s">
        <v>180</v>
      </c>
      <c r="F1399" s="2" t="s">
        <v>397</v>
      </c>
      <c r="G1399" s="2" t="s">
        <v>461</v>
      </c>
      <c r="H1399" s="2">
        <v>20222</v>
      </c>
      <c r="I1399" s="2" t="s">
        <v>462</v>
      </c>
      <c r="J1399" s="2" t="s">
        <v>41</v>
      </c>
      <c r="K1399" s="2" t="s">
        <v>257</v>
      </c>
      <c r="L1399" s="2" t="s">
        <v>30</v>
      </c>
      <c r="M1399" s="2" t="s">
        <v>31</v>
      </c>
      <c r="N1399" s="2">
        <v>250</v>
      </c>
      <c r="O1399" s="2">
        <v>5</v>
      </c>
      <c r="P1399" s="3"/>
      <c r="Q1399" s="4" t="s">
        <v>463</v>
      </c>
      <c r="R1399" s="4" t="s">
        <v>464</v>
      </c>
      <c r="S1399" s="3"/>
      <c r="T1399" s="3"/>
      <c r="U1399" s="2" t="s">
        <v>185</v>
      </c>
      <c r="V1399" s="2" t="str">
        <f>IFERROR(VLOOKUP(K1399, rubric[], 2, FALSE), "NA")</f>
        <v>Pengakuan</v>
      </c>
      <c r="W1399" s="5" t="str">
        <f t="shared" si="21"/>
        <v>Narasumber / Pemateri Acara Seminar / Workshop / Pemakalah|Internal Sekolah / Universitas|Individual</v>
      </c>
      <c r="X1399" s="6">
        <f>IF(K1399 = "Penulis kedua (bukan korespondensi) dst karya ilmiah di journal yg bereputasi dan diakui|External National|Team", IFERROR((INDEX(rubric[Score], MATCH(W1399, rubric[Criteria], 0)))/N1399, 0), IFERROR(INDEX(rubric[Score], MATCH(W1399, rubric[Criteria], 0)), 0))</f>
        <v>0</v>
      </c>
    </row>
    <row r="1400" spans="1:24" ht="14.25" customHeight="1" x14ac:dyDescent="0.35">
      <c r="A1400" s="2" t="s">
        <v>5335</v>
      </c>
      <c r="B1400" s="2" t="s">
        <v>5336</v>
      </c>
      <c r="C1400" s="2" t="s">
        <v>4740</v>
      </c>
      <c r="D1400" s="2">
        <v>2021</v>
      </c>
      <c r="E1400" s="2" t="s">
        <v>5158</v>
      </c>
      <c r="F1400" s="2" t="s">
        <v>1011</v>
      </c>
      <c r="G1400" s="2" t="s">
        <v>1011</v>
      </c>
      <c r="H1400" s="2">
        <v>20222</v>
      </c>
      <c r="I1400" s="4" t="s">
        <v>5347</v>
      </c>
      <c r="J1400" s="2" t="s">
        <v>41</v>
      </c>
      <c r="K1400" s="2" t="s">
        <v>297</v>
      </c>
      <c r="L1400" s="2" t="s">
        <v>123</v>
      </c>
      <c r="M1400" s="2" t="s">
        <v>50</v>
      </c>
      <c r="N1400" s="2">
        <v>6</v>
      </c>
      <c r="O1400" s="2">
        <v>4</v>
      </c>
      <c r="P1400" s="3"/>
      <c r="Q1400" s="3"/>
      <c r="R1400" s="3"/>
      <c r="S1400" s="4" t="s">
        <v>5348</v>
      </c>
      <c r="T1400" s="3"/>
      <c r="U1400" s="2" t="s">
        <v>5349</v>
      </c>
      <c r="V1400" s="2" t="str">
        <f>IFERROR(VLOOKUP(K1400, rubric[], 2, FALSE), "NA")</f>
        <v>Hasil Karya</v>
      </c>
      <c r="W1400" s="5" t="str">
        <f t="shared" si="21"/>
        <v>Jurnal terindeks sinta 5-6|External National|Team</v>
      </c>
      <c r="X1400" s="6">
        <f>IF(K1400 = "Penulis kedua (bukan korespondensi) dst karya ilmiah di journal yg bereputasi dan diakui|External National|Team", IFERROR((INDEX(rubric[Score], MATCH(W1400, rubric[Criteria], 0)))/N1400, 0), IFERROR(INDEX(rubric[Score], MATCH(W1400, rubric[Criteria], 0)), 0))</f>
        <v>20</v>
      </c>
    </row>
    <row r="1401" spans="1:24" ht="14.25" customHeight="1" x14ac:dyDescent="0.35">
      <c r="A1401" s="2" t="s">
        <v>5335</v>
      </c>
      <c r="B1401" s="2" t="s">
        <v>5336</v>
      </c>
      <c r="C1401" s="2" t="s">
        <v>4740</v>
      </c>
      <c r="D1401" s="2">
        <v>2021</v>
      </c>
      <c r="E1401" s="2" t="s">
        <v>1593</v>
      </c>
      <c r="F1401" s="2" t="s">
        <v>1594</v>
      </c>
      <c r="G1401" s="2" t="s">
        <v>87</v>
      </c>
      <c r="H1401" s="2">
        <v>20231</v>
      </c>
      <c r="I1401" s="2" t="s">
        <v>1593</v>
      </c>
      <c r="J1401" s="2" t="s">
        <v>41</v>
      </c>
      <c r="K1401" s="2" t="s">
        <v>66</v>
      </c>
      <c r="L1401" s="2" t="s">
        <v>123</v>
      </c>
      <c r="M1401" s="2" t="s">
        <v>50</v>
      </c>
      <c r="N1401" s="3"/>
      <c r="O1401" s="2">
        <v>25</v>
      </c>
      <c r="P1401" s="4" t="s">
        <v>1595</v>
      </c>
      <c r="Q1401" s="4" t="s">
        <v>5231</v>
      </c>
      <c r="R1401" s="4" t="s">
        <v>5232</v>
      </c>
      <c r="S1401" s="3"/>
      <c r="T1401" s="4" t="s">
        <v>5233</v>
      </c>
      <c r="U1401" s="2" t="s">
        <v>1599</v>
      </c>
      <c r="V1401" s="2" t="str">
        <f>IFERROR(VLOOKUP(K1401, rubric[], 2, FALSE), "NA")</f>
        <v>Kompetisi</v>
      </c>
      <c r="W1401" s="5" t="str">
        <f t="shared" si="21"/>
        <v>Juara I Lomba/Kompetisi|External National|Team</v>
      </c>
      <c r="X1401" s="6">
        <f>IF(K1401 = "Penulis kedua (bukan korespondensi) dst karya ilmiah di journal yg bereputasi dan diakui|External National|Team", IFERROR((INDEX(rubric[Score], MATCH(W1401, rubric[Criteria], 0)))/N1401, 0), IFERROR(INDEX(rubric[Score], MATCH(W1401, rubric[Criteria], 0)), 0))</f>
        <v>15</v>
      </c>
    </row>
    <row r="1402" spans="1:24" ht="14.25" customHeight="1" x14ac:dyDescent="0.35">
      <c r="A1402" s="2" t="s">
        <v>5335</v>
      </c>
      <c r="B1402" s="2" t="s">
        <v>5336</v>
      </c>
      <c r="C1402" s="2" t="s">
        <v>4740</v>
      </c>
      <c r="D1402" s="2">
        <v>2021</v>
      </c>
      <c r="E1402" s="2" t="s">
        <v>5162</v>
      </c>
      <c r="F1402" s="2" t="s">
        <v>4953</v>
      </c>
      <c r="G1402" s="2" t="s">
        <v>4954</v>
      </c>
      <c r="H1402" s="2">
        <v>20231</v>
      </c>
      <c r="I1402" s="3"/>
      <c r="J1402" s="2" t="s">
        <v>41</v>
      </c>
      <c r="K1402" s="2" t="s">
        <v>29</v>
      </c>
      <c r="L1402" s="2" t="s">
        <v>49</v>
      </c>
      <c r="M1402" s="2" t="s">
        <v>31</v>
      </c>
      <c r="N1402" s="2">
        <v>5</v>
      </c>
      <c r="O1402" s="2">
        <v>12</v>
      </c>
      <c r="P1402" s="3"/>
      <c r="Q1402" s="4" t="s">
        <v>5350</v>
      </c>
      <c r="R1402" s="3"/>
      <c r="S1402" s="3"/>
      <c r="T1402" s="3"/>
      <c r="U1402" s="2" t="s">
        <v>5342</v>
      </c>
      <c r="V1402" s="2" t="str">
        <f>IFERROR(VLOOKUP(K1402, rubric[], 2, FALSE), "NA")</f>
        <v>Pemberdayaan atau Aksi Kemanusiaan</v>
      </c>
      <c r="W1402" s="5" t="str">
        <f t="shared" si="21"/>
        <v>Pengabdian kepada Masyarakat|External Regional|Individual</v>
      </c>
      <c r="X1402" s="6">
        <f>IF(K1402 = "Penulis kedua (bukan korespondensi) dst karya ilmiah di journal yg bereputasi dan diakui|External National|Team", IFERROR((INDEX(rubric[Score], MATCH(W1402, rubric[Criteria], 0)))/N1402, 0), IFERROR(INDEX(rubric[Score], MATCH(W1402, rubric[Criteria], 0)), 0))</f>
        <v>15</v>
      </c>
    </row>
    <row r="1403" spans="1:24" ht="14.25" customHeight="1" x14ac:dyDescent="0.35">
      <c r="A1403" s="2" t="s">
        <v>5335</v>
      </c>
      <c r="B1403" s="2" t="s">
        <v>5336</v>
      </c>
      <c r="C1403" s="2" t="s">
        <v>4740</v>
      </c>
      <c r="D1403" s="2">
        <v>2021</v>
      </c>
      <c r="E1403" s="2" t="s">
        <v>5337</v>
      </c>
      <c r="F1403" s="2" t="s">
        <v>5351</v>
      </c>
      <c r="G1403" s="2" t="s">
        <v>5351</v>
      </c>
      <c r="H1403" s="2">
        <v>20231</v>
      </c>
      <c r="I1403" s="2" t="s">
        <v>5352</v>
      </c>
      <c r="J1403" s="2" t="s">
        <v>41</v>
      </c>
      <c r="K1403" s="2" t="s">
        <v>141</v>
      </c>
      <c r="L1403" s="2" t="s">
        <v>123</v>
      </c>
      <c r="M1403" s="2" t="s">
        <v>31</v>
      </c>
      <c r="N1403" s="2">
        <v>5</v>
      </c>
      <c r="O1403" s="2">
        <v>3</v>
      </c>
      <c r="P1403" s="3"/>
      <c r="Q1403" s="3"/>
      <c r="R1403" s="3"/>
      <c r="S1403" s="4" t="s">
        <v>5353</v>
      </c>
      <c r="T1403" s="3"/>
      <c r="U1403" s="2" t="s">
        <v>2648</v>
      </c>
      <c r="V1403" s="2" t="str">
        <f>IFERROR(VLOOKUP(K1403, rubric[], 2, FALSE), "NA")</f>
        <v>Hasil Karya</v>
      </c>
      <c r="W1403" s="5" t="str">
        <f t="shared" si="21"/>
        <v>Hak Kekayaan Intelektual (HKI) non paten (Hak Cipta)|External National|Individual</v>
      </c>
      <c r="X1403" s="6">
        <f>IF(K1403 = "Penulis kedua (bukan korespondensi) dst karya ilmiah di journal yg bereputasi dan diakui|External National|Team", IFERROR((INDEX(rubric[Score], MATCH(W1403, rubric[Criteria], 0)))/N1403, 0), IFERROR(INDEX(rubric[Score], MATCH(W1403, rubric[Criteria], 0)), 0))</f>
        <v>20</v>
      </c>
    </row>
    <row r="1404" spans="1:24" ht="14.25" customHeight="1" x14ac:dyDescent="0.35">
      <c r="A1404" s="2" t="s">
        <v>5335</v>
      </c>
      <c r="B1404" s="2" t="s">
        <v>5336</v>
      </c>
      <c r="C1404" s="2" t="s">
        <v>4740</v>
      </c>
      <c r="D1404" s="2">
        <v>2021</v>
      </c>
      <c r="E1404" s="2" t="s">
        <v>5259</v>
      </c>
      <c r="F1404" s="2" t="s">
        <v>4381</v>
      </c>
      <c r="G1404" s="2" t="s">
        <v>4382</v>
      </c>
      <c r="H1404" s="2">
        <v>20241</v>
      </c>
      <c r="I1404" s="2" t="s">
        <v>5259</v>
      </c>
      <c r="J1404" s="2" t="s">
        <v>41</v>
      </c>
      <c r="K1404" s="2" t="s">
        <v>66</v>
      </c>
      <c r="L1404" s="2" t="s">
        <v>123</v>
      </c>
      <c r="M1404" s="2" t="s">
        <v>50</v>
      </c>
      <c r="N1404" s="3"/>
      <c r="O1404" s="2">
        <v>25</v>
      </c>
      <c r="P1404" s="4" t="s">
        <v>4383</v>
      </c>
      <c r="Q1404" s="4" t="s">
        <v>5260</v>
      </c>
      <c r="R1404" s="4" t="s">
        <v>5261</v>
      </c>
      <c r="S1404" s="3"/>
      <c r="T1404" s="4" t="s">
        <v>5262</v>
      </c>
      <c r="U1404" s="2" t="s">
        <v>5263</v>
      </c>
      <c r="V1404" s="2" t="str">
        <f>IFERROR(VLOOKUP(K1404, rubric[], 2, FALSE), "NA")</f>
        <v>Kompetisi</v>
      </c>
      <c r="W1404" s="5" t="str">
        <f t="shared" si="21"/>
        <v>Juara I Lomba/Kompetisi|External National|Team</v>
      </c>
      <c r="X1404" s="6">
        <f>IF(K1404 = "Penulis kedua (bukan korespondensi) dst karya ilmiah di journal yg bereputasi dan diakui|External National|Team", IFERROR((INDEX(rubric[Score], MATCH(W1404, rubric[Criteria], 0)))/N1404, 0), IFERROR(INDEX(rubric[Score], MATCH(W1404, rubric[Criteria], 0)), 0))</f>
        <v>15</v>
      </c>
    </row>
    <row r="1405" spans="1:24" ht="14.25" customHeight="1" x14ac:dyDescent="0.35">
      <c r="A1405" s="2" t="s">
        <v>5354</v>
      </c>
      <c r="B1405" s="2" t="s">
        <v>5355</v>
      </c>
      <c r="C1405" s="2" t="s">
        <v>4740</v>
      </c>
      <c r="D1405" s="2">
        <v>2021</v>
      </c>
      <c r="E1405" s="2" t="s">
        <v>5356</v>
      </c>
      <c r="F1405" s="2" t="s">
        <v>4938</v>
      </c>
      <c r="G1405" s="2" t="s">
        <v>4750</v>
      </c>
      <c r="H1405" s="2">
        <v>20211</v>
      </c>
      <c r="I1405" s="3"/>
      <c r="J1405" s="2" t="s">
        <v>41</v>
      </c>
      <c r="K1405" s="2" t="s">
        <v>141</v>
      </c>
      <c r="L1405" s="2" t="s">
        <v>123</v>
      </c>
      <c r="M1405" s="2" t="s">
        <v>50</v>
      </c>
      <c r="N1405" s="2">
        <v>6</v>
      </c>
      <c r="O1405" s="2">
        <v>4</v>
      </c>
      <c r="P1405" s="3"/>
      <c r="Q1405" s="3"/>
      <c r="R1405" s="4" t="s">
        <v>5357</v>
      </c>
      <c r="S1405" s="4" t="s">
        <v>5358</v>
      </c>
      <c r="T1405" s="3"/>
      <c r="U1405" s="2" t="s">
        <v>341</v>
      </c>
      <c r="V1405" s="2" t="str">
        <f>IFERROR(VLOOKUP(K1405, rubric[], 2, FALSE), "NA")</f>
        <v>Hasil Karya</v>
      </c>
      <c r="W1405" s="5" t="str">
        <f t="shared" si="21"/>
        <v>Hak Kekayaan Intelektual (HKI) non paten (Hak Cipta)|External National|Team</v>
      </c>
      <c r="X1405" s="6">
        <f>IF(K1405 = "Penulis kedua (bukan korespondensi) dst karya ilmiah di journal yg bereputasi dan diakui|External National|Team", IFERROR((INDEX(rubric[Score], MATCH(W1405, rubric[Criteria], 0)))/N1405, 0), IFERROR(INDEX(rubric[Score], MATCH(W1405, rubric[Criteria], 0)), 0))</f>
        <v>20</v>
      </c>
    </row>
    <row r="1406" spans="1:24" ht="14.25" customHeight="1" x14ac:dyDescent="0.35">
      <c r="A1406" s="2" t="s">
        <v>5354</v>
      </c>
      <c r="B1406" s="2" t="s">
        <v>5355</v>
      </c>
      <c r="C1406" s="2" t="s">
        <v>4740</v>
      </c>
      <c r="D1406" s="2">
        <v>2021</v>
      </c>
      <c r="E1406" s="2" t="s">
        <v>1319</v>
      </c>
      <c r="F1406" s="2" t="s">
        <v>1320</v>
      </c>
      <c r="G1406" s="2" t="s">
        <v>1321</v>
      </c>
      <c r="H1406" s="2">
        <v>20221</v>
      </c>
      <c r="I1406" s="2" t="s">
        <v>1322</v>
      </c>
      <c r="J1406" s="2" t="s">
        <v>41</v>
      </c>
      <c r="K1406" s="2" t="s">
        <v>183</v>
      </c>
      <c r="L1406" s="2" t="s">
        <v>30</v>
      </c>
      <c r="M1406" s="2" t="s">
        <v>31</v>
      </c>
      <c r="N1406" s="2">
        <v>250</v>
      </c>
      <c r="O1406" s="2">
        <v>15</v>
      </c>
      <c r="P1406" s="3"/>
      <c r="Q1406" s="4" t="s">
        <v>1323</v>
      </c>
      <c r="R1406" s="3"/>
      <c r="S1406" s="3"/>
      <c r="T1406" s="3"/>
      <c r="U1406" s="2" t="s">
        <v>185</v>
      </c>
      <c r="V1406" s="2" t="str">
        <f>IFERROR(VLOOKUP(K1406, rubric[], 2, FALSE), "NA")</f>
        <v>NA</v>
      </c>
      <c r="W1406" s="5" t="str">
        <f t="shared" si="21"/>
        <v>Ka Bidang / Sekretaris / Bendahara O-Week|Internal Sekolah / Universitas|Individual</v>
      </c>
      <c r="X1406" s="6">
        <f>IF(K1406 = "Penulis kedua (bukan korespondensi) dst karya ilmiah di journal yg bereputasi dan diakui|External National|Team", IFERROR((INDEX(rubric[Score], MATCH(W1406, rubric[Criteria], 0)))/N1406, 0), IFERROR(INDEX(rubric[Score], MATCH(W1406, rubric[Criteria], 0)), 0))</f>
        <v>0</v>
      </c>
    </row>
    <row r="1407" spans="1:24" ht="14.25" customHeight="1" x14ac:dyDescent="0.35">
      <c r="A1407" s="2" t="s">
        <v>5354</v>
      </c>
      <c r="B1407" s="2" t="s">
        <v>5355</v>
      </c>
      <c r="C1407" s="2" t="s">
        <v>4740</v>
      </c>
      <c r="D1407" s="2">
        <v>2021</v>
      </c>
      <c r="E1407" s="2" t="s">
        <v>4942</v>
      </c>
      <c r="F1407" s="2" t="s">
        <v>3320</v>
      </c>
      <c r="G1407" s="2" t="s">
        <v>2563</v>
      </c>
      <c r="H1407" s="2">
        <v>20221</v>
      </c>
      <c r="I1407" s="3"/>
      <c r="J1407" s="2" t="s">
        <v>41</v>
      </c>
      <c r="K1407" s="2" t="s">
        <v>29</v>
      </c>
      <c r="L1407" s="2" t="s">
        <v>49</v>
      </c>
      <c r="M1407" s="2" t="s">
        <v>50</v>
      </c>
      <c r="N1407" s="2">
        <v>10</v>
      </c>
      <c r="O1407" s="2">
        <v>6</v>
      </c>
      <c r="P1407" s="3"/>
      <c r="Q1407" s="3"/>
      <c r="R1407" s="4" t="s">
        <v>5359</v>
      </c>
      <c r="S1407" s="4" t="s">
        <v>5360</v>
      </c>
      <c r="T1407" s="3"/>
      <c r="U1407" s="2" t="s">
        <v>5297</v>
      </c>
      <c r="V1407" s="2" t="str">
        <f>IFERROR(VLOOKUP(K1407, rubric[], 2, FALSE), "NA")</f>
        <v>Pemberdayaan atau Aksi Kemanusiaan</v>
      </c>
      <c r="W1407" s="5" t="str">
        <f t="shared" si="21"/>
        <v>Pengabdian kepada Masyarakat|External Regional|Team</v>
      </c>
      <c r="X1407" s="6">
        <f>IF(K1407 = "Penulis kedua (bukan korespondensi) dst karya ilmiah di journal yg bereputasi dan diakui|External National|Team", IFERROR((INDEX(rubric[Score], MATCH(W1407, rubric[Criteria], 0)))/N1407, 0), IFERROR(INDEX(rubric[Score], MATCH(W1407, rubric[Criteria], 0)), 0))</f>
        <v>15</v>
      </c>
    </row>
    <row r="1408" spans="1:24" ht="14.25" customHeight="1" x14ac:dyDescent="0.35">
      <c r="A1408" s="2" t="s">
        <v>5354</v>
      </c>
      <c r="B1408" s="2" t="s">
        <v>5355</v>
      </c>
      <c r="C1408" s="2" t="s">
        <v>4740</v>
      </c>
      <c r="D1408" s="2">
        <v>2021</v>
      </c>
      <c r="E1408" s="2" t="s">
        <v>4842</v>
      </c>
      <c r="F1408" s="2" t="s">
        <v>4843</v>
      </c>
      <c r="G1408" s="2" t="s">
        <v>26</v>
      </c>
      <c r="H1408" s="2">
        <v>20221</v>
      </c>
      <c r="I1408" s="2" t="s">
        <v>4844</v>
      </c>
      <c r="J1408" s="2" t="s">
        <v>41</v>
      </c>
      <c r="K1408" s="2" t="s">
        <v>29</v>
      </c>
      <c r="L1408" s="2" t="s">
        <v>159</v>
      </c>
      <c r="M1408" s="2" t="s">
        <v>31</v>
      </c>
      <c r="N1408" s="2">
        <v>100</v>
      </c>
      <c r="O1408" s="2">
        <v>8</v>
      </c>
      <c r="P1408" s="3"/>
      <c r="Q1408" s="3"/>
      <c r="R1408" s="4" t="s">
        <v>4845</v>
      </c>
      <c r="S1408" s="4" t="s">
        <v>4846</v>
      </c>
      <c r="T1408" s="3"/>
      <c r="U1408" s="2" t="s">
        <v>4847</v>
      </c>
      <c r="V1408" s="2" t="str">
        <f>IFERROR(VLOOKUP(K1408, rubric[], 2, FALSE), "NA")</f>
        <v>Pemberdayaan atau Aksi Kemanusiaan</v>
      </c>
      <c r="W1408" s="5" t="str">
        <f t="shared" si="21"/>
        <v>Pengabdian kepada Masyarakat|External International|Individual</v>
      </c>
      <c r="X1408" s="6">
        <f>IF(K1408 = "Penulis kedua (bukan korespondensi) dst karya ilmiah di journal yg bereputasi dan diakui|External National|Team", IFERROR((INDEX(rubric[Score], MATCH(W1408, rubric[Criteria], 0)))/N1408, 0), IFERROR(INDEX(rubric[Score], MATCH(W1408, rubric[Criteria], 0)), 0))</f>
        <v>25</v>
      </c>
    </row>
    <row r="1409" spans="1:24" ht="14.25" customHeight="1" x14ac:dyDescent="0.35">
      <c r="A1409" s="2" t="s">
        <v>5354</v>
      </c>
      <c r="B1409" s="2" t="s">
        <v>5355</v>
      </c>
      <c r="C1409" s="2" t="s">
        <v>4740</v>
      </c>
      <c r="D1409" s="2">
        <v>2021</v>
      </c>
      <c r="E1409" s="2" t="s">
        <v>5361</v>
      </c>
      <c r="F1409" s="2" t="s">
        <v>3645</v>
      </c>
      <c r="G1409" s="2" t="s">
        <v>2122</v>
      </c>
      <c r="H1409" s="2">
        <v>20221</v>
      </c>
      <c r="I1409" s="3"/>
      <c r="J1409" s="2" t="s">
        <v>41</v>
      </c>
      <c r="K1409" s="2" t="s">
        <v>141</v>
      </c>
      <c r="L1409" s="2" t="s">
        <v>123</v>
      </c>
      <c r="M1409" s="2" t="s">
        <v>50</v>
      </c>
      <c r="N1409" s="2">
        <v>4</v>
      </c>
      <c r="O1409" s="2">
        <v>4</v>
      </c>
      <c r="P1409" s="4" t="s">
        <v>5362</v>
      </c>
      <c r="Q1409" s="3"/>
      <c r="R1409" s="4" t="s">
        <v>5363</v>
      </c>
      <c r="S1409" s="4" t="s">
        <v>5364</v>
      </c>
      <c r="T1409" s="3"/>
      <c r="U1409" s="2" t="s">
        <v>5365</v>
      </c>
      <c r="V1409" s="2" t="str">
        <f>IFERROR(VLOOKUP(K1409, rubric[], 2, FALSE), "NA")</f>
        <v>Hasil Karya</v>
      </c>
      <c r="W1409" s="5" t="str">
        <f t="shared" si="21"/>
        <v>Hak Kekayaan Intelektual (HKI) non paten (Hak Cipta)|External National|Team</v>
      </c>
      <c r="X1409" s="6">
        <f>IF(K1409 = "Penulis kedua (bukan korespondensi) dst karya ilmiah di journal yg bereputasi dan diakui|External National|Team", IFERROR((INDEX(rubric[Score], MATCH(W1409, rubric[Criteria], 0)))/N1409, 0), IFERROR(INDEX(rubric[Score], MATCH(W1409, rubric[Criteria], 0)), 0))</f>
        <v>20</v>
      </c>
    </row>
    <row r="1410" spans="1:24" ht="14.25" customHeight="1" x14ac:dyDescent="0.35">
      <c r="A1410" s="2" t="s">
        <v>5354</v>
      </c>
      <c r="B1410" s="2" t="s">
        <v>5355</v>
      </c>
      <c r="C1410" s="2" t="s">
        <v>4740</v>
      </c>
      <c r="D1410" s="2">
        <v>2021</v>
      </c>
      <c r="E1410" s="2" t="s">
        <v>5366</v>
      </c>
      <c r="F1410" s="2" t="s">
        <v>4953</v>
      </c>
      <c r="G1410" s="2" t="s">
        <v>4954</v>
      </c>
      <c r="H1410" s="2">
        <v>20231</v>
      </c>
      <c r="I1410" s="3"/>
      <c r="J1410" s="2" t="s">
        <v>41</v>
      </c>
      <c r="K1410" s="2" t="s">
        <v>29</v>
      </c>
      <c r="L1410" s="2" t="s">
        <v>49</v>
      </c>
      <c r="M1410" s="2" t="s">
        <v>50</v>
      </c>
      <c r="N1410" s="2">
        <v>40</v>
      </c>
      <c r="O1410" s="2">
        <v>12</v>
      </c>
      <c r="P1410" s="3"/>
      <c r="Q1410" s="3"/>
      <c r="R1410" s="4" t="s">
        <v>5367</v>
      </c>
      <c r="S1410" s="4" t="s">
        <v>5368</v>
      </c>
      <c r="T1410" s="3"/>
      <c r="U1410" s="2" t="s">
        <v>5369</v>
      </c>
      <c r="V1410" s="2" t="str">
        <f>IFERROR(VLOOKUP(K1410, rubric[], 2, FALSE), "NA")</f>
        <v>Pemberdayaan atau Aksi Kemanusiaan</v>
      </c>
      <c r="W1410" s="5" t="str">
        <f t="shared" si="21"/>
        <v>Pengabdian kepada Masyarakat|External Regional|Team</v>
      </c>
      <c r="X1410" s="6">
        <f>IF(K1410 = "Penulis kedua (bukan korespondensi) dst karya ilmiah di journal yg bereputasi dan diakui|External National|Team", IFERROR((INDEX(rubric[Score], MATCH(W1410, rubric[Criteria], 0)))/N1410, 0), IFERROR(INDEX(rubric[Score], MATCH(W1410, rubric[Criteria], 0)), 0))</f>
        <v>15</v>
      </c>
    </row>
    <row r="1411" spans="1:24" ht="14.25" customHeight="1" x14ac:dyDescent="0.35">
      <c r="A1411" s="2" t="s">
        <v>5370</v>
      </c>
      <c r="B1411" s="2" t="s">
        <v>5371</v>
      </c>
      <c r="C1411" s="2" t="s">
        <v>4740</v>
      </c>
      <c r="D1411" s="2">
        <v>2021</v>
      </c>
      <c r="E1411" s="2" t="s">
        <v>5372</v>
      </c>
      <c r="F1411" s="2" t="s">
        <v>3792</v>
      </c>
      <c r="G1411" s="2" t="s">
        <v>3792</v>
      </c>
      <c r="H1411" s="2">
        <v>20221</v>
      </c>
      <c r="I1411" s="2" t="s">
        <v>5373</v>
      </c>
      <c r="J1411" s="2" t="s">
        <v>41</v>
      </c>
      <c r="K1411" s="2" t="s">
        <v>141</v>
      </c>
      <c r="L1411" s="2" t="s">
        <v>123</v>
      </c>
      <c r="M1411" s="2" t="s">
        <v>50</v>
      </c>
      <c r="N1411" s="2">
        <v>6</v>
      </c>
      <c r="O1411" s="2">
        <v>2</v>
      </c>
      <c r="P1411" s="3"/>
      <c r="Q1411" s="4" t="s">
        <v>5374</v>
      </c>
      <c r="R1411" s="3"/>
      <c r="S1411" s="4" t="s">
        <v>5375</v>
      </c>
      <c r="T1411" s="3"/>
      <c r="U1411" s="2" t="s">
        <v>5376</v>
      </c>
      <c r="V1411" s="2" t="str">
        <f>IFERROR(VLOOKUP(K1411, rubric[], 2, FALSE), "NA")</f>
        <v>Hasil Karya</v>
      </c>
      <c r="W1411" s="5" t="str">
        <f t="shared" ref="W1411:W1474" si="22">CLEAN(TRIM(K1411 &amp;  "|" &amp; L1411 &amp; "|" &amp; M1411))</f>
        <v>Hak Kekayaan Intelektual (HKI) non paten (Hak Cipta)|External National|Team</v>
      </c>
      <c r="X1411" s="6">
        <f>IF(K1411 = "Penulis kedua (bukan korespondensi) dst karya ilmiah di journal yg bereputasi dan diakui|External National|Team", IFERROR((INDEX(rubric[Score], MATCH(W1411, rubric[Criteria], 0)))/N1411, 0), IFERROR(INDEX(rubric[Score], MATCH(W1411, rubric[Criteria], 0)), 0))</f>
        <v>20</v>
      </c>
    </row>
    <row r="1412" spans="1:24" ht="14.25" customHeight="1" x14ac:dyDescent="0.35">
      <c r="A1412" s="2" t="s">
        <v>5370</v>
      </c>
      <c r="B1412" s="2" t="s">
        <v>5371</v>
      </c>
      <c r="C1412" s="2" t="s">
        <v>4740</v>
      </c>
      <c r="D1412" s="2">
        <v>2021</v>
      </c>
      <c r="E1412" s="2" t="s">
        <v>5377</v>
      </c>
      <c r="F1412" s="2" t="s">
        <v>355</v>
      </c>
      <c r="G1412" s="2" t="s">
        <v>4947</v>
      </c>
      <c r="H1412" s="2">
        <v>20231</v>
      </c>
      <c r="I1412" s="2" t="s">
        <v>5378</v>
      </c>
      <c r="J1412" s="2" t="s">
        <v>41</v>
      </c>
      <c r="K1412" s="2" t="s">
        <v>29</v>
      </c>
      <c r="L1412" s="2" t="s">
        <v>49</v>
      </c>
      <c r="M1412" s="2" t="s">
        <v>50</v>
      </c>
      <c r="N1412" s="2">
        <v>14</v>
      </c>
      <c r="O1412" s="2">
        <v>6</v>
      </c>
      <c r="P1412" s="3"/>
      <c r="Q1412" s="3"/>
      <c r="R1412" s="4" t="s">
        <v>5379</v>
      </c>
      <c r="S1412" s="4" t="s">
        <v>5380</v>
      </c>
      <c r="T1412" s="3"/>
      <c r="U1412" s="2" t="s">
        <v>5381</v>
      </c>
      <c r="V1412" s="2" t="str">
        <f>IFERROR(VLOOKUP(K1412, rubric[], 2, FALSE), "NA")</f>
        <v>Pemberdayaan atau Aksi Kemanusiaan</v>
      </c>
      <c r="W1412" s="5" t="str">
        <f t="shared" si="22"/>
        <v>Pengabdian kepada Masyarakat|External Regional|Team</v>
      </c>
      <c r="X1412" s="6">
        <f>IF(K1412 = "Penulis kedua (bukan korespondensi) dst karya ilmiah di journal yg bereputasi dan diakui|External National|Team", IFERROR((INDEX(rubric[Score], MATCH(W1412, rubric[Criteria], 0)))/N1412, 0), IFERROR(INDEX(rubric[Score], MATCH(W1412, rubric[Criteria], 0)), 0))</f>
        <v>15</v>
      </c>
    </row>
    <row r="1413" spans="1:24" ht="14.25" customHeight="1" x14ac:dyDescent="0.35">
      <c r="A1413" s="2" t="s">
        <v>5382</v>
      </c>
      <c r="B1413" s="2" t="s">
        <v>5383</v>
      </c>
      <c r="C1413" s="2" t="s">
        <v>4740</v>
      </c>
      <c r="D1413" s="2">
        <v>2021</v>
      </c>
      <c r="E1413" s="2" t="s">
        <v>5384</v>
      </c>
      <c r="F1413" s="2" t="s">
        <v>5385</v>
      </c>
      <c r="G1413" s="2" t="s">
        <v>4954</v>
      </c>
      <c r="H1413" s="2">
        <v>20231</v>
      </c>
      <c r="I1413" s="2" t="s">
        <v>5386</v>
      </c>
      <c r="J1413" s="2" t="s">
        <v>41</v>
      </c>
      <c r="K1413" s="2" t="s">
        <v>29</v>
      </c>
      <c r="L1413" s="2" t="s">
        <v>49</v>
      </c>
      <c r="M1413" s="2" t="s">
        <v>50</v>
      </c>
      <c r="N1413" s="2">
        <v>5</v>
      </c>
      <c r="O1413" s="2">
        <v>12</v>
      </c>
      <c r="P1413" s="3"/>
      <c r="Q1413" s="3"/>
      <c r="R1413" s="3"/>
      <c r="S1413" s="4" t="s">
        <v>5387</v>
      </c>
      <c r="T1413" s="3"/>
      <c r="U1413" s="2" t="s">
        <v>5388</v>
      </c>
      <c r="V1413" s="2" t="str">
        <f>IFERROR(VLOOKUP(K1413, rubric[], 2, FALSE), "NA")</f>
        <v>Pemberdayaan atau Aksi Kemanusiaan</v>
      </c>
      <c r="W1413" s="5" t="str">
        <f t="shared" si="22"/>
        <v>Pengabdian kepada Masyarakat|External Regional|Team</v>
      </c>
      <c r="X1413" s="6">
        <f>IF(K1413 = "Penulis kedua (bukan korespondensi) dst karya ilmiah di journal yg bereputasi dan diakui|External National|Team", IFERROR((INDEX(rubric[Score], MATCH(W1413, rubric[Criteria], 0)))/N1413, 0), IFERROR(INDEX(rubric[Score], MATCH(W1413, rubric[Criteria], 0)), 0))</f>
        <v>15</v>
      </c>
    </row>
    <row r="1414" spans="1:24" ht="14.25" customHeight="1" x14ac:dyDescent="0.35">
      <c r="A1414" s="2" t="s">
        <v>5389</v>
      </c>
      <c r="B1414" s="2" t="s">
        <v>5390</v>
      </c>
      <c r="C1414" s="2" t="s">
        <v>4740</v>
      </c>
      <c r="D1414" s="2">
        <v>2021</v>
      </c>
      <c r="E1414" s="2" t="s">
        <v>5391</v>
      </c>
      <c r="F1414" s="2" t="s">
        <v>4953</v>
      </c>
      <c r="G1414" s="2" t="s">
        <v>4954</v>
      </c>
      <c r="H1414" s="2">
        <v>20231</v>
      </c>
      <c r="I1414" s="3"/>
      <c r="J1414" s="2" t="s">
        <v>41</v>
      </c>
      <c r="K1414" s="2" t="s">
        <v>29</v>
      </c>
      <c r="L1414" s="2" t="s">
        <v>49</v>
      </c>
      <c r="M1414" s="2" t="s">
        <v>50</v>
      </c>
      <c r="N1414" s="2">
        <v>5</v>
      </c>
      <c r="O1414" s="2">
        <v>12</v>
      </c>
      <c r="P1414" s="3"/>
      <c r="Q1414" s="3"/>
      <c r="R1414" s="3"/>
      <c r="S1414" s="4" t="s">
        <v>5392</v>
      </c>
      <c r="T1414" s="3"/>
      <c r="U1414" s="2" t="s">
        <v>5393</v>
      </c>
      <c r="V1414" s="2" t="str">
        <f>IFERROR(VLOOKUP(K1414, rubric[], 2, FALSE), "NA")</f>
        <v>Pemberdayaan atau Aksi Kemanusiaan</v>
      </c>
      <c r="W1414" s="5" t="str">
        <f t="shared" si="22"/>
        <v>Pengabdian kepada Masyarakat|External Regional|Team</v>
      </c>
      <c r="X1414" s="6">
        <f>IF(K1414 = "Penulis kedua (bukan korespondensi) dst karya ilmiah di journal yg bereputasi dan diakui|External National|Team", IFERROR((INDEX(rubric[Score], MATCH(W1414, rubric[Criteria], 0)))/N1414, 0), IFERROR(INDEX(rubric[Score], MATCH(W1414, rubric[Criteria], 0)), 0))</f>
        <v>15</v>
      </c>
    </row>
    <row r="1415" spans="1:24" ht="14.25" customHeight="1" x14ac:dyDescent="0.35">
      <c r="A1415" s="2" t="s">
        <v>5394</v>
      </c>
      <c r="B1415" s="2" t="s">
        <v>5395</v>
      </c>
      <c r="C1415" s="2" t="s">
        <v>4740</v>
      </c>
      <c r="D1415" s="2">
        <v>2021</v>
      </c>
      <c r="E1415" s="2" t="s">
        <v>4888</v>
      </c>
      <c r="F1415" s="2" t="s">
        <v>4889</v>
      </c>
      <c r="G1415" s="2" t="s">
        <v>2831</v>
      </c>
      <c r="H1415" s="2">
        <v>20221</v>
      </c>
      <c r="I1415" s="2" t="s">
        <v>4888</v>
      </c>
      <c r="J1415" s="2" t="s">
        <v>41</v>
      </c>
      <c r="K1415" s="2" t="s">
        <v>29</v>
      </c>
      <c r="L1415" s="2" t="s">
        <v>49</v>
      </c>
      <c r="M1415" s="2" t="s">
        <v>31</v>
      </c>
      <c r="N1415" s="2">
        <v>100</v>
      </c>
      <c r="O1415" s="2">
        <v>15</v>
      </c>
      <c r="P1415" s="3"/>
      <c r="Q1415" s="3"/>
      <c r="R1415" s="4" t="s">
        <v>4890</v>
      </c>
      <c r="S1415" s="4" t="s">
        <v>4891</v>
      </c>
      <c r="T1415" s="3"/>
      <c r="U1415" s="2" t="s">
        <v>4780</v>
      </c>
      <c r="V1415" s="2" t="str">
        <f>IFERROR(VLOOKUP(K1415, rubric[], 2, FALSE), "NA")</f>
        <v>Pemberdayaan atau Aksi Kemanusiaan</v>
      </c>
      <c r="W1415" s="5" t="str">
        <f t="shared" si="22"/>
        <v>Pengabdian kepada Masyarakat|External Regional|Individual</v>
      </c>
      <c r="X1415" s="6">
        <f>IF(K1415 = "Penulis kedua (bukan korespondensi) dst karya ilmiah di journal yg bereputasi dan diakui|External National|Team", IFERROR((INDEX(rubric[Score], MATCH(W1415, rubric[Criteria], 0)))/N1415, 0), IFERROR(INDEX(rubric[Score], MATCH(W1415, rubric[Criteria], 0)), 0))</f>
        <v>15</v>
      </c>
    </row>
    <row r="1416" spans="1:24" ht="14.25" customHeight="1" x14ac:dyDescent="0.35">
      <c r="A1416" s="2" t="s">
        <v>5394</v>
      </c>
      <c r="B1416" s="2" t="s">
        <v>5395</v>
      </c>
      <c r="C1416" s="2" t="s">
        <v>4740</v>
      </c>
      <c r="D1416" s="2">
        <v>2021</v>
      </c>
      <c r="E1416" s="2" t="s">
        <v>5113</v>
      </c>
      <c r="F1416" s="2" t="s">
        <v>3320</v>
      </c>
      <c r="G1416" s="2" t="s">
        <v>2563</v>
      </c>
      <c r="H1416" s="2">
        <v>20221</v>
      </c>
      <c r="I1416" s="2" t="s">
        <v>5114</v>
      </c>
      <c r="J1416" s="2" t="s">
        <v>28</v>
      </c>
      <c r="K1416" s="2" t="s">
        <v>29</v>
      </c>
      <c r="L1416" s="2" t="s">
        <v>49</v>
      </c>
      <c r="M1416" s="2" t="s">
        <v>31</v>
      </c>
      <c r="N1416" s="2">
        <v>11</v>
      </c>
      <c r="O1416" s="2">
        <v>5</v>
      </c>
      <c r="P1416" s="3"/>
      <c r="Q1416" s="3"/>
      <c r="R1416" s="4" t="s">
        <v>5115</v>
      </c>
      <c r="S1416" s="4" t="s">
        <v>5116</v>
      </c>
      <c r="T1416" s="3"/>
      <c r="U1416" s="2" t="s">
        <v>5117</v>
      </c>
      <c r="V1416" s="2" t="str">
        <f>IFERROR(VLOOKUP(K1416, rubric[], 2, FALSE), "NA")</f>
        <v>Pemberdayaan atau Aksi Kemanusiaan</v>
      </c>
      <c r="W1416" s="5" t="str">
        <f t="shared" si="22"/>
        <v>Pengabdian kepada Masyarakat|External Regional|Individual</v>
      </c>
      <c r="X1416" s="6">
        <f>IF(K1416 = "Penulis kedua (bukan korespondensi) dst karya ilmiah di journal yg bereputasi dan diakui|External National|Team", IFERROR((INDEX(rubric[Score], MATCH(W1416, rubric[Criteria], 0)))/N1416, 0), IFERROR(INDEX(rubric[Score], MATCH(W1416, rubric[Criteria], 0)), 0))</f>
        <v>15</v>
      </c>
    </row>
    <row r="1417" spans="1:24" ht="14.25" customHeight="1" x14ac:dyDescent="0.35">
      <c r="A1417" s="2" t="s">
        <v>5396</v>
      </c>
      <c r="B1417" s="2" t="s">
        <v>5397</v>
      </c>
      <c r="C1417" s="2" t="s">
        <v>4740</v>
      </c>
      <c r="D1417" s="2">
        <v>2021</v>
      </c>
      <c r="E1417" s="2" t="s">
        <v>5020</v>
      </c>
      <c r="F1417" s="2" t="s">
        <v>4750</v>
      </c>
      <c r="G1417" s="2" t="s">
        <v>4750</v>
      </c>
      <c r="H1417" s="2">
        <v>20212</v>
      </c>
      <c r="I1417" s="2" t="s">
        <v>5398</v>
      </c>
      <c r="J1417" s="2" t="s">
        <v>41</v>
      </c>
      <c r="K1417" s="2" t="s">
        <v>141</v>
      </c>
      <c r="L1417" s="2" t="s">
        <v>123</v>
      </c>
      <c r="M1417" s="2" t="s">
        <v>50</v>
      </c>
      <c r="N1417" s="2">
        <v>100</v>
      </c>
      <c r="O1417" s="2">
        <v>4</v>
      </c>
      <c r="P1417" s="3"/>
      <c r="Q1417" s="3"/>
      <c r="R1417" s="3"/>
      <c r="S1417" s="4" t="s">
        <v>5399</v>
      </c>
      <c r="T1417" s="3"/>
      <c r="U1417" s="2" t="s">
        <v>2648</v>
      </c>
      <c r="V1417" s="2" t="str">
        <f>IFERROR(VLOOKUP(K1417, rubric[], 2, FALSE), "NA")</f>
        <v>Hasil Karya</v>
      </c>
      <c r="W1417" s="5" t="str">
        <f t="shared" si="22"/>
        <v>Hak Kekayaan Intelektual (HKI) non paten (Hak Cipta)|External National|Team</v>
      </c>
      <c r="X1417" s="6">
        <f>IF(K1417 = "Penulis kedua (bukan korespondensi) dst karya ilmiah di journal yg bereputasi dan diakui|External National|Team", IFERROR((INDEX(rubric[Score], MATCH(W1417, rubric[Criteria], 0)))/N1417, 0), IFERROR(INDEX(rubric[Score], MATCH(W1417, rubric[Criteria], 0)), 0))</f>
        <v>20</v>
      </c>
    </row>
    <row r="1418" spans="1:24" ht="14.25" customHeight="1" x14ac:dyDescent="0.35">
      <c r="A1418" s="2" t="s">
        <v>5396</v>
      </c>
      <c r="B1418" s="2" t="s">
        <v>5397</v>
      </c>
      <c r="C1418" s="2" t="s">
        <v>4740</v>
      </c>
      <c r="D1418" s="2">
        <v>2021</v>
      </c>
      <c r="E1418" s="2" t="s">
        <v>5020</v>
      </c>
      <c r="F1418" s="2" t="s">
        <v>4750</v>
      </c>
      <c r="G1418" s="2" t="s">
        <v>4750</v>
      </c>
      <c r="H1418" s="2">
        <v>20212</v>
      </c>
      <c r="I1418" s="2" t="s">
        <v>5400</v>
      </c>
      <c r="J1418" s="2" t="s">
        <v>41</v>
      </c>
      <c r="K1418" s="2" t="s">
        <v>141</v>
      </c>
      <c r="L1418" s="2" t="s">
        <v>123</v>
      </c>
      <c r="M1418" s="2" t="s">
        <v>50</v>
      </c>
      <c r="N1418" s="2">
        <v>100</v>
      </c>
      <c r="O1418" s="2">
        <v>4</v>
      </c>
      <c r="P1418" s="3"/>
      <c r="Q1418" s="3"/>
      <c r="R1418" s="3"/>
      <c r="S1418" s="4" t="s">
        <v>5401</v>
      </c>
      <c r="T1418" s="3"/>
      <c r="U1418" s="2" t="s">
        <v>2648</v>
      </c>
      <c r="V1418" s="2" t="str">
        <f>IFERROR(VLOOKUP(K1418, rubric[], 2, FALSE), "NA")</f>
        <v>Hasil Karya</v>
      </c>
      <c r="W1418" s="5" t="str">
        <f t="shared" si="22"/>
        <v>Hak Kekayaan Intelektual (HKI) non paten (Hak Cipta)|External National|Team</v>
      </c>
      <c r="X1418" s="6">
        <f>IF(K1418 = "Penulis kedua (bukan korespondensi) dst karya ilmiah di journal yg bereputasi dan diakui|External National|Team", IFERROR((INDEX(rubric[Score], MATCH(W1418, rubric[Criteria], 0)))/N1418, 0), IFERROR(INDEX(rubric[Score], MATCH(W1418, rubric[Criteria], 0)), 0))</f>
        <v>20</v>
      </c>
    </row>
    <row r="1419" spans="1:24" ht="14.25" customHeight="1" x14ac:dyDescent="0.35">
      <c r="A1419" s="2" t="s">
        <v>5396</v>
      </c>
      <c r="B1419" s="2" t="s">
        <v>5397</v>
      </c>
      <c r="C1419" s="2" t="s">
        <v>4740</v>
      </c>
      <c r="D1419" s="2">
        <v>2021</v>
      </c>
      <c r="E1419" s="2" t="s">
        <v>5020</v>
      </c>
      <c r="F1419" s="2" t="s">
        <v>5402</v>
      </c>
      <c r="G1419" s="2" t="s">
        <v>5403</v>
      </c>
      <c r="H1419" s="2">
        <v>20221</v>
      </c>
      <c r="I1419" s="2" t="s">
        <v>5404</v>
      </c>
      <c r="J1419" s="2" t="s">
        <v>41</v>
      </c>
      <c r="K1419" s="2" t="s">
        <v>141</v>
      </c>
      <c r="L1419" s="2" t="s">
        <v>123</v>
      </c>
      <c r="M1419" s="2" t="s">
        <v>50</v>
      </c>
      <c r="N1419" s="2">
        <v>100</v>
      </c>
      <c r="O1419" s="2">
        <v>3</v>
      </c>
      <c r="P1419" s="3"/>
      <c r="Q1419" s="3"/>
      <c r="R1419" s="3"/>
      <c r="S1419" s="4" t="s">
        <v>5405</v>
      </c>
      <c r="T1419" s="3"/>
      <c r="U1419" s="2" t="s">
        <v>2648</v>
      </c>
      <c r="V1419" s="2" t="str">
        <f>IFERROR(VLOOKUP(K1419, rubric[], 2, FALSE), "NA")</f>
        <v>Hasil Karya</v>
      </c>
      <c r="W1419" s="5" t="str">
        <f t="shared" si="22"/>
        <v>Hak Kekayaan Intelektual (HKI) non paten (Hak Cipta)|External National|Team</v>
      </c>
      <c r="X1419" s="6">
        <f>IF(K1419 = "Penulis kedua (bukan korespondensi) dst karya ilmiah di journal yg bereputasi dan diakui|External National|Team", IFERROR((INDEX(rubric[Score], MATCH(W1419, rubric[Criteria], 0)))/N1419, 0), IFERROR(INDEX(rubric[Score], MATCH(W1419, rubric[Criteria], 0)), 0))</f>
        <v>20</v>
      </c>
    </row>
    <row r="1420" spans="1:24" ht="14.25" customHeight="1" x14ac:dyDescent="0.35">
      <c r="A1420" s="2" t="s">
        <v>5396</v>
      </c>
      <c r="B1420" s="2" t="s">
        <v>5397</v>
      </c>
      <c r="C1420" s="2" t="s">
        <v>4740</v>
      </c>
      <c r="D1420" s="2">
        <v>2021</v>
      </c>
      <c r="E1420" s="2" t="s">
        <v>5113</v>
      </c>
      <c r="F1420" s="2" t="s">
        <v>3320</v>
      </c>
      <c r="G1420" s="2" t="s">
        <v>2563</v>
      </c>
      <c r="H1420" s="2">
        <v>20221</v>
      </c>
      <c r="I1420" s="2" t="s">
        <v>5114</v>
      </c>
      <c r="J1420" s="2" t="s">
        <v>28</v>
      </c>
      <c r="K1420" s="2" t="s">
        <v>29</v>
      </c>
      <c r="L1420" s="2" t="s">
        <v>49</v>
      </c>
      <c r="M1420" s="2" t="s">
        <v>31</v>
      </c>
      <c r="N1420" s="2">
        <v>11</v>
      </c>
      <c r="O1420" s="2">
        <v>5</v>
      </c>
      <c r="P1420" s="3"/>
      <c r="Q1420" s="3"/>
      <c r="R1420" s="4" t="s">
        <v>5115</v>
      </c>
      <c r="S1420" s="4" t="s">
        <v>5116</v>
      </c>
      <c r="T1420" s="3"/>
      <c r="U1420" s="2" t="s">
        <v>5117</v>
      </c>
      <c r="V1420" s="2" t="str">
        <f>IFERROR(VLOOKUP(K1420, rubric[], 2, FALSE), "NA")</f>
        <v>Pemberdayaan atau Aksi Kemanusiaan</v>
      </c>
      <c r="W1420" s="5" t="str">
        <f t="shared" si="22"/>
        <v>Pengabdian kepada Masyarakat|External Regional|Individual</v>
      </c>
      <c r="X1420" s="6">
        <f>IF(K1420 = "Penulis kedua (bukan korespondensi) dst karya ilmiah di journal yg bereputasi dan diakui|External National|Team", IFERROR((INDEX(rubric[Score], MATCH(W1420, rubric[Criteria], 0)))/N1420, 0), IFERROR(INDEX(rubric[Score], MATCH(W1420, rubric[Criteria], 0)), 0))</f>
        <v>15</v>
      </c>
    </row>
    <row r="1421" spans="1:24" ht="14.25" customHeight="1" x14ac:dyDescent="0.35">
      <c r="A1421" s="2" t="s">
        <v>5396</v>
      </c>
      <c r="B1421" s="2" t="s">
        <v>5397</v>
      </c>
      <c r="C1421" s="2" t="s">
        <v>4740</v>
      </c>
      <c r="D1421" s="2">
        <v>2021</v>
      </c>
      <c r="E1421" s="2" t="s">
        <v>5020</v>
      </c>
      <c r="F1421" s="2" t="s">
        <v>304</v>
      </c>
      <c r="G1421" s="2" t="s">
        <v>538</v>
      </c>
      <c r="H1421" s="2">
        <v>20221</v>
      </c>
      <c r="I1421" s="2" t="s">
        <v>5406</v>
      </c>
      <c r="J1421" s="2" t="s">
        <v>41</v>
      </c>
      <c r="K1421" s="2" t="s">
        <v>141</v>
      </c>
      <c r="L1421" s="2" t="s">
        <v>123</v>
      </c>
      <c r="M1421" s="2" t="s">
        <v>50</v>
      </c>
      <c r="N1421" s="2">
        <v>100</v>
      </c>
      <c r="O1421" s="2">
        <v>3</v>
      </c>
      <c r="P1421" s="3"/>
      <c r="Q1421" s="3"/>
      <c r="R1421" s="3"/>
      <c r="S1421" s="4" t="s">
        <v>5407</v>
      </c>
      <c r="T1421" s="3"/>
      <c r="U1421" s="2" t="s">
        <v>2648</v>
      </c>
      <c r="V1421" s="2" t="str">
        <f>IFERROR(VLOOKUP(K1421, rubric[], 2, FALSE), "NA")</f>
        <v>Hasil Karya</v>
      </c>
      <c r="W1421" s="5" t="str">
        <f t="shared" si="22"/>
        <v>Hak Kekayaan Intelektual (HKI) non paten (Hak Cipta)|External National|Team</v>
      </c>
      <c r="X1421" s="6">
        <f>IF(K1421 = "Penulis kedua (bukan korespondensi) dst karya ilmiah di journal yg bereputasi dan diakui|External National|Team", IFERROR((INDEX(rubric[Score], MATCH(W1421, rubric[Criteria], 0)))/N1421, 0), IFERROR(INDEX(rubric[Score], MATCH(W1421, rubric[Criteria], 0)), 0))</f>
        <v>20</v>
      </c>
    </row>
    <row r="1422" spans="1:24" ht="14.25" customHeight="1" x14ac:dyDescent="0.35">
      <c r="A1422" s="2" t="s">
        <v>5396</v>
      </c>
      <c r="B1422" s="2" t="s">
        <v>5397</v>
      </c>
      <c r="C1422" s="2" t="s">
        <v>4740</v>
      </c>
      <c r="D1422" s="2">
        <v>2021</v>
      </c>
      <c r="E1422" s="2" t="s">
        <v>5020</v>
      </c>
      <c r="F1422" s="2" t="s">
        <v>4058</v>
      </c>
      <c r="G1422" s="2" t="s">
        <v>5408</v>
      </c>
      <c r="H1422" s="2">
        <v>20222</v>
      </c>
      <c r="I1422" s="2" t="s">
        <v>5409</v>
      </c>
      <c r="J1422" s="2" t="s">
        <v>41</v>
      </c>
      <c r="K1422" s="2" t="s">
        <v>141</v>
      </c>
      <c r="L1422" s="2" t="s">
        <v>123</v>
      </c>
      <c r="M1422" s="2" t="s">
        <v>50</v>
      </c>
      <c r="N1422" s="2">
        <v>100</v>
      </c>
      <c r="O1422" s="2">
        <v>3</v>
      </c>
      <c r="P1422" s="3"/>
      <c r="Q1422" s="3"/>
      <c r="R1422" s="3"/>
      <c r="S1422" s="4" t="s">
        <v>5410</v>
      </c>
      <c r="T1422" s="3"/>
      <c r="U1422" s="2" t="s">
        <v>2648</v>
      </c>
      <c r="V1422" s="2" t="str">
        <f>IFERROR(VLOOKUP(K1422, rubric[], 2, FALSE), "NA")</f>
        <v>Hasil Karya</v>
      </c>
      <c r="W1422" s="5" t="str">
        <f t="shared" si="22"/>
        <v>Hak Kekayaan Intelektual (HKI) non paten (Hak Cipta)|External National|Team</v>
      </c>
      <c r="X1422" s="6">
        <f>IF(K1422 = "Penulis kedua (bukan korespondensi) dst karya ilmiah di journal yg bereputasi dan diakui|External National|Team", IFERROR((INDEX(rubric[Score], MATCH(W1422, rubric[Criteria], 0)))/N1422, 0), IFERROR(INDEX(rubric[Score], MATCH(W1422, rubric[Criteria], 0)), 0))</f>
        <v>20</v>
      </c>
    </row>
    <row r="1423" spans="1:24" ht="14.25" customHeight="1" x14ac:dyDescent="0.35">
      <c r="A1423" s="2" t="s">
        <v>5396</v>
      </c>
      <c r="B1423" s="2" t="s">
        <v>5397</v>
      </c>
      <c r="C1423" s="2" t="s">
        <v>4740</v>
      </c>
      <c r="D1423" s="2">
        <v>2021</v>
      </c>
      <c r="E1423" s="2" t="s">
        <v>5411</v>
      </c>
      <c r="F1423" s="2" t="s">
        <v>5412</v>
      </c>
      <c r="G1423" s="2" t="s">
        <v>5413</v>
      </c>
      <c r="H1423" s="2">
        <v>20222</v>
      </c>
      <c r="I1423" s="2" t="s">
        <v>5414</v>
      </c>
      <c r="J1423" s="2" t="s">
        <v>41</v>
      </c>
      <c r="K1423" s="2" t="s">
        <v>297</v>
      </c>
      <c r="L1423" s="2" t="s">
        <v>123</v>
      </c>
      <c r="M1423" s="2" t="s">
        <v>50</v>
      </c>
      <c r="N1423" s="2">
        <v>100</v>
      </c>
      <c r="O1423" s="2">
        <v>6</v>
      </c>
      <c r="P1423" s="4" t="s">
        <v>5415</v>
      </c>
      <c r="Q1423" s="3"/>
      <c r="R1423" s="3"/>
      <c r="S1423" s="4" t="s">
        <v>5416</v>
      </c>
      <c r="T1423" s="3"/>
      <c r="U1423" s="2" t="s">
        <v>5417</v>
      </c>
      <c r="V1423" s="2" t="str">
        <f>IFERROR(VLOOKUP(K1423, rubric[], 2, FALSE), "NA")</f>
        <v>Hasil Karya</v>
      </c>
      <c r="W1423" s="5" t="str">
        <f t="shared" si="22"/>
        <v>Jurnal terindeks sinta 5-6|External National|Team</v>
      </c>
      <c r="X1423" s="6">
        <f>IF(K1423 = "Penulis kedua (bukan korespondensi) dst karya ilmiah di journal yg bereputasi dan diakui|External National|Team", IFERROR((INDEX(rubric[Score], MATCH(W1423, rubric[Criteria], 0)))/N1423, 0), IFERROR(INDEX(rubric[Score], MATCH(W1423, rubric[Criteria], 0)), 0))</f>
        <v>20</v>
      </c>
    </row>
    <row r="1424" spans="1:24" ht="14.25" customHeight="1" x14ac:dyDescent="0.35">
      <c r="A1424" s="2" t="s">
        <v>5396</v>
      </c>
      <c r="B1424" s="2" t="s">
        <v>5397</v>
      </c>
      <c r="C1424" s="2" t="s">
        <v>4740</v>
      </c>
      <c r="D1424" s="2">
        <v>2021</v>
      </c>
      <c r="E1424" s="2" t="s">
        <v>5020</v>
      </c>
      <c r="F1424" s="2" t="s">
        <v>255</v>
      </c>
      <c r="G1424" s="2" t="s">
        <v>255</v>
      </c>
      <c r="H1424" s="2">
        <v>20231</v>
      </c>
      <c r="I1424" s="2" t="s">
        <v>5418</v>
      </c>
      <c r="J1424" s="2" t="s">
        <v>41</v>
      </c>
      <c r="K1424" s="2" t="s">
        <v>141</v>
      </c>
      <c r="L1424" s="2" t="s">
        <v>123</v>
      </c>
      <c r="M1424" s="2" t="s">
        <v>50</v>
      </c>
      <c r="N1424" s="2">
        <v>100</v>
      </c>
      <c r="O1424" s="2">
        <v>3</v>
      </c>
      <c r="P1424" s="3"/>
      <c r="Q1424" s="3"/>
      <c r="R1424" s="3"/>
      <c r="S1424" s="4" t="s">
        <v>5419</v>
      </c>
      <c r="T1424" s="3"/>
      <c r="U1424" s="2" t="s">
        <v>2648</v>
      </c>
      <c r="V1424" s="2" t="str">
        <f>IFERROR(VLOOKUP(K1424, rubric[], 2, FALSE), "NA")</f>
        <v>Hasil Karya</v>
      </c>
      <c r="W1424" s="5" t="str">
        <f t="shared" si="22"/>
        <v>Hak Kekayaan Intelektual (HKI) non paten (Hak Cipta)|External National|Team</v>
      </c>
      <c r="X1424" s="6">
        <f>IF(K1424 = "Penulis kedua (bukan korespondensi) dst karya ilmiah di journal yg bereputasi dan diakui|External National|Team", IFERROR((INDEX(rubric[Score], MATCH(W1424, rubric[Criteria], 0)))/N1424, 0), IFERROR(INDEX(rubric[Score], MATCH(W1424, rubric[Criteria], 0)), 0))</f>
        <v>20</v>
      </c>
    </row>
    <row r="1425" spans="1:24" ht="14.25" customHeight="1" x14ac:dyDescent="0.35">
      <c r="A1425" s="2" t="s">
        <v>5396</v>
      </c>
      <c r="B1425" s="2" t="s">
        <v>5397</v>
      </c>
      <c r="C1425" s="2" t="s">
        <v>4740</v>
      </c>
      <c r="D1425" s="2">
        <v>2021</v>
      </c>
      <c r="E1425" s="2" t="s">
        <v>5420</v>
      </c>
      <c r="F1425" s="2" t="s">
        <v>5421</v>
      </c>
      <c r="G1425" s="2" t="s">
        <v>5422</v>
      </c>
      <c r="H1425" s="2">
        <v>20231</v>
      </c>
      <c r="I1425" s="2" t="s">
        <v>5420</v>
      </c>
      <c r="J1425" s="2" t="s">
        <v>41</v>
      </c>
      <c r="K1425" s="2" t="s">
        <v>199</v>
      </c>
      <c r="L1425" s="2" t="s">
        <v>123</v>
      </c>
      <c r="M1425" s="2" t="s">
        <v>31</v>
      </c>
      <c r="N1425" s="3"/>
      <c r="O1425" s="2">
        <v>15</v>
      </c>
      <c r="P1425" s="4" t="s">
        <v>5423</v>
      </c>
      <c r="Q1425" s="4" t="s">
        <v>5424</v>
      </c>
      <c r="R1425" s="4" t="s">
        <v>5425</v>
      </c>
      <c r="S1425" s="3"/>
      <c r="T1425" s="4" t="s">
        <v>5426</v>
      </c>
      <c r="U1425" s="2" t="s">
        <v>5427</v>
      </c>
      <c r="V1425" s="2" t="str">
        <f>IFERROR(VLOOKUP(K1425, rubric[], 2, FALSE), "NA")</f>
        <v>Kompetisi</v>
      </c>
      <c r="W1425" s="5" t="str">
        <f t="shared" si="22"/>
        <v>Juara 3 Lomba/Kompetisi|External National|Individual</v>
      </c>
      <c r="X1425" s="6">
        <f>IF(K1425 = "Penulis kedua (bukan korespondensi) dst karya ilmiah di journal yg bereputasi dan diakui|External National|Team", IFERROR((INDEX(rubric[Score], MATCH(W1425, rubric[Criteria], 0)))/N1425, 0), IFERROR(INDEX(rubric[Score], MATCH(W1425, rubric[Criteria], 0)), 0))</f>
        <v>15</v>
      </c>
    </row>
    <row r="1426" spans="1:24" ht="14.25" customHeight="1" x14ac:dyDescent="0.35">
      <c r="A1426" s="2" t="s">
        <v>5428</v>
      </c>
      <c r="B1426" s="2" t="s">
        <v>5429</v>
      </c>
      <c r="C1426" s="2" t="s">
        <v>4740</v>
      </c>
      <c r="D1426" s="2">
        <v>2021</v>
      </c>
      <c r="E1426" s="2" t="s">
        <v>4763</v>
      </c>
      <c r="F1426" s="2" t="s">
        <v>245</v>
      </c>
      <c r="G1426" s="2" t="s">
        <v>881</v>
      </c>
      <c r="H1426" s="2">
        <v>20212</v>
      </c>
      <c r="I1426" s="2" t="s">
        <v>4763</v>
      </c>
      <c r="J1426" s="2" t="s">
        <v>41</v>
      </c>
      <c r="K1426" s="2" t="s">
        <v>29</v>
      </c>
      <c r="L1426" s="2" t="s">
        <v>49</v>
      </c>
      <c r="M1426" s="2" t="s">
        <v>31</v>
      </c>
      <c r="N1426" s="2">
        <v>100</v>
      </c>
      <c r="O1426" s="2">
        <v>8</v>
      </c>
      <c r="P1426" s="3"/>
      <c r="Q1426" s="3"/>
      <c r="R1426" s="4" t="s">
        <v>4764</v>
      </c>
      <c r="S1426" s="4" t="s">
        <v>4765</v>
      </c>
      <c r="T1426" s="3"/>
      <c r="U1426" s="2" t="s">
        <v>4766</v>
      </c>
      <c r="V1426" s="2" t="str">
        <f>IFERROR(VLOOKUP(K1426, rubric[], 2, FALSE), "NA")</f>
        <v>Pemberdayaan atau Aksi Kemanusiaan</v>
      </c>
      <c r="W1426" s="5" t="str">
        <f t="shared" si="22"/>
        <v>Pengabdian kepada Masyarakat|External Regional|Individual</v>
      </c>
      <c r="X1426" s="6">
        <f>IF(K1426 = "Penulis kedua (bukan korespondensi) dst karya ilmiah di journal yg bereputasi dan diakui|External National|Team", IFERROR((INDEX(rubric[Score], MATCH(W1426, rubric[Criteria], 0)))/N1426, 0), IFERROR(INDEX(rubric[Score], MATCH(W1426, rubric[Criteria], 0)), 0))</f>
        <v>15</v>
      </c>
    </row>
    <row r="1427" spans="1:24" ht="14.25" customHeight="1" x14ac:dyDescent="0.35">
      <c r="A1427" s="2" t="s">
        <v>5428</v>
      </c>
      <c r="B1427" s="2" t="s">
        <v>5429</v>
      </c>
      <c r="C1427" s="2" t="s">
        <v>4740</v>
      </c>
      <c r="D1427" s="2">
        <v>2021</v>
      </c>
      <c r="E1427" s="2" t="s">
        <v>4777</v>
      </c>
      <c r="F1427" s="2" t="s">
        <v>3388</v>
      </c>
      <c r="G1427" s="2" t="s">
        <v>4835</v>
      </c>
      <c r="H1427" s="2">
        <v>20221</v>
      </c>
      <c r="I1427" s="2" t="s">
        <v>4836</v>
      </c>
      <c r="J1427" s="2" t="s">
        <v>41</v>
      </c>
      <c r="K1427" s="2" t="s">
        <v>29</v>
      </c>
      <c r="L1427" s="2" t="s">
        <v>49</v>
      </c>
      <c r="M1427" s="2" t="s">
        <v>31</v>
      </c>
      <c r="N1427" s="2">
        <v>10</v>
      </c>
      <c r="O1427" s="2">
        <v>7</v>
      </c>
      <c r="P1427" s="3"/>
      <c r="Q1427" s="3"/>
      <c r="R1427" s="4" t="s">
        <v>4837</v>
      </c>
      <c r="S1427" s="4" t="s">
        <v>4838</v>
      </c>
      <c r="T1427" s="3"/>
      <c r="U1427" s="2" t="s">
        <v>4780</v>
      </c>
      <c r="V1427" s="2" t="str">
        <f>IFERROR(VLOOKUP(K1427, rubric[], 2, FALSE), "NA")</f>
        <v>Pemberdayaan atau Aksi Kemanusiaan</v>
      </c>
      <c r="W1427" s="5" t="str">
        <f t="shared" si="22"/>
        <v>Pengabdian kepada Masyarakat|External Regional|Individual</v>
      </c>
      <c r="X1427" s="6">
        <f>IF(K1427 = "Penulis kedua (bukan korespondensi) dst karya ilmiah di journal yg bereputasi dan diakui|External National|Team", IFERROR((INDEX(rubric[Score], MATCH(W1427, rubric[Criteria], 0)))/N1427, 0), IFERROR(INDEX(rubric[Score], MATCH(W1427, rubric[Criteria], 0)), 0))</f>
        <v>15</v>
      </c>
    </row>
    <row r="1428" spans="1:24" ht="14.25" customHeight="1" x14ac:dyDescent="0.35">
      <c r="A1428" s="2" t="s">
        <v>5428</v>
      </c>
      <c r="B1428" s="2" t="s">
        <v>5429</v>
      </c>
      <c r="C1428" s="2" t="s">
        <v>4740</v>
      </c>
      <c r="D1428" s="2">
        <v>2021</v>
      </c>
      <c r="E1428" s="2" t="s">
        <v>4836</v>
      </c>
      <c r="F1428" s="2" t="s">
        <v>2541</v>
      </c>
      <c r="G1428" s="2" t="s">
        <v>4839</v>
      </c>
      <c r="H1428" s="2">
        <v>20221</v>
      </c>
      <c r="I1428" s="2" t="s">
        <v>4836</v>
      </c>
      <c r="J1428" s="2" t="s">
        <v>41</v>
      </c>
      <c r="K1428" s="2" t="s">
        <v>29</v>
      </c>
      <c r="L1428" s="2" t="s">
        <v>49</v>
      </c>
      <c r="M1428" s="2" t="s">
        <v>31</v>
      </c>
      <c r="N1428" s="2">
        <v>100</v>
      </c>
      <c r="O1428" s="2">
        <v>15</v>
      </c>
      <c r="P1428" s="3"/>
      <c r="Q1428" s="3"/>
      <c r="R1428" s="4" t="s">
        <v>4840</v>
      </c>
      <c r="S1428" s="4" t="s">
        <v>4841</v>
      </c>
      <c r="T1428" s="3"/>
      <c r="U1428" s="2" t="s">
        <v>4776</v>
      </c>
      <c r="V1428" s="2" t="str">
        <f>IFERROR(VLOOKUP(K1428, rubric[], 2, FALSE), "NA")</f>
        <v>Pemberdayaan atau Aksi Kemanusiaan</v>
      </c>
      <c r="W1428" s="5" t="str">
        <f t="shared" si="22"/>
        <v>Pengabdian kepada Masyarakat|External Regional|Individual</v>
      </c>
      <c r="X1428" s="6">
        <f>IF(K1428 = "Penulis kedua (bukan korespondensi) dst karya ilmiah di journal yg bereputasi dan diakui|External National|Team", IFERROR((INDEX(rubric[Score], MATCH(W1428, rubric[Criteria], 0)))/N1428, 0), IFERROR(INDEX(rubric[Score], MATCH(W1428, rubric[Criteria], 0)), 0))</f>
        <v>15</v>
      </c>
    </row>
    <row r="1429" spans="1:24" ht="14.25" customHeight="1" x14ac:dyDescent="0.35">
      <c r="A1429" s="2" t="s">
        <v>5428</v>
      </c>
      <c r="B1429" s="2" t="s">
        <v>5429</v>
      </c>
      <c r="C1429" s="2" t="s">
        <v>4740</v>
      </c>
      <c r="D1429" s="2">
        <v>2021</v>
      </c>
      <c r="E1429" s="2" t="s">
        <v>112</v>
      </c>
      <c r="F1429" s="2" t="s">
        <v>113</v>
      </c>
      <c r="G1429" s="2" t="s">
        <v>114</v>
      </c>
      <c r="H1429" s="2">
        <v>20221</v>
      </c>
      <c r="I1429" s="2" t="s">
        <v>5430</v>
      </c>
      <c r="J1429" s="2" t="s">
        <v>41</v>
      </c>
      <c r="K1429" s="2" t="s">
        <v>88</v>
      </c>
      <c r="L1429" s="2" t="s">
        <v>30</v>
      </c>
      <c r="M1429" s="2" t="s">
        <v>31</v>
      </c>
      <c r="N1429" s="2">
        <v>1000</v>
      </c>
      <c r="O1429" s="2">
        <v>7</v>
      </c>
      <c r="P1429" s="3"/>
      <c r="Q1429" s="4" t="s">
        <v>5431</v>
      </c>
      <c r="R1429" s="3"/>
      <c r="S1429" s="3"/>
      <c r="T1429" s="3"/>
      <c r="U1429" s="2" t="s">
        <v>61</v>
      </c>
      <c r="V1429" s="2" t="str">
        <f>IFERROR(VLOOKUP(K1429, rubric[], 2, FALSE), "NA")</f>
        <v>Kompetisi</v>
      </c>
      <c r="W1429" s="5" t="str">
        <f t="shared" si="22"/>
        <v>Juara 2 Lomba/Kompetisi|Internal Sekolah / Universitas|Individual</v>
      </c>
      <c r="X1429" s="6">
        <f>IF(K1429 = "Penulis kedua (bukan korespondensi) dst karya ilmiah di journal yg bereputasi dan diakui|External National|Team", IFERROR((INDEX(rubric[Score], MATCH(W1429, rubric[Criteria], 0)))/N1429, 0), IFERROR(INDEX(rubric[Score], MATCH(W1429, rubric[Criteria], 0)), 0))</f>
        <v>0</v>
      </c>
    </row>
    <row r="1430" spans="1:24" ht="14.25" customHeight="1" x14ac:dyDescent="0.35">
      <c r="A1430" s="2" t="s">
        <v>5428</v>
      </c>
      <c r="B1430" s="2" t="s">
        <v>5429</v>
      </c>
      <c r="C1430" s="2" t="s">
        <v>4740</v>
      </c>
      <c r="D1430" s="2">
        <v>2021</v>
      </c>
      <c r="E1430" s="2" t="s">
        <v>5432</v>
      </c>
      <c r="F1430" s="2" t="s">
        <v>3320</v>
      </c>
      <c r="G1430" s="2" t="s">
        <v>2563</v>
      </c>
      <c r="H1430" s="2">
        <v>20221</v>
      </c>
      <c r="I1430" s="2" t="s">
        <v>4942</v>
      </c>
      <c r="J1430" s="2" t="s">
        <v>41</v>
      </c>
      <c r="K1430" s="2" t="s">
        <v>29</v>
      </c>
      <c r="L1430" s="2" t="s">
        <v>49</v>
      </c>
      <c r="M1430" s="2" t="s">
        <v>50</v>
      </c>
      <c r="N1430" s="2">
        <v>30</v>
      </c>
      <c r="O1430" s="2">
        <v>5</v>
      </c>
      <c r="P1430" s="3"/>
      <c r="Q1430" s="3"/>
      <c r="R1430" s="3"/>
      <c r="S1430" s="4" t="s">
        <v>5433</v>
      </c>
      <c r="T1430" s="3"/>
      <c r="U1430" s="2" t="s">
        <v>5432</v>
      </c>
      <c r="V1430" s="2" t="str">
        <f>IFERROR(VLOOKUP(K1430, rubric[], 2, FALSE), "NA")</f>
        <v>Pemberdayaan atau Aksi Kemanusiaan</v>
      </c>
      <c r="W1430" s="5" t="str">
        <f t="shared" si="22"/>
        <v>Pengabdian kepada Masyarakat|External Regional|Team</v>
      </c>
      <c r="X1430" s="6">
        <f>IF(K1430 = "Penulis kedua (bukan korespondensi) dst karya ilmiah di journal yg bereputasi dan diakui|External National|Team", IFERROR((INDEX(rubric[Score], MATCH(W1430, rubric[Criteria], 0)))/N1430, 0), IFERROR(INDEX(rubric[Score], MATCH(W1430, rubric[Criteria], 0)), 0))</f>
        <v>15</v>
      </c>
    </row>
    <row r="1431" spans="1:24" ht="14.25" customHeight="1" x14ac:dyDescent="0.35">
      <c r="A1431" s="2" t="s">
        <v>5428</v>
      </c>
      <c r="B1431" s="2" t="s">
        <v>5429</v>
      </c>
      <c r="C1431" s="2" t="s">
        <v>4740</v>
      </c>
      <c r="D1431" s="2">
        <v>2021</v>
      </c>
      <c r="E1431" s="2" t="s">
        <v>5113</v>
      </c>
      <c r="F1431" s="2" t="s">
        <v>3320</v>
      </c>
      <c r="G1431" s="2" t="s">
        <v>2563</v>
      </c>
      <c r="H1431" s="2">
        <v>20221</v>
      </c>
      <c r="I1431" s="2" t="s">
        <v>5114</v>
      </c>
      <c r="J1431" s="2" t="s">
        <v>28</v>
      </c>
      <c r="K1431" s="2" t="s">
        <v>29</v>
      </c>
      <c r="L1431" s="2" t="s">
        <v>49</v>
      </c>
      <c r="M1431" s="2" t="s">
        <v>31</v>
      </c>
      <c r="N1431" s="2">
        <v>11</v>
      </c>
      <c r="O1431" s="2">
        <v>5</v>
      </c>
      <c r="P1431" s="3"/>
      <c r="Q1431" s="3"/>
      <c r="R1431" s="4" t="s">
        <v>5115</v>
      </c>
      <c r="S1431" s="4" t="s">
        <v>5116</v>
      </c>
      <c r="T1431" s="3"/>
      <c r="U1431" s="2" t="s">
        <v>5117</v>
      </c>
      <c r="V1431" s="2" t="str">
        <f>IFERROR(VLOOKUP(K1431, rubric[], 2, FALSE), "NA")</f>
        <v>Pemberdayaan atau Aksi Kemanusiaan</v>
      </c>
      <c r="W1431" s="5" t="str">
        <f t="shared" si="22"/>
        <v>Pengabdian kepada Masyarakat|External Regional|Individual</v>
      </c>
      <c r="X1431" s="6">
        <f>IF(K1431 = "Penulis kedua (bukan korespondensi) dst karya ilmiah di journal yg bereputasi dan diakui|External National|Team", IFERROR((INDEX(rubric[Score], MATCH(W1431, rubric[Criteria], 0)))/N1431, 0), IFERROR(INDEX(rubric[Score], MATCH(W1431, rubric[Criteria], 0)), 0))</f>
        <v>15</v>
      </c>
    </row>
    <row r="1432" spans="1:24" ht="14.25" customHeight="1" x14ac:dyDescent="0.35">
      <c r="A1432" s="2" t="s">
        <v>5428</v>
      </c>
      <c r="B1432" s="2" t="s">
        <v>5429</v>
      </c>
      <c r="C1432" s="2" t="s">
        <v>4740</v>
      </c>
      <c r="D1432" s="2">
        <v>2021</v>
      </c>
      <c r="E1432" s="2" t="s">
        <v>5434</v>
      </c>
      <c r="F1432" s="2" t="s">
        <v>3645</v>
      </c>
      <c r="G1432" s="2" t="s">
        <v>3645</v>
      </c>
      <c r="H1432" s="2">
        <v>20221</v>
      </c>
      <c r="I1432" s="2" t="s">
        <v>5435</v>
      </c>
      <c r="J1432" s="2" t="s">
        <v>41</v>
      </c>
      <c r="K1432" s="2" t="s">
        <v>141</v>
      </c>
      <c r="L1432" s="2" t="s">
        <v>123</v>
      </c>
      <c r="M1432" s="2" t="s">
        <v>50</v>
      </c>
      <c r="N1432" s="2">
        <v>6</v>
      </c>
      <c r="O1432" s="2">
        <v>8</v>
      </c>
      <c r="P1432" s="3"/>
      <c r="Q1432" s="3"/>
      <c r="R1432" s="3"/>
      <c r="S1432" s="4" t="s">
        <v>5436</v>
      </c>
      <c r="T1432" s="3"/>
      <c r="U1432" s="2" t="s">
        <v>341</v>
      </c>
      <c r="V1432" s="2" t="str">
        <f>IFERROR(VLOOKUP(K1432, rubric[], 2, FALSE), "NA")</f>
        <v>Hasil Karya</v>
      </c>
      <c r="W1432" s="5" t="str">
        <f t="shared" si="22"/>
        <v>Hak Kekayaan Intelektual (HKI) non paten (Hak Cipta)|External National|Team</v>
      </c>
      <c r="X1432" s="6">
        <f>IF(K1432 = "Penulis kedua (bukan korespondensi) dst karya ilmiah di journal yg bereputasi dan diakui|External National|Team", IFERROR((INDEX(rubric[Score], MATCH(W1432, rubric[Criteria], 0)))/N1432, 0), IFERROR(INDEX(rubric[Score], MATCH(W1432, rubric[Criteria], 0)), 0))</f>
        <v>20</v>
      </c>
    </row>
    <row r="1433" spans="1:24" ht="14.25" customHeight="1" x14ac:dyDescent="0.35">
      <c r="A1433" s="2" t="s">
        <v>5428</v>
      </c>
      <c r="B1433" s="2" t="s">
        <v>5429</v>
      </c>
      <c r="C1433" s="2" t="s">
        <v>4740</v>
      </c>
      <c r="D1433" s="2">
        <v>2021</v>
      </c>
      <c r="E1433" s="2" t="s">
        <v>5088</v>
      </c>
      <c r="F1433" s="2" t="s">
        <v>2563</v>
      </c>
      <c r="G1433" s="2" t="s">
        <v>2564</v>
      </c>
      <c r="H1433" s="2">
        <v>20222</v>
      </c>
      <c r="I1433" s="2" t="s">
        <v>5437</v>
      </c>
      <c r="J1433" s="2" t="s">
        <v>28</v>
      </c>
      <c r="K1433" s="2" t="s">
        <v>806</v>
      </c>
      <c r="L1433" s="2" t="s">
        <v>42</v>
      </c>
      <c r="M1433" s="7" t="s">
        <v>50</v>
      </c>
      <c r="N1433" s="2">
        <v>26</v>
      </c>
      <c r="O1433" s="2">
        <v>50</v>
      </c>
      <c r="P1433" s="3"/>
      <c r="Q1433" s="4" t="s">
        <v>5438</v>
      </c>
      <c r="R1433" s="3"/>
      <c r="S1433" s="3"/>
      <c r="T1433" s="3"/>
      <c r="U1433" s="2" t="s">
        <v>5091</v>
      </c>
      <c r="V1433" s="2" t="str">
        <f>IFERROR(VLOOKUP(K1433, rubric[], 2, FALSE), "NA")</f>
        <v>NA</v>
      </c>
      <c r="W1433" s="5" t="str">
        <f t="shared" si="22"/>
        <v>Ketua Organisasi Kemahasiswaan|Internal Jurusan|Team</v>
      </c>
      <c r="X1433" s="6">
        <f>IF(K1433 = "Penulis kedua (bukan korespondensi) dst karya ilmiah di journal yg bereputasi dan diakui|External National|Team", IFERROR((INDEX(rubric[Score], MATCH(W1433, rubric[Criteria], 0)))/N1433, 0), IFERROR(INDEX(rubric[Score], MATCH(W1433, rubric[Criteria], 0)), 0))</f>
        <v>0</v>
      </c>
    </row>
    <row r="1434" spans="1:24" ht="14.25" customHeight="1" x14ac:dyDescent="0.35">
      <c r="A1434" s="2" t="s">
        <v>5428</v>
      </c>
      <c r="B1434" s="2" t="s">
        <v>5429</v>
      </c>
      <c r="C1434" s="2" t="s">
        <v>4740</v>
      </c>
      <c r="D1434" s="2">
        <v>2021</v>
      </c>
      <c r="E1434" s="2" t="s">
        <v>5439</v>
      </c>
      <c r="F1434" s="2" t="s">
        <v>768</v>
      </c>
      <c r="G1434" s="2" t="s">
        <v>768</v>
      </c>
      <c r="H1434" s="2">
        <v>20222</v>
      </c>
      <c r="I1434" s="2" t="s">
        <v>5440</v>
      </c>
      <c r="J1434" s="2" t="s">
        <v>41</v>
      </c>
      <c r="K1434" s="2" t="s">
        <v>141</v>
      </c>
      <c r="L1434" s="2" t="s">
        <v>123</v>
      </c>
      <c r="M1434" s="2" t="s">
        <v>50</v>
      </c>
      <c r="N1434" s="2">
        <v>4</v>
      </c>
      <c r="O1434" s="2">
        <v>2</v>
      </c>
      <c r="P1434" s="3"/>
      <c r="Q1434" s="4" t="s">
        <v>5441</v>
      </c>
      <c r="R1434" s="3"/>
      <c r="S1434" s="3"/>
      <c r="T1434" s="3"/>
      <c r="U1434" s="2" t="s">
        <v>3529</v>
      </c>
      <c r="V1434" s="2" t="str">
        <f>IFERROR(VLOOKUP(K1434, rubric[], 2, FALSE), "NA")</f>
        <v>Hasil Karya</v>
      </c>
      <c r="W1434" s="5" t="str">
        <f t="shared" si="22"/>
        <v>Hak Kekayaan Intelektual (HKI) non paten (Hak Cipta)|External National|Team</v>
      </c>
      <c r="X1434" s="6">
        <f>IF(K1434 = "Penulis kedua (bukan korespondensi) dst karya ilmiah di journal yg bereputasi dan diakui|External National|Team", IFERROR((INDEX(rubric[Score], MATCH(W1434, rubric[Criteria], 0)))/N1434, 0), IFERROR(INDEX(rubric[Score], MATCH(W1434, rubric[Criteria], 0)), 0))</f>
        <v>20</v>
      </c>
    </row>
    <row r="1435" spans="1:24" ht="14.25" customHeight="1" x14ac:dyDescent="0.35">
      <c r="A1435" s="2" t="s">
        <v>5428</v>
      </c>
      <c r="B1435" s="2" t="s">
        <v>5429</v>
      </c>
      <c r="C1435" s="2" t="s">
        <v>4740</v>
      </c>
      <c r="D1435" s="2">
        <v>2021</v>
      </c>
      <c r="E1435" s="2" t="s">
        <v>5439</v>
      </c>
      <c r="F1435" s="2" t="s">
        <v>5442</v>
      </c>
      <c r="G1435" s="2" t="s">
        <v>5442</v>
      </c>
      <c r="H1435" s="2">
        <v>20222</v>
      </c>
      <c r="I1435" s="2" t="s">
        <v>5443</v>
      </c>
      <c r="J1435" s="2" t="s">
        <v>41</v>
      </c>
      <c r="K1435" s="2" t="s">
        <v>141</v>
      </c>
      <c r="L1435" s="2" t="s">
        <v>123</v>
      </c>
      <c r="M1435" s="2" t="s">
        <v>50</v>
      </c>
      <c r="N1435" s="2">
        <v>4</v>
      </c>
      <c r="O1435" s="2">
        <v>4</v>
      </c>
      <c r="P1435" s="3"/>
      <c r="Q1435" s="4" t="s">
        <v>5444</v>
      </c>
      <c r="R1435" s="3"/>
      <c r="S1435" s="3"/>
      <c r="T1435" s="3"/>
      <c r="U1435" s="2" t="s">
        <v>3529</v>
      </c>
      <c r="V1435" s="2" t="str">
        <f>IFERROR(VLOOKUP(K1435, rubric[], 2, FALSE), "NA")</f>
        <v>Hasil Karya</v>
      </c>
      <c r="W1435" s="5" t="str">
        <f t="shared" si="22"/>
        <v>Hak Kekayaan Intelektual (HKI) non paten (Hak Cipta)|External National|Team</v>
      </c>
      <c r="X1435" s="6">
        <f>IF(K1435 = "Penulis kedua (bukan korespondensi) dst karya ilmiah di journal yg bereputasi dan diakui|External National|Team", IFERROR((INDEX(rubric[Score], MATCH(W1435, rubric[Criteria], 0)))/N1435, 0), IFERROR(INDEX(rubric[Score], MATCH(W1435, rubric[Criteria], 0)), 0))</f>
        <v>20</v>
      </c>
    </row>
    <row r="1436" spans="1:24" ht="14.25" customHeight="1" x14ac:dyDescent="0.35">
      <c r="A1436" s="2" t="s">
        <v>5428</v>
      </c>
      <c r="B1436" s="2" t="s">
        <v>5429</v>
      </c>
      <c r="C1436" s="2" t="s">
        <v>4740</v>
      </c>
      <c r="D1436" s="2">
        <v>2021</v>
      </c>
      <c r="E1436" s="2" t="s">
        <v>5445</v>
      </c>
      <c r="F1436" s="2" t="s">
        <v>4953</v>
      </c>
      <c r="G1436" s="2" t="s">
        <v>4954</v>
      </c>
      <c r="H1436" s="2">
        <v>20231</v>
      </c>
      <c r="I1436" s="2" t="s">
        <v>5446</v>
      </c>
      <c r="J1436" s="2" t="s">
        <v>41</v>
      </c>
      <c r="K1436" s="2" t="s">
        <v>29</v>
      </c>
      <c r="L1436" s="2" t="s">
        <v>49</v>
      </c>
      <c r="M1436" s="2" t="s">
        <v>50</v>
      </c>
      <c r="N1436" s="2">
        <v>20</v>
      </c>
      <c r="O1436" s="2">
        <v>12</v>
      </c>
      <c r="P1436" s="3"/>
      <c r="Q1436" s="3"/>
      <c r="R1436" s="3"/>
      <c r="S1436" s="4" t="s">
        <v>5447</v>
      </c>
      <c r="T1436" s="3"/>
      <c r="U1436" s="2" t="s">
        <v>5445</v>
      </c>
      <c r="V1436" s="2" t="str">
        <f>IFERROR(VLOOKUP(K1436, rubric[], 2, FALSE), "NA")</f>
        <v>Pemberdayaan atau Aksi Kemanusiaan</v>
      </c>
      <c r="W1436" s="5" t="str">
        <f t="shared" si="22"/>
        <v>Pengabdian kepada Masyarakat|External Regional|Team</v>
      </c>
      <c r="X1436" s="6">
        <f>IF(K1436 = "Penulis kedua (bukan korespondensi) dst karya ilmiah di journal yg bereputasi dan diakui|External National|Team", IFERROR((INDEX(rubric[Score], MATCH(W1436, rubric[Criteria], 0)))/N1436, 0), IFERROR(INDEX(rubric[Score], MATCH(W1436, rubric[Criteria], 0)), 0))</f>
        <v>15</v>
      </c>
    </row>
    <row r="1437" spans="1:24" ht="14.25" customHeight="1" x14ac:dyDescent="0.35">
      <c r="A1437" s="2" t="s">
        <v>5448</v>
      </c>
      <c r="B1437" s="2" t="s">
        <v>5449</v>
      </c>
      <c r="C1437" s="2" t="s">
        <v>4740</v>
      </c>
      <c r="D1437" s="2">
        <v>2021</v>
      </c>
      <c r="E1437" s="2" t="s">
        <v>5449</v>
      </c>
      <c r="F1437" s="2" t="s">
        <v>4953</v>
      </c>
      <c r="G1437" s="2" t="s">
        <v>4954</v>
      </c>
      <c r="H1437" s="2">
        <v>20231</v>
      </c>
      <c r="I1437" s="3"/>
      <c r="J1437" s="2" t="s">
        <v>41</v>
      </c>
      <c r="K1437" s="2" t="s">
        <v>29</v>
      </c>
      <c r="L1437" s="2" t="s">
        <v>49</v>
      </c>
      <c r="M1437" s="2" t="s">
        <v>50</v>
      </c>
      <c r="N1437" s="2">
        <v>5</v>
      </c>
      <c r="O1437" s="2">
        <v>12</v>
      </c>
      <c r="P1437" s="3"/>
      <c r="Q1437" s="3"/>
      <c r="R1437" s="3"/>
      <c r="S1437" s="4" t="s">
        <v>5450</v>
      </c>
      <c r="T1437" s="3"/>
      <c r="U1437" s="2" t="s">
        <v>4993</v>
      </c>
      <c r="V1437" s="2" t="str">
        <f>IFERROR(VLOOKUP(K1437, rubric[], 2, FALSE), "NA")</f>
        <v>Pemberdayaan atau Aksi Kemanusiaan</v>
      </c>
      <c r="W1437" s="5" t="str">
        <f t="shared" si="22"/>
        <v>Pengabdian kepada Masyarakat|External Regional|Team</v>
      </c>
      <c r="X1437" s="6">
        <f>IF(K1437 = "Penulis kedua (bukan korespondensi) dst karya ilmiah di journal yg bereputasi dan diakui|External National|Team", IFERROR((INDEX(rubric[Score], MATCH(W1437, rubric[Criteria], 0)))/N1437, 0), IFERROR(INDEX(rubric[Score], MATCH(W1437, rubric[Criteria], 0)), 0))</f>
        <v>15</v>
      </c>
    </row>
    <row r="1438" spans="1:24" ht="14.25" customHeight="1" x14ac:dyDescent="0.35">
      <c r="A1438" s="2" t="s">
        <v>5448</v>
      </c>
      <c r="B1438" s="2" t="s">
        <v>5449</v>
      </c>
      <c r="C1438" s="2" t="s">
        <v>4740</v>
      </c>
      <c r="D1438" s="2">
        <v>2021</v>
      </c>
      <c r="E1438" s="2" t="s">
        <v>4997</v>
      </c>
      <c r="F1438" s="2" t="s">
        <v>4998</v>
      </c>
      <c r="G1438" s="2" t="s">
        <v>4999</v>
      </c>
      <c r="H1438" s="2">
        <v>20232</v>
      </c>
      <c r="I1438" s="2" t="s">
        <v>4997</v>
      </c>
      <c r="J1438" s="2" t="s">
        <v>41</v>
      </c>
      <c r="K1438" s="2" t="s">
        <v>88</v>
      </c>
      <c r="L1438" s="2" t="s">
        <v>123</v>
      </c>
      <c r="M1438" s="2" t="s">
        <v>31</v>
      </c>
      <c r="N1438" s="3"/>
      <c r="O1438" s="2">
        <v>20</v>
      </c>
      <c r="P1438" s="4" t="s">
        <v>5000</v>
      </c>
      <c r="Q1438" s="4" t="s">
        <v>5451</v>
      </c>
      <c r="R1438" s="4" t="s">
        <v>5452</v>
      </c>
      <c r="S1438" s="3"/>
      <c r="T1438" s="4" t="s">
        <v>5453</v>
      </c>
      <c r="U1438" s="2" t="s">
        <v>4997</v>
      </c>
      <c r="V1438" s="2" t="str">
        <f>IFERROR(VLOOKUP(K1438, rubric[], 2, FALSE), "NA")</f>
        <v>Kompetisi</v>
      </c>
      <c r="W1438" s="5" t="str">
        <f t="shared" si="22"/>
        <v>Juara 2 Lomba/Kompetisi|External National|Individual</v>
      </c>
      <c r="X1438" s="6">
        <f>IF(K1438 = "Penulis kedua (bukan korespondensi) dst karya ilmiah di journal yg bereputasi dan diakui|External National|Team", IFERROR((INDEX(rubric[Score], MATCH(W1438, rubric[Criteria], 0)))/N1438, 0), IFERROR(INDEX(rubric[Score], MATCH(W1438, rubric[Criteria], 0)), 0))</f>
        <v>20</v>
      </c>
    </row>
    <row r="1439" spans="1:24" ht="14.25" customHeight="1" x14ac:dyDescent="0.35">
      <c r="A1439" s="2" t="s">
        <v>5454</v>
      </c>
      <c r="B1439" s="2" t="s">
        <v>5455</v>
      </c>
      <c r="C1439" s="2" t="s">
        <v>4740</v>
      </c>
      <c r="D1439" s="2">
        <v>2021</v>
      </c>
      <c r="E1439" s="2" t="s">
        <v>5456</v>
      </c>
      <c r="F1439" s="2" t="s">
        <v>4732</v>
      </c>
      <c r="G1439" s="2" t="s">
        <v>4732</v>
      </c>
      <c r="H1439" s="2">
        <v>20211</v>
      </c>
      <c r="I1439" s="2" t="s">
        <v>5457</v>
      </c>
      <c r="J1439" s="2" t="s">
        <v>41</v>
      </c>
      <c r="K1439" s="2" t="s">
        <v>66</v>
      </c>
      <c r="L1439" s="2" t="s">
        <v>123</v>
      </c>
      <c r="M1439" s="2" t="s">
        <v>50</v>
      </c>
      <c r="N1439" s="2">
        <v>4</v>
      </c>
      <c r="O1439" s="2">
        <v>25</v>
      </c>
      <c r="P1439" s="2" t="s">
        <v>5458</v>
      </c>
      <c r="Q1439" s="4" t="s">
        <v>5459</v>
      </c>
      <c r="R1439" s="3"/>
      <c r="S1439" s="3"/>
      <c r="T1439" s="3"/>
      <c r="U1439" s="2" t="s">
        <v>5460</v>
      </c>
      <c r="V1439" s="2" t="str">
        <f>IFERROR(VLOOKUP(K1439, rubric[], 2, FALSE), "NA")</f>
        <v>Kompetisi</v>
      </c>
      <c r="W1439" s="5" t="str">
        <f t="shared" si="22"/>
        <v>Juara I Lomba/Kompetisi|External National|Team</v>
      </c>
      <c r="X1439" s="6">
        <f>IF(K1439 = "Penulis kedua (bukan korespondensi) dst karya ilmiah di journal yg bereputasi dan diakui|External National|Team", IFERROR((INDEX(rubric[Score], MATCH(W1439, rubric[Criteria], 0)))/N1439, 0), IFERROR(INDEX(rubric[Score], MATCH(W1439, rubric[Criteria], 0)), 0))</f>
        <v>15</v>
      </c>
    </row>
    <row r="1440" spans="1:24" ht="14.25" customHeight="1" x14ac:dyDescent="0.35">
      <c r="A1440" s="2" t="s">
        <v>5454</v>
      </c>
      <c r="B1440" s="2" t="s">
        <v>5455</v>
      </c>
      <c r="C1440" s="2" t="s">
        <v>4740</v>
      </c>
      <c r="D1440" s="2">
        <v>2021</v>
      </c>
      <c r="E1440" s="2" t="s">
        <v>4842</v>
      </c>
      <c r="F1440" s="2" t="s">
        <v>4843</v>
      </c>
      <c r="G1440" s="2" t="s">
        <v>26</v>
      </c>
      <c r="H1440" s="2">
        <v>20221</v>
      </c>
      <c r="I1440" s="2" t="s">
        <v>4844</v>
      </c>
      <c r="J1440" s="2" t="s">
        <v>41</v>
      </c>
      <c r="K1440" s="2" t="s">
        <v>29</v>
      </c>
      <c r="L1440" s="2" t="s">
        <v>159</v>
      </c>
      <c r="M1440" s="2" t="s">
        <v>31</v>
      </c>
      <c r="N1440" s="2">
        <v>100</v>
      </c>
      <c r="O1440" s="2">
        <v>8</v>
      </c>
      <c r="P1440" s="3"/>
      <c r="Q1440" s="3"/>
      <c r="R1440" s="4" t="s">
        <v>4845</v>
      </c>
      <c r="S1440" s="4" t="s">
        <v>4846</v>
      </c>
      <c r="T1440" s="3"/>
      <c r="U1440" s="2" t="s">
        <v>4847</v>
      </c>
      <c r="V1440" s="2" t="str">
        <f>IFERROR(VLOOKUP(K1440, rubric[], 2, FALSE), "NA")</f>
        <v>Pemberdayaan atau Aksi Kemanusiaan</v>
      </c>
      <c r="W1440" s="5" t="str">
        <f t="shared" si="22"/>
        <v>Pengabdian kepada Masyarakat|External International|Individual</v>
      </c>
      <c r="X1440" s="6">
        <f>IF(K1440 = "Penulis kedua (bukan korespondensi) dst karya ilmiah di journal yg bereputasi dan diakui|External National|Team", IFERROR((INDEX(rubric[Score], MATCH(W1440, rubric[Criteria], 0)))/N1440, 0), IFERROR(INDEX(rubric[Score], MATCH(W1440, rubric[Criteria], 0)), 0))</f>
        <v>25</v>
      </c>
    </row>
    <row r="1441" spans="1:24" ht="14.25" customHeight="1" x14ac:dyDescent="0.35">
      <c r="A1441" s="2" t="s">
        <v>5454</v>
      </c>
      <c r="B1441" s="2" t="s">
        <v>5455</v>
      </c>
      <c r="C1441" s="2" t="s">
        <v>4740</v>
      </c>
      <c r="D1441" s="2">
        <v>2021</v>
      </c>
      <c r="E1441" s="2" t="s">
        <v>5461</v>
      </c>
      <c r="F1441" s="2" t="s">
        <v>5242</v>
      </c>
      <c r="G1441" s="2" t="s">
        <v>5242</v>
      </c>
      <c r="H1441" s="2">
        <v>20231</v>
      </c>
      <c r="I1441" s="2" t="s">
        <v>5462</v>
      </c>
      <c r="J1441" s="2" t="s">
        <v>41</v>
      </c>
      <c r="K1441" s="2" t="s">
        <v>29</v>
      </c>
      <c r="L1441" s="2" t="s">
        <v>42</v>
      </c>
      <c r="M1441" s="2" t="s">
        <v>50</v>
      </c>
      <c r="N1441" s="2">
        <v>5</v>
      </c>
      <c r="O1441" s="2">
        <v>8</v>
      </c>
      <c r="P1441" s="3"/>
      <c r="Q1441" s="3"/>
      <c r="R1441" s="4" t="s">
        <v>5463</v>
      </c>
      <c r="S1441" s="4" t="s">
        <v>5464</v>
      </c>
      <c r="T1441" s="3"/>
      <c r="U1441" s="2" t="s">
        <v>5465</v>
      </c>
      <c r="V1441" s="2" t="str">
        <f>IFERROR(VLOOKUP(K1441, rubric[], 2, FALSE), "NA")</f>
        <v>Pemberdayaan atau Aksi Kemanusiaan</v>
      </c>
      <c r="W1441" s="5" t="str">
        <f t="shared" si="22"/>
        <v>Pengabdian kepada Masyarakat|Internal Jurusan|Team</v>
      </c>
      <c r="X1441" s="6">
        <f>IF(K1441 = "Penulis kedua (bukan korespondensi) dst karya ilmiah di journal yg bereputasi dan diakui|External National|Team", IFERROR((INDEX(rubric[Score], MATCH(W1441, rubric[Criteria], 0)))/N1441, 0), IFERROR(INDEX(rubric[Score], MATCH(W1441, rubric[Criteria], 0)), 0))</f>
        <v>0</v>
      </c>
    </row>
    <row r="1442" spans="1:24" ht="14.25" customHeight="1" x14ac:dyDescent="0.35">
      <c r="A1442" s="2" t="s">
        <v>5466</v>
      </c>
      <c r="B1442" s="2" t="s">
        <v>5467</v>
      </c>
      <c r="C1442" s="2" t="s">
        <v>4740</v>
      </c>
      <c r="D1442" s="2">
        <v>2021</v>
      </c>
      <c r="E1442" s="2" t="s">
        <v>5468</v>
      </c>
      <c r="F1442" s="2" t="s">
        <v>5469</v>
      </c>
      <c r="G1442" s="2" t="s">
        <v>5470</v>
      </c>
      <c r="H1442" s="2">
        <v>20211</v>
      </c>
      <c r="I1442" s="2" t="s">
        <v>5471</v>
      </c>
      <c r="J1442" s="2" t="s">
        <v>41</v>
      </c>
      <c r="K1442" s="2" t="s">
        <v>88</v>
      </c>
      <c r="L1442" s="2" t="s">
        <v>123</v>
      </c>
      <c r="M1442" s="2" t="s">
        <v>31</v>
      </c>
      <c r="N1442" s="2">
        <v>51</v>
      </c>
      <c r="O1442" s="2">
        <v>20</v>
      </c>
      <c r="P1442" s="3"/>
      <c r="Q1442" s="4" t="s">
        <v>5472</v>
      </c>
      <c r="R1442" s="3"/>
      <c r="S1442" s="3"/>
      <c r="T1442" s="3"/>
      <c r="U1442" s="2" t="s">
        <v>5473</v>
      </c>
      <c r="V1442" s="2" t="str">
        <f>IFERROR(VLOOKUP(K1442, rubric[], 2, FALSE), "NA")</f>
        <v>Kompetisi</v>
      </c>
      <c r="W1442" s="5" t="str">
        <f t="shared" si="22"/>
        <v>Juara 2 Lomba/Kompetisi|External National|Individual</v>
      </c>
      <c r="X1442" s="6">
        <f>IF(K1442 = "Penulis kedua (bukan korespondensi) dst karya ilmiah di journal yg bereputasi dan diakui|External National|Team", IFERROR((INDEX(rubric[Score], MATCH(W1442, rubric[Criteria], 0)))/N1442, 0), IFERROR(INDEX(rubric[Score], MATCH(W1442, rubric[Criteria], 0)), 0))</f>
        <v>20</v>
      </c>
    </row>
    <row r="1443" spans="1:24" ht="14.25" customHeight="1" x14ac:dyDescent="0.35">
      <c r="A1443" s="2" t="s">
        <v>5466</v>
      </c>
      <c r="B1443" s="2" t="s">
        <v>5467</v>
      </c>
      <c r="C1443" s="2" t="s">
        <v>4740</v>
      </c>
      <c r="D1443" s="2">
        <v>2021</v>
      </c>
      <c r="E1443" s="2" t="s">
        <v>112</v>
      </c>
      <c r="F1443" s="2" t="s">
        <v>113</v>
      </c>
      <c r="G1443" s="2" t="s">
        <v>114</v>
      </c>
      <c r="H1443" s="2">
        <v>20221</v>
      </c>
      <c r="I1443" s="2" t="s">
        <v>5430</v>
      </c>
      <c r="J1443" s="2" t="s">
        <v>41</v>
      </c>
      <c r="K1443" s="2" t="s">
        <v>88</v>
      </c>
      <c r="L1443" s="2" t="s">
        <v>30</v>
      </c>
      <c r="M1443" s="2" t="s">
        <v>31</v>
      </c>
      <c r="N1443" s="2">
        <v>1000</v>
      </c>
      <c r="O1443" s="2">
        <v>7</v>
      </c>
      <c r="P1443" s="3"/>
      <c r="Q1443" s="4" t="s">
        <v>5431</v>
      </c>
      <c r="R1443" s="3"/>
      <c r="S1443" s="3"/>
      <c r="T1443" s="3"/>
      <c r="U1443" s="2" t="s">
        <v>61</v>
      </c>
      <c r="V1443" s="2" t="str">
        <f>IFERROR(VLOOKUP(K1443, rubric[], 2, FALSE), "NA")</f>
        <v>Kompetisi</v>
      </c>
      <c r="W1443" s="5" t="str">
        <f t="shared" si="22"/>
        <v>Juara 2 Lomba/Kompetisi|Internal Sekolah / Universitas|Individual</v>
      </c>
      <c r="X1443" s="6">
        <f>IF(K1443 = "Penulis kedua (bukan korespondensi) dst karya ilmiah di journal yg bereputasi dan diakui|External National|Team", IFERROR((INDEX(rubric[Score], MATCH(W1443, rubric[Criteria], 0)))/N1443, 0), IFERROR(INDEX(rubric[Score], MATCH(W1443, rubric[Criteria], 0)), 0))</f>
        <v>0</v>
      </c>
    </row>
    <row r="1444" spans="1:24" ht="14.25" customHeight="1" x14ac:dyDescent="0.35">
      <c r="A1444" s="2" t="s">
        <v>5466</v>
      </c>
      <c r="B1444" s="2" t="s">
        <v>5467</v>
      </c>
      <c r="C1444" s="2" t="s">
        <v>4740</v>
      </c>
      <c r="D1444" s="2">
        <v>2021</v>
      </c>
      <c r="E1444" s="2" t="s">
        <v>5474</v>
      </c>
      <c r="F1444" s="2" t="s">
        <v>3320</v>
      </c>
      <c r="G1444" s="2" t="s">
        <v>2563</v>
      </c>
      <c r="H1444" s="2">
        <v>20221</v>
      </c>
      <c r="I1444" s="2" t="s">
        <v>5166</v>
      </c>
      <c r="J1444" s="2" t="s">
        <v>41</v>
      </c>
      <c r="K1444" s="2" t="s">
        <v>29</v>
      </c>
      <c r="L1444" s="2" t="s">
        <v>49</v>
      </c>
      <c r="M1444" s="2" t="s">
        <v>50</v>
      </c>
      <c r="N1444" s="2">
        <v>25</v>
      </c>
      <c r="O1444" s="2">
        <v>6</v>
      </c>
      <c r="P1444" s="3"/>
      <c r="Q1444" s="3"/>
      <c r="R1444" s="4" t="s">
        <v>5475</v>
      </c>
      <c r="S1444" s="4" t="s">
        <v>5476</v>
      </c>
      <c r="T1444" s="3"/>
      <c r="U1444" s="2" t="s">
        <v>5477</v>
      </c>
      <c r="V1444" s="2" t="str">
        <f>IFERROR(VLOOKUP(K1444, rubric[], 2, FALSE), "NA")</f>
        <v>Pemberdayaan atau Aksi Kemanusiaan</v>
      </c>
      <c r="W1444" s="5" t="str">
        <f t="shared" si="22"/>
        <v>Pengabdian kepada Masyarakat|External Regional|Team</v>
      </c>
      <c r="X1444" s="6">
        <f>IF(K1444 = "Penulis kedua (bukan korespondensi) dst karya ilmiah di journal yg bereputasi dan diakui|External National|Team", IFERROR((INDEX(rubric[Score], MATCH(W1444, rubric[Criteria], 0)))/N1444, 0), IFERROR(INDEX(rubric[Score], MATCH(W1444, rubric[Criteria], 0)), 0))</f>
        <v>15</v>
      </c>
    </row>
    <row r="1445" spans="1:24" ht="14.25" customHeight="1" x14ac:dyDescent="0.35">
      <c r="A1445" s="2" t="s">
        <v>5466</v>
      </c>
      <c r="B1445" s="2" t="s">
        <v>5467</v>
      </c>
      <c r="C1445" s="2" t="s">
        <v>4740</v>
      </c>
      <c r="D1445" s="2">
        <v>2021</v>
      </c>
      <c r="E1445" s="2" t="s">
        <v>5009</v>
      </c>
      <c r="F1445" s="2" t="s">
        <v>70</v>
      </c>
      <c r="G1445" s="2" t="s">
        <v>2563</v>
      </c>
      <c r="H1445" s="2">
        <v>20221</v>
      </c>
      <c r="I1445" s="2" t="s">
        <v>5010</v>
      </c>
      <c r="J1445" s="2" t="s">
        <v>41</v>
      </c>
      <c r="K1445" s="2" t="s">
        <v>29</v>
      </c>
      <c r="L1445" s="2" t="s">
        <v>159</v>
      </c>
      <c r="M1445" s="2" t="s">
        <v>31</v>
      </c>
      <c r="N1445" s="2">
        <v>100</v>
      </c>
      <c r="O1445" s="2">
        <v>8</v>
      </c>
      <c r="P1445" s="3"/>
      <c r="Q1445" s="3"/>
      <c r="R1445" s="4" t="s">
        <v>5011</v>
      </c>
      <c r="S1445" s="4" t="s">
        <v>5012</v>
      </c>
      <c r="T1445" s="3"/>
      <c r="U1445" s="2" t="s">
        <v>4847</v>
      </c>
      <c r="V1445" s="2" t="str">
        <f>IFERROR(VLOOKUP(K1445, rubric[], 2, FALSE), "NA")</f>
        <v>Pemberdayaan atau Aksi Kemanusiaan</v>
      </c>
      <c r="W1445" s="5" t="str">
        <f t="shared" si="22"/>
        <v>Pengabdian kepada Masyarakat|External International|Individual</v>
      </c>
      <c r="X1445" s="6">
        <f>IF(K1445 = "Penulis kedua (bukan korespondensi) dst karya ilmiah di journal yg bereputasi dan diakui|External National|Team", IFERROR((INDEX(rubric[Score], MATCH(W1445, rubric[Criteria], 0)))/N1445, 0), IFERROR(INDEX(rubric[Score], MATCH(W1445, rubric[Criteria], 0)), 0))</f>
        <v>25</v>
      </c>
    </row>
    <row r="1446" spans="1:24" ht="14.25" customHeight="1" x14ac:dyDescent="0.35">
      <c r="A1446" s="2" t="s">
        <v>5466</v>
      </c>
      <c r="B1446" s="2" t="s">
        <v>5467</v>
      </c>
      <c r="C1446" s="2" t="s">
        <v>4740</v>
      </c>
      <c r="D1446" s="2">
        <v>2021</v>
      </c>
      <c r="E1446" s="2" t="s">
        <v>5020</v>
      </c>
      <c r="F1446" s="2" t="s">
        <v>3645</v>
      </c>
      <c r="G1446" s="2" t="s">
        <v>255</v>
      </c>
      <c r="H1446" s="2">
        <v>20221</v>
      </c>
      <c r="I1446" s="2" t="s">
        <v>5478</v>
      </c>
      <c r="J1446" s="2" t="s">
        <v>41</v>
      </c>
      <c r="K1446" s="2" t="s">
        <v>141</v>
      </c>
      <c r="L1446" s="2" t="s">
        <v>123</v>
      </c>
      <c r="M1446" s="2" t="s">
        <v>50</v>
      </c>
      <c r="N1446" s="2">
        <v>6</v>
      </c>
      <c r="O1446" s="2">
        <v>3</v>
      </c>
      <c r="P1446" s="3"/>
      <c r="Q1446" s="4" t="s">
        <v>5479</v>
      </c>
      <c r="R1446" s="3"/>
      <c r="S1446" s="4" t="s">
        <v>5480</v>
      </c>
      <c r="T1446" s="3"/>
      <c r="U1446" s="2" t="s">
        <v>3529</v>
      </c>
      <c r="V1446" s="2" t="str">
        <f>IFERROR(VLOOKUP(K1446, rubric[], 2, FALSE), "NA")</f>
        <v>Hasil Karya</v>
      </c>
      <c r="W1446" s="5" t="str">
        <f t="shared" si="22"/>
        <v>Hak Kekayaan Intelektual (HKI) non paten (Hak Cipta)|External National|Team</v>
      </c>
      <c r="X1446" s="6">
        <f>IF(K1446 = "Penulis kedua (bukan korespondensi) dst karya ilmiah di journal yg bereputasi dan diakui|External National|Team", IFERROR((INDEX(rubric[Score], MATCH(W1446, rubric[Criteria], 0)))/N1446, 0), IFERROR(INDEX(rubric[Score], MATCH(W1446, rubric[Criteria], 0)), 0))</f>
        <v>20</v>
      </c>
    </row>
    <row r="1447" spans="1:24" ht="14.25" customHeight="1" x14ac:dyDescent="0.35">
      <c r="A1447" s="2" t="s">
        <v>5466</v>
      </c>
      <c r="B1447" s="2" t="s">
        <v>5467</v>
      </c>
      <c r="C1447" s="2" t="s">
        <v>4740</v>
      </c>
      <c r="D1447" s="2">
        <v>2021</v>
      </c>
      <c r="E1447" s="2" t="s">
        <v>1069</v>
      </c>
      <c r="F1447" s="2" t="s">
        <v>775</v>
      </c>
      <c r="G1447" s="2" t="s">
        <v>775</v>
      </c>
      <c r="H1447" s="2">
        <v>20231</v>
      </c>
      <c r="I1447" s="2" t="s">
        <v>5234</v>
      </c>
      <c r="J1447" s="2" t="s">
        <v>41</v>
      </c>
      <c r="K1447" s="2" t="s">
        <v>257</v>
      </c>
      <c r="L1447" s="2" t="s">
        <v>30</v>
      </c>
      <c r="M1447" s="2" t="s">
        <v>31</v>
      </c>
      <c r="N1447" s="2">
        <v>2</v>
      </c>
      <c r="O1447" s="2">
        <v>4</v>
      </c>
      <c r="P1447" s="3"/>
      <c r="Q1447" s="4" t="s">
        <v>5235</v>
      </c>
      <c r="R1447" s="4" t="s">
        <v>5236</v>
      </c>
      <c r="S1447" s="3"/>
      <c r="T1447" s="3"/>
      <c r="U1447" s="2" t="s">
        <v>521</v>
      </c>
      <c r="V1447" s="2" t="str">
        <f>IFERROR(VLOOKUP(K1447, rubric[], 2, FALSE), "NA")</f>
        <v>Pengakuan</v>
      </c>
      <c r="W1447" s="5" t="str">
        <f t="shared" si="22"/>
        <v>Narasumber / Pemateri Acara Seminar / Workshop / Pemakalah|Internal Sekolah / Universitas|Individual</v>
      </c>
      <c r="X1447" s="6">
        <f>IF(K1447 = "Penulis kedua (bukan korespondensi) dst karya ilmiah di journal yg bereputasi dan diakui|External National|Team", IFERROR((INDEX(rubric[Score], MATCH(W1447, rubric[Criteria], 0)))/N1447, 0), IFERROR(INDEX(rubric[Score], MATCH(W1447, rubric[Criteria], 0)), 0))</f>
        <v>0</v>
      </c>
    </row>
    <row r="1448" spans="1:24" ht="14.25" customHeight="1" x14ac:dyDescent="0.35">
      <c r="A1448" s="2" t="s">
        <v>5466</v>
      </c>
      <c r="B1448" s="2" t="s">
        <v>5467</v>
      </c>
      <c r="C1448" s="2" t="s">
        <v>4740</v>
      </c>
      <c r="D1448" s="2">
        <v>2021</v>
      </c>
      <c r="E1448" s="2" t="s">
        <v>1073</v>
      </c>
      <c r="F1448" s="2" t="s">
        <v>775</v>
      </c>
      <c r="G1448" s="2" t="s">
        <v>775</v>
      </c>
      <c r="H1448" s="2">
        <v>20231</v>
      </c>
      <c r="I1448" s="2" t="s">
        <v>1074</v>
      </c>
      <c r="J1448" s="2" t="s">
        <v>41</v>
      </c>
      <c r="K1448" s="2" t="s">
        <v>257</v>
      </c>
      <c r="L1448" s="2" t="s">
        <v>30</v>
      </c>
      <c r="M1448" s="2" t="s">
        <v>31</v>
      </c>
      <c r="N1448" s="2">
        <v>250</v>
      </c>
      <c r="O1448" s="2">
        <v>4</v>
      </c>
      <c r="P1448" s="3"/>
      <c r="Q1448" s="4" t="s">
        <v>1075</v>
      </c>
      <c r="R1448" s="4" t="s">
        <v>1076</v>
      </c>
      <c r="S1448" s="3"/>
      <c r="T1448" s="3"/>
      <c r="U1448" s="2" t="s">
        <v>521</v>
      </c>
      <c r="V1448" s="2" t="str">
        <f>IFERROR(VLOOKUP(K1448, rubric[], 2, FALSE), "NA")</f>
        <v>Pengakuan</v>
      </c>
      <c r="W1448" s="5" t="str">
        <f t="shared" si="22"/>
        <v>Narasumber / Pemateri Acara Seminar / Workshop / Pemakalah|Internal Sekolah / Universitas|Individual</v>
      </c>
      <c r="X1448" s="6">
        <f>IF(K1448 = "Penulis kedua (bukan korespondensi) dst karya ilmiah di journal yg bereputasi dan diakui|External National|Team", IFERROR((INDEX(rubric[Score], MATCH(W1448, rubric[Criteria], 0)))/N1448, 0), IFERROR(INDEX(rubric[Score], MATCH(W1448, rubric[Criteria], 0)), 0))</f>
        <v>0</v>
      </c>
    </row>
    <row r="1449" spans="1:24" ht="14.25" customHeight="1" x14ac:dyDescent="0.35">
      <c r="A1449" s="2" t="s">
        <v>5466</v>
      </c>
      <c r="B1449" s="2" t="s">
        <v>5467</v>
      </c>
      <c r="C1449" s="2" t="s">
        <v>4740</v>
      </c>
      <c r="D1449" s="2">
        <v>2021</v>
      </c>
      <c r="E1449" s="2" t="s">
        <v>5481</v>
      </c>
      <c r="F1449" s="2" t="s">
        <v>4953</v>
      </c>
      <c r="G1449" s="2" t="s">
        <v>4954</v>
      </c>
      <c r="H1449" s="2">
        <v>20231</v>
      </c>
      <c r="I1449" s="2" t="s">
        <v>5369</v>
      </c>
      <c r="J1449" s="2" t="s">
        <v>41</v>
      </c>
      <c r="K1449" s="2" t="s">
        <v>29</v>
      </c>
      <c r="L1449" s="2" t="s">
        <v>49</v>
      </c>
      <c r="M1449" s="2" t="s">
        <v>50</v>
      </c>
      <c r="N1449" s="2">
        <v>20</v>
      </c>
      <c r="O1449" s="2">
        <v>12</v>
      </c>
      <c r="P1449" s="3"/>
      <c r="Q1449" s="3"/>
      <c r="R1449" s="4" t="s">
        <v>5482</v>
      </c>
      <c r="S1449" s="4" t="s">
        <v>5483</v>
      </c>
      <c r="T1449" s="3"/>
      <c r="U1449" s="2" t="s">
        <v>5484</v>
      </c>
      <c r="V1449" s="2" t="str">
        <f>IFERROR(VLOOKUP(K1449, rubric[], 2, FALSE), "NA")</f>
        <v>Pemberdayaan atau Aksi Kemanusiaan</v>
      </c>
      <c r="W1449" s="5" t="str">
        <f t="shared" si="22"/>
        <v>Pengabdian kepada Masyarakat|External Regional|Team</v>
      </c>
      <c r="X1449" s="6">
        <f>IF(K1449 = "Penulis kedua (bukan korespondensi) dst karya ilmiah di journal yg bereputasi dan diakui|External National|Team", IFERROR((INDEX(rubric[Score], MATCH(W1449, rubric[Criteria], 0)))/N1449, 0), IFERROR(INDEX(rubric[Score], MATCH(W1449, rubric[Criteria], 0)), 0))</f>
        <v>15</v>
      </c>
    </row>
    <row r="1450" spans="1:24" ht="14.25" customHeight="1" x14ac:dyDescent="0.35">
      <c r="A1450" s="2" t="s">
        <v>5485</v>
      </c>
      <c r="B1450" s="2" t="s">
        <v>5486</v>
      </c>
      <c r="C1450" s="2" t="s">
        <v>4740</v>
      </c>
      <c r="D1450" s="2">
        <v>2021</v>
      </c>
      <c r="E1450" s="2" t="s">
        <v>112</v>
      </c>
      <c r="F1450" s="2" t="s">
        <v>113</v>
      </c>
      <c r="G1450" s="2" t="s">
        <v>114</v>
      </c>
      <c r="H1450" s="2">
        <v>20221</v>
      </c>
      <c r="I1450" s="2" t="s">
        <v>5430</v>
      </c>
      <c r="J1450" s="2" t="s">
        <v>41</v>
      </c>
      <c r="K1450" s="2" t="s">
        <v>88</v>
      </c>
      <c r="L1450" s="2" t="s">
        <v>30</v>
      </c>
      <c r="M1450" s="2" t="s">
        <v>31</v>
      </c>
      <c r="N1450" s="2">
        <v>1000</v>
      </c>
      <c r="O1450" s="2">
        <v>7</v>
      </c>
      <c r="P1450" s="3"/>
      <c r="Q1450" s="4" t="s">
        <v>5431</v>
      </c>
      <c r="R1450" s="3"/>
      <c r="S1450" s="3"/>
      <c r="T1450" s="3"/>
      <c r="U1450" s="2" t="s">
        <v>61</v>
      </c>
      <c r="V1450" s="2" t="str">
        <f>IFERROR(VLOOKUP(K1450, rubric[], 2, FALSE), "NA")</f>
        <v>Kompetisi</v>
      </c>
      <c r="W1450" s="5" t="str">
        <f t="shared" si="22"/>
        <v>Juara 2 Lomba/Kompetisi|Internal Sekolah / Universitas|Individual</v>
      </c>
      <c r="X1450" s="6">
        <f>IF(K1450 = "Penulis kedua (bukan korespondensi) dst karya ilmiah di journal yg bereputasi dan diakui|External National|Team", IFERROR((INDEX(rubric[Score], MATCH(W1450, rubric[Criteria], 0)))/N1450, 0), IFERROR(INDEX(rubric[Score], MATCH(W1450, rubric[Criteria], 0)), 0))</f>
        <v>0</v>
      </c>
    </row>
    <row r="1451" spans="1:24" ht="14.25" customHeight="1" x14ac:dyDescent="0.35">
      <c r="A1451" s="2" t="s">
        <v>5485</v>
      </c>
      <c r="B1451" s="2" t="s">
        <v>5486</v>
      </c>
      <c r="C1451" s="2" t="s">
        <v>4740</v>
      </c>
      <c r="D1451" s="2">
        <v>2021</v>
      </c>
      <c r="E1451" s="2" t="s">
        <v>5474</v>
      </c>
      <c r="F1451" s="2" t="s">
        <v>3320</v>
      </c>
      <c r="G1451" s="2" t="s">
        <v>2563</v>
      </c>
      <c r="H1451" s="2">
        <v>20221</v>
      </c>
      <c r="I1451" s="2" t="s">
        <v>5340</v>
      </c>
      <c r="J1451" s="2" t="s">
        <v>41</v>
      </c>
      <c r="K1451" s="2" t="s">
        <v>29</v>
      </c>
      <c r="L1451" s="2" t="s">
        <v>49</v>
      </c>
      <c r="M1451" s="2" t="s">
        <v>50</v>
      </c>
      <c r="N1451" s="2">
        <v>25</v>
      </c>
      <c r="O1451" s="2">
        <v>6</v>
      </c>
      <c r="P1451" s="3"/>
      <c r="Q1451" s="3"/>
      <c r="R1451" s="4" t="s">
        <v>5487</v>
      </c>
      <c r="S1451" s="4" t="s">
        <v>5488</v>
      </c>
      <c r="T1451" s="3"/>
      <c r="U1451" s="2" t="s">
        <v>5489</v>
      </c>
      <c r="V1451" s="2" t="str">
        <f>IFERROR(VLOOKUP(K1451, rubric[], 2, FALSE), "NA")</f>
        <v>Pemberdayaan atau Aksi Kemanusiaan</v>
      </c>
      <c r="W1451" s="5" t="str">
        <f t="shared" si="22"/>
        <v>Pengabdian kepada Masyarakat|External Regional|Team</v>
      </c>
      <c r="X1451" s="6">
        <f>IF(K1451 = "Penulis kedua (bukan korespondensi) dst karya ilmiah di journal yg bereputasi dan diakui|External National|Team", IFERROR((INDEX(rubric[Score], MATCH(W1451, rubric[Criteria], 0)))/N1451, 0), IFERROR(INDEX(rubric[Score], MATCH(W1451, rubric[Criteria], 0)), 0))</f>
        <v>15</v>
      </c>
    </row>
    <row r="1452" spans="1:24" ht="14.25" customHeight="1" x14ac:dyDescent="0.35">
      <c r="A1452" s="2" t="s">
        <v>5485</v>
      </c>
      <c r="B1452" s="2" t="s">
        <v>5486</v>
      </c>
      <c r="C1452" s="2" t="s">
        <v>4740</v>
      </c>
      <c r="D1452" s="2">
        <v>2021</v>
      </c>
      <c r="E1452" s="2" t="s">
        <v>5009</v>
      </c>
      <c r="F1452" s="2" t="s">
        <v>70</v>
      </c>
      <c r="G1452" s="2" t="s">
        <v>2563</v>
      </c>
      <c r="H1452" s="2">
        <v>20221</v>
      </c>
      <c r="I1452" s="2" t="s">
        <v>5010</v>
      </c>
      <c r="J1452" s="2" t="s">
        <v>41</v>
      </c>
      <c r="K1452" s="2" t="s">
        <v>29</v>
      </c>
      <c r="L1452" s="2" t="s">
        <v>159</v>
      </c>
      <c r="M1452" s="2" t="s">
        <v>31</v>
      </c>
      <c r="N1452" s="2">
        <v>100</v>
      </c>
      <c r="O1452" s="2">
        <v>8</v>
      </c>
      <c r="P1452" s="3"/>
      <c r="Q1452" s="3"/>
      <c r="R1452" s="4" t="s">
        <v>5011</v>
      </c>
      <c r="S1452" s="4" t="s">
        <v>5012</v>
      </c>
      <c r="T1452" s="3"/>
      <c r="U1452" s="2" t="s">
        <v>4847</v>
      </c>
      <c r="V1452" s="2" t="str">
        <f>IFERROR(VLOOKUP(K1452, rubric[], 2, FALSE), "NA")</f>
        <v>Pemberdayaan atau Aksi Kemanusiaan</v>
      </c>
      <c r="W1452" s="5" t="str">
        <f t="shared" si="22"/>
        <v>Pengabdian kepada Masyarakat|External International|Individual</v>
      </c>
      <c r="X1452" s="6">
        <f>IF(K1452 = "Penulis kedua (bukan korespondensi) dst karya ilmiah di journal yg bereputasi dan diakui|External National|Team", IFERROR((INDEX(rubric[Score], MATCH(W1452, rubric[Criteria], 0)))/N1452, 0), IFERROR(INDEX(rubric[Score], MATCH(W1452, rubric[Criteria], 0)), 0))</f>
        <v>25</v>
      </c>
    </row>
    <row r="1453" spans="1:24" ht="14.25" customHeight="1" x14ac:dyDescent="0.35">
      <c r="A1453" s="2" t="s">
        <v>5485</v>
      </c>
      <c r="B1453" s="2" t="s">
        <v>5486</v>
      </c>
      <c r="C1453" s="2" t="s">
        <v>4740</v>
      </c>
      <c r="D1453" s="2">
        <v>2021</v>
      </c>
      <c r="E1453" s="2" t="s">
        <v>5088</v>
      </c>
      <c r="F1453" s="2" t="s">
        <v>2563</v>
      </c>
      <c r="G1453" s="2" t="s">
        <v>2564</v>
      </c>
      <c r="H1453" s="2">
        <v>20222</v>
      </c>
      <c r="I1453" s="2" t="s">
        <v>5490</v>
      </c>
      <c r="J1453" s="2" t="s">
        <v>28</v>
      </c>
      <c r="K1453" s="2" t="s">
        <v>1820</v>
      </c>
      <c r="L1453" s="2" t="s">
        <v>42</v>
      </c>
      <c r="M1453" s="7" t="s">
        <v>50</v>
      </c>
      <c r="N1453" s="2">
        <v>26</v>
      </c>
      <c r="O1453" s="2">
        <v>45</v>
      </c>
      <c r="P1453" s="3"/>
      <c r="Q1453" s="4" t="s">
        <v>5491</v>
      </c>
      <c r="R1453" s="3"/>
      <c r="S1453" s="3"/>
      <c r="T1453" s="3"/>
      <c r="U1453" s="2" t="s">
        <v>5091</v>
      </c>
      <c r="V1453" s="2" t="str">
        <f>IFERROR(VLOOKUP(K1453, rubric[], 2, FALSE), "NA")</f>
        <v>NA</v>
      </c>
      <c r="W1453" s="5" t="str">
        <f t="shared" si="22"/>
        <v>Wakil Ketua Organisasi Kemahasiswaan|Internal Jurusan|Team</v>
      </c>
      <c r="X1453" s="6">
        <f>IF(K1453 = "Penulis kedua (bukan korespondensi) dst karya ilmiah di journal yg bereputasi dan diakui|External National|Team", IFERROR((INDEX(rubric[Score], MATCH(W1453, rubric[Criteria], 0)))/N1453, 0), IFERROR(INDEX(rubric[Score], MATCH(W1453, rubric[Criteria], 0)), 0))</f>
        <v>0</v>
      </c>
    </row>
    <row r="1454" spans="1:24" ht="14.25" customHeight="1" x14ac:dyDescent="0.35">
      <c r="A1454" s="2" t="s">
        <v>5485</v>
      </c>
      <c r="B1454" s="2" t="s">
        <v>5486</v>
      </c>
      <c r="C1454" s="2" t="s">
        <v>4740</v>
      </c>
      <c r="D1454" s="2">
        <v>2021</v>
      </c>
      <c r="E1454" s="2" t="s">
        <v>5369</v>
      </c>
      <c r="F1454" s="2" t="s">
        <v>4953</v>
      </c>
      <c r="G1454" s="2" t="s">
        <v>4954</v>
      </c>
      <c r="H1454" s="2">
        <v>20231</v>
      </c>
      <c r="I1454" s="2" t="s">
        <v>5481</v>
      </c>
      <c r="J1454" s="2" t="s">
        <v>41</v>
      </c>
      <c r="K1454" s="2" t="s">
        <v>29</v>
      </c>
      <c r="L1454" s="2" t="s">
        <v>49</v>
      </c>
      <c r="M1454" s="2" t="s">
        <v>50</v>
      </c>
      <c r="N1454" s="2">
        <v>20</v>
      </c>
      <c r="O1454" s="2">
        <v>12</v>
      </c>
      <c r="P1454" s="3"/>
      <c r="Q1454" s="3"/>
      <c r="R1454" s="4" t="s">
        <v>5492</v>
      </c>
      <c r="S1454" s="4" t="s">
        <v>5493</v>
      </c>
      <c r="T1454" s="3"/>
      <c r="U1454" s="2" t="s">
        <v>5484</v>
      </c>
      <c r="V1454" s="2" t="str">
        <f>IFERROR(VLOOKUP(K1454, rubric[], 2, FALSE), "NA")</f>
        <v>Pemberdayaan atau Aksi Kemanusiaan</v>
      </c>
      <c r="W1454" s="5" t="str">
        <f t="shared" si="22"/>
        <v>Pengabdian kepada Masyarakat|External Regional|Team</v>
      </c>
      <c r="X1454" s="6">
        <f>IF(K1454 = "Penulis kedua (bukan korespondensi) dst karya ilmiah di journal yg bereputasi dan diakui|External National|Team", IFERROR((INDEX(rubric[Score], MATCH(W1454, rubric[Criteria], 0)))/N1454, 0), IFERROR(INDEX(rubric[Score], MATCH(W1454, rubric[Criteria], 0)), 0))</f>
        <v>15</v>
      </c>
    </row>
    <row r="1455" spans="1:24" ht="14.25" customHeight="1" x14ac:dyDescent="0.35">
      <c r="A1455" s="2" t="s">
        <v>5494</v>
      </c>
      <c r="B1455" s="2" t="s">
        <v>5495</v>
      </c>
      <c r="C1455" s="2" t="s">
        <v>4740</v>
      </c>
      <c r="D1455" s="2">
        <v>2021</v>
      </c>
      <c r="E1455" s="2" t="s">
        <v>1735</v>
      </c>
      <c r="F1455" s="2" t="s">
        <v>1736</v>
      </c>
      <c r="G1455" s="2" t="s">
        <v>1737</v>
      </c>
      <c r="H1455" s="2">
        <v>20212</v>
      </c>
      <c r="I1455" s="3"/>
      <c r="J1455" s="2" t="s">
        <v>41</v>
      </c>
      <c r="K1455" s="2" t="s">
        <v>66</v>
      </c>
      <c r="L1455" s="2" t="s">
        <v>49</v>
      </c>
      <c r="M1455" s="2" t="s">
        <v>50</v>
      </c>
      <c r="N1455" s="2">
        <v>1000</v>
      </c>
      <c r="O1455" s="2">
        <v>20</v>
      </c>
      <c r="P1455" s="4" t="s">
        <v>1738</v>
      </c>
      <c r="Q1455" s="4" t="s">
        <v>1739</v>
      </c>
      <c r="R1455" s="4" t="s">
        <v>1740</v>
      </c>
      <c r="S1455" s="3"/>
      <c r="T1455" s="4" t="s">
        <v>1741</v>
      </c>
      <c r="U1455" s="2" t="s">
        <v>1742</v>
      </c>
      <c r="V1455" s="2" t="str">
        <f>IFERROR(VLOOKUP(K1455, rubric[], 2, FALSE), "NA")</f>
        <v>Kompetisi</v>
      </c>
      <c r="W1455" s="5" t="str">
        <f t="shared" si="22"/>
        <v>Juara I Lomba/Kompetisi|External Regional|Team</v>
      </c>
      <c r="X1455" s="6">
        <f>IF(K1455 = "Penulis kedua (bukan korespondensi) dst karya ilmiah di journal yg bereputasi dan diakui|External National|Team", IFERROR((INDEX(rubric[Score], MATCH(W1455, rubric[Criteria], 0)))/N1455, 0), IFERROR(INDEX(rubric[Score], MATCH(W1455, rubric[Criteria], 0)), 0))</f>
        <v>25</v>
      </c>
    </row>
    <row r="1456" spans="1:24" ht="14.25" customHeight="1" x14ac:dyDescent="0.35">
      <c r="A1456" s="2" t="s">
        <v>5494</v>
      </c>
      <c r="B1456" s="2" t="s">
        <v>5495</v>
      </c>
      <c r="C1456" s="2" t="s">
        <v>4740</v>
      </c>
      <c r="D1456" s="2">
        <v>2021</v>
      </c>
      <c r="E1456" s="2" t="s">
        <v>5113</v>
      </c>
      <c r="F1456" s="2" t="s">
        <v>3320</v>
      </c>
      <c r="G1456" s="2" t="s">
        <v>2563</v>
      </c>
      <c r="H1456" s="2">
        <v>20221</v>
      </c>
      <c r="I1456" s="2" t="s">
        <v>5114</v>
      </c>
      <c r="J1456" s="2" t="s">
        <v>28</v>
      </c>
      <c r="K1456" s="2" t="s">
        <v>29</v>
      </c>
      <c r="L1456" s="2" t="s">
        <v>49</v>
      </c>
      <c r="M1456" s="2" t="s">
        <v>31</v>
      </c>
      <c r="N1456" s="2">
        <v>11</v>
      </c>
      <c r="O1456" s="2">
        <v>5</v>
      </c>
      <c r="P1456" s="3"/>
      <c r="Q1456" s="3"/>
      <c r="R1456" s="4" t="s">
        <v>5115</v>
      </c>
      <c r="S1456" s="4" t="s">
        <v>5116</v>
      </c>
      <c r="T1456" s="3"/>
      <c r="U1456" s="2" t="s">
        <v>5117</v>
      </c>
      <c r="V1456" s="2" t="str">
        <f>IFERROR(VLOOKUP(K1456, rubric[], 2, FALSE), "NA")</f>
        <v>Pemberdayaan atau Aksi Kemanusiaan</v>
      </c>
      <c r="W1456" s="5" t="str">
        <f t="shared" si="22"/>
        <v>Pengabdian kepada Masyarakat|External Regional|Individual</v>
      </c>
      <c r="X1456" s="6">
        <f>IF(K1456 = "Penulis kedua (bukan korespondensi) dst karya ilmiah di journal yg bereputasi dan diakui|External National|Team", IFERROR((INDEX(rubric[Score], MATCH(W1456, rubric[Criteria], 0)))/N1456, 0), IFERROR(INDEX(rubric[Score], MATCH(W1456, rubric[Criteria], 0)), 0))</f>
        <v>15</v>
      </c>
    </row>
    <row r="1457" spans="1:24" ht="14.25" customHeight="1" x14ac:dyDescent="0.35">
      <c r="A1457" s="2" t="s">
        <v>5494</v>
      </c>
      <c r="B1457" s="2" t="s">
        <v>5495</v>
      </c>
      <c r="C1457" s="2" t="s">
        <v>4740</v>
      </c>
      <c r="D1457" s="2">
        <v>2021</v>
      </c>
      <c r="E1457" s="2" t="s">
        <v>1743</v>
      </c>
      <c r="F1457" s="2" t="s">
        <v>1744</v>
      </c>
      <c r="G1457" s="2" t="s">
        <v>1744</v>
      </c>
      <c r="H1457" s="2">
        <v>20231</v>
      </c>
      <c r="I1457" s="3"/>
      <c r="J1457" s="2" t="s">
        <v>41</v>
      </c>
      <c r="K1457" s="2" t="s">
        <v>59</v>
      </c>
      <c r="L1457" s="2" t="s">
        <v>30</v>
      </c>
      <c r="M1457" s="2" t="s">
        <v>31</v>
      </c>
      <c r="N1457" s="2">
        <v>50</v>
      </c>
      <c r="O1457" s="2">
        <v>4</v>
      </c>
      <c r="P1457" s="3"/>
      <c r="Q1457" s="4" t="s">
        <v>1745</v>
      </c>
      <c r="R1457" s="4" t="s">
        <v>1746</v>
      </c>
      <c r="S1457" s="3"/>
      <c r="T1457" s="3"/>
      <c r="U1457" s="2" t="s">
        <v>185</v>
      </c>
      <c r="V1457" s="2" t="str">
        <f>IFERROR(VLOOKUP(K1457, rubric[], 2, FALSE), "NA")</f>
        <v>Pengakuan</v>
      </c>
      <c r="W1457" s="5" t="str">
        <f t="shared" si="22"/>
        <v>Juri|Internal Sekolah / Universitas|Individual</v>
      </c>
      <c r="X1457" s="6">
        <f>IF(K1457 = "Penulis kedua (bukan korespondensi) dst karya ilmiah di journal yg bereputasi dan diakui|External National|Team", IFERROR((INDEX(rubric[Score], MATCH(W1457, rubric[Criteria], 0)))/N1457, 0), IFERROR(INDEX(rubric[Score], MATCH(W1457, rubric[Criteria], 0)), 0))</f>
        <v>0</v>
      </c>
    </row>
    <row r="1458" spans="1:24" ht="14.25" customHeight="1" x14ac:dyDescent="0.35">
      <c r="A1458" s="2" t="s">
        <v>5494</v>
      </c>
      <c r="B1458" s="2" t="s">
        <v>5495</v>
      </c>
      <c r="C1458" s="2" t="s">
        <v>4740</v>
      </c>
      <c r="D1458" s="2">
        <v>2021</v>
      </c>
      <c r="E1458" s="2" t="s">
        <v>2605</v>
      </c>
      <c r="F1458" s="2" t="s">
        <v>2606</v>
      </c>
      <c r="G1458" s="2" t="s">
        <v>2607</v>
      </c>
      <c r="H1458" s="2">
        <v>20231</v>
      </c>
      <c r="I1458" s="2" t="s">
        <v>2605</v>
      </c>
      <c r="J1458" s="2" t="s">
        <v>41</v>
      </c>
      <c r="K1458" s="2" t="s">
        <v>66</v>
      </c>
      <c r="L1458" s="2" t="s">
        <v>123</v>
      </c>
      <c r="M1458" s="2" t="s">
        <v>50</v>
      </c>
      <c r="N1458" s="3"/>
      <c r="O1458" s="2">
        <v>25</v>
      </c>
      <c r="P1458" s="4" t="s">
        <v>2608</v>
      </c>
      <c r="Q1458" s="4" t="s">
        <v>2609</v>
      </c>
      <c r="R1458" s="4" t="s">
        <v>2610</v>
      </c>
      <c r="S1458" s="3"/>
      <c r="T1458" s="4" t="s">
        <v>2611</v>
      </c>
      <c r="U1458" s="3"/>
      <c r="V1458" s="2" t="str">
        <f>IFERROR(VLOOKUP(K1458, rubric[], 2, FALSE), "NA")</f>
        <v>Kompetisi</v>
      </c>
      <c r="W1458" s="5" t="str">
        <f t="shared" si="22"/>
        <v>Juara I Lomba/Kompetisi|External National|Team</v>
      </c>
      <c r="X1458" s="6">
        <f>IF(K1458 = "Penulis kedua (bukan korespondensi) dst karya ilmiah di journal yg bereputasi dan diakui|External National|Team", IFERROR((INDEX(rubric[Score], MATCH(W1458, rubric[Criteria], 0)))/N1458, 0), IFERROR(INDEX(rubric[Score], MATCH(W1458, rubric[Criteria], 0)), 0))</f>
        <v>15</v>
      </c>
    </row>
    <row r="1459" spans="1:24" ht="14.25" customHeight="1" x14ac:dyDescent="0.35">
      <c r="A1459" s="2" t="s">
        <v>5494</v>
      </c>
      <c r="B1459" s="2" t="s">
        <v>5495</v>
      </c>
      <c r="C1459" s="2" t="s">
        <v>4740</v>
      </c>
      <c r="D1459" s="2">
        <v>2021</v>
      </c>
      <c r="E1459" s="2" t="s">
        <v>1747</v>
      </c>
      <c r="F1459" s="2" t="s">
        <v>169</v>
      </c>
      <c r="G1459" s="2" t="s">
        <v>1748</v>
      </c>
      <c r="H1459" s="2">
        <v>20232</v>
      </c>
      <c r="I1459" s="2" t="s">
        <v>1747</v>
      </c>
      <c r="J1459" s="2" t="s">
        <v>41</v>
      </c>
      <c r="K1459" s="2" t="s">
        <v>66</v>
      </c>
      <c r="L1459" s="2" t="s">
        <v>49</v>
      </c>
      <c r="M1459" s="2" t="s">
        <v>50</v>
      </c>
      <c r="N1459" s="3"/>
      <c r="O1459" s="2">
        <v>20</v>
      </c>
      <c r="P1459" s="4" t="s">
        <v>1749</v>
      </c>
      <c r="Q1459" s="4" t="s">
        <v>1750</v>
      </c>
      <c r="R1459" s="4" t="s">
        <v>1751</v>
      </c>
      <c r="S1459" s="3"/>
      <c r="T1459" s="4" t="s">
        <v>1752</v>
      </c>
      <c r="U1459" s="2" t="s">
        <v>1753</v>
      </c>
      <c r="V1459" s="2" t="str">
        <f>IFERROR(VLOOKUP(K1459, rubric[], 2, FALSE), "NA")</f>
        <v>Kompetisi</v>
      </c>
      <c r="W1459" s="5" t="str">
        <f t="shared" si="22"/>
        <v>Juara I Lomba/Kompetisi|External Regional|Team</v>
      </c>
      <c r="X1459" s="6">
        <f>IF(K1459 = "Penulis kedua (bukan korespondensi) dst karya ilmiah di journal yg bereputasi dan diakui|External National|Team", IFERROR((INDEX(rubric[Score], MATCH(W1459, rubric[Criteria], 0)))/N1459, 0), IFERROR(INDEX(rubric[Score], MATCH(W1459, rubric[Criteria], 0)), 0))</f>
        <v>25</v>
      </c>
    </row>
    <row r="1460" spans="1:24" ht="14.25" customHeight="1" x14ac:dyDescent="0.35">
      <c r="A1460" s="2" t="s">
        <v>5494</v>
      </c>
      <c r="B1460" s="2" t="s">
        <v>5495</v>
      </c>
      <c r="C1460" s="2" t="s">
        <v>4740</v>
      </c>
      <c r="D1460" s="2">
        <v>2021</v>
      </c>
      <c r="E1460" s="2" t="s">
        <v>1754</v>
      </c>
      <c r="F1460" s="2" t="s">
        <v>589</v>
      </c>
      <c r="G1460" s="2" t="s">
        <v>1755</v>
      </c>
      <c r="H1460" s="2">
        <v>20232</v>
      </c>
      <c r="I1460" s="2" t="s">
        <v>1754</v>
      </c>
      <c r="J1460" s="2" t="s">
        <v>41</v>
      </c>
      <c r="K1460" s="2" t="s">
        <v>199</v>
      </c>
      <c r="L1460" s="2" t="s">
        <v>49</v>
      </c>
      <c r="M1460" s="2" t="s">
        <v>50</v>
      </c>
      <c r="N1460" s="3"/>
      <c r="O1460" s="2">
        <v>12</v>
      </c>
      <c r="P1460" s="4" t="s">
        <v>1756</v>
      </c>
      <c r="Q1460" s="4" t="s">
        <v>1757</v>
      </c>
      <c r="R1460" s="4" t="s">
        <v>1758</v>
      </c>
      <c r="S1460" s="3"/>
      <c r="T1460" s="4" t="s">
        <v>1759</v>
      </c>
      <c r="U1460" s="2" t="s">
        <v>1760</v>
      </c>
      <c r="V1460" s="2" t="str">
        <f>IFERROR(VLOOKUP(K1460, rubric[], 2, FALSE), "NA")</f>
        <v>Kompetisi</v>
      </c>
      <c r="W1460" s="5" t="str">
        <f t="shared" si="22"/>
        <v>Juara 3 Lomba/Kompetisi|External Regional|Team</v>
      </c>
      <c r="X1460" s="6">
        <f>IF(K1460 = "Penulis kedua (bukan korespondensi) dst karya ilmiah di journal yg bereputasi dan diakui|External National|Team", IFERROR((INDEX(rubric[Score], MATCH(W1460, rubric[Criteria], 0)))/N1460, 0), IFERROR(INDEX(rubric[Score], MATCH(W1460, rubric[Criteria], 0)), 0))</f>
        <v>15</v>
      </c>
    </row>
    <row r="1461" spans="1:24" ht="14.25" customHeight="1" x14ac:dyDescent="0.35">
      <c r="A1461" s="2" t="s">
        <v>5496</v>
      </c>
      <c r="B1461" s="2" t="s">
        <v>5497</v>
      </c>
      <c r="C1461" s="2" t="s">
        <v>4740</v>
      </c>
      <c r="D1461" s="2">
        <v>2021</v>
      </c>
      <c r="E1461" s="2" t="s">
        <v>4746</v>
      </c>
      <c r="F1461" s="2" t="s">
        <v>1131</v>
      </c>
      <c r="G1461" s="2" t="s">
        <v>1132</v>
      </c>
      <c r="H1461" s="2">
        <v>20211</v>
      </c>
      <c r="I1461" s="2" t="s">
        <v>4746</v>
      </c>
      <c r="J1461" s="2" t="s">
        <v>41</v>
      </c>
      <c r="K1461" s="2" t="s">
        <v>66</v>
      </c>
      <c r="L1461" s="2" t="s">
        <v>30</v>
      </c>
      <c r="M1461" s="2" t="s">
        <v>31</v>
      </c>
      <c r="N1461" s="2">
        <v>3</v>
      </c>
      <c r="O1461" s="2">
        <v>5</v>
      </c>
      <c r="P1461" s="3"/>
      <c r="Q1461" s="4" t="s">
        <v>4747</v>
      </c>
      <c r="R1461" s="3"/>
      <c r="S1461" s="3"/>
      <c r="T1461" s="3"/>
      <c r="U1461" s="2" t="s">
        <v>61</v>
      </c>
      <c r="V1461" s="2" t="str">
        <f>IFERROR(VLOOKUP(K1461, rubric[], 2, FALSE), "NA")</f>
        <v>Kompetisi</v>
      </c>
      <c r="W1461" s="5" t="str">
        <f t="shared" si="22"/>
        <v>Juara I Lomba/Kompetisi|Internal Sekolah / Universitas|Individual</v>
      </c>
      <c r="X1461" s="6">
        <f>IF(K1461 = "Penulis kedua (bukan korespondensi) dst karya ilmiah di journal yg bereputasi dan diakui|External National|Team", IFERROR((INDEX(rubric[Score], MATCH(W1461, rubric[Criteria], 0)))/N1461, 0), IFERROR(INDEX(rubric[Score], MATCH(W1461, rubric[Criteria], 0)), 0))</f>
        <v>0</v>
      </c>
    </row>
    <row r="1462" spans="1:24" ht="14.25" customHeight="1" x14ac:dyDescent="0.35">
      <c r="A1462" s="2" t="s">
        <v>5496</v>
      </c>
      <c r="B1462" s="2" t="s">
        <v>5497</v>
      </c>
      <c r="C1462" s="2" t="s">
        <v>4740</v>
      </c>
      <c r="D1462" s="2">
        <v>2021</v>
      </c>
      <c r="E1462" s="2" t="s">
        <v>5498</v>
      </c>
      <c r="F1462" s="2" t="s">
        <v>2578</v>
      </c>
      <c r="G1462" s="2" t="s">
        <v>1764</v>
      </c>
      <c r="H1462" s="2">
        <v>20212</v>
      </c>
      <c r="I1462" s="3"/>
      <c r="J1462" s="2" t="s">
        <v>28</v>
      </c>
      <c r="K1462" s="2" t="s">
        <v>635</v>
      </c>
      <c r="L1462" s="2" t="s">
        <v>30</v>
      </c>
      <c r="M1462" s="2" t="s">
        <v>31</v>
      </c>
      <c r="N1462" s="3"/>
      <c r="O1462" s="2">
        <v>20</v>
      </c>
      <c r="P1462" s="3"/>
      <c r="Q1462" s="3"/>
      <c r="R1462" s="3"/>
      <c r="S1462" s="3"/>
      <c r="T1462" s="3"/>
      <c r="U1462" s="2" t="s">
        <v>2579</v>
      </c>
      <c r="V1462" s="2" t="str">
        <f>IFERROR(VLOOKUP(K1462, rubric[], 2, FALSE), "NA")</f>
        <v>NA</v>
      </c>
      <c r="W1462" s="5" t="str">
        <f t="shared" si="22"/>
        <v>Wakil Ketua UKM|Internal Sekolah / Universitas|Individual</v>
      </c>
      <c r="X1462" s="6">
        <f>IF(K1462 = "Penulis kedua (bukan korespondensi) dst karya ilmiah di journal yg bereputasi dan diakui|External National|Team", IFERROR((INDEX(rubric[Score], MATCH(W1462, rubric[Criteria], 0)))/N1462, 0), IFERROR(INDEX(rubric[Score], MATCH(W1462, rubric[Criteria], 0)), 0))</f>
        <v>0</v>
      </c>
    </row>
    <row r="1463" spans="1:24" ht="14.25" customHeight="1" x14ac:dyDescent="0.35">
      <c r="A1463" s="2" t="s">
        <v>5496</v>
      </c>
      <c r="B1463" s="2" t="s">
        <v>5497</v>
      </c>
      <c r="C1463" s="2" t="s">
        <v>4740</v>
      </c>
      <c r="D1463" s="2">
        <v>2021</v>
      </c>
      <c r="E1463" s="2" t="s">
        <v>5499</v>
      </c>
      <c r="F1463" s="2" t="s">
        <v>4753</v>
      </c>
      <c r="G1463" s="2" t="s">
        <v>4754</v>
      </c>
      <c r="H1463" s="2">
        <v>20212</v>
      </c>
      <c r="I1463" s="2" t="s">
        <v>5500</v>
      </c>
      <c r="J1463" s="2" t="s">
        <v>41</v>
      </c>
      <c r="K1463" s="2" t="s">
        <v>66</v>
      </c>
      <c r="L1463" s="2" t="s">
        <v>123</v>
      </c>
      <c r="M1463" s="2" t="s">
        <v>50</v>
      </c>
      <c r="N1463" s="2">
        <v>18</v>
      </c>
      <c r="O1463" s="2">
        <v>25</v>
      </c>
      <c r="P1463" s="3"/>
      <c r="Q1463" s="4" t="s">
        <v>5501</v>
      </c>
      <c r="R1463" s="4" t="s">
        <v>5502</v>
      </c>
      <c r="S1463" s="3"/>
      <c r="T1463" s="3"/>
      <c r="U1463" s="2" t="s">
        <v>4759</v>
      </c>
      <c r="V1463" s="2" t="str">
        <f>IFERROR(VLOOKUP(K1463, rubric[], 2, FALSE), "NA")</f>
        <v>Kompetisi</v>
      </c>
      <c r="W1463" s="5" t="str">
        <f t="shared" si="22"/>
        <v>Juara I Lomba/Kompetisi|External National|Team</v>
      </c>
      <c r="X1463" s="6">
        <f>IF(K1463 = "Penulis kedua (bukan korespondensi) dst karya ilmiah di journal yg bereputasi dan diakui|External National|Team", IFERROR((INDEX(rubric[Score], MATCH(W1463, rubric[Criteria], 0)))/N1463, 0), IFERROR(INDEX(rubric[Score], MATCH(W1463, rubric[Criteria], 0)), 0))</f>
        <v>15</v>
      </c>
    </row>
    <row r="1464" spans="1:24" ht="14.25" customHeight="1" x14ac:dyDescent="0.35">
      <c r="A1464" s="2" t="s">
        <v>5496</v>
      </c>
      <c r="B1464" s="2" t="s">
        <v>5497</v>
      </c>
      <c r="C1464" s="2" t="s">
        <v>4740</v>
      </c>
      <c r="D1464" s="2">
        <v>2021</v>
      </c>
      <c r="E1464" s="2" t="s">
        <v>4763</v>
      </c>
      <c r="F1464" s="2" t="s">
        <v>245</v>
      </c>
      <c r="G1464" s="2" t="s">
        <v>881</v>
      </c>
      <c r="H1464" s="2">
        <v>20212</v>
      </c>
      <c r="I1464" s="2" t="s">
        <v>4763</v>
      </c>
      <c r="J1464" s="2" t="s">
        <v>41</v>
      </c>
      <c r="K1464" s="2" t="s">
        <v>29</v>
      </c>
      <c r="L1464" s="2" t="s">
        <v>49</v>
      </c>
      <c r="M1464" s="2" t="s">
        <v>31</v>
      </c>
      <c r="N1464" s="2">
        <v>100</v>
      </c>
      <c r="O1464" s="2">
        <v>8</v>
      </c>
      <c r="P1464" s="3"/>
      <c r="Q1464" s="3"/>
      <c r="R1464" s="4" t="s">
        <v>4764</v>
      </c>
      <c r="S1464" s="4" t="s">
        <v>4765</v>
      </c>
      <c r="T1464" s="3"/>
      <c r="U1464" s="2" t="s">
        <v>4766</v>
      </c>
      <c r="V1464" s="2" t="str">
        <f>IFERROR(VLOOKUP(K1464, rubric[], 2, FALSE), "NA")</f>
        <v>Pemberdayaan atau Aksi Kemanusiaan</v>
      </c>
      <c r="W1464" s="5" t="str">
        <f t="shared" si="22"/>
        <v>Pengabdian kepada Masyarakat|External Regional|Individual</v>
      </c>
      <c r="X1464" s="6">
        <f>IF(K1464 = "Penulis kedua (bukan korespondensi) dst karya ilmiah di journal yg bereputasi dan diakui|External National|Team", IFERROR((INDEX(rubric[Score], MATCH(W1464, rubric[Criteria], 0)))/N1464, 0), IFERROR(INDEX(rubric[Score], MATCH(W1464, rubric[Criteria], 0)), 0))</f>
        <v>15</v>
      </c>
    </row>
    <row r="1465" spans="1:24" ht="14.25" customHeight="1" x14ac:dyDescent="0.35">
      <c r="A1465" s="2" t="s">
        <v>5496</v>
      </c>
      <c r="B1465" s="2" t="s">
        <v>5497</v>
      </c>
      <c r="C1465" s="2" t="s">
        <v>4740</v>
      </c>
      <c r="D1465" s="2">
        <v>2021</v>
      </c>
      <c r="E1465" s="2" t="s">
        <v>1319</v>
      </c>
      <c r="F1465" s="2" t="s">
        <v>1320</v>
      </c>
      <c r="G1465" s="2" t="s">
        <v>1321</v>
      </c>
      <c r="H1465" s="2">
        <v>20221</v>
      </c>
      <c r="I1465" s="2" t="s">
        <v>1322</v>
      </c>
      <c r="J1465" s="2" t="s">
        <v>41</v>
      </c>
      <c r="K1465" s="2" t="s">
        <v>183</v>
      </c>
      <c r="L1465" s="2" t="s">
        <v>30</v>
      </c>
      <c r="M1465" s="2" t="s">
        <v>31</v>
      </c>
      <c r="N1465" s="2">
        <v>250</v>
      </c>
      <c r="O1465" s="2">
        <v>15</v>
      </c>
      <c r="P1465" s="3"/>
      <c r="Q1465" s="4" t="s">
        <v>1323</v>
      </c>
      <c r="R1465" s="3"/>
      <c r="S1465" s="3"/>
      <c r="T1465" s="3"/>
      <c r="U1465" s="2" t="s">
        <v>185</v>
      </c>
      <c r="V1465" s="2" t="str">
        <f>IFERROR(VLOOKUP(K1465, rubric[], 2, FALSE), "NA")</f>
        <v>NA</v>
      </c>
      <c r="W1465" s="5" t="str">
        <f t="shared" si="22"/>
        <v>Ka Bidang / Sekretaris / Bendahara O-Week|Internal Sekolah / Universitas|Individual</v>
      </c>
      <c r="X1465" s="6">
        <f>IF(K1465 = "Penulis kedua (bukan korespondensi) dst karya ilmiah di journal yg bereputasi dan diakui|External National|Team", IFERROR((INDEX(rubric[Score], MATCH(W1465, rubric[Criteria], 0)))/N1465, 0), IFERROR(INDEX(rubric[Score], MATCH(W1465, rubric[Criteria], 0)), 0))</f>
        <v>0</v>
      </c>
    </row>
    <row r="1466" spans="1:24" ht="14.25" customHeight="1" x14ac:dyDescent="0.35">
      <c r="A1466" s="2" t="s">
        <v>5496</v>
      </c>
      <c r="B1466" s="2" t="s">
        <v>5497</v>
      </c>
      <c r="C1466" s="2" t="s">
        <v>4740</v>
      </c>
      <c r="D1466" s="2">
        <v>2021</v>
      </c>
      <c r="E1466" s="2" t="s">
        <v>5503</v>
      </c>
      <c r="F1466" s="2" t="s">
        <v>3388</v>
      </c>
      <c r="G1466" s="2" t="s">
        <v>71</v>
      </c>
      <c r="H1466" s="2">
        <v>20221</v>
      </c>
      <c r="I1466" s="2" t="s">
        <v>5504</v>
      </c>
      <c r="J1466" s="2" t="s">
        <v>28</v>
      </c>
      <c r="K1466" s="2" t="s">
        <v>1512</v>
      </c>
      <c r="L1466" s="2" t="s">
        <v>30</v>
      </c>
      <c r="M1466" s="2" t="s">
        <v>31</v>
      </c>
      <c r="N1466" s="2">
        <v>185</v>
      </c>
      <c r="O1466" s="2">
        <v>30</v>
      </c>
      <c r="P1466" s="3"/>
      <c r="Q1466" s="4" t="s">
        <v>5505</v>
      </c>
      <c r="R1466" s="3"/>
      <c r="S1466" s="3"/>
      <c r="T1466" s="3"/>
      <c r="U1466" s="2" t="s">
        <v>5506</v>
      </c>
      <c r="V1466" s="2" t="str">
        <f>IFERROR(VLOOKUP(K1466, rubric[], 2, FALSE), "NA")</f>
        <v>NA</v>
      </c>
      <c r="W1466" s="5" t="str">
        <f t="shared" si="22"/>
        <v>Wakil Ketua Panitia Ad Hoc|Internal Sekolah / Universitas|Individual</v>
      </c>
      <c r="X1466" s="6">
        <f>IF(K1466 = "Penulis kedua (bukan korespondensi) dst karya ilmiah di journal yg bereputasi dan diakui|External National|Team", IFERROR((INDEX(rubric[Score], MATCH(W1466, rubric[Criteria], 0)))/N1466, 0), IFERROR(INDEX(rubric[Score], MATCH(W1466, rubric[Criteria], 0)), 0))</f>
        <v>0</v>
      </c>
    </row>
    <row r="1467" spans="1:24" ht="14.25" customHeight="1" x14ac:dyDescent="0.35">
      <c r="A1467" s="2" t="s">
        <v>5496</v>
      </c>
      <c r="B1467" s="2" t="s">
        <v>5497</v>
      </c>
      <c r="C1467" s="2" t="s">
        <v>4740</v>
      </c>
      <c r="D1467" s="2">
        <v>2021</v>
      </c>
      <c r="E1467" s="2" t="s">
        <v>4777</v>
      </c>
      <c r="F1467" s="2" t="s">
        <v>3388</v>
      </c>
      <c r="G1467" s="2" t="s">
        <v>4835</v>
      </c>
      <c r="H1467" s="2">
        <v>20221</v>
      </c>
      <c r="I1467" s="2" t="s">
        <v>4836</v>
      </c>
      <c r="J1467" s="2" t="s">
        <v>41</v>
      </c>
      <c r="K1467" s="2" t="s">
        <v>29</v>
      </c>
      <c r="L1467" s="2" t="s">
        <v>49</v>
      </c>
      <c r="M1467" s="2" t="s">
        <v>31</v>
      </c>
      <c r="N1467" s="2">
        <v>10</v>
      </c>
      <c r="O1467" s="2">
        <v>7</v>
      </c>
      <c r="P1467" s="3"/>
      <c r="Q1467" s="3"/>
      <c r="R1467" s="4" t="s">
        <v>4837</v>
      </c>
      <c r="S1467" s="4" t="s">
        <v>4838</v>
      </c>
      <c r="T1467" s="3"/>
      <c r="U1467" s="2" t="s">
        <v>4780</v>
      </c>
      <c r="V1467" s="2" t="str">
        <f>IFERROR(VLOOKUP(K1467, rubric[], 2, FALSE), "NA")</f>
        <v>Pemberdayaan atau Aksi Kemanusiaan</v>
      </c>
      <c r="W1467" s="5" t="str">
        <f t="shared" si="22"/>
        <v>Pengabdian kepada Masyarakat|External Regional|Individual</v>
      </c>
      <c r="X1467" s="6">
        <f>IF(K1467 = "Penulis kedua (bukan korespondensi) dst karya ilmiah di journal yg bereputasi dan diakui|External National|Team", IFERROR((INDEX(rubric[Score], MATCH(W1467, rubric[Criteria], 0)))/N1467, 0), IFERROR(INDEX(rubric[Score], MATCH(W1467, rubric[Criteria], 0)), 0))</f>
        <v>15</v>
      </c>
    </row>
    <row r="1468" spans="1:24" ht="14.25" customHeight="1" x14ac:dyDescent="0.35">
      <c r="A1468" s="2" t="s">
        <v>5496</v>
      </c>
      <c r="B1468" s="2" t="s">
        <v>5497</v>
      </c>
      <c r="C1468" s="2" t="s">
        <v>4740</v>
      </c>
      <c r="D1468" s="2">
        <v>2021</v>
      </c>
      <c r="E1468" s="2" t="s">
        <v>4836</v>
      </c>
      <c r="F1468" s="2" t="s">
        <v>2541</v>
      </c>
      <c r="G1468" s="2" t="s">
        <v>4839</v>
      </c>
      <c r="H1468" s="2">
        <v>20221</v>
      </c>
      <c r="I1468" s="2" t="s">
        <v>4836</v>
      </c>
      <c r="J1468" s="2" t="s">
        <v>41</v>
      </c>
      <c r="K1468" s="2" t="s">
        <v>29</v>
      </c>
      <c r="L1468" s="2" t="s">
        <v>49</v>
      </c>
      <c r="M1468" s="2" t="s">
        <v>31</v>
      </c>
      <c r="N1468" s="2">
        <v>100</v>
      </c>
      <c r="O1468" s="2">
        <v>15</v>
      </c>
      <c r="P1468" s="3"/>
      <c r="Q1468" s="3"/>
      <c r="R1468" s="4" t="s">
        <v>4840</v>
      </c>
      <c r="S1468" s="4" t="s">
        <v>4841</v>
      </c>
      <c r="T1468" s="3"/>
      <c r="U1468" s="2" t="s">
        <v>4776</v>
      </c>
      <c r="V1468" s="2" t="str">
        <f>IFERROR(VLOOKUP(K1468, rubric[], 2, FALSE), "NA")</f>
        <v>Pemberdayaan atau Aksi Kemanusiaan</v>
      </c>
      <c r="W1468" s="5" t="str">
        <f t="shared" si="22"/>
        <v>Pengabdian kepada Masyarakat|External Regional|Individual</v>
      </c>
      <c r="X1468" s="6">
        <f>IF(K1468 = "Penulis kedua (bukan korespondensi) dst karya ilmiah di journal yg bereputasi dan diakui|External National|Team", IFERROR((INDEX(rubric[Score], MATCH(W1468, rubric[Criteria], 0)))/N1468, 0), IFERROR(INDEX(rubric[Score], MATCH(W1468, rubric[Criteria], 0)), 0))</f>
        <v>15</v>
      </c>
    </row>
    <row r="1469" spans="1:24" ht="14.25" customHeight="1" x14ac:dyDescent="0.35">
      <c r="A1469" s="2" t="s">
        <v>5496</v>
      </c>
      <c r="B1469" s="2" t="s">
        <v>5497</v>
      </c>
      <c r="C1469" s="2" t="s">
        <v>4740</v>
      </c>
      <c r="D1469" s="2">
        <v>2021</v>
      </c>
      <c r="E1469" s="2" t="s">
        <v>2824</v>
      </c>
      <c r="F1469" s="2" t="s">
        <v>2825</v>
      </c>
      <c r="G1469" s="2" t="s">
        <v>2826</v>
      </c>
      <c r="H1469" s="2">
        <v>20221</v>
      </c>
      <c r="I1469" s="2" t="s">
        <v>2824</v>
      </c>
      <c r="J1469" s="2" t="s">
        <v>41</v>
      </c>
      <c r="K1469" s="2" t="s">
        <v>59</v>
      </c>
      <c r="L1469" s="2" t="s">
        <v>30</v>
      </c>
      <c r="M1469" s="2" t="s">
        <v>31</v>
      </c>
      <c r="N1469" s="2">
        <v>300</v>
      </c>
      <c r="O1469" s="2">
        <v>5</v>
      </c>
      <c r="P1469" s="3"/>
      <c r="Q1469" s="4" t="s">
        <v>2827</v>
      </c>
      <c r="R1469" s="4" t="s">
        <v>2828</v>
      </c>
      <c r="S1469" s="3"/>
      <c r="T1469" s="3"/>
      <c r="U1469" s="2" t="s">
        <v>2829</v>
      </c>
      <c r="V1469" s="2" t="str">
        <f>IFERROR(VLOOKUP(K1469, rubric[], 2, FALSE), "NA")</f>
        <v>Pengakuan</v>
      </c>
      <c r="W1469" s="5" t="str">
        <f t="shared" si="22"/>
        <v>Juri|Internal Sekolah / Universitas|Individual</v>
      </c>
      <c r="X1469" s="6">
        <f>IF(K1469 = "Penulis kedua (bukan korespondensi) dst karya ilmiah di journal yg bereputasi dan diakui|External National|Team", IFERROR((INDEX(rubric[Score], MATCH(W1469, rubric[Criteria], 0)))/N1469, 0), IFERROR(INDEX(rubric[Score], MATCH(W1469, rubric[Criteria], 0)), 0))</f>
        <v>0</v>
      </c>
    </row>
    <row r="1470" spans="1:24" ht="14.25" customHeight="1" x14ac:dyDescent="0.35">
      <c r="A1470" s="2" t="s">
        <v>5496</v>
      </c>
      <c r="B1470" s="2" t="s">
        <v>5497</v>
      </c>
      <c r="C1470" s="2" t="s">
        <v>4740</v>
      </c>
      <c r="D1470" s="2">
        <v>2021</v>
      </c>
      <c r="E1470" s="2" t="s">
        <v>682</v>
      </c>
      <c r="F1470" s="2" t="s">
        <v>683</v>
      </c>
      <c r="G1470" s="2" t="s">
        <v>684</v>
      </c>
      <c r="H1470" s="2">
        <v>20221</v>
      </c>
      <c r="I1470" s="2" t="s">
        <v>2207</v>
      </c>
      <c r="J1470" s="2" t="s">
        <v>41</v>
      </c>
      <c r="K1470" s="2" t="s">
        <v>29</v>
      </c>
      <c r="L1470" s="2" t="s">
        <v>30</v>
      </c>
      <c r="M1470" s="2" t="s">
        <v>31</v>
      </c>
      <c r="N1470" s="2">
        <v>29</v>
      </c>
      <c r="O1470" s="2">
        <v>8</v>
      </c>
      <c r="P1470" s="3"/>
      <c r="Q1470" s="3"/>
      <c r="R1470" s="4" t="s">
        <v>2208</v>
      </c>
      <c r="S1470" s="4" t="s">
        <v>2209</v>
      </c>
      <c r="T1470" s="3"/>
      <c r="U1470" s="2" t="s">
        <v>688</v>
      </c>
      <c r="V1470" s="2" t="str">
        <f>IFERROR(VLOOKUP(K1470, rubric[], 2, FALSE), "NA")</f>
        <v>Pemberdayaan atau Aksi Kemanusiaan</v>
      </c>
      <c r="W1470" s="5" t="str">
        <f t="shared" si="22"/>
        <v>Pengabdian kepada Masyarakat|Internal Sekolah / Universitas|Individual</v>
      </c>
      <c r="X1470" s="6">
        <f>IF(K1470 = "Penulis kedua (bukan korespondensi) dst karya ilmiah di journal yg bereputasi dan diakui|External National|Team", IFERROR((INDEX(rubric[Score], MATCH(W1470, rubric[Criteria], 0)))/N1470, 0), IFERROR(INDEX(rubric[Score], MATCH(W1470, rubric[Criteria], 0)), 0))</f>
        <v>0</v>
      </c>
    </row>
    <row r="1471" spans="1:24" ht="14.25" customHeight="1" x14ac:dyDescent="0.35">
      <c r="A1471" s="2" t="s">
        <v>5496</v>
      </c>
      <c r="B1471" s="2" t="s">
        <v>5497</v>
      </c>
      <c r="C1471" s="2" t="s">
        <v>4740</v>
      </c>
      <c r="D1471" s="2">
        <v>2021</v>
      </c>
      <c r="E1471" s="2" t="s">
        <v>180</v>
      </c>
      <c r="F1471" s="2" t="s">
        <v>38</v>
      </c>
      <c r="G1471" s="2" t="s">
        <v>181</v>
      </c>
      <c r="H1471" s="2">
        <v>20221</v>
      </c>
      <c r="I1471" s="2" t="s">
        <v>2592</v>
      </c>
      <c r="J1471" s="2" t="s">
        <v>41</v>
      </c>
      <c r="K1471" s="2" t="s">
        <v>183</v>
      </c>
      <c r="L1471" s="2" t="s">
        <v>30</v>
      </c>
      <c r="M1471" s="2" t="s">
        <v>31</v>
      </c>
      <c r="N1471" s="2">
        <v>500</v>
      </c>
      <c r="O1471" s="2">
        <v>25</v>
      </c>
      <c r="P1471" s="3"/>
      <c r="Q1471" s="4" t="s">
        <v>2593</v>
      </c>
      <c r="R1471" s="3"/>
      <c r="S1471" s="3"/>
      <c r="T1471" s="3"/>
      <c r="U1471" s="2" t="s">
        <v>185</v>
      </c>
      <c r="V1471" s="2" t="str">
        <f>IFERROR(VLOOKUP(K1471, rubric[], 2, FALSE), "NA")</f>
        <v>NA</v>
      </c>
      <c r="W1471" s="5" t="str">
        <f t="shared" si="22"/>
        <v>Ka Bidang / Sekretaris / Bendahara O-Week|Internal Sekolah / Universitas|Individual</v>
      </c>
      <c r="X1471" s="6">
        <f>IF(K1471 = "Penulis kedua (bukan korespondensi) dst karya ilmiah di journal yg bereputasi dan diakui|External National|Team", IFERROR((INDEX(rubric[Score], MATCH(W1471, rubric[Criteria], 0)))/N1471, 0), IFERROR(INDEX(rubric[Score], MATCH(W1471, rubric[Criteria], 0)), 0))</f>
        <v>0</v>
      </c>
    </row>
    <row r="1472" spans="1:24" ht="14.25" customHeight="1" x14ac:dyDescent="0.35">
      <c r="A1472" s="2" t="s">
        <v>5496</v>
      </c>
      <c r="B1472" s="2" t="s">
        <v>5497</v>
      </c>
      <c r="C1472" s="2" t="s">
        <v>4740</v>
      </c>
      <c r="D1472" s="2">
        <v>2021</v>
      </c>
      <c r="E1472" s="2" t="s">
        <v>5212</v>
      </c>
      <c r="F1472" s="2" t="s">
        <v>47</v>
      </c>
      <c r="G1472" s="2" t="s">
        <v>71</v>
      </c>
      <c r="H1472" s="2">
        <v>20222</v>
      </c>
      <c r="I1472" s="2" t="s">
        <v>5213</v>
      </c>
      <c r="J1472" s="2" t="s">
        <v>41</v>
      </c>
      <c r="K1472" s="2" t="s">
        <v>66</v>
      </c>
      <c r="L1472" s="2" t="s">
        <v>42</v>
      </c>
      <c r="M1472" s="2" t="s">
        <v>31</v>
      </c>
      <c r="N1472" s="2">
        <v>125</v>
      </c>
      <c r="O1472" s="2">
        <v>7</v>
      </c>
      <c r="P1472" s="3"/>
      <c r="Q1472" s="4" t="s">
        <v>5214</v>
      </c>
      <c r="R1472" s="3"/>
      <c r="S1472" s="3"/>
      <c r="T1472" s="3"/>
      <c r="U1472" s="2" t="s">
        <v>5215</v>
      </c>
      <c r="V1472" s="2" t="str">
        <f>IFERROR(VLOOKUP(K1472, rubric[], 2, FALSE), "NA")</f>
        <v>Kompetisi</v>
      </c>
      <c r="W1472" s="5" t="str">
        <f t="shared" si="22"/>
        <v>Juara I Lomba/Kompetisi|Internal Jurusan|Individual</v>
      </c>
      <c r="X1472" s="6">
        <f>IF(K1472 = "Penulis kedua (bukan korespondensi) dst karya ilmiah di journal yg bereputasi dan diakui|External National|Team", IFERROR((INDEX(rubric[Score], MATCH(W1472, rubric[Criteria], 0)))/N1472, 0), IFERROR(INDEX(rubric[Score], MATCH(W1472, rubric[Criteria], 0)), 0))</f>
        <v>0</v>
      </c>
    </row>
    <row r="1473" spans="1:24" ht="14.25" customHeight="1" x14ac:dyDescent="0.35">
      <c r="A1473" s="2" t="s">
        <v>5496</v>
      </c>
      <c r="B1473" s="2" t="s">
        <v>5497</v>
      </c>
      <c r="C1473" s="2" t="s">
        <v>4740</v>
      </c>
      <c r="D1473" s="2">
        <v>2021</v>
      </c>
      <c r="E1473" s="2" t="s">
        <v>2672</v>
      </c>
      <c r="F1473" s="2" t="s">
        <v>77</v>
      </c>
      <c r="G1473" s="2" t="s">
        <v>2673</v>
      </c>
      <c r="H1473" s="2">
        <v>20222</v>
      </c>
      <c r="I1473" s="2" t="s">
        <v>2674</v>
      </c>
      <c r="J1473" s="2" t="s">
        <v>41</v>
      </c>
      <c r="K1473" s="2" t="s">
        <v>29</v>
      </c>
      <c r="L1473" s="2" t="s">
        <v>49</v>
      </c>
      <c r="M1473" s="2" t="s">
        <v>31</v>
      </c>
      <c r="N1473" s="2">
        <v>30</v>
      </c>
      <c r="O1473" s="2">
        <v>8</v>
      </c>
      <c r="P1473" s="3"/>
      <c r="Q1473" s="3"/>
      <c r="R1473" s="4" t="s">
        <v>2675</v>
      </c>
      <c r="S1473" s="4" t="s">
        <v>2676</v>
      </c>
      <c r="T1473" s="3"/>
      <c r="U1473" s="2" t="s">
        <v>521</v>
      </c>
      <c r="V1473" s="2" t="str">
        <f>IFERROR(VLOOKUP(K1473, rubric[], 2, FALSE), "NA")</f>
        <v>Pemberdayaan atau Aksi Kemanusiaan</v>
      </c>
      <c r="W1473" s="5" t="str">
        <f t="shared" si="22"/>
        <v>Pengabdian kepada Masyarakat|External Regional|Individual</v>
      </c>
      <c r="X1473" s="6">
        <f>IF(K1473 = "Penulis kedua (bukan korespondensi) dst karya ilmiah di journal yg bereputasi dan diakui|External National|Team", IFERROR((INDEX(rubric[Score], MATCH(W1473, rubric[Criteria], 0)))/N1473, 0), IFERROR(INDEX(rubric[Score], MATCH(W1473, rubric[Criteria], 0)), 0))</f>
        <v>15</v>
      </c>
    </row>
    <row r="1474" spans="1:24" ht="14.25" customHeight="1" x14ac:dyDescent="0.35">
      <c r="A1474" s="2" t="s">
        <v>5496</v>
      </c>
      <c r="B1474" s="2" t="s">
        <v>5497</v>
      </c>
      <c r="C1474" s="2" t="s">
        <v>4740</v>
      </c>
      <c r="D1474" s="2">
        <v>2021</v>
      </c>
      <c r="E1474" s="2" t="s">
        <v>180</v>
      </c>
      <c r="F1474" s="2" t="s">
        <v>397</v>
      </c>
      <c r="G1474" s="2" t="s">
        <v>461</v>
      </c>
      <c r="H1474" s="2">
        <v>20222</v>
      </c>
      <c r="I1474" s="2" t="s">
        <v>462</v>
      </c>
      <c r="J1474" s="2" t="s">
        <v>41</v>
      </c>
      <c r="K1474" s="2" t="s">
        <v>257</v>
      </c>
      <c r="L1474" s="2" t="s">
        <v>30</v>
      </c>
      <c r="M1474" s="2" t="s">
        <v>31</v>
      </c>
      <c r="N1474" s="2">
        <v>250</v>
      </c>
      <c r="O1474" s="2">
        <v>5</v>
      </c>
      <c r="P1474" s="3"/>
      <c r="Q1474" s="4" t="s">
        <v>463</v>
      </c>
      <c r="R1474" s="4" t="s">
        <v>464</v>
      </c>
      <c r="S1474" s="3"/>
      <c r="T1474" s="3"/>
      <c r="U1474" s="2" t="s">
        <v>185</v>
      </c>
      <c r="V1474" s="2" t="str">
        <f>IFERROR(VLOOKUP(K1474, rubric[], 2, FALSE), "NA")</f>
        <v>Pengakuan</v>
      </c>
      <c r="W1474" s="5" t="str">
        <f t="shared" si="22"/>
        <v>Narasumber / Pemateri Acara Seminar / Workshop / Pemakalah|Internal Sekolah / Universitas|Individual</v>
      </c>
      <c r="X1474" s="6">
        <f>IF(K1474 = "Penulis kedua (bukan korespondensi) dst karya ilmiah di journal yg bereputasi dan diakui|External National|Team", IFERROR((INDEX(rubric[Score], MATCH(W1474, rubric[Criteria], 0)))/N1474, 0), IFERROR(INDEX(rubric[Score], MATCH(W1474, rubric[Criteria], 0)), 0))</f>
        <v>0</v>
      </c>
    </row>
    <row r="1475" spans="1:24" ht="14.25" customHeight="1" x14ac:dyDescent="0.35">
      <c r="A1475" s="2" t="s">
        <v>5496</v>
      </c>
      <c r="B1475" s="2" t="s">
        <v>5497</v>
      </c>
      <c r="C1475" s="2" t="s">
        <v>4740</v>
      </c>
      <c r="D1475" s="2">
        <v>2021</v>
      </c>
      <c r="E1475" s="2" t="s">
        <v>5507</v>
      </c>
      <c r="F1475" s="2" t="s">
        <v>4953</v>
      </c>
      <c r="G1475" s="2" t="s">
        <v>4953</v>
      </c>
      <c r="H1475" s="2">
        <v>20231</v>
      </c>
      <c r="I1475" s="2" t="s">
        <v>5508</v>
      </c>
      <c r="J1475" s="2" t="s">
        <v>41</v>
      </c>
      <c r="K1475" s="2" t="s">
        <v>297</v>
      </c>
      <c r="L1475" s="2" t="s">
        <v>123</v>
      </c>
      <c r="M1475" s="2" t="s">
        <v>50</v>
      </c>
      <c r="N1475" s="2">
        <v>4</v>
      </c>
      <c r="O1475" s="2">
        <v>16</v>
      </c>
      <c r="P1475" s="4" t="s">
        <v>5415</v>
      </c>
      <c r="Q1475" s="4" t="s">
        <v>5509</v>
      </c>
      <c r="R1475" s="3"/>
      <c r="S1475" s="3"/>
      <c r="T1475" s="3"/>
      <c r="U1475" s="2" t="s">
        <v>5510</v>
      </c>
      <c r="V1475" s="2" t="str">
        <f>IFERROR(VLOOKUP(K1475, rubric[], 2, FALSE), "NA")</f>
        <v>Hasil Karya</v>
      </c>
      <c r="W1475" s="5" t="str">
        <f t="shared" ref="W1475:W1538" si="23">CLEAN(TRIM(K1475 &amp;  "|" &amp; L1475 &amp; "|" &amp; M1475))</f>
        <v>Jurnal terindeks sinta 5-6|External National|Team</v>
      </c>
      <c r="X1475" s="6">
        <f>IF(K1475 = "Penulis kedua (bukan korespondensi) dst karya ilmiah di journal yg bereputasi dan diakui|External National|Team", IFERROR((INDEX(rubric[Score], MATCH(W1475, rubric[Criteria], 0)))/N1475, 0), IFERROR(INDEX(rubric[Score], MATCH(W1475, rubric[Criteria], 0)), 0))</f>
        <v>20</v>
      </c>
    </row>
    <row r="1476" spans="1:24" ht="14.25" customHeight="1" x14ac:dyDescent="0.35">
      <c r="A1476" s="2" t="s">
        <v>5496</v>
      </c>
      <c r="B1476" s="2" t="s">
        <v>5497</v>
      </c>
      <c r="C1476" s="2" t="s">
        <v>4740</v>
      </c>
      <c r="D1476" s="2">
        <v>2021</v>
      </c>
      <c r="E1476" s="2" t="s">
        <v>5511</v>
      </c>
      <c r="F1476" s="2" t="s">
        <v>1430</v>
      </c>
      <c r="G1476" s="2" t="s">
        <v>1430</v>
      </c>
      <c r="H1476" s="2">
        <v>20231</v>
      </c>
      <c r="I1476" s="2" t="s">
        <v>5512</v>
      </c>
      <c r="J1476" s="2" t="s">
        <v>41</v>
      </c>
      <c r="K1476" s="2" t="s">
        <v>141</v>
      </c>
      <c r="L1476" s="2" t="s">
        <v>123</v>
      </c>
      <c r="M1476" s="2" t="s">
        <v>50</v>
      </c>
      <c r="N1476" s="2">
        <v>5</v>
      </c>
      <c r="O1476" s="2">
        <v>8</v>
      </c>
      <c r="P1476" s="4" t="s">
        <v>5513</v>
      </c>
      <c r="Q1476" s="4" t="s">
        <v>5514</v>
      </c>
      <c r="R1476" s="4" t="s">
        <v>5515</v>
      </c>
      <c r="S1476" s="4" t="s">
        <v>5516</v>
      </c>
      <c r="T1476" s="3"/>
      <c r="U1476" s="2" t="s">
        <v>5517</v>
      </c>
      <c r="V1476" s="2" t="str">
        <f>IFERROR(VLOOKUP(K1476, rubric[], 2, FALSE), "NA")</f>
        <v>Hasil Karya</v>
      </c>
      <c r="W1476" s="5" t="str">
        <f t="shared" si="23"/>
        <v>Hak Kekayaan Intelektual (HKI) non paten (Hak Cipta)|External National|Team</v>
      </c>
      <c r="X1476" s="6">
        <f>IF(K1476 = "Penulis kedua (bukan korespondensi) dst karya ilmiah di journal yg bereputasi dan diakui|External National|Team", IFERROR((INDEX(rubric[Score], MATCH(W1476, rubric[Criteria], 0)))/N1476, 0), IFERROR(INDEX(rubric[Score], MATCH(W1476, rubric[Criteria], 0)), 0))</f>
        <v>20</v>
      </c>
    </row>
    <row r="1477" spans="1:24" ht="14.25" customHeight="1" x14ac:dyDescent="0.35">
      <c r="A1477" s="2" t="s">
        <v>5496</v>
      </c>
      <c r="B1477" s="2" t="s">
        <v>5497</v>
      </c>
      <c r="C1477" s="2" t="s">
        <v>4740</v>
      </c>
      <c r="D1477" s="2">
        <v>2021</v>
      </c>
      <c r="E1477" s="2" t="s">
        <v>5518</v>
      </c>
      <c r="F1477" s="2" t="s">
        <v>1430</v>
      </c>
      <c r="G1477" s="2" t="s">
        <v>1430</v>
      </c>
      <c r="H1477" s="2">
        <v>20231</v>
      </c>
      <c r="I1477" s="2" t="s">
        <v>5519</v>
      </c>
      <c r="J1477" s="2" t="s">
        <v>41</v>
      </c>
      <c r="K1477" s="2" t="s">
        <v>141</v>
      </c>
      <c r="L1477" s="2" t="s">
        <v>123</v>
      </c>
      <c r="M1477" s="2" t="s">
        <v>50</v>
      </c>
      <c r="N1477" s="2">
        <v>5</v>
      </c>
      <c r="O1477" s="2">
        <v>8</v>
      </c>
      <c r="P1477" s="4" t="s">
        <v>5520</v>
      </c>
      <c r="Q1477" s="4" t="s">
        <v>5521</v>
      </c>
      <c r="R1477" s="4" t="s">
        <v>5522</v>
      </c>
      <c r="S1477" s="4" t="s">
        <v>5523</v>
      </c>
      <c r="T1477" s="3"/>
      <c r="U1477" s="2" t="s">
        <v>5524</v>
      </c>
      <c r="V1477" s="2" t="str">
        <f>IFERROR(VLOOKUP(K1477, rubric[], 2, FALSE), "NA")</f>
        <v>Hasil Karya</v>
      </c>
      <c r="W1477" s="5" t="str">
        <f t="shared" si="23"/>
        <v>Hak Kekayaan Intelektual (HKI) non paten (Hak Cipta)|External National|Team</v>
      </c>
      <c r="X1477" s="6">
        <f>IF(K1477 = "Penulis kedua (bukan korespondensi) dst karya ilmiah di journal yg bereputasi dan diakui|External National|Team", IFERROR((INDEX(rubric[Score], MATCH(W1477, rubric[Criteria], 0)))/N1477, 0), IFERROR(INDEX(rubric[Score], MATCH(W1477, rubric[Criteria], 0)), 0))</f>
        <v>20</v>
      </c>
    </row>
    <row r="1478" spans="1:24" ht="14.25" customHeight="1" x14ac:dyDescent="0.35">
      <c r="A1478" s="2" t="s">
        <v>5496</v>
      </c>
      <c r="B1478" s="2" t="s">
        <v>5497</v>
      </c>
      <c r="C1478" s="2" t="s">
        <v>4740</v>
      </c>
      <c r="D1478" s="2">
        <v>2021</v>
      </c>
      <c r="E1478" s="2" t="s">
        <v>5525</v>
      </c>
      <c r="F1478" s="2" t="s">
        <v>254</v>
      </c>
      <c r="G1478" s="2" t="s">
        <v>254</v>
      </c>
      <c r="H1478" s="2">
        <v>20231</v>
      </c>
      <c r="I1478" s="2" t="s">
        <v>5526</v>
      </c>
      <c r="J1478" s="2" t="s">
        <v>41</v>
      </c>
      <c r="K1478" s="2" t="s">
        <v>141</v>
      </c>
      <c r="L1478" s="2" t="s">
        <v>123</v>
      </c>
      <c r="M1478" s="2" t="s">
        <v>50</v>
      </c>
      <c r="N1478" s="2">
        <v>5</v>
      </c>
      <c r="O1478" s="2">
        <v>8</v>
      </c>
      <c r="P1478" s="4" t="s">
        <v>5527</v>
      </c>
      <c r="Q1478" s="4" t="s">
        <v>5528</v>
      </c>
      <c r="R1478" s="4" t="s">
        <v>5529</v>
      </c>
      <c r="S1478" s="4" t="s">
        <v>5530</v>
      </c>
      <c r="T1478" s="3"/>
      <c r="U1478" s="2" t="s">
        <v>5194</v>
      </c>
      <c r="V1478" s="2" t="str">
        <f>IFERROR(VLOOKUP(K1478, rubric[], 2, FALSE), "NA")</f>
        <v>Hasil Karya</v>
      </c>
      <c r="W1478" s="5" t="str">
        <f t="shared" si="23"/>
        <v>Hak Kekayaan Intelektual (HKI) non paten (Hak Cipta)|External National|Team</v>
      </c>
      <c r="X1478" s="6">
        <f>IF(K1478 = "Penulis kedua (bukan korespondensi) dst karya ilmiah di journal yg bereputasi dan diakui|External National|Team", IFERROR((INDEX(rubric[Score], MATCH(W1478, rubric[Criteria], 0)))/N1478, 0), IFERROR(INDEX(rubric[Score], MATCH(W1478, rubric[Criteria], 0)), 0))</f>
        <v>20</v>
      </c>
    </row>
    <row r="1479" spans="1:24" ht="14.25" customHeight="1" x14ac:dyDescent="0.35">
      <c r="A1479" s="2" t="s">
        <v>5496</v>
      </c>
      <c r="B1479" s="2" t="s">
        <v>5497</v>
      </c>
      <c r="C1479" s="2" t="s">
        <v>4740</v>
      </c>
      <c r="D1479" s="2">
        <v>2021</v>
      </c>
      <c r="E1479" s="2" t="s">
        <v>5525</v>
      </c>
      <c r="F1479" s="2" t="s">
        <v>254</v>
      </c>
      <c r="G1479" s="2" t="s">
        <v>254</v>
      </c>
      <c r="H1479" s="2">
        <v>20231</v>
      </c>
      <c r="I1479" s="2" t="s">
        <v>5531</v>
      </c>
      <c r="J1479" s="2" t="s">
        <v>41</v>
      </c>
      <c r="K1479" s="2" t="s">
        <v>141</v>
      </c>
      <c r="L1479" s="2" t="s">
        <v>123</v>
      </c>
      <c r="M1479" s="2" t="s">
        <v>50</v>
      </c>
      <c r="N1479" s="2">
        <v>5</v>
      </c>
      <c r="O1479" s="2">
        <v>8</v>
      </c>
      <c r="P1479" s="4" t="s">
        <v>5532</v>
      </c>
      <c r="Q1479" s="4" t="s">
        <v>5533</v>
      </c>
      <c r="R1479" s="4" t="s">
        <v>5534</v>
      </c>
      <c r="S1479" s="4" t="s">
        <v>5535</v>
      </c>
      <c r="T1479" s="3"/>
      <c r="U1479" s="2" t="s">
        <v>5194</v>
      </c>
      <c r="V1479" s="2" t="str">
        <f>IFERROR(VLOOKUP(K1479, rubric[], 2, FALSE), "NA")</f>
        <v>Hasil Karya</v>
      </c>
      <c r="W1479" s="5" t="str">
        <f t="shared" si="23"/>
        <v>Hak Kekayaan Intelektual (HKI) non paten (Hak Cipta)|External National|Team</v>
      </c>
      <c r="X1479" s="6">
        <f>IF(K1479 = "Penulis kedua (bukan korespondensi) dst karya ilmiah di journal yg bereputasi dan diakui|External National|Team", IFERROR((INDEX(rubric[Score], MATCH(W1479, rubric[Criteria], 0)))/N1479, 0), IFERROR(INDEX(rubric[Score], MATCH(W1479, rubric[Criteria], 0)), 0))</f>
        <v>20</v>
      </c>
    </row>
    <row r="1480" spans="1:24" ht="14.25" customHeight="1" x14ac:dyDescent="0.35">
      <c r="A1480" s="2" t="s">
        <v>5496</v>
      </c>
      <c r="B1480" s="2" t="s">
        <v>5497</v>
      </c>
      <c r="C1480" s="2" t="s">
        <v>4740</v>
      </c>
      <c r="D1480" s="2">
        <v>2021</v>
      </c>
      <c r="E1480" s="2" t="s">
        <v>5536</v>
      </c>
      <c r="F1480" s="2" t="s">
        <v>2445</v>
      </c>
      <c r="G1480" s="2" t="s">
        <v>2760</v>
      </c>
      <c r="H1480" s="2">
        <v>20231</v>
      </c>
      <c r="I1480" s="3"/>
      <c r="J1480" s="2" t="s">
        <v>41</v>
      </c>
      <c r="K1480" s="2" t="s">
        <v>540</v>
      </c>
      <c r="L1480" s="2" t="s">
        <v>30</v>
      </c>
      <c r="M1480" s="2" t="s">
        <v>31</v>
      </c>
      <c r="N1480" s="2">
        <v>500</v>
      </c>
      <c r="O1480" s="2">
        <v>30</v>
      </c>
      <c r="P1480" s="3"/>
      <c r="Q1480" s="4" t="s">
        <v>5537</v>
      </c>
      <c r="R1480" s="3"/>
      <c r="S1480" s="3"/>
      <c r="T1480" s="3"/>
      <c r="U1480" s="2" t="s">
        <v>5538</v>
      </c>
      <c r="V1480" s="2" t="str">
        <f>IFERROR(VLOOKUP(K1480, rubric[], 2, FALSE), "NA")</f>
        <v>NA</v>
      </c>
      <c r="W1480" s="5" t="str">
        <f t="shared" si="23"/>
        <v>Ketua Panitia Ad Hoc|Internal Sekolah / Universitas|Individual</v>
      </c>
      <c r="X1480" s="6">
        <f>IF(K1480 = "Penulis kedua (bukan korespondensi) dst karya ilmiah di journal yg bereputasi dan diakui|External National|Team", IFERROR((INDEX(rubric[Score], MATCH(W1480, rubric[Criteria], 0)))/N1480, 0), IFERROR(INDEX(rubric[Score], MATCH(W1480, rubric[Criteria], 0)), 0))</f>
        <v>0</v>
      </c>
    </row>
    <row r="1481" spans="1:24" ht="14.25" customHeight="1" x14ac:dyDescent="0.35">
      <c r="A1481" s="2" t="s">
        <v>5539</v>
      </c>
      <c r="B1481" s="2" t="s">
        <v>5540</v>
      </c>
      <c r="C1481" s="2" t="s">
        <v>4740</v>
      </c>
      <c r="D1481" s="2">
        <v>2021</v>
      </c>
      <c r="E1481" s="2" t="s">
        <v>5212</v>
      </c>
      <c r="F1481" s="2" t="s">
        <v>47</v>
      </c>
      <c r="G1481" s="2" t="s">
        <v>71</v>
      </c>
      <c r="H1481" s="2">
        <v>20222</v>
      </c>
      <c r="I1481" s="2" t="s">
        <v>5213</v>
      </c>
      <c r="J1481" s="2" t="s">
        <v>41</v>
      </c>
      <c r="K1481" s="2" t="s">
        <v>66</v>
      </c>
      <c r="L1481" s="2" t="s">
        <v>42</v>
      </c>
      <c r="M1481" s="2" t="s">
        <v>31</v>
      </c>
      <c r="N1481" s="2">
        <v>125</v>
      </c>
      <c r="O1481" s="2">
        <v>7</v>
      </c>
      <c r="P1481" s="3"/>
      <c r="Q1481" s="4" t="s">
        <v>5214</v>
      </c>
      <c r="R1481" s="3"/>
      <c r="S1481" s="3"/>
      <c r="T1481" s="3"/>
      <c r="U1481" s="2" t="s">
        <v>5215</v>
      </c>
      <c r="V1481" s="2" t="str">
        <f>IFERROR(VLOOKUP(K1481, rubric[], 2, FALSE), "NA")</f>
        <v>Kompetisi</v>
      </c>
      <c r="W1481" s="5" t="str">
        <f t="shared" si="23"/>
        <v>Juara I Lomba/Kompetisi|Internal Jurusan|Individual</v>
      </c>
      <c r="X1481" s="6">
        <f>IF(K1481 = "Penulis kedua (bukan korespondensi) dst karya ilmiah di journal yg bereputasi dan diakui|External National|Team", IFERROR((INDEX(rubric[Score], MATCH(W1481, rubric[Criteria], 0)))/N1481, 0), IFERROR(INDEX(rubric[Score], MATCH(W1481, rubric[Criteria], 0)), 0))</f>
        <v>0</v>
      </c>
    </row>
    <row r="1482" spans="1:24" ht="14.25" customHeight="1" x14ac:dyDescent="0.35">
      <c r="A1482" s="2" t="s">
        <v>5541</v>
      </c>
      <c r="B1482" s="2" t="s">
        <v>5542</v>
      </c>
      <c r="C1482" s="2" t="s">
        <v>4740</v>
      </c>
      <c r="D1482" s="2">
        <v>2021</v>
      </c>
      <c r="E1482" s="2" t="s">
        <v>5543</v>
      </c>
      <c r="F1482" s="2" t="s">
        <v>5544</v>
      </c>
      <c r="G1482" s="2" t="s">
        <v>5544</v>
      </c>
      <c r="H1482" s="2">
        <v>20212</v>
      </c>
      <c r="I1482" s="2" t="s">
        <v>5545</v>
      </c>
      <c r="J1482" s="2" t="s">
        <v>41</v>
      </c>
      <c r="K1482" s="2" t="s">
        <v>141</v>
      </c>
      <c r="L1482" s="2" t="s">
        <v>123</v>
      </c>
      <c r="M1482" s="2" t="s">
        <v>50</v>
      </c>
      <c r="N1482" s="2">
        <v>5</v>
      </c>
      <c r="O1482" s="2">
        <v>3</v>
      </c>
      <c r="P1482" s="3"/>
      <c r="Q1482" s="4" t="s">
        <v>5546</v>
      </c>
      <c r="R1482" s="4" t="s">
        <v>5547</v>
      </c>
      <c r="S1482" s="4" t="s">
        <v>5548</v>
      </c>
      <c r="T1482" s="3"/>
      <c r="U1482" s="2" t="s">
        <v>5549</v>
      </c>
      <c r="V1482" s="2" t="str">
        <f>IFERROR(VLOOKUP(K1482, rubric[], 2, FALSE), "NA")</f>
        <v>Hasil Karya</v>
      </c>
      <c r="W1482" s="5" t="str">
        <f t="shared" si="23"/>
        <v>Hak Kekayaan Intelektual (HKI) non paten (Hak Cipta)|External National|Team</v>
      </c>
      <c r="X1482" s="6">
        <f>IF(K1482 = "Penulis kedua (bukan korespondensi) dst karya ilmiah di journal yg bereputasi dan diakui|External National|Team", IFERROR((INDEX(rubric[Score], MATCH(W1482, rubric[Criteria], 0)))/N1482, 0), IFERROR(INDEX(rubric[Score], MATCH(W1482, rubric[Criteria], 0)), 0))</f>
        <v>20</v>
      </c>
    </row>
    <row r="1483" spans="1:24" ht="14.25" customHeight="1" x14ac:dyDescent="0.35">
      <c r="A1483" s="2" t="s">
        <v>5541</v>
      </c>
      <c r="B1483" s="2" t="s">
        <v>5542</v>
      </c>
      <c r="C1483" s="2" t="s">
        <v>4740</v>
      </c>
      <c r="D1483" s="2">
        <v>2021</v>
      </c>
      <c r="E1483" s="2" t="s">
        <v>5550</v>
      </c>
      <c r="F1483" s="2" t="s">
        <v>3783</v>
      </c>
      <c r="G1483" s="2" t="s">
        <v>4633</v>
      </c>
      <c r="H1483" s="2">
        <v>20212</v>
      </c>
      <c r="I1483" s="2" t="s">
        <v>5551</v>
      </c>
      <c r="J1483" s="2" t="s">
        <v>41</v>
      </c>
      <c r="K1483" s="2" t="s">
        <v>141</v>
      </c>
      <c r="L1483" s="2" t="s">
        <v>123</v>
      </c>
      <c r="M1483" s="2" t="s">
        <v>50</v>
      </c>
      <c r="N1483" s="2">
        <v>0</v>
      </c>
      <c r="O1483" s="2">
        <v>3</v>
      </c>
      <c r="P1483" s="3"/>
      <c r="Q1483" s="3"/>
      <c r="R1483" s="4" t="s">
        <v>5552</v>
      </c>
      <c r="S1483" s="4" t="s">
        <v>5553</v>
      </c>
      <c r="T1483" s="3"/>
      <c r="U1483" s="2" t="s">
        <v>5554</v>
      </c>
      <c r="V1483" s="2" t="str">
        <f>IFERROR(VLOOKUP(K1483, rubric[], 2, FALSE), "NA")</f>
        <v>Hasil Karya</v>
      </c>
      <c r="W1483" s="5" t="str">
        <f t="shared" si="23"/>
        <v>Hak Kekayaan Intelektual (HKI) non paten (Hak Cipta)|External National|Team</v>
      </c>
      <c r="X1483" s="6">
        <f>IF(K1483 = "Penulis kedua (bukan korespondensi) dst karya ilmiah di journal yg bereputasi dan diakui|External National|Team", IFERROR((INDEX(rubric[Score], MATCH(W1483, rubric[Criteria], 0)))/N1483, 0), IFERROR(INDEX(rubric[Score], MATCH(W1483, rubric[Criteria], 0)), 0))</f>
        <v>20</v>
      </c>
    </row>
    <row r="1484" spans="1:24" ht="14.25" customHeight="1" x14ac:dyDescent="0.35">
      <c r="A1484" s="2" t="s">
        <v>5541</v>
      </c>
      <c r="B1484" s="2" t="s">
        <v>5542</v>
      </c>
      <c r="C1484" s="2" t="s">
        <v>4740</v>
      </c>
      <c r="D1484" s="2">
        <v>2021</v>
      </c>
      <c r="E1484" s="2" t="s">
        <v>5555</v>
      </c>
      <c r="F1484" s="2" t="s">
        <v>5556</v>
      </c>
      <c r="G1484" s="2" t="s">
        <v>5557</v>
      </c>
      <c r="H1484" s="2">
        <v>20221</v>
      </c>
      <c r="I1484" s="2" t="s">
        <v>5558</v>
      </c>
      <c r="J1484" s="2" t="s">
        <v>41</v>
      </c>
      <c r="K1484" s="2" t="s">
        <v>141</v>
      </c>
      <c r="L1484" s="2" t="s">
        <v>123</v>
      </c>
      <c r="M1484" s="2" t="s">
        <v>50</v>
      </c>
      <c r="N1484" s="2">
        <v>7</v>
      </c>
      <c r="O1484" s="2">
        <v>3</v>
      </c>
      <c r="P1484" s="3"/>
      <c r="Q1484" s="3"/>
      <c r="R1484" s="4" t="s">
        <v>5559</v>
      </c>
      <c r="S1484" s="4" t="s">
        <v>5560</v>
      </c>
      <c r="T1484" s="3"/>
      <c r="U1484" s="2" t="s">
        <v>5561</v>
      </c>
      <c r="V1484" s="2" t="str">
        <f>IFERROR(VLOOKUP(K1484, rubric[], 2, FALSE), "NA")</f>
        <v>Hasil Karya</v>
      </c>
      <c r="W1484" s="5" t="str">
        <f t="shared" si="23"/>
        <v>Hak Kekayaan Intelektual (HKI) non paten (Hak Cipta)|External National|Team</v>
      </c>
      <c r="X1484" s="6">
        <f>IF(K1484 = "Penulis kedua (bukan korespondensi) dst karya ilmiah di journal yg bereputasi dan diakui|External National|Team", IFERROR((INDEX(rubric[Score], MATCH(W1484, rubric[Criteria], 0)))/N1484, 0), IFERROR(INDEX(rubric[Score], MATCH(W1484, rubric[Criteria], 0)), 0))</f>
        <v>20</v>
      </c>
    </row>
    <row r="1485" spans="1:24" ht="14.25" customHeight="1" x14ac:dyDescent="0.35">
      <c r="A1485" s="2" t="s">
        <v>5541</v>
      </c>
      <c r="B1485" s="2" t="s">
        <v>5542</v>
      </c>
      <c r="C1485" s="2" t="s">
        <v>4740</v>
      </c>
      <c r="D1485" s="2">
        <v>2021</v>
      </c>
      <c r="E1485" s="2" t="s">
        <v>5562</v>
      </c>
      <c r="F1485" s="2" t="s">
        <v>355</v>
      </c>
      <c r="G1485" s="2" t="s">
        <v>4947</v>
      </c>
      <c r="H1485" s="2">
        <v>20231</v>
      </c>
      <c r="I1485" s="2" t="s">
        <v>5563</v>
      </c>
      <c r="J1485" s="2" t="s">
        <v>41</v>
      </c>
      <c r="K1485" s="2" t="s">
        <v>29</v>
      </c>
      <c r="L1485" s="2" t="s">
        <v>49</v>
      </c>
      <c r="M1485" s="2" t="s">
        <v>50</v>
      </c>
      <c r="N1485" s="2">
        <v>13</v>
      </c>
      <c r="O1485" s="2">
        <v>5</v>
      </c>
      <c r="P1485" s="3"/>
      <c r="Q1485" s="3"/>
      <c r="R1485" s="4" t="s">
        <v>5564</v>
      </c>
      <c r="S1485" s="4" t="s">
        <v>5565</v>
      </c>
      <c r="T1485" s="3"/>
      <c r="U1485" s="2" t="s">
        <v>5566</v>
      </c>
      <c r="V1485" s="2" t="str">
        <f>IFERROR(VLOOKUP(K1485, rubric[], 2, FALSE), "NA")</f>
        <v>Pemberdayaan atau Aksi Kemanusiaan</v>
      </c>
      <c r="W1485" s="5" t="str">
        <f t="shared" si="23"/>
        <v>Pengabdian kepada Masyarakat|External Regional|Team</v>
      </c>
      <c r="X1485" s="6">
        <f>IF(K1485 = "Penulis kedua (bukan korespondensi) dst karya ilmiah di journal yg bereputasi dan diakui|External National|Team", IFERROR((INDEX(rubric[Score], MATCH(W1485, rubric[Criteria], 0)))/N1485, 0), IFERROR(INDEX(rubric[Score], MATCH(W1485, rubric[Criteria], 0)), 0))</f>
        <v>15</v>
      </c>
    </row>
    <row r="1486" spans="1:24" ht="14.25" customHeight="1" x14ac:dyDescent="0.35">
      <c r="A1486" s="2" t="s">
        <v>5541</v>
      </c>
      <c r="B1486" s="2" t="s">
        <v>5542</v>
      </c>
      <c r="C1486" s="2" t="s">
        <v>4740</v>
      </c>
      <c r="D1486" s="2">
        <v>2021</v>
      </c>
      <c r="E1486" s="2" t="s">
        <v>5567</v>
      </c>
      <c r="F1486" s="2" t="s">
        <v>5568</v>
      </c>
      <c r="G1486" s="2" t="s">
        <v>5568</v>
      </c>
      <c r="H1486" s="2">
        <v>20232</v>
      </c>
      <c r="I1486" s="2" t="s">
        <v>5569</v>
      </c>
      <c r="J1486" s="2" t="s">
        <v>41</v>
      </c>
      <c r="K1486" s="2" t="s">
        <v>29</v>
      </c>
      <c r="L1486" s="2" t="s">
        <v>42</v>
      </c>
      <c r="M1486" s="2" t="s">
        <v>50</v>
      </c>
      <c r="N1486" s="2">
        <v>5</v>
      </c>
      <c r="O1486" s="2">
        <v>9</v>
      </c>
      <c r="P1486" s="3"/>
      <c r="Q1486" s="4" t="s">
        <v>5570</v>
      </c>
      <c r="R1486" s="4" t="s">
        <v>5571</v>
      </c>
      <c r="S1486" s="4" t="s">
        <v>5572</v>
      </c>
      <c r="T1486" s="3"/>
      <c r="U1486" s="2" t="s">
        <v>5573</v>
      </c>
      <c r="V1486" s="2" t="str">
        <f>IFERROR(VLOOKUP(K1486, rubric[], 2, FALSE), "NA")</f>
        <v>Pemberdayaan atau Aksi Kemanusiaan</v>
      </c>
      <c r="W1486" s="5" t="str">
        <f t="shared" si="23"/>
        <v>Pengabdian kepada Masyarakat|Internal Jurusan|Team</v>
      </c>
      <c r="X1486" s="6">
        <f>IF(K1486 = "Penulis kedua (bukan korespondensi) dst karya ilmiah di journal yg bereputasi dan diakui|External National|Team", IFERROR((INDEX(rubric[Score], MATCH(W1486, rubric[Criteria], 0)))/N1486, 0), IFERROR(INDEX(rubric[Score], MATCH(W1486, rubric[Criteria], 0)), 0))</f>
        <v>0</v>
      </c>
    </row>
    <row r="1487" spans="1:24" ht="14.25" customHeight="1" x14ac:dyDescent="0.35">
      <c r="A1487" s="2" t="s">
        <v>5574</v>
      </c>
      <c r="B1487" s="2" t="s">
        <v>5575</v>
      </c>
      <c r="C1487" s="2" t="s">
        <v>4740</v>
      </c>
      <c r="D1487" s="2">
        <v>2021</v>
      </c>
      <c r="E1487" s="2" t="s">
        <v>5576</v>
      </c>
      <c r="F1487" s="2" t="s">
        <v>355</v>
      </c>
      <c r="G1487" s="2" t="s">
        <v>4947</v>
      </c>
      <c r="H1487" s="2">
        <v>20231</v>
      </c>
      <c r="I1487" s="2" t="s">
        <v>5577</v>
      </c>
      <c r="J1487" s="2" t="s">
        <v>41</v>
      </c>
      <c r="K1487" s="2" t="s">
        <v>29</v>
      </c>
      <c r="L1487" s="2" t="s">
        <v>49</v>
      </c>
      <c r="M1487" s="2" t="s">
        <v>50</v>
      </c>
      <c r="N1487" s="2">
        <v>27</v>
      </c>
      <c r="O1487" s="2">
        <v>5</v>
      </c>
      <c r="P1487" s="3"/>
      <c r="Q1487" s="3"/>
      <c r="R1487" s="4" t="s">
        <v>5578</v>
      </c>
      <c r="S1487" s="4" t="s">
        <v>5579</v>
      </c>
      <c r="T1487" s="3"/>
      <c r="U1487" s="2" t="s">
        <v>5580</v>
      </c>
      <c r="V1487" s="2" t="str">
        <f>IFERROR(VLOOKUP(K1487, rubric[], 2, FALSE), "NA")</f>
        <v>Pemberdayaan atau Aksi Kemanusiaan</v>
      </c>
      <c r="W1487" s="5" t="str">
        <f t="shared" si="23"/>
        <v>Pengabdian kepada Masyarakat|External Regional|Team</v>
      </c>
      <c r="X1487" s="6">
        <f>IF(K1487 = "Penulis kedua (bukan korespondensi) dst karya ilmiah di journal yg bereputasi dan diakui|External National|Team", IFERROR((INDEX(rubric[Score], MATCH(W1487, rubric[Criteria], 0)))/N1487, 0), IFERROR(INDEX(rubric[Score], MATCH(W1487, rubric[Criteria], 0)), 0))</f>
        <v>15</v>
      </c>
    </row>
    <row r="1488" spans="1:24" ht="14.25" customHeight="1" x14ac:dyDescent="0.35">
      <c r="A1488" s="2" t="s">
        <v>5574</v>
      </c>
      <c r="B1488" s="2" t="s">
        <v>5575</v>
      </c>
      <c r="C1488" s="2" t="s">
        <v>4740</v>
      </c>
      <c r="D1488" s="2">
        <v>2021</v>
      </c>
      <c r="E1488" s="2" t="s">
        <v>5581</v>
      </c>
      <c r="F1488" s="2" t="s">
        <v>217</v>
      </c>
      <c r="G1488" s="2" t="s">
        <v>5582</v>
      </c>
      <c r="H1488" s="2">
        <v>20231</v>
      </c>
      <c r="I1488" s="2" t="s">
        <v>5569</v>
      </c>
      <c r="J1488" s="2" t="s">
        <v>41</v>
      </c>
      <c r="K1488" s="2" t="s">
        <v>29</v>
      </c>
      <c r="L1488" s="2" t="s">
        <v>49</v>
      </c>
      <c r="M1488" s="2" t="s">
        <v>50</v>
      </c>
      <c r="N1488" s="2">
        <v>5</v>
      </c>
      <c r="O1488" s="2">
        <v>12</v>
      </c>
      <c r="P1488" s="3"/>
      <c r="Q1488" s="3"/>
      <c r="R1488" s="4" t="s">
        <v>5583</v>
      </c>
      <c r="S1488" s="4" t="s">
        <v>5584</v>
      </c>
      <c r="T1488" s="3"/>
      <c r="U1488" s="2" t="s">
        <v>5585</v>
      </c>
      <c r="V1488" s="2" t="str">
        <f>IFERROR(VLOOKUP(K1488, rubric[], 2, FALSE), "NA")</f>
        <v>Pemberdayaan atau Aksi Kemanusiaan</v>
      </c>
      <c r="W1488" s="5" t="str">
        <f t="shared" si="23"/>
        <v>Pengabdian kepada Masyarakat|External Regional|Team</v>
      </c>
      <c r="X1488" s="6">
        <f>IF(K1488 = "Penulis kedua (bukan korespondensi) dst karya ilmiah di journal yg bereputasi dan diakui|External National|Team", IFERROR((INDEX(rubric[Score], MATCH(W1488, rubric[Criteria], 0)))/N1488, 0), IFERROR(INDEX(rubric[Score], MATCH(W1488, rubric[Criteria], 0)), 0))</f>
        <v>15</v>
      </c>
    </row>
    <row r="1489" spans="1:24" ht="14.25" customHeight="1" x14ac:dyDescent="0.35">
      <c r="A1489" s="2" t="s">
        <v>5574</v>
      </c>
      <c r="B1489" s="2" t="s">
        <v>5575</v>
      </c>
      <c r="C1489" s="2" t="s">
        <v>4740</v>
      </c>
      <c r="D1489" s="2">
        <v>2021</v>
      </c>
      <c r="E1489" s="2" t="s">
        <v>5586</v>
      </c>
      <c r="F1489" s="2" t="s">
        <v>169</v>
      </c>
      <c r="G1489" s="2" t="s">
        <v>169</v>
      </c>
      <c r="H1489" s="2">
        <v>20232</v>
      </c>
      <c r="I1489" s="2" t="s">
        <v>5587</v>
      </c>
      <c r="J1489" s="2" t="s">
        <v>41</v>
      </c>
      <c r="K1489" s="2" t="s">
        <v>199</v>
      </c>
      <c r="L1489" s="2" t="s">
        <v>49</v>
      </c>
      <c r="M1489" s="2" t="s">
        <v>31</v>
      </c>
      <c r="N1489" s="2">
        <v>10</v>
      </c>
      <c r="O1489" s="2">
        <v>12</v>
      </c>
      <c r="P1489" s="2" t="s">
        <v>5588</v>
      </c>
      <c r="Q1489" s="4" t="s">
        <v>5589</v>
      </c>
      <c r="R1489" s="4" t="s">
        <v>5590</v>
      </c>
      <c r="S1489" s="3"/>
      <c r="T1489" s="4" t="s">
        <v>5591</v>
      </c>
      <c r="U1489" s="2" t="s">
        <v>5592</v>
      </c>
      <c r="V1489" s="2" t="str">
        <f>IFERROR(VLOOKUP(K1489, rubric[], 2, FALSE), "NA")</f>
        <v>Kompetisi</v>
      </c>
      <c r="W1489" s="5" t="str">
        <f t="shared" si="23"/>
        <v>Juara 3 Lomba/Kompetisi|External Regional|Individual</v>
      </c>
      <c r="X1489" s="6">
        <f>IF(K1489 = "Penulis kedua (bukan korespondensi) dst karya ilmiah di journal yg bereputasi dan diakui|External National|Team", IFERROR((INDEX(rubric[Score], MATCH(W1489, rubric[Criteria], 0)))/N1489, 0), IFERROR(INDEX(rubric[Score], MATCH(W1489, rubric[Criteria], 0)), 0))</f>
        <v>25</v>
      </c>
    </row>
    <row r="1490" spans="1:24" ht="14.25" customHeight="1" x14ac:dyDescent="0.35">
      <c r="A1490" s="2" t="s">
        <v>5593</v>
      </c>
      <c r="B1490" s="2" t="s">
        <v>5594</v>
      </c>
      <c r="C1490" s="2" t="s">
        <v>4740</v>
      </c>
      <c r="D1490" s="2">
        <v>2021</v>
      </c>
      <c r="E1490" s="2" t="s">
        <v>5113</v>
      </c>
      <c r="F1490" s="2" t="s">
        <v>3320</v>
      </c>
      <c r="G1490" s="2" t="s">
        <v>2563</v>
      </c>
      <c r="H1490" s="2">
        <v>20221</v>
      </c>
      <c r="I1490" s="2" t="s">
        <v>5114</v>
      </c>
      <c r="J1490" s="2" t="s">
        <v>28</v>
      </c>
      <c r="K1490" s="2" t="s">
        <v>29</v>
      </c>
      <c r="L1490" s="2" t="s">
        <v>49</v>
      </c>
      <c r="M1490" s="2" t="s">
        <v>31</v>
      </c>
      <c r="N1490" s="2">
        <v>11</v>
      </c>
      <c r="O1490" s="2">
        <v>5</v>
      </c>
      <c r="P1490" s="3"/>
      <c r="Q1490" s="3"/>
      <c r="R1490" s="4" t="s">
        <v>5115</v>
      </c>
      <c r="S1490" s="4" t="s">
        <v>5116</v>
      </c>
      <c r="T1490" s="3"/>
      <c r="U1490" s="2" t="s">
        <v>5117</v>
      </c>
      <c r="V1490" s="2" t="str">
        <f>IFERROR(VLOOKUP(K1490, rubric[], 2, FALSE), "NA")</f>
        <v>Pemberdayaan atau Aksi Kemanusiaan</v>
      </c>
      <c r="W1490" s="5" t="str">
        <f t="shared" si="23"/>
        <v>Pengabdian kepada Masyarakat|External Regional|Individual</v>
      </c>
      <c r="X1490" s="6">
        <f>IF(K1490 = "Penulis kedua (bukan korespondensi) dst karya ilmiah di journal yg bereputasi dan diakui|External National|Team", IFERROR((INDEX(rubric[Score], MATCH(W1490, rubric[Criteria], 0)))/N1490, 0), IFERROR(INDEX(rubric[Score], MATCH(W1490, rubric[Criteria], 0)), 0))</f>
        <v>15</v>
      </c>
    </row>
    <row r="1491" spans="1:24" ht="14.25" customHeight="1" x14ac:dyDescent="0.35">
      <c r="A1491" s="2" t="s">
        <v>5593</v>
      </c>
      <c r="B1491" s="2" t="s">
        <v>5594</v>
      </c>
      <c r="C1491" s="2" t="s">
        <v>4740</v>
      </c>
      <c r="D1491" s="2">
        <v>2021</v>
      </c>
      <c r="E1491" s="2" t="s">
        <v>5212</v>
      </c>
      <c r="F1491" s="2" t="s">
        <v>47</v>
      </c>
      <c r="G1491" s="2" t="s">
        <v>71</v>
      </c>
      <c r="H1491" s="2">
        <v>20222</v>
      </c>
      <c r="I1491" s="2" t="s">
        <v>5213</v>
      </c>
      <c r="J1491" s="2" t="s">
        <v>41</v>
      </c>
      <c r="K1491" s="2" t="s">
        <v>66</v>
      </c>
      <c r="L1491" s="2" t="s">
        <v>42</v>
      </c>
      <c r="M1491" s="2" t="s">
        <v>31</v>
      </c>
      <c r="N1491" s="2">
        <v>125</v>
      </c>
      <c r="O1491" s="2">
        <v>7</v>
      </c>
      <c r="P1491" s="3"/>
      <c r="Q1491" s="4" t="s">
        <v>5214</v>
      </c>
      <c r="R1491" s="3"/>
      <c r="S1491" s="3"/>
      <c r="T1491" s="3"/>
      <c r="U1491" s="2" t="s">
        <v>5215</v>
      </c>
      <c r="V1491" s="2" t="str">
        <f>IFERROR(VLOOKUP(K1491, rubric[], 2, FALSE), "NA")</f>
        <v>Kompetisi</v>
      </c>
      <c r="W1491" s="5" t="str">
        <f t="shared" si="23"/>
        <v>Juara I Lomba/Kompetisi|Internal Jurusan|Individual</v>
      </c>
      <c r="X1491" s="6">
        <f>IF(K1491 = "Penulis kedua (bukan korespondensi) dst karya ilmiah di journal yg bereputasi dan diakui|External National|Team", IFERROR((INDEX(rubric[Score], MATCH(W1491, rubric[Criteria], 0)))/N1491, 0), IFERROR(INDEX(rubric[Score], MATCH(W1491, rubric[Criteria], 0)), 0))</f>
        <v>0</v>
      </c>
    </row>
    <row r="1492" spans="1:24" ht="14.25" customHeight="1" x14ac:dyDescent="0.35">
      <c r="A1492" s="2" t="s">
        <v>5593</v>
      </c>
      <c r="B1492" s="2" t="s">
        <v>5594</v>
      </c>
      <c r="C1492" s="2" t="s">
        <v>4740</v>
      </c>
      <c r="D1492" s="2">
        <v>2021</v>
      </c>
      <c r="E1492" s="2" t="s">
        <v>5595</v>
      </c>
      <c r="F1492" s="2" t="s">
        <v>217</v>
      </c>
      <c r="G1492" s="2" t="s">
        <v>5582</v>
      </c>
      <c r="H1492" s="2">
        <v>20231</v>
      </c>
      <c r="I1492" s="2" t="s">
        <v>5596</v>
      </c>
      <c r="J1492" s="2" t="s">
        <v>41</v>
      </c>
      <c r="K1492" s="2" t="s">
        <v>29</v>
      </c>
      <c r="L1492" s="2" t="s">
        <v>49</v>
      </c>
      <c r="M1492" s="2" t="s">
        <v>50</v>
      </c>
      <c r="N1492" s="2">
        <v>5</v>
      </c>
      <c r="O1492" s="2">
        <v>12</v>
      </c>
      <c r="P1492" s="3"/>
      <c r="Q1492" s="3"/>
      <c r="R1492" s="4" t="s">
        <v>5597</v>
      </c>
      <c r="S1492" s="4" t="s">
        <v>5598</v>
      </c>
      <c r="T1492" s="3"/>
      <c r="U1492" s="2" t="s">
        <v>5599</v>
      </c>
      <c r="V1492" s="2" t="str">
        <f>IFERROR(VLOOKUP(K1492, rubric[], 2, FALSE), "NA")</f>
        <v>Pemberdayaan atau Aksi Kemanusiaan</v>
      </c>
      <c r="W1492" s="5" t="str">
        <f t="shared" si="23"/>
        <v>Pengabdian kepada Masyarakat|External Regional|Team</v>
      </c>
      <c r="X1492" s="6">
        <f>IF(K1492 = "Penulis kedua (bukan korespondensi) dst karya ilmiah di journal yg bereputasi dan diakui|External National|Team", IFERROR((INDEX(rubric[Score], MATCH(W1492, rubric[Criteria], 0)))/N1492, 0), IFERROR(INDEX(rubric[Score], MATCH(W1492, rubric[Criteria], 0)), 0))</f>
        <v>15</v>
      </c>
    </row>
    <row r="1493" spans="1:24" ht="14.25" customHeight="1" x14ac:dyDescent="0.35">
      <c r="A1493" s="2" t="s">
        <v>5600</v>
      </c>
      <c r="B1493" s="2" t="s">
        <v>5601</v>
      </c>
      <c r="C1493" s="2" t="s">
        <v>4740</v>
      </c>
      <c r="D1493" s="2">
        <v>2021</v>
      </c>
      <c r="E1493" s="2" t="s">
        <v>5602</v>
      </c>
      <c r="F1493" s="2" t="s">
        <v>4749</v>
      </c>
      <c r="G1493" s="2" t="s">
        <v>5544</v>
      </c>
      <c r="H1493" s="2">
        <v>20211</v>
      </c>
      <c r="I1493" s="2" t="s">
        <v>5603</v>
      </c>
      <c r="J1493" s="2" t="s">
        <v>41</v>
      </c>
      <c r="K1493" s="2" t="s">
        <v>141</v>
      </c>
      <c r="L1493" s="2" t="s">
        <v>123</v>
      </c>
      <c r="M1493" s="2" t="s">
        <v>50</v>
      </c>
      <c r="N1493" s="2">
        <v>7</v>
      </c>
      <c r="O1493" s="2">
        <v>3</v>
      </c>
      <c r="P1493" s="3"/>
      <c r="Q1493" s="4" t="s">
        <v>5604</v>
      </c>
      <c r="R1493" s="3"/>
      <c r="S1493" s="4" t="s">
        <v>5605</v>
      </c>
      <c r="T1493" s="3"/>
      <c r="U1493" s="2" t="s">
        <v>2648</v>
      </c>
      <c r="V1493" s="2" t="str">
        <f>IFERROR(VLOOKUP(K1493, rubric[], 2, FALSE), "NA")</f>
        <v>Hasil Karya</v>
      </c>
      <c r="W1493" s="5" t="str">
        <f t="shared" si="23"/>
        <v>Hak Kekayaan Intelektual (HKI) non paten (Hak Cipta)|External National|Team</v>
      </c>
      <c r="X1493" s="6">
        <f>IF(K1493 = "Penulis kedua (bukan korespondensi) dst karya ilmiah di journal yg bereputasi dan diakui|External National|Team", IFERROR((INDEX(rubric[Score], MATCH(W1493, rubric[Criteria], 0)))/N1493, 0), IFERROR(INDEX(rubric[Score], MATCH(W1493, rubric[Criteria], 0)), 0))</f>
        <v>20</v>
      </c>
    </row>
    <row r="1494" spans="1:24" ht="14.25" customHeight="1" x14ac:dyDescent="0.35">
      <c r="A1494" s="2" t="s">
        <v>5600</v>
      </c>
      <c r="B1494" s="2" t="s">
        <v>5601</v>
      </c>
      <c r="C1494" s="2" t="s">
        <v>4740</v>
      </c>
      <c r="D1494" s="2">
        <v>2021</v>
      </c>
      <c r="E1494" s="2" t="s">
        <v>5606</v>
      </c>
      <c r="F1494" s="2" t="s">
        <v>5607</v>
      </c>
      <c r="G1494" s="2" t="s">
        <v>4633</v>
      </c>
      <c r="H1494" s="2">
        <v>20212</v>
      </c>
      <c r="I1494" s="2" t="s">
        <v>5608</v>
      </c>
      <c r="J1494" s="2" t="s">
        <v>41</v>
      </c>
      <c r="K1494" s="2" t="s">
        <v>141</v>
      </c>
      <c r="L1494" s="2" t="s">
        <v>123</v>
      </c>
      <c r="M1494" s="2" t="s">
        <v>50</v>
      </c>
      <c r="N1494" s="2">
        <v>5</v>
      </c>
      <c r="O1494" s="2">
        <v>3</v>
      </c>
      <c r="P1494" s="3"/>
      <c r="Q1494" s="3"/>
      <c r="R1494" s="3"/>
      <c r="S1494" s="4" t="s">
        <v>5609</v>
      </c>
      <c r="T1494" s="3"/>
      <c r="U1494" s="2" t="s">
        <v>2648</v>
      </c>
      <c r="V1494" s="2" t="str">
        <f>IFERROR(VLOOKUP(K1494, rubric[], 2, FALSE), "NA")</f>
        <v>Hasil Karya</v>
      </c>
      <c r="W1494" s="5" t="str">
        <f t="shared" si="23"/>
        <v>Hak Kekayaan Intelektual (HKI) non paten (Hak Cipta)|External National|Team</v>
      </c>
      <c r="X1494" s="6">
        <f>IF(K1494 = "Penulis kedua (bukan korespondensi) dst karya ilmiah di journal yg bereputasi dan diakui|External National|Team", IFERROR((INDEX(rubric[Score], MATCH(W1494, rubric[Criteria], 0)))/N1494, 0), IFERROR(INDEX(rubric[Score], MATCH(W1494, rubric[Criteria], 0)), 0))</f>
        <v>20</v>
      </c>
    </row>
    <row r="1495" spans="1:24" ht="14.25" customHeight="1" x14ac:dyDescent="0.35">
      <c r="A1495" s="2" t="s">
        <v>5600</v>
      </c>
      <c r="B1495" s="2" t="s">
        <v>5601</v>
      </c>
      <c r="C1495" s="2" t="s">
        <v>4740</v>
      </c>
      <c r="D1495" s="2">
        <v>2021</v>
      </c>
      <c r="E1495" s="2" t="s">
        <v>5610</v>
      </c>
      <c r="F1495" s="2" t="s">
        <v>498</v>
      </c>
      <c r="G1495" s="2" t="s">
        <v>5557</v>
      </c>
      <c r="H1495" s="2">
        <v>20212</v>
      </c>
      <c r="I1495" s="2" t="s">
        <v>5611</v>
      </c>
      <c r="J1495" s="2" t="s">
        <v>41</v>
      </c>
      <c r="K1495" s="2" t="s">
        <v>141</v>
      </c>
      <c r="L1495" s="2" t="s">
        <v>123</v>
      </c>
      <c r="M1495" s="2" t="s">
        <v>50</v>
      </c>
      <c r="N1495" s="2">
        <v>5</v>
      </c>
      <c r="O1495" s="2">
        <v>8</v>
      </c>
      <c r="P1495" s="3"/>
      <c r="Q1495" s="3"/>
      <c r="R1495" s="3"/>
      <c r="S1495" s="4" t="s">
        <v>5612</v>
      </c>
      <c r="T1495" s="3"/>
      <c r="U1495" s="2" t="s">
        <v>2648</v>
      </c>
      <c r="V1495" s="2" t="str">
        <f>IFERROR(VLOOKUP(K1495, rubric[], 2, FALSE), "NA")</f>
        <v>Hasil Karya</v>
      </c>
      <c r="W1495" s="5" t="str">
        <f t="shared" si="23"/>
        <v>Hak Kekayaan Intelektual (HKI) non paten (Hak Cipta)|External National|Team</v>
      </c>
      <c r="X1495" s="6">
        <f>IF(K1495 = "Penulis kedua (bukan korespondensi) dst karya ilmiah di journal yg bereputasi dan diakui|External National|Team", IFERROR((INDEX(rubric[Score], MATCH(W1495, rubric[Criteria], 0)))/N1495, 0), IFERROR(INDEX(rubric[Score], MATCH(W1495, rubric[Criteria], 0)), 0))</f>
        <v>20</v>
      </c>
    </row>
    <row r="1496" spans="1:24" ht="14.25" customHeight="1" x14ac:dyDescent="0.35">
      <c r="A1496" s="2" t="s">
        <v>5600</v>
      </c>
      <c r="B1496" s="2" t="s">
        <v>5601</v>
      </c>
      <c r="C1496" s="2" t="s">
        <v>4740</v>
      </c>
      <c r="D1496" s="2">
        <v>2021</v>
      </c>
      <c r="E1496" s="2" t="s">
        <v>2533</v>
      </c>
      <c r="F1496" s="2" t="s">
        <v>498</v>
      </c>
      <c r="G1496" s="2" t="s">
        <v>1414</v>
      </c>
      <c r="H1496" s="2">
        <v>20212</v>
      </c>
      <c r="I1496" s="2" t="s">
        <v>5613</v>
      </c>
      <c r="J1496" s="2" t="s">
        <v>41</v>
      </c>
      <c r="K1496" s="2" t="s">
        <v>199</v>
      </c>
      <c r="L1496" s="2" t="s">
        <v>30</v>
      </c>
      <c r="M1496" s="2" t="s">
        <v>31</v>
      </c>
      <c r="N1496" s="2">
        <v>10</v>
      </c>
      <c r="O1496" s="2">
        <v>6</v>
      </c>
      <c r="P1496" s="3"/>
      <c r="Q1496" s="4" t="s">
        <v>5614</v>
      </c>
      <c r="R1496" s="3"/>
      <c r="S1496" s="3"/>
      <c r="T1496" s="3"/>
      <c r="U1496" s="2" t="s">
        <v>2536</v>
      </c>
      <c r="V1496" s="2" t="str">
        <f>IFERROR(VLOOKUP(K1496, rubric[], 2, FALSE), "NA")</f>
        <v>Kompetisi</v>
      </c>
      <c r="W1496" s="5" t="str">
        <f t="shared" si="23"/>
        <v>Juara 3 Lomba/Kompetisi|Internal Sekolah / Universitas|Individual</v>
      </c>
      <c r="X1496" s="6">
        <f>IF(K1496 = "Penulis kedua (bukan korespondensi) dst karya ilmiah di journal yg bereputasi dan diakui|External National|Team", IFERROR((INDEX(rubric[Score], MATCH(W1496, rubric[Criteria], 0)))/N1496, 0), IFERROR(INDEX(rubric[Score], MATCH(W1496, rubric[Criteria], 0)), 0))</f>
        <v>0</v>
      </c>
    </row>
    <row r="1497" spans="1:24" ht="14.25" customHeight="1" x14ac:dyDescent="0.35">
      <c r="A1497" s="2" t="s">
        <v>5600</v>
      </c>
      <c r="B1497" s="2" t="s">
        <v>5601</v>
      </c>
      <c r="C1497" s="2" t="s">
        <v>4740</v>
      </c>
      <c r="D1497" s="2">
        <v>2021</v>
      </c>
      <c r="E1497" s="2" t="s">
        <v>5615</v>
      </c>
      <c r="F1497" s="2" t="s">
        <v>3645</v>
      </c>
      <c r="G1497" s="2" t="s">
        <v>538</v>
      </c>
      <c r="H1497" s="2">
        <v>20221</v>
      </c>
      <c r="I1497" s="2" t="s">
        <v>5616</v>
      </c>
      <c r="J1497" s="2" t="s">
        <v>41</v>
      </c>
      <c r="K1497" s="2" t="s">
        <v>141</v>
      </c>
      <c r="L1497" s="2" t="s">
        <v>123</v>
      </c>
      <c r="M1497" s="2" t="s">
        <v>50</v>
      </c>
      <c r="N1497" s="2">
        <v>5</v>
      </c>
      <c r="O1497" s="2">
        <v>4</v>
      </c>
      <c r="P1497" s="3"/>
      <c r="Q1497" s="3"/>
      <c r="R1497" s="3"/>
      <c r="S1497" s="4" t="s">
        <v>5617</v>
      </c>
      <c r="T1497" s="3"/>
      <c r="U1497" s="2" t="s">
        <v>5618</v>
      </c>
      <c r="V1497" s="2" t="str">
        <f>IFERROR(VLOOKUP(K1497, rubric[], 2, FALSE), "NA")</f>
        <v>Hasil Karya</v>
      </c>
      <c r="W1497" s="5" t="str">
        <f t="shared" si="23"/>
        <v>Hak Kekayaan Intelektual (HKI) non paten (Hak Cipta)|External National|Team</v>
      </c>
      <c r="X1497" s="6">
        <f>IF(K1497 = "Penulis kedua (bukan korespondensi) dst karya ilmiah di journal yg bereputasi dan diakui|External National|Team", IFERROR((INDEX(rubric[Score], MATCH(W1497, rubric[Criteria], 0)))/N1497, 0), IFERROR(INDEX(rubric[Score], MATCH(W1497, rubric[Criteria], 0)), 0))</f>
        <v>20</v>
      </c>
    </row>
    <row r="1498" spans="1:24" ht="14.25" customHeight="1" x14ac:dyDescent="0.35">
      <c r="A1498" s="2" t="s">
        <v>5600</v>
      </c>
      <c r="B1498" s="2" t="s">
        <v>5601</v>
      </c>
      <c r="C1498" s="2" t="s">
        <v>4740</v>
      </c>
      <c r="D1498" s="2">
        <v>2021</v>
      </c>
      <c r="E1498" s="2" t="s">
        <v>5026</v>
      </c>
      <c r="F1498" s="2" t="s">
        <v>5619</v>
      </c>
      <c r="G1498" s="2" t="s">
        <v>510</v>
      </c>
      <c r="H1498" s="2">
        <v>20222</v>
      </c>
      <c r="I1498" s="3"/>
      <c r="J1498" s="2" t="s">
        <v>41</v>
      </c>
      <c r="K1498" s="2" t="s">
        <v>199</v>
      </c>
      <c r="L1498" s="2" t="s">
        <v>123</v>
      </c>
      <c r="M1498" s="2" t="s">
        <v>50</v>
      </c>
      <c r="N1498" s="2">
        <v>35</v>
      </c>
      <c r="O1498" s="2">
        <v>15</v>
      </c>
      <c r="P1498" s="3"/>
      <c r="Q1498" s="4" t="s">
        <v>5620</v>
      </c>
      <c r="R1498" s="4" t="s">
        <v>5621</v>
      </c>
      <c r="S1498" s="3"/>
      <c r="T1498" s="4" t="s">
        <v>5622</v>
      </c>
      <c r="U1498" s="2" t="s">
        <v>5623</v>
      </c>
      <c r="V1498" s="2" t="str">
        <f>IFERROR(VLOOKUP(K1498, rubric[], 2, FALSE), "NA")</f>
        <v>Kompetisi</v>
      </c>
      <c r="W1498" s="5" t="str">
        <f t="shared" si="23"/>
        <v>Juara 3 Lomba/Kompetisi|External National|Team</v>
      </c>
      <c r="X1498" s="6">
        <f>IF(K1498 = "Penulis kedua (bukan korespondensi) dst karya ilmiah di journal yg bereputasi dan diakui|External National|Team", IFERROR((INDEX(rubric[Score], MATCH(W1498, rubric[Criteria], 0)))/N1498, 0), IFERROR(INDEX(rubric[Score], MATCH(W1498, rubric[Criteria], 0)), 0))</f>
        <v>8</v>
      </c>
    </row>
    <row r="1499" spans="1:24" ht="14.25" customHeight="1" x14ac:dyDescent="0.35">
      <c r="A1499" s="2" t="s">
        <v>5600</v>
      </c>
      <c r="B1499" s="2" t="s">
        <v>5601</v>
      </c>
      <c r="C1499" s="2" t="s">
        <v>4740</v>
      </c>
      <c r="D1499" s="2">
        <v>2021</v>
      </c>
      <c r="E1499" s="2" t="s">
        <v>180</v>
      </c>
      <c r="F1499" s="2" t="s">
        <v>397</v>
      </c>
      <c r="G1499" s="2" t="s">
        <v>461</v>
      </c>
      <c r="H1499" s="2">
        <v>20222</v>
      </c>
      <c r="I1499" s="2" t="s">
        <v>462</v>
      </c>
      <c r="J1499" s="2" t="s">
        <v>41</v>
      </c>
      <c r="K1499" s="2" t="s">
        <v>257</v>
      </c>
      <c r="L1499" s="2" t="s">
        <v>30</v>
      </c>
      <c r="M1499" s="2" t="s">
        <v>31</v>
      </c>
      <c r="N1499" s="2">
        <v>250</v>
      </c>
      <c r="O1499" s="2">
        <v>5</v>
      </c>
      <c r="P1499" s="3"/>
      <c r="Q1499" s="4" t="s">
        <v>463</v>
      </c>
      <c r="R1499" s="4" t="s">
        <v>464</v>
      </c>
      <c r="S1499" s="3"/>
      <c r="T1499" s="3"/>
      <c r="U1499" s="2" t="s">
        <v>185</v>
      </c>
      <c r="V1499" s="2" t="str">
        <f>IFERROR(VLOOKUP(K1499, rubric[], 2, FALSE), "NA")</f>
        <v>Pengakuan</v>
      </c>
      <c r="W1499" s="5" t="str">
        <f t="shared" si="23"/>
        <v>Narasumber / Pemateri Acara Seminar / Workshop / Pemakalah|Internal Sekolah / Universitas|Individual</v>
      </c>
      <c r="X1499" s="6">
        <f>IF(K1499 = "Penulis kedua (bukan korespondensi) dst karya ilmiah di journal yg bereputasi dan diakui|External National|Team", IFERROR((INDEX(rubric[Score], MATCH(W1499, rubric[Criteria], 0)))/N1499, 0), IFERROR(INDEX(rubric[Score], MATCH(W1499, rubric[Criteria], 0)), 0))</f>
        <v>0</v>
      </c>
    </row>
    <row r="1500" spans="1:24" ht="14.25" customHeight="1" x14ac:dyDescent="0.35">
      <c r="A1500" s="2" t="s">
        <v>5624</v>
      </c>
      <c r="B1500" s="2" t="s">
        <v>5625</v>
      </c>
      <c r="C1500" s="2" t="s">
        <v>4740</v>
      </c>
      <c r="D1500" s="2">
        <v>2021</v>
      </c>
      <c r="E1500" s="2" t="s">
        <v>5626</v>
      </c>
      <c r="F1500" s="2" t="s">
        <v>4938</v>
      </c>
      <c r="G1500" s="2" t="s">
        <v>4750</v>
      </c>
      <c r="H1500" s="2">
        <v>20211</v>
      </c>
      <c r="I1500" s="3"/>
      <c r="J1500" s="2" t="s">
        <v>41</v>
      </c>
      <c r="K1500" s="2" t="s">
        <v>141</v>
      </c>
      <c r="L1500" s="2" t="s">
        <v>123</v>
      </c>
      <c r="M1500" s="2" t="s">
        <v>50</v>
      </c>
      <c r="N1500" s="2">
        <v>4</v>
      </c>
      <c r="O1500" s="2">
        <v>4</v>
      </c>
      <c r="P1500" s="3"/>
      <c r="Q1500" s="3"/>
      <c r="R1500" s="4" t="s">
        <v>5627</v>
      </c>
      <c r="S1500" s="3"/>
      <c r="T1500" s="3"/>
      <c r="U1500" s="2" t="s">
        <v>5628</v>
      </c>
      <c r="V1500" s="2" t="str">
        <f>IFERROR(VLOOKUP(K1500, rubric[], 2, FALSE), "NA")</f>
        <v>Hasil Karya</v>
      </c>
      <c r="W1500" s="5" t="str">
        <f t="shared" si="23"/>
        <v>Hak Kekayaan Intelektual (HKI) non paten (Hak Cipta)|External National|Team</v>
      </c>
      <c r="X1500" s="6">
        <f>IF(K1500 = "Penulis kedua (bukan korespondensi) dst karya ilmiah di journal yg bereputasi dan diakui|External National|Team", IFERROR((INDEX(rubric[Score], MATCH(W1500, rubric[Criteria], 0)))/N1500, 0), IFERROR(INDEX(rubric[Score], MATCH(W1500, rubric[Criteria], 0)), 0))</f>
        <v>20</v>
      </c>
    </row>
    <row r="1501" spans="1:24" ht="14.25" customHeight="1" x14ac:dyDescent="0.35">
      <c r="A1501" s="2" t="s">
        <v>5624</v>
      </c>
      <c r="B1501" s="2" t="s">
        <v>5625</v>
      </c>
      <c r="C1501" s="2" t="s">
        <v>4740</v>
      </c>
      <c r="D1501" s="2">
        <v>2021</v>
      </c>
      <c r="E1501" s="2" t="s">
        <v>5629</v>
      </c>
      <c r="F1501" s="2" t="s">
        <v>899</v>
      </c>
      <c r="G1501" s="2" t="s">
        <v>5630</v>
      </c>
      <c r="H1501" s="2">
        <v>20221</v>
      </c>
      <c r="I1501" s="3"/>
      <c r="J1501" s="2" t="s">
        <v>41</v>
      </c>
      <c r="K1501" s="2" t="s">
        <v>29</v>
      </c>
      <c r="L1501" s="2" t="s">
        <v>49</v>
      </c>
      <c r="M1501" s="2" t="s">
        <v>31</v>
      </c>
      <c r="N1501" s="2">
        <v>60</v>
      </c>
      <c r="O1501" s="2">
        <v>12</v>
      </c>
      <c r="P1501" s="3"/>
      <c r="Q1501" s="3"/>
      <c r="R1501" s="4" t="s">
        <v>5631</v>
      </c>
      <c r="S1501" s="4" t="s">
        <v>5632</v>
      </c>
      <c r="T1501" s="3"/>
      <c r="U1501" s="2" t="s">
        <v>5633</v>
      </c>
      <c r="V1501" s="2" t="str">
        <f>IFERROR(VLOOKUP(K1501, rubric[], 2, FALSE), "NA")</f>
        <v>Pemberdayaan atau Aksi Kemanusiaan</v>
      </c>
      <c r="W1501" s="5" t="str">
        <f t="shared" si="23"/>
        <v>Pengabdian kepada Masyarakat|External Regional|Individual</v>
      </c>
      <c r="X1501" s="6">
        <f>IF(K1501 = "Penulis kedua (bukan korespondensi) dst karya ilmiah di journal yg bereputasi dan diakui|External National|Team", IFERROR((INDEX(rubric[Score], MATCH(W1501, rubric[Criteria], 0)))/N1501, 0), IFERROR(INDEX(rubric[Score], MATCH(W1501, rubric[Criteria], 0)), 0))</f>
        <v>15</v>
      </c>
    </row>
    <row r="1502" spans="1:24" ht="14.25" customHeight="1" x14ac:dyDescent="0.35">
      <c r="A1502" s="2" t="s">
        <v>5624</v>
      </c>
      <c r="B1502" s="2" t="s">
        <v>5625</v>
      </c>
      <c r="C1502" s="2" t="s">
        <v>4740</v>
      </c>
      <c r="D1502" s="2">
        <v>2021</v>
      </c>
      <c r="E1502" s="2" t="s">
        <v>244</v>
      </c>
      <c r="F1502" s="2" t="s">
        <v>3388</v>
      </c>
      <c r="G1502" s="2" t="s">
        <v>47</v>
      </c>
      <c r="H1502" s="2">
        <v>20221</v>
      </c>
      <c r="I1502" s="2" t="s">
        <v>5634</v>
      </c>
      <c r="J1502" s="2" t="s">
        <v>41</v>
      </c>
      <c r="K1502" s="2" t="s">
        <v>29</v>
      </c>
      <c r="L1502" s="2" t="s">
        <v>49</v>
      </c>
      <c r="M1502" s="2" t="s">
        <v>31</v>
      </c>
      <c r="N1502" s="2">
        <v>100</v>
      </c>
      <c r="O1502" s="2">
        <v>15</v>
      </c>
      <c r="P1502" s="3"/>
      <c r="Q1502" s="3"/>
      <c r="R1502" s="4" t="s">
        <v>5635</v>
      </c>
      <c r="S1502" s="4" t="s">
        <v>5636</v>
      </c>
      <c r="T1502" s="3"/>
      <c r="U1502" s="2" t="s">
        <v>4780</v>
      </c>
      <c r="V1502" s="2" t="str">
        <f>IFERROR(VLOOKUP(K1502, rubric[], 2, FALSE), "NA")</f>
        <v>Pemberdayaan atau Aksi Kemanusiaan</v>
      </c>
      <c r="W1502" s="5" t="str">
        <f t="shared" si="23"/>
        <v>Pengabdian kepada Masyarakat|External Regional|Individual</v>
      </c>
      <c r="X1502" s="6">
        <f>IF(K1502 = "Penulis kedua (bukan korespondensi) dst karya ilmiah di journal yg bereputasi dan diakui|External National|Team", IFERROR((INDEX(rubric[Score], MATCH(W1502, rubric[Criteria], 0)))/N1502, 0), IFERROR(INDEX(rubric[Score], MATCH(W1502, rubric[Criteria], 0)), 0))</f>
        <v>15</v>
      </c>
    </row>
    <row r="1503" spans="1:24" ht="14.25" customHeight="1" x14ac:dyDescent="0.35">
      <c r="A1503" s="2" t="s">
        <v>5624</v>
      </c>
      <c r="B1503" s="2" t="s">
        <v>5625</v>
      </c>
      <c r="C1503" s="2" t="s">
        <v>4740</v>
      </c>
      <c r="D1503" s="2">
        <v>2021</v>
      </c>
      <c r="E1503" s="2" t="s">
        <v>4773</v>
      </c>
      <c r="F1503" s="2" t="s">
        <v>3388</v>
      </c>
      <c r="G1503" s="2" t="s">
        <v>47</v>
      </c>
      <c r="H1503" s="2">
        <v>20221</v>
      </c>
      <c r="I1503" s="2" t="s">
        <v>4773</v>
      </c>
      <c r="J1503" s="2" t="s">
        <v>41</v>
      </c>
      <c r="K1503" s="2" t="s">
        <v>29</v>
      </c>
      <c r="L1503" s="2" t="s">
        <v>49</v>
      </c>
      <c r="M1503" s="2" t="s">
        <v>31</v>
      </c>
      <c r="N1503" s="2">
        <v>100</v>
      </c>
      <c r="O1503" s="2">
        <v>15</v>
      </c>
      <c r="P1503" s="3"/>
      <c r="Q1503" s="3"/>
      <c r="R1503" s="4" t="s">
        <v>4774</v>
      </c>
      <c r="S1503" s="4" t="s">
        <v>4775</v>
      </c>
      <c r="T1503" s="3"/>
      <c r="U1503" s="2" t="s">
        <v>4776</v>
      </c>
      <c r="V1503" s="2" t="str">
        <f>IFERROR(VLOOKUP(K1503, rubric[], 2, FALSE), "NA")</f>
        <v>Pemberdayaan atau Aksi Kemanusiaan</v>
      </c>
      <c r="W1503" s="5" t="str">
        <f t="shared" si="23"/>
        <v>Pengabdian kepada Masyarakat|External Regional|Individual</v>
      </c>
      <c r="X1503" s="6">
        <f>IF(K1503 = "Penulis kedua (bukan korespondensi) dst karya ilmiah di journal yg bereputasi dan diakui|External National|Team", IFERROR((INDEX(rubric[Score], MATCH(W1503, rubric[Criteria], 0)))/N1503, 0), IFERROR(INDEX(rubric[Score], MATCH(W1503, rubric[Criteria], 0)), 0))</f>
        <v>15</v>
      </c>
    </row>
    <row r="1504" spans="1:24" ht="14.25" customHeight="1" x14ac:dyDescent="0.35">
      <c r="A1504" s="2" t="s">
        <v>5624</v>
      </c>
      <c r="B1504" s="2" t="s">
        <v>5625</v>
      </c>
      <c r="C1504" s="2" t="s">
        <v>4740</v>
      </c>
      <c r="D1504" s="2">
        <v>2021</v>
      </c>
      <c r="E1504" s="2" t="s">
        <v>4777</v>
      </c>
      <c r="F1504" s="2" t="s">
        <v>3388</v>
      </c>
      <c r="G1504" s="2" t="s">
        <v>47</v>
      </c>
      <c r="H1504" s="2">
        <v>20221</v>
      </c>
      <c r="I1504" s="2" t="s">
        <v>4773</v>
      </c>
      <c r="J1504" s="2" t="s">
        <v>41</v>
      </c>
      <c r="K1504" s="2" t="s">
        <v>29</v>
      </c>
      <c r="L1504" s="2" t="s">
        <v>49</v>
      </c>
      <c r="M1504" s="2" t="s">
        <v>31</v>
      </c>
      <c r="N1504" s="2">
        <v>10</v>
      </c>
      <c r="O1504" s="2">
        <v>7</v>
      </c>
      <c r="P1504" s="3"/>
      <c r="Q1504" s="3"/>
      <c r="R1504" s="4" t="s">
        <v>4778</v>
      </c>
      <c r="S1504" s="4" t="s">
        <v>4779</v>
      </c>
      <c r="T1504" s="3"/>
      <c r="U1504" s="2" t="s">
        <v>4780</v>
      </c>
      <c r="V1504" s="2" t="str">
        <f>IFERROR(VLOOKUP(K1504, rubric[], 2, FALSE), "NA")</f>
        <v>Pemberdayaan atau Aksi Kemanusiaan</v>
      </c>
      <c r="W1504" s="5" t="str">
        <f t="shared" si="23"/>
        <v>Pengabdian kepada Masyarakat|External Regional|Individual</v>
      </c>
      <c r="X1504" s="6">
        <f>IF(K1504 = "Penulis kedua (bukan korespondensi) dst karya ilmiah di journal yg bereputasi dan diakui|External National|Team", IFERROR((INDEX(rubric[Score], MATCH(W1504, rubric[Criteria], 0)))/N1504, 0), IFERROR(INDEX(rubric[Score], MATCH(W1504, rubric[Criteria], 0)), 0))</f>
        <v>15</v>
      </c>
    </row>
    <row r="1505" spans="1:24" ht="14.25" customHeight="1" x14ac:dyDescent="0.35">
      <c r="A1505" s="2" t="s">
        <v>5624</v>
      </c>
      <c r="B1505" s="2" t="s">
        <v>5625</v>
      </c>
      <c r="C1505" s="2" t="s">
        <v>4740</v>
      </c>
      <c r="D1505" s="2">
        <v>2021</v>
      </c>
      <c r="E1505" s="2" t="s">
        <v>5212</v>
      </c>
      <c r="F1505" s="2" t="s">
        <v>47</v>
      </c>
      <c r="G1505" s="2" t="s">
        <v>71</v>
      </c>
      <c r="H1505" s="2">
        <v>20222</v>
      </c>
      <c r="I1505" s="2" t="s">
        <v>5213</v>
      </c>
      <c r="J1505" s="2" t="s">
        <v>41</v>
      </c>
      <c r="K1505" s="2" t="s">
        <v>66</v>
      </c>
      <c r="L1505" s="2" t="s">
        <v>42</v>
      </c>
      <c r="M1505" s="2" t="s">
        <v>31</v>
      </c>
      <c r="N1505" s="2">
        <v>125</v>
      </c>
      <c r="O1505" s="2">
        <v>7</v>
      </c>
      <c r="P1505" s="3"/>
      <c r="Q1505" s="4" t="s">
        <v>5214</v>
      </c>
      <c r="R1505" s="3"/>
      <c r="S1505" s="3"/>
      <c r="T1505" s="3"/>
      <c r="U1505" s="2" t="s">
        <v>5215</v>
      </c>
      <c r="V1505" s="2" t="str">
        <f>IFERROR(VLOOKUP(K1505, rubric[], 2, FALSE), "NA")</f>
        <v>Kompetisi</v>
      </c>
      <c r="W1505" s="5" t="str">
        <f t="shared" si="23"/>
        <v>Juara I Lomba/Kompetisi|Internal Jurusan|Individual</v>
      </c>
      <c r="X1505" s="6">
        <f>IF(K1505 = "Penulis kedua (bukan korespondensi) dst karya ilmiah di journal yg bereputasi dan diakui|External National|Team", IFERROR((INDEX(rubric[Score], MATCH(W1505, rubric[Criteria], 0)))/N1505, 0), IFERROR(INDEX(rubric[Score], MATCH(W1505, rubric[Criteria], 0)), 0))</f>
        <v>0</v>
      </c>
    </row>
    <row r="1506" spans="1:24" ht="14.25" customHeight="1" x14ac:dyDescent="0.35">
      <c r="A1506" s="2" t="s">
        <v>5624</v>
      </c>
      <c r="B1506" s="2" t="s">
        <v>5625</v>
      </c>
      <c r="C1506" s="2" t="s">
        <v>4740</v>
      </c>
      <c r="D1506" s="2">
        <v>2021</v>
      </c>
      <c r="E1506" s="2" t="s">
        <v>5088</v>
      </c>
      <c r="F1506" s="2" t="s">
        <v>2563</v>
      </c>
      <c r="G1506" s="2" t="s">
        <v>2564</v>
      </c>
      <c r="H1506" s="2">
        <v>20222</v>
      </c>
      <c r="I1506" s="2" t="s">
        <v>5089</v>
      </c>
      <c r="J1506" s="2" t="s">
        <v>28</v>
      </c>
      <c r="K1506" s="2" t="s">
        <v>752</v>
      </c>
      <c r="L1506" s="2" t="s">
        <v>42</v>
      </c>
      <c r="M1506" s="7" t="s">
        <v>50</v>
      </c>
      <c r="N1506" s="2">
        <v>26</v>
      </c>
      <c r="O1506" s="2">
        <v>40</v>
      </c>
      <c r="P1506" s="3"/>
      <c r="Q1506" s="4" t="s">
        <v>5090</v>
      </c>
      <c r="R1506" s="3"/>
      <c r="S1506" s="3"/>
      <c r="T1506" s="3"/>
      <c r="U1506" s="2" t="s">
        <v>5091</v>
      </c>
      <c r="V1506" s="2" t="str">
        <f>IFERROR(VLOOKUP(K1506, rubric[], 2, FALSE), "NA")</f>
        <v>NA</v>
      </c>
      <c r="W1506" s="5" t="str">
        <f t="shared" si="23"/>
        <v>Sekretaris/Bendahara Organisasi Kemahasiswaan|Internal Jurusan|Team</v>
      </c>
      <c r="X1506" s="6">
        <f>IF(K1506 = "Penulis kedua (bukan korespondensi) dst karya ilmiah di journal yg bereputasi dan diakui|External National|Team", IFERROR((INDEX(rubric[Score], MATCH(W1506, rubric[Criteria], 0)))/N1506, 0), IFERROR(INDEX(rubric[Score], MATCH(W1506, rubric[Criteria], 0)), 0))</f>
        <v>0</v>
      </c>
    </row>
    <row r="1507" spans="1:24" ht="14.25" customHeight="1" x14ac:dyDescent="0.35">
      <c r="A1507" s="2" t="s">
        <v>5637</v>
      </c>
      <c r="B1507" s="2" t="s">
        <v>5638</v>
      </c>
      <c r="C1507" s="2" t="s">
        <v>4740</v>
      </c>
      <c r="D1507" s="2">
        <v>2021</v>
      </c>
      <c r="E1507" s="2" t="s">
        <v>5113</v>
      </c>
      <c r="F1507" s="2" t="s">
        <v>3320</v>
      </c>
      <c r="G1507" s="2" t="s">
        <v>2563</v>
      </c>
      <c r="H1507" s="2">
        <v>20221</v>
      </c>
      <c r="I1507" s="2" t="s">
        <v>5114</v>
      </c>
      <c r="J1507" s="2" t="s">
        <v>28</v>
      </c>
      <c r="K1507" s="2" t="s">
        <v>29</v>
      </c>
      <c r="L1507" s="2" t="s">
        <v>49</v>
      </c>
      <c r="M1507" s="2" t="s">
        <v>31</v>
      </c>
      <c r="N1507" s="2">
        <v>11</v>
      </c>
      <c r="O1507" s="2">
        <v>5</v>
      </c>
      <c r="P1507" s="3"/>
      <c r="Q1507" s="3"/>
      <c r="R1507" s="4" t="s">
        <v>5115</v>
      </c>
      <c r="S1507" s="4" t="s">
        <v>5116</v>
      </c>
      <c r="T1507" s="3"/>
      <c r="U1507" s="2" t="s">
        <v>5117</v>
      </c>
      <c r="V1507" s="2" t="str">
        <f>IFERROR(VLOOKUP(K1507, rubric[], 2, FALSE), "NA")</f>
        <v>Pemberdayaan atau Aksi Kemanusiaan</v>
      </c>
      <c r="W1507" s="5" t="str">
        <f t="shared" si="23"/>
        <v>Pengabdian kepada Masyarakat|External Regional|Individual</v>
      </c>
      <c r="X1507" s="6">
        <f>IF(K1507 = "Penulis kedua (bukan korespondensi) dst karya ilmiah di journal yg bereputasi dan diakui|External National|Team", IFERROR((INDEX(rubric[Score], MATCH(W1507, rubric[Criteria], 0)))/N1507, 0), IFERROR(INDEX(rubric[Score], MATCH(W1507, rubric[Criteria], 0)), 0))</f>
        <v>15</v>
      </c>
    </row>
    <row r="1508" spans="1:24" ht="14.25" customHeight="1" x14ac:dyDescent="0.35">
      <c r="A1508" s="2" t="s">
        <v>5637</v>
      </c>
      <c r="B1508" s="2" t="s">
        <v>5638</v>
      </c>
      <c r="C1508" s="2" t="s">
        <v>4740</v>
      </c>
      <c r="D1508" s="2">
        <v>2021</v>
      </c>
      <c r="E1508" s="2" t="s">
        <v>5639</v>
      </c>
      <c r="F1508" s="2" t="s">
        <v>3645</v>
      </c>
      <c r="G1508" s="2" t="s">
        <v>3645</v>
      </c>
      <c r="H1508" s="2">
        <v>20221</v>
      </c>
      <c r="I1508" s="2" t="s">
        <v>5640</v>
      </c>
      <c r="J1508" s="2" t="s">
        <v>41</v>
      </c>
      <c r="K1508" s="2" t="s">
        <v>141</v>
      </c>
      <c r="L1508" s="2" t="s">
        <v>123</v>
      </c>
      <c r="M1508" s="2" t="s">
        <v>50</v>
      </c>
      <c r="N1508" s="2">
        <v>6</v>
      </c>
      <c r="O1508" s="2">
        <v>4</v>
      </c>
      <c r="P1508" s="3"/>
      <c r="Q1508" s="3"/>
      <c r="R1508" s="3"/>
      <c r="S1508" s="4" t="s">
        <v>5641</v>
      </c>
      <c r="T1508" s="3"/>
      <c r="U1508" s="2" t="s">
        <v>5642</v>
      </c>
      <c r="V1508" s="2" t="str">
        <f>IFERROR(VLOOKUP(K1508, rubric[], 2, FALSE), "NA")</f>
        <v>Hasil Karya</v>
      </c>
      <c r="W1508" s="5" t="str">
        <f t="shared" si="23"/>
        <v>Hak Kekayaan Intelektual (HKI) non paten (Hak Cipta)|External National|Team</v>
      </c>
      <c r="X1508" s="6">
        <f>IF(K1508 = "Penulis kedua (bukan korespondensi) dst karya ilmiah di journal yg bereputasi dan diakui|External National|Team", IFERROR((INDEX(rubric[Score], MATCH(W1508, rubric[Criteria], 0)))/N1508, 0), IFERROR(INDEX(rubric[Score], MATCH(W1508, rubric[Criteria], 0)), 0))</f>
        <v>20</v>
      </c>
    </row>
    <row r="1509" spans="1:24" ht="14.25" customHeight="1" x14ac:dyDescent="0.35">
      <c r="A1509" s="2" t="s">
        <v>5637</v>
      </c>
      <c r="B1509" s="2" t="s">
        <v>5638</v>
      </c>
      <c r="C1509" s="2" t="s">
        <v>4740</v>
      </c>
      <c r="D1509" s="2">
        <v>2021</v>
      </c>
      <c r="E1509" s="2" t="s">
        <v>5643</v>
      </c>
      <c r="F1509" s="2" t="s">
        <v>355</v>
      </c>
      <c r="G1509" s="2" t="s">
        <v>4947</v>
      </c>
      <c r="H1509" s="2">
        <v>20231</v>
      </c>
      <c r="I1509" s="2" t="s">
        <v>5644</v>
      </c>
      <c r="J1509" s="2" t="s">
        <v>41</v>
      </c>
      <c r="K1509" s="2" t="s">
        <v>29</v>
      </c>
      <c r="L1509" s="2" t="s">
        <v>49</v>
      </c>
      <c r="M1509" s="2" t="s">
        <v>50</v>
      </c>
      <c r="N1509" s="2">
        <v>13</v>
      </c>
      <c r="O1509" s="2">
        <v>4</v>
      </c>
      <c r="P1509" s="3"/>
      <c r="Q1509" s="3"/>
      <c r="R1509" s="3"/>
      <c r="S1509" s="4" t="s">
        <v>5645</v>
      </c>
      <c r="T1509" s="3"/>
      <c r="U1509" s="2" t="s">
        <v>5646</v>
      </c>
      <c r="V1509" s="2" t="str">
        <f>IFERROR(VLOOKUP(K1509, rubric[], 2, FALSE), "NA")</f>
        <v>Pemberdayaan atau Aksi Kemanusiaan</v>
      </c>
      <c r="W1509" s="5" t="str">
        <f t="shared" si="23"/>
        <v>Pengabdian kepada Masyarakat|External Regional|Team</v>
      </c>
      <c r="X1509" s="6">
        <f>IF(K1509 = "Penulis kedua (bukan korespondensi) dst karya ilmiah di journal yg bereputasi dan diakui|External National|Team", IFERROR((INDEX(rubric[Score], MATCH(W1509, rubric[Criteria], 0)))/N1509, 0), IFERROR(INDEX(rubric[Score], MATCH(W1509, rubric[Criteria], 0)), 0))</f>
        <v>15</v>
      </c>
    </row>
    <row r="1510" spans="1:24" ht="14.25" customHeight="1" x14ac:dyDescent="0.35">
      <c r="A1510" s="2" t="s">
        <v>5637</v>
      </c>
      <c r="B1510" s="2" t="s">
        <v>5638</v>
      </c>
      <c r="C1510" s="2" t="s">
        <v>4740</v>
      </c>
      <c r="D1510" s="2">
        <v>2021</v>
      </c>
      <c r="E1510" s="2" t="s">
        <v>5647</v>
      </c>
      <c r="F1510" s="2" t="s">
        <v>4953</v>
      </c>
      <c r="G1510" s="2" t="s">
        <v>4954</v>
      </c>
      <c r="H1510" s="2">
        <v>20231</v>
      </c>
      <c r="I1510" s="2" t="s">
        <v>5648</v>
      </c>
      <c r="J1510" s="2" t="s">
        <v>41</v>
      </c>
      <c r="K1510" s="2" t="s">
        <v>29</v>
      </c>
      <c r="L1510" s="2" t="s">
        <v>42</v>
      </c>
      <c r="M1510" s="2" t="s">
        <v>50</v>
      </c>
      <c r="N1510" s="2">
        <v>5</v>
      </c>
      <c r="O1510" s="2">
        <v>12</v>
      </c>
      <c r="P1510" s="3"/>
      <c r="Q1510" s="3"/>
      <c r="R1510" s="3"/>
      <c r="S1510" s="4" t="s">
        <v>5649</v>
      </c>
      <c r="T1510" s="3"/>
      <c r="U1510" s="2" t="s">
        <v>5484</v>
      </c>
      <c r="V1510" s="2" t="str">
        <f>IFERROR(VLOOKUP(K1510, rubric[], 2, FALSE), "NA")</f>
        <v>Pemberdayaan atau Aksi Kemanusiaan</v>
      </c>
      <c r="W1510" s="5" t="str">
        <f t="shared" si="23"/>
        <v>Pengabdian kepada Masyarakat|Internal Jurusan|Team</v>
      </c>
      <c r="X1510" s="6">
        <f>IF(K1510 = "Penulis kedua (bukan korespondensi) dst karya ilmiah di journal yg bereputasi dan diakui|External National|Team", IFERROR((INDEX(rubric[Score], MATCH(W1510, rubric[Criteria], 0)))/N1510, 0), IFERROR(INDEX(rubric[Score], MATCH(W1510, rubric[Criteria], 0)), 0))</f>
        <v>0</v>
      </c>
    </row>
    <row r="1511" spans="1:24" ht="14.25" customHeight="1" x14ac:dyDescent="0.35">
      <c r="A1511" s="2" t="s">
        <v>5650</v>
      </c>
      <c r="B1511" s="2" t="s">
        <v>5651</v>
      </c>
      <c r="C1511" s="2" t="s">
        <v>4740</v>
      </c>
      <c r="D1511" s="2">
        <v>2021</v>
      </c>
      <c r="E1511" s="2" t="s">
        <v>5652</v>
      </c>
      <c r="F1511" s="2" t="s">
        <v>4633</v>
      </c>
      <c r="G1511" s="2" t="s">
        <v>4633</v>
      </c>
      <c r="H1511" s="2">
        <v>20221</v>
      </c>
      <c r="I1511" s="2" t="s">
        <v>5653</v>
      </c>
      <c r="J1511" s="2" t="s">
        <v>41</v>
      </c>
      <c r="K1511" s="2" t="s">
        <v>141</v>
      </c>
      <c r="L1511" s="2" t="s">
        <v>123</v>
      </c>
      <c r="M1511" s="2" t="s">
        <v>50</v>
      </c>
      <c r="N1511" s="2">
        <v>5</v>
      </c>
      <c r="O1511" s="2">
        <v>3</v>
      </c>
      <c r="P1511" s="3"/>
      <c r="Q1511" s="3"/>
      <c r="R1511" s="4" t="s">
        <v>5654</v>
      </c>
      <c r="S1511" s="3"/>
      <c r="T1511" s="3"/>
      <c r="U1511" s="2" t="s">
        <v>5655</v>
      </c>
      <c r="V1511" s="2" t="str">
        <f>IFERROR(VLOOKUP(K1511, rubric[], 2, FALSE), "NA")</f>
        <v>Hasil Karya</v>
      </c>
      <c r="W1511" s="5" t="str">
        <f t="shared" si="23"/>
        <v>Hak Kekayaan Intelektual (HKI) non paten (Hak Cipta)|External National|Team</v>
      </c>
      <c r="X1511" s="6">
        <f>IF(K1511 = "Penulis kedua (bukan korespondensi) dst karya ilmiah di journal yg bereputasi dan diakui|External National|Team", IFERROR((INDEX(rubric[Score], MATCH(W1511, rubric[Criteria], 0)))/N1511, 0), IFERROR(INDEX(rubric[Score], MATCH(W1511, rubric[Criteria], 0)), 0))</f>
        <v>20</v>
      </c>
    </row>
    <row r="1512" spans="1:24" ht="14.25" customHeight="1" x14ac:dyDescent="0.35">
      <c r="A1512" s="2" t="s">
        <v>5650</v>
      </c>
      <c r="B1512" s="2" t="s">
        <v>5651</v>
      </c>
      <c r="C1512" s="2" t="s">
        <v>4740</v>
      </c>
      <c r="D1512" s="2">
        <v>2021</v>
      </c>
      <c r="E1512" s="2" t="s">
        <v>5656</v>
      </c>
      <c r="F1512" s="2" t="s">
        <v>5657</v>
      </c>
      <c r="G1512" s="2" t="s">
        <v>5657</v>
      </c>
      <c r="H1512" s="2">
        <v>20222</v>
      </c>
      <c r="I1512" s="2" t="s">
        <v>5658</v>
      </c>
      <c r="J1512" s="2" t="s">
        <v>41</v>
      </c>
      <c r="K1512" s="2" t="s">
        <v>297</v>
      </c>
      <c r="L1512" s="2" t="s">
        <v>123</v>
      </c>
      <c r="M1512" s="2" t="s">
        <v>50</v>
      </c>
      <c r="N1512" s="2">
        <v>5</v>
      </c>
      <c r="O1512" s="2">
        <v>6</v>
      </c>
      <c r="P1512" s="4" t="s">
        <v>5415</v>
      </c>
      <c r="Q1512" s="4" t="s">
        <v>5659</v>
      </c>
      <c r="R1512" s="4" t="s">
        <v>5660</v>
      </c>
      <c r="S1512" s="4" t="s">
        <v>5661</v>
      </c>
      <c r="T1512" s="3"/>
      <c r="U1512" s="2" t="s">
        <v>5662</v>
      </c>
      <c r="V1512" s="2" t="str">
        <f>IFERROR(VLOOKUP(K1512, rubric[], 2, FALSE), "NA")</f>
        <v>Hasil Karya</v>
      </c>
      <c r="W1512" s="5" t="str">
        <f t="shared" si="23"/>
        <v>Jurnal terindeks sinta 5-6|External National|Team</v>
      </c>
      <c r="X1512" s="6">
        <f>IF(K1512 = "Penulis kedua (bukan korespondensi) dst karya ilmiah di journal yg bereputasi dan diakui|External National|Team", IFERROR((INDEX(rubric[Score], MATCH(W1512, rubric[Criteria], 0)))/N1512, 0), IFERROR(INDEX(rubric[Score], MATCH(W1512, rubric[Criteria], 0)), 0))</f>
        <v>20</v>
      </c>
    </row>
    <row r="1513" spans="1:24" ht="14.25" customHeight="1" x14ac:dyDescent="0.35">
      <c r="A1513" s="2" t="s">
        <v>5650</v>
      </c>
      <c r="B1513" s="2" t="s">
        <v>5651</v>
      </c>
      <c r="C1513" s="2" t="s">
        <v>4740</v>
      </c>
      <c r="D1513" s="2">
        <v>2021</v>
      </c>
      <c r="E1513" s="2" t="s">
        <v>5663</v>
      </c>
      <c r="F1513" s="2" t="s">
        <v>4446</v>
      </c>
      <c r="G1513" s="2" t="s">
        <v>4446</v>
      </c>
      <c r="H1513" s="2">
        <v>20232</v>
      </c>
      <c r="I1513" s="2" t="s">
        <v>5664</v>
      </c>
      <c r="J1513" s="2" t="s">
        <v>41</v>
      </c>
      <c r="K1513" s="2" t="s">
        <v>290</v>
      </c>
      <c r="L1513" s="2" t="s">
        <v>123</v>
      </c>
      <c r="M1513" s="2" t="s">
        <v>50</v>
      </c>
      <c r="N1513" s="2">
        <v>6</v>
      </c>
      <c r="O1513" s="2">
        <v>24</v>
      </c>
      <c r="P1513" s="3"/>
      <c r="Q1513" s="3"/>
      <c r="R1513" s="4" t="s">
        <v>5665</v>
      </c>
      <c r="S1513" s="4" t="s">
        <v>5666</v>
      </c>
      <c r="T1513" s="3"/>
      <c r="U1513" s="2" t="s">
        <v>5667</v>
      </c>
      <c r="V1513" s="2" t="str">
        <f>IFERROR(VLOOKUP(K1513, rubric[], 2, FALSE), "NA")</f>
        <v>Hasil Karya</v>
      </c>
      <c r="W1513" s="5" t="str">
        <f t="shared" si="23"/>
        <v>Jurnal terindeks sinta 3-4 |External National|Team</v>
      </c>
      <c r="X1513" s="6">
        <f>IF(K1513 = "Penulis kedua (bukan korespondensi) dst karya ilmiah di journal yg bereputasi dan diakui|External National|Team", IFERROR((INDEX(rubric[Score], MATCH(W1513, rubric[Criteria], 0)))/N1513, 0), IFERROR(INDEX(rubric[Score], MATCH(W1513, rubric[Criteria], 0)), 0))</f>
        <v>20</v>
      </c>
    </row>
    <row r="1514" spans="1:24" ht="14.25" customHeight="1" x14ac:dyDescent="0.35">
      <c r="A1514" s="2" t="s">
        <v>5650</v>
      </c>
      <c r="B1514" s="2" t="s">
        <v>5651</v>
      </c>
      <c r="C1514" s="2" t="s">
        <v>4740</v>
      </c>
      <c r="D1514" s="2">
        <v>2021</v>
      </c>
      <c r="E1514" s="2" t="s">
        <v>5668</v>
      </c>
      <c r="F1514" s="2" t="s">
        <v>1601</v>
      </c>
      <c r="G1514" s="2" t="s">
        <v>1601</v>
      </c>
      <c r="H1514" s="2">
        <v>20232</v>
      </c>
      <c r="I1514" s="3"/>
      <c r="J1514" s="2" t="s">
        <v>41</v>
      </c>
      <c r="K1514" s="2" t="s">
        <v>141</v>
      </c>
      <c r="L1514" s="2" t="s">
        <v>123</v>
      </c>
      <c r="M1514" s="2" t="s">
        <v>31</v>
      </c>
      <c r="N1514" s="2">
        <v>3</v>
      </c>
      <c r="O1514" s="2">
        <v>8</v>
      </c>
      <c r="P1514" s="3"/>
      <c r="Q1514" s="3"/>
      <c r="R1514" s="4" t="s">
        <v>5669</v>
      </c>
      <c r="S1514" s="3"/>
      <c r="T1514" s="3"/>
      <c r="U1514" s="2" t="s">
        <v>5655</v>
      </c>
      <c r="V1514" s="2" t="str">
        <f>IFERROR(VLOOKUP(K1514, rubric[], 2, FALSE), "NA")</f>
        <v>Hasil Karya</v>
      </c>
      <c r="W1514" s="5" t="str">
        <f t="shared" si="23"/>
        <v>Hak Kekayaan Intelektual (HKI) non paten (Hak Cipta)|External National|Individual</v>
      </c>
      <c r="X1514" s="6">
        <f>IF(K1514 = "Penulis kedua (bukan korespondensi) dst karya ilmiah di journal yg bereputasi dan diakui|External National|Team", IFERROR((INDEX(rubric[Score], MATCH(W1514, rubric[Criteria], 0)))/N1514, 0), IFERROR(INDEX(rubric[Score], MATCH(W1514, rubric[Criteria], 0)), 0))</f>
        <v>20</v>
      </c>
    </row>
    <row r="1515" spans="1:24" ht="14.25" customHeight="1" x14ac:dyDescent="0.35">
      <c r="A1515" s="2" t="s">
        <v>5650</v>
      </c>
      <c r="B1515" s="2" t="s">
        <v>5651</v>
      </c>
      <c r="C1515" s="2" t="s">
        <v>4740</v>
      </c>
      <c r="D1515" s="2">
        <v>2021</v>
      </c>
      <c r="E1515" s="2" t="s">
        <v>5670</v>
      </c>
      <c r="F1515" s="2" t="s">
        <v>1601</v>
      </c>
      <c r="G1515" s="2" t="s">
        <v>1601</v>
      </c>
      <c r="H1515" s="2">
        <v>20232</v>
      </c>
      <c r="I1515" s="3"/>
      <c r="J1515" s="2" t="s">
        <v>41</v>
      </c>
      <c r="K1515" s="2" t="s">
        <v>141</v>
      </c>
      <c r="L1515" s="2" t="s">
        <v>123</v>
      </c>
      <c r="M1515" s="2" t="s">
        <v>50</v>
      </c>
      <c r="N1515" s="2">
        <v>3</v>
      </c>
      <c r="O1515" s="2">
        <v>8</v>
      </c>
      <c r="P1515" s="3"/>
      <c r="Q1515" s="3"/>
      <c r="R1515" s="4" t="s">
        <v>5671</v>
      </c>
      <c r="S1515" s="3"/>
      <c r="T1515" s="3"/>
      <c r="U1515" s="2" t="s">
        <v>5655</v>
      </c>
      <c r="V1515" s="2" t="str">
        <f>IFERROR(VLOOKUP(K1515, rubric[], 2, FALSE), "NA")</f>
        <v>Hasil Karya</v>
      </c>
      <c r="W1515" s="5" t="str">
        <f t="shared" si="23"/>
        <v>Hak Kekayaan Intelektual (HKI) non paten (Hak Cipta)|External National|Team</v>
      </c>
      <c r="X1515" s="6">
        <f>IF(K1515 = "Penulis kedua (bukan korespondensi) dst karya ilmiah di journal yg bereputasi dan diakui|External National|Team", IFERROR((INDEX(rubric[Score], MATCH(W1515, rubric[Criteria], 0)))/N1515, 0), IFERROR(INDEX(rubric[Score], MATCH(W1515, rubric[Criteria], 0)), 0))</f>
        <v>20</v>
      </c>
    </row>
    <row r="1516" spans="1:24" ht="14.25" customHeight="1" x14ac:dyDescent="0.35">
      <c r="A1516" s="2" t="s">
        <v>5672</v>
      </c>
      <c r="B1516" s="2" t="s">
        <v>5673</v>
      </c>
      <c r="C1516" s="2" t="s">
        <v>4740</v>
      </c>
      <c r="D1516" s="2">
        <v>2021</v>
      </c>
      <c r="E1516" s="2" t="s">
        <v>5674</v>
      </c>
      <c r="F1516" s="2" t="s">
        <v>3581</v>
      </c>
      <c r="G1516" s="2" t="s">
        <v>3581</v>
      </c>
      <c r="H1516" s="2">
        <v>20211</v>
      </c>
      <c r="I1516" s="2" t="s">
        <v>5675</v>
      </c>
      <c r="J1516" s="2" t="s">
        <v>41</v>
      </c>
      <c r="K1516" s="2" t="s">
        <v>199</v>
      </c>
      <c r="L1516" s="2" t="s">
        <v>123</v>
      </c>
      <c r="M1516" s="2" t="s">
        <v>50</v>
      </c>
      <c r="N1516" s="2">
        <v>115</v>
      </c>
      <c r="O1516" s="2">
        <v>15</v>
      </c>
      <c r="P1516" s="4" t="s">
        <v>5676</v>
      </c>
      <c r="Q1516" s="4" t="s">
        <v>5677</v>
      </c>
      <c r="R1516" s="3"/>
      <c r="S1516" s="3"/>
      <c r="T1516" s="3"/>
      <c r="U1516" s="2" t="s">
        <v>5678</v>
      </c>
      <c r="V1516" s="2" t="str">
        <f>IFERROR(VLOOKUP(K1516, rubric[], 2, FALSE), "NA")</f>
        <v>Kompetisi</v>
      </c>
      <c r="W1516" s="5" t="str">
        <f t="shared" si="23"/>
        <v>Juara 3 Lomba/Kompetisi|External National|Team</v>
      </c>
      <c r="X1516" s="6">
        <f>IF(K1516 = "Penulis kedua (bukan korespondensi) dst karya ilmiah di journal yg bereputasi dan diakui|External National|Team", IFERROR((INDEX(rubric[Score], MATCH(W1516, rubric[Criteria], 0)))/N1516, 0), IFERROR(INDEX(rubric[Score], MATCH(W1516, rubric[Criteria], 0)), 0))</f>
        <v>8</v>
      </c>
    </row>
    <row r="1517" spans="1:24" ht="14.25" customHeight="1" x14ac:dyDescent="0.35">
      <c r="A1517" s="2" t="s">
        <v>5679</v>
      </c>
      <c r="B1517" s="2" t="s">
        <v>5680</v>
      </c>
      <c r="C1517" s="2" t="s">
        <v>4740</v>
      </c>
      <c r="D1517" s="2">
        <v>2021</v>
      </c>
      <c r="E1517" s="2" t="s">
        <v>5681</v>
      </c>
      <c r="F1517" s="2" t="s">
        <v>5682</v>
      </c>
      <c r="G1517" s="2" t="s">
        <v>5683</v>
      </c>
      <c r="H1517" s="2">
        <v>20211</v>
      </c>
      <c r="I1517" s="2" t="s">
        <v>5684</v>
      </c>
      <c r="J1517" s="2" t="s">
        <v>41</v>
      </c>
      <c r="K1517" s="2" t="s">
        <v>141</v>
      </c>
      <c r="L1517" s="2" t="s">
        <v>123</v>
      </c>
      <c r="M1517" s="2" t="s">
        <v>50</v>
      </c>
      <c r="N1517" s="2">
        <v>0</v>
      </c>
      <c r="O1517" s="2">
        <v>3</v>
      </c>
      <c r="P1517" s="3"/>
      <c r="Q1517" s="3"/>
      <c r="R1517" s="4" t="s">
        <v>5685</v>
      </c>
      <c r="S1517" s="4" t="s">
        <v>5686</v>
      </c>
      <c r="T1517" s="3"/>
      <c r="U1517" s="2" t="s">
        <v>5687</v>
      </c>
      <c r="V1517" s="2" t="str">
        <f>IFERROR(VLOOKUP(K1517, rubric[], 2, FALSE), "NA")</f>
        <v>Hasil Karya</v>
      </c>
      <c r="W1517" s="5" t="str">
        <f t="shared" si="23"/>
        <v>Hak Kekayaan Intelektual (HKI) non paten (Hak Cipta)|External National|Team</v>
      </c>
      <c r="X1517" s="6">
        <f>IF(K1517 = "Penulis kedua (bukan korespondensi) dst karya ilmiah di journal yg bereputasi dan diakui|External National|Team", IFERROR((INDEX(rubric[Score], MATCH(W1517, rubric[Criteria], 0)))/N1517, 0), IFERROR(INDEX(rubric[Score], MATCH(W1517, rubric[Criteria], 0)), 0))</f>
        <v>20</v>
      </c>
    </row>
    <row r="1518" spans="1:24" ht="14.25" customHeight="1" x14ac:dyDescent="0.35">
      <c r="A1518" s="2" t="s">
        <v>5679</v>
      </c>
      <c r="B1518" s="2" t="s">
        <v>5680</v>
      </c>
      <c r="C1518" s="2" t="s">
        <v>4740</v>
      </c>
      <c r="D1518" s="2">
        <v>2021</v>
      </c>
      <c r="E1518" s="2" t="s">
        <v>5688</v>
      </c>
      <c r="F1518" s="2" t="s">
        <v>5689</v>
      </c>
      <c r="G1518" s="2" t="s">
        <v>2542</v>
      </c>
      <c r="H1518" s="2">
        <v>20221</v>
      </c>
      <c r="I1518" s="2" t="s">
        <v>5690</v>
      </c>
      <c r="J1518" s="2" t="s">
        <v>41</v>
      </c>
      <c r="K1518" s="2" t="s">
        <v>141</v>
      </c>
      <c r="L1518" s="2" t="s">
        <v>123</v>
      </c>
      <c r="M1518" s="2" t="s">
        <v>50</v>
      </c>
      <c r="N1518" s="2">
        <v>0</v>
      </c>
      <c r="O1518" s="2">
        <v>8</v>
      </c>
      <c r="P1518" s="2" t="s">
        <v>734</v>
      </c>
      <c r="Q1518" s="3"/>
      <c r="R1518" s="4" t="s">
        <v>5691</v>
      </c>
      <c r="S1518" s="4" t="s">
        <v>5692</v>
      </c>
      <c r="T1518" s="3"/>
      <c r="U1518" s="2" t="s">
        <v>5554</v>
      </c>
      <c r="V1518" s="2" t="str">
        <f>IFERROR(VLOOKUP(K1518, rubric[], 2, FALSE), "NA")</f>
        <v>Hasil Karya</v>
      </c>
      <c r="W1518" s="5" t="str">
        <f t="shared" si="23"/>
        <v>Hak Kekayaan Intelektual (HKI) non paten (Hak Cipta)|External National|Team</v>
      </c>
      <c r="X1518" s="6">
        <f>IF(K1518 = "Penulis kedua (bukan korespondensi) dst karya ilmiah di journal yg bereputasi dan diakui|External National|Team", IFERROR((INDEX(rubric[Score], MATCH(W1518, rubric[Criteria], 0)))/N1518, 0), IFERROR(INDEX(rubric[Score], MATCH(W1518, rubric[Criteria], 0)), 0))</f>
        <v>20</v>
      </c>
    </row>
    <row r="1519" spans="1:24" ht="14.25" customHeight="1" x14ac:dyDescent="0.35">
      <c r="A1519" s="2" t="s">
        <v>5679</v>
      </c>
      <c r="B1519" s="2" t="s">
        <v>5680</v>
      </c>
      <c r="C1519" s="2" t="s">
        <v>4740</v>
      </c>
      <c r="D1519" s="2">
        <v>2021</v>
      </c>
      <c r="E1519" s="2" t="s">
        <v>5113</v>
      </c>
      <c r="F1519" s="2" t="s">
        <v>3320</v>
      </c>
      <c r="G1519" s="2" t="s">
        <v>2563</v>
      </c>
      <c r="H1519" s="2">
        <v>20221</v>
      </c>
      <c r="I1519" s="2" t="s">
        <v>5114</v>
      </c>
      <c r="J1519" s="2" t="s">
        <v>28</v>
      </c>
      <c r="K1519" s="2" t="s">
        <v>29</v>
      </c>
      <c r="L1519" s="2" t="s">
        <v>49</v>
      </c>
      <c r="M1519" s="2" t="s">
        <v>31</v>
      </c>
      <c r="N1519" s="2">
        <v>11</v>
      </c>
      <c r="O1519" s="2">
        <v>5</v>
      </c>
      <c r="P1519" s="3"/>
      <c r="Q1519" s="3"/>
      <c r="R1519" s="4" t="s">
        <v>5115</v>
      </c>
      <c r="S1519" s="4" t="s">
        <v>5116</v>
      </c>
      <c r="T1519" s="3"/>
      <c r="U1519" s="2" t="s">
        <v>5117</v>
      </c>
      <c r="V1519" s="2" t="str">
        <f>IFERROR(VLOOKUP(K1519, rubric[], 2, FALSE), "NA")</f>
        <v>Pemberdayaan atau Aksi Kemanusiaan</v>
      </c>
      <c r="W1519" s="5" t="str">
        <f t="shared" si="23"/>
        <v>Pengabdian kepada Masyarakat|External Regional|Individual</v>
      </c>
      <c r="X1519" s="6">
        <f>IF(K1519 = "Penulis kedua (bukan korespondensi) dst karya ilmiah di journal yg bereputasi dan diakui|External National|Team", IFERROR((INDEX(rubric[Score], MATCH(W1519, rubric[Criteria], 0)))/N1519, 0), IFERROR(INDEX(rubric[Score], MATCH(W1519, rubric[Criteria], 0)), 0))</f>
        <v>15</v>
      </c>
    </row>
    <row r="1520" spans="1:24" ht="14.25" customHeight="1" x14ac:dyDescent="0.35">
      <c r="A1520" s="2" t="s">
        <v>5679</v>
      </c>
      <c r="B1520" s="2" t="s">
        <v>5680</v>
      </c>
      <c r="C1520" s="2" t="s">
        <v>4740</v>
      </c>
      <c r="D1520" s="2">
        <v>2021</v>
      </c>
      <c r="E1520" s="2" t="s">
        <v>5693</v>
      </c>
      <c r="F1520" s="2" t="s">
        <v>5694</v>
      </c>
      <c r="G1520" s="2" t="s">
        <v>1395</v>
      </c>
      <c r="H1520" s="2">
        <v>20222</v>
      </c>
      <c r="I1520" s="2" t="s">
        <v>5695</v>
      </c>
      <c r="J1520" s="2" t="s">
        <v>41</v>
      </c>
      <c r="K1520" s="2" t="s">
        <v>141</v>
      </c>
      <c r="L1520" s="2" t="s">
        <v>123</v>
      </c>
      <c r="M1520" s="2" t="s">
        <v>50</v>
      </c>
      <c r="N1520" s="2">
        <v>0</v>
      </c>
      <c r="O1520" s="2">
        <v>3</v>
      </c>
      <c r="P1520" s="2" t="s">
        <v>734</v>
      </c>
      <c r="Q1520" s="3"/>
      <c r="R1520" s="4" t="s">
        <v>5696</v>
      </c>
      <c r="S1520" s="4" t="s">
        <v>5697</v>
      </c>
      <c r="T1520" s="3"/>
      <c r="U1520" s="2" t="s">
        <v>5698</v>
      </c>
      <c r="V1520" s="2" t="str">
        <f>IFERROR(VLOOKUP(K1520, rubric[], 2, FALSE), "NA")</f>
        <v>Hasil Karya</v>
      </c>
      <c r="W1520" s="5" t="str">
        <f t="shared" si="23"/>
        <v>Hak Kekayaan Intelektual (HKI) non paten (Hak Cipta)|External National|Team</v>
      </c>
      <c r="X1520" s="6">
        <f>IF(K1520 = "Penulis kedua (bukan korespondensi) dst karya ilmiah di journal yg bereputasi dan diakui|External National|Team", IFERROR((INDEX(rubric[Score], MATCH(W1520, rubric[Criteria], 0)))/N1520, 0), IFERROR(INDEX(rubric[Score], MATCH(W1520, rubric[Criteria], 0)), 0))</f>
        <v>20</v>
      </c>
    </row>
    <row r="1521" spans="1:24" ht="14.25" customHeight="1" x14ac:dyDescent="0.35">
      <c r="A1521" s="2" t="s">
        <v>5679</v>
      </c>
      <c r="B1521" s="2" t="s">
        <v>5680</v>
      </c>
      <c r="C1521" s="2" t="s">
        <v>4740</v>
      </c>
      <c r="D1521" s="2">
        <v>2021</v>
      </c>
      <c r="E1521" s="2" t="s">
        <v>5212</v>
      </c>
      <c r="F1521" s="2" t="s">
        <v>47</v>
      </c>
      <c r="G1521" s="2" t="s">
        <v>71</v>
      </c>
      <c r="H1521" s="2">
        <v>20222</v>
      </c>
      <c r="I1521" s="2" t="s">
        <v>5699</v>
      </c>
      <c r="J1521" s="2" t="s">
        <v>41</v>
      </c>
      <c r="K1521" s="2" t="s">
        <v>66</v>
      </c>
      <c r="L1521" s="2" t="s">
        <v>42</v>
      </c>
      <c r="M1521" s="2" t="s">
        <v>31</v>
      </c>
      <c r="N1521" s="2">
        <v>125</v>
      </c>
      <c r="O1521" s="2">
        <v>7</v>
      </c>
      <c r="P1521" s="3"/>
      <c r="Q1521" s="4" t="s">
        <v>5700</v>
      </c>
      <c r="R1521" s="3"/>
      <c r="S1521" s="3"/>
      <c r="T1521" s="3"/>
      <c r="U1521" s="2" t="s">
        <v>5215</v>
      </c>
      <c r="V1521" s="2" t="str">
        <f>IFERROR(VLOOKUP(K1521, rubric[], 2, FALSE), "NA")</f>
        <v>Kompetisi</v>
      </c>
      <c r="W1521" s="5" t="str">
        <f t="shared" si="23"/>
        <v>Juara I Lomba/Kompetisi|Internal Jurusan|Individual</v>
      </c>
      <c r="X1521" s="6">
        <f>IF(K1521 = "Penulis kedua (bukan korespondensi) dst karya ilmiah di journal yg bereputasi dan diakui|External National|Team", IFERROR((INDEX(rubric[Score], MATCH(W1521, rubric[Criteria], 0)))/N1521, 0), IFERROR(INDEX(rubric[Score], MATCH(W1521, rubric[Criteria], 0)), 0))</f>
        <v>0</v>
      </c>
    </row>
    <row r="1522" spans="1:24" ht="14.25" customHeight="1" x14ac:dyDescent="0.35">
      <c r="A1522" s="2" t="s">
        <v>5679</v>
      </c>
      <c r="B1522" s="2" t="s">
        <v>5680</v>
      </c>
      <c r="C1522" s="2" t="s">
        <v>4740</v>
      </c>
      <c r="D1522" s="2">
        <v>2021</v>
      </c>
      <c r="E1522" s="2" t="s">
        <v>180</v>
      </c>
      <c r="F1522" s="2" t="s">
        <v>397</v>
      </c>
      <c r="G1522" s="2" t="s">
        <v>461</v>
      </c>
      <c r="H1522" s="2">
        <v>20222</v>
      </c>
      <c r="I1522" s="2" t="s">
        <v>462</v>
      </c>
      <c r="J1522" s="2" t="s">
        <v>41</v>
      </c>
      <c r="K1522" s="2" t="s">
        <v>257</v>
      </c>
      <c r="L1522" s="2" t="s">
        <v>30</v>
      </c>
      <c r="M1522" s="2" t="s">
        <v>31</v>
      </c>
      <c r="N1522" s="2">
        <v>250</v>
      </c>
      <c r="O1522" s="2">
        <v>5</v>
      </c>
      <c r="P1522" s="3"/>
      <c r="Q1522" s="4" t="s">
        <v>463</v>
      </c>
      <c r="R1522" s="4" t="s">
        <v>464</v>
      </c>
      <c r="S1522" s="3"/>
      <c r="T1522" s="3"/>
      <c r="U1522" s="2" t="s">
        <v>185</v>
      </c>
      <c r="V1522" s="2" t="str">
        <f>IFERROR(VLOOKUP(K1522, rubric[], 2, FALSE), "NA")</f>
        <v>Pengakuan</v>
      </c>
      <c r="W1522" s="5" t="str">
        <f t="shared" si="23"/>
        <v>Narasumber / Pemateri Acara Seminar / Workshop / Pemakalah|Internal Sekolah / Universitas|Individual</v>
      </c>
      <c r="X1522" s="6">
        <f>IF(K1522 = "Penulis kedua (bukan korespondensi) dst karya ilmiah di journal yg bereputasi dan diakui|External National|Team", IFERROR((INDEX(rubric[Score], MATCH(W1522, rubric[Criteria], 0)))/N1522, 0), IFERROR(INDEX(rubric[Score], MATCH(W1522, rubric[Criteria], 0)), 0))</f>
        <v>0</v>
      </c>
    </row>
    <row r="1523" spans="1:24" ht="14.25" customHeight="1" x14ac:dyDescent="0.35">
      <c r="A1523" s="2" t="s">
        <v>5679</v>
      </c>
      <c r="B1523" s="2" t="s">
        <v>5680</v>
      </c>
      <c r="C1523" s="2" t="s">
        <v>4740</v>
      </c>
      <c r="D1523" s="2">
        <v>2021</v>
      </c>
      <c r="E1523" s="2" t="s">
        <v>5643</v>
      </c>
      <c r="F1523" s="2" t="s">
        <v>355</v>
      </c>
      <c r="G1523" s="2" t="s">
        <v>4947</v>
      </c>
      <c r="H1523" s="2">
        <v>20231</v>
      </c>
      <c r="I1523" s="2" t="s">
        <v>5701</v>
      </c>
      <c r="J1523" s="2" t="s">
        <v>41</v>
      </c>
      <c r="K1523" s="2" t="s">
        <v>29</v>
      </c>
      <c r="L1523" s="2" t="s">
        <v>49</v>
      </c>
      <c r="M1523" s="2" t="s">
        <v>31</v>
      </c>
      <c r="N1523" s="2">
        <v>0</v>
      </c>
      <c r="O1523" s="2">
        <v>4</v>
      </c>
      <c r="P1523" s="3"/>
      <c r="Q1523" s="3"/>
      <c r="R1523" s="4" t="s">
        <v>5702</v>
      </c>
      <c r="S1523" s="4" t="s">
        <v>5703</v>
      </c>
      <c r="T1523" s="3"/>
      <c r="U1523" s="2" t="s">
        <v>5704</v>
      </c>
      <c r="V1523" s="2" t="str">
        <f>IFERROR(VLOOKUP(K1523, rubric[], 2, FALSE), "NA")</f>
        <v>Pemberdayaan atau Aksi Kemanusiaan</v>
      </c>
      <c r="W1523" s="5" t="str">
        <f t="shared" si="23"/>
        <v>Pengabdian kepada Masyarakat|External Regional|Individual</v>
      </c>
      <c r="X1523" s="6">
        <f>IF(K1523 = "Penulis kedua (bukan korespondensi) dst karya ilmiah di journal yg bereputasi dan diakui|External National|Team", IFERROR((INDEX(rubric[Score], MATCH(W1523, rubric[Criteria], 0)))/N1523, 0), IFERROR(INDEX(rubric[Score], MATCH(W1523, rubric[Criteria], 0)), 0))</f>
        <v>15</v>
      </c>
    </row>
    <row r="1524" spans="1:24" ht="14.25" customHeight="1" x14ac:dyDescent="0.35">
      <c r="A1524" s="2" t="s">
        <v>5679</v>
      </c>
      <c r="B1524" s="2" t="s">
        <v>5680</v>
      </c>
      <c r="C1524" s="2" t="s">
        <v>4740</v>
      </c>
      <c r="D1524" s="2">
        <v>2021</v>
      </c>
      <c r="E1524" s="2" t="s">
        <v>5705</v>
      </c>
      <c r="F1524" s="2" t="s">
        <v>4953</v>
      </c>
      <c r="G1524" s="2" t="s">
        <v>4954</v>
      </c>
      <c r="H1524" s="2">
        <v>20231</v>
      </c>
      <c r="I1524" s="2" t="s">
        <v>5706</v>
      </c>
      <c r="J1524" s="2" t="s">
        <v>41</v>
      </c>
      <c r="K1524" s="2" t="s">
        <v>29</v>
      </c>
      <c r="L1524" s="2" t="s">
        <v>49</v>
      </c>
      <c r="M1524" s="2" t="s">
        <v>50</v>
      </c>
      <c r="N1524" s="2">
        <v>0</v>
      </c>
      <c r="O1524" s="2">
        <v>12</v>
      </c>
      <c r="P1524" s="3"/>
      <c r="Q1524" s="3"/>
      <c r="R1524" s="4" t="s">
        <v>5707</v>
      </c>
      <c r="S1524" s="4" t="s">
        <v>5708</v>
      </c>
      <c r="T1524" s="3"/>
      <c r="U1524" s="2" t="s">
        <v>5585</v>
      </c>
      <c r="V1524" s="2" t="str">
        <f>IFERROR(VLOOKUP(K1524, rubric[], 2, FALSE), "NA")</f>
        <v>Pemberdayaan atau Aksi Kemanusiaan</v>
      </c>
      <c r="W1524" s="5" t="str">
        <f t="shared" si="23"/>
        <v>Pengabdian kepada Masyarakat|External Regional|Team</v>
      </c>
      <c r="X1524" s="6">
        <f>IF(K1524 = "Penulis kedua (bukan korespondensi) dst karya ilmiah di journal yg bereputasi dan diakui|External National|Team", IFERROR((INDEX(rubric[Score], MATCH(W1524, rubric[Criteria], 0)))/N1524, 0), IFERROR(INDEX(rubric[Score], MATCH(W1524, rubric[Criteria], 0)), 0))</f>
        <v>15</v>
      </c>
    </row>
    <row r="1525" spans="1:24" ht="14.25" customHeight="1" x14ac:dyDescent="0.35">
      <c r="A1525" s="2" t="s">
        <v>5709</v>
      </c>
      <c r="B1525" s="2" t="s">
        <v>5710</v>
      </c>
      <c r="C1525" s="2" t="s">
        <v>4740</v>
      </c>
      <c r="D1525" s="2">
        <v>2021</v>
      </c>
      <c r="E1525" s="2" t="s">
        <v>5113</v>
      </c>
      <c r="F1525" s="2" t="s">
        <v>3320</v>
      </c>
      <c r="G1525" s="2" t="s">
        <v>2563</v>
      </c>
      <c r="H1525" s="2">
        <v>20221</v>
      </c>
      <c r="I1525" s="2" t="s">
        <v>5114</v>
      </c>
      <c r="J1525" s="2" t="s">
        <v>28</v>
      </c>
      <c r="K1525" s="2" t="s">
        <v>29</v>
      </c>
      <c r="L1525" s="2" t="s">
        <v>49</v>
      </c>
      <c r="M1525" s="2" t="s">
        <v>31</v>
      </c>
      <c r="N1525" s="2">
        <v>11</v>
      </c>
      <c r="O1525" s="2">
        <v>5</v>
      </c>
      <c r="P1525" s="3"/>
      <c r="Q1525" s="3"/>
      <c r="R1525" s="4" t="s">
        <v>5115</v>
      </c>
      <c r="S1525" s="4" t="s">
        <v>5116</v>
      </c>
      <c r="T1525" s="3"/>
      <c r="U1525" s="2" t="s">
        <v>5117</v>
      </c>
      <c r="V1525" s="2" t="str">
        <f>IFERROR(VLOOKUP(K1525, rubric[], 2, FALSE), "NA")</f>
        <v>Pemberdayaan atau Aksi Kemanusiaan</v>
      </c>
      <c r="W1525" s="5" t="str">
        <f t="shared" si="23"/>
        <v>Pengabdian kepada Masyarakat|External Regional|Individual</v>
      </c>
      <c r="X1525" s="6">
        <f>IF(K1525 = "Penulis kedua (bukan korespondensi) dst karya ilmiah di journal yg bereputasi dan diakui|External National|Team", IFERROR((INDEX(rubric[Score], MATCH(W1525, rubric[Criteria], 0)))/N1525, 0), IFERROR(INDEX(rubric[Score], MATCH(W1525, rubric[Criteria], 0)), 0))</f>
        <v>15</v>
      </c>
    </row>
    <row r="1526" spans="1:24" ht="14.25" customHeight="1" x14ac:dyDescent="0.35">
      <c r="A1526" s="2" t="s">
        <v>5711</v>
      </c>
      <c r="B1526" s="2" t="s">
        <v>5712</v>
      </c>
      <c r="C1526" s="2" t="s">
        <v>4740</v>
      </c>
      <c r="D1526" s="2">
        <v>2021</v>
      </c>
      <c r="E1526" s="2" t="s">
        <v>1319</v>
      </c>
      <c r="F1526" s="2" t="s">
        <v>1320</v>
      </c>
      <c r="G1526" s="2" t="s">
        <v>1321</v>
      </c>
      <c r="H1526" s="2">
        <v>20221</v>
      </c>
      <c r="I1526" s="2" t="s">
        <v>1322</v>
      </c>
      <c r="J1526" s="2" t="s">
        <v>41</v>
      </c>
      <c r="K1526" s="2" t="s">
        <v>183</v>
      </c>
      <c r="L1526" s="2" t="s">
        <v>30</v>
      </c>
      <c r="M1526" s="2" t="s">
        <v>31</v>
      </c>
      <c r="N1526" s="2">
        <v>250</v>
      </c>
      <c r="O1526" s="2">
        <v>15</v>
      </c>
      <c r="P1526" s="3"/>
      <c r="Q1526" s="4" t="s">
        <v>1323</v>
      </c>
      <c r="R1526" s="3"/>
      <c r="S1526" s="3"/>
      <c r="T1526" s="3"/>
      <c r="U1526" s="2" t="s">
        <v>185</v>
      </c>
      <c r="V1526" s="2" t="str">
        <f>IFERROR(VLOOKUP(K1526, rubric[], 2, FALSE), "NA")</f>
        <v>NA</v>
      </c>
      <c r="W1526" s="5" t="str">
        <f t="shared" si="23"/>
        <v>Ka Bidang / Sekretaris / Bendahara O-Week|Internal Sekolah / Universitas|Individual</v>
      </c>
      <c r="X1526" s="6">
        <f>IF(K1526 = "Penulis kedua (bukan korespondensi) dst karya ilmiah di journal yg bereputasi dan diakui|External National|Team", IFERROR((INDEX(rubric[Score], MATCH(W1526, rubric[Criteria], 0)))/N1526, 0), IFERROR(INDEX(rubric[Score], MATCH(W1526, rubric[Criteria], 0)), 0))</f>
        <v>0</v>
      </c>
    </row>
    <row r="1527" spans="1:24" ht="14.25" customHeight="1" x14ac:dyDescent="0.35">
      <c r="A1527" s="2" t="s">
        <v>5711</v>
      </c>
      <c r="B1527" s="2" t="s">
        <v>5712</v>
      </c>
      <c r="C1527" s="2" t="s">
        <v>4740</v>
      </c>
      <c r="D1527" s="2">
        <v>2021</v>
      </c>
      <c r="E1527" s="2" t="s">
        <v>5212</v>
      </c>
      <c r="F1527" s="2" t="s">
        <v>47</v>
      </c>
      <c r="G1527" s="2" t="s">
        <v>71</v>
      </c>
      <c r="H1527" s="2">
        <v>20222</v>
      </c>
      <c r="I1527" s="2" t="s">
        <v>5213</v>
      </c>
      <c r="J1527" s="2" t="s">
        <v>41</v>
      </c>
      <c r="K1527" s="2" t="s">
        <v>66</v>
      </c>
      <c r="L1527" s="2" t="s">
        <v>42</v>
      </c>
      <c r="M1527" s="2" t="s">
        <v>31</v>
      </c>
      <c r="N1527" s="2">
        <v>125</v>
      </c>
      <c r="O1527" s="2">
        <v>7</v>
      </c>
      <c r="P1527" s="3"/>
      <c r="Q1527" s="4" t="s">
        <v>5214</v>
      </c>
      <c r="R1527" s="3"/>
      <c r="S1527" s="3"/>
      <c r="T1527" s="3"/>
      <c r="U1527" s="2" t="s">
        <v>5215</v>
      </c>
      <c r="V1527" s="2" t="str">
        <f>IFERROR(VLOOKUP(K1527, rubric[], 2, FALSE), "NA")</f>
        <v>Kompetisi</v>
      </c>
      <c r="W1527" s="5" t="str">
        <f t="shared" si="23"/>
        <v>Juara I Lomba/Kompetisi|Internal Jurusan|Individual</v>
      </c>
      <c r="X1527" s="6">
        <f>IF(K1527 = "Penulis kedua (bukan korespondensi) dst karya ilmiah di journal yg bereputasi dan diakui|External National|Team", IFERROR((INDEX(rubric[Score], MATCH(W1527, rubric[Criteria], 0)))/N1527, 0), IFERROR(INDEX(rubric[Score], MATCH(W1527, rubric[Criteria], 0)), 0))</f>
        <v>0</v>
      </c>
    </row>
    <row r="1528" spans="1:24" ht="14.25" customHeight="1" x14ac:dyDescent="0.35">
      <c r="A1528" s="2" t="s">
        <v>5711</v>
      </c>
      <c r="B1528" s="2" t="s">
        <v>5712</v>
      </c>
      <c r="C1528" s="2" t="s">
        <v>4740</v>
      </c>
      <c r="D1528" s="2">
        <v>2021</v>
      </c>
      <c r="E1528" s="2" t="s">
        <v>5713</v>
      </c>
      <c r="F1528" s="2" t="s">
        <v>4953</v>
      </c>
      <c r="G1528" s="2" t="s">
        <v>4954</v>
      </c>
      <c r="H1528" s="2">
        <v>20231</v>
      </c>
      <c r="I1528" s="2" t="s">
        <v>5714</v>
      </c>
      <c r="J1528" s="2" t="s">
        <v>41</v>
      </c>
      <c r="K1528" s="2" t="s">
        <v>29</v>
      </c>
      <c r="L1528" s="2" t="s">
        <v>49</v>
      </c>
      <c r="M1528" s="2" t="s">
        <v>50</v>
      </c>
      <c r="N1528" s="2">
        <v>50</v>
      </c>
      <c r="O1528" s="2">
        <v>12</v>
      </c>
      <c r="P1528" s="3"/>
      <c r="Q1528" s="3"/>
      <c r="R1528" s="4" t="s">
        <v>5715</v>
      </c>
      <c r="S1528" s="4" t="s">
        <v>5716</v>
      </c>
      <c r="T1528" s="3"/>
      <c r="U1528" s="2" t="s">
        <v>5281</v>
      </c>
      <c r="V1528" s="2" t="str">
        <f>IFERROR(VLOOKUP(K1528, rubric[], 2, FALSE), "NA")</f>
        <v>Pemberdayaan atau Aksi Kemanusiaan</v>
      </c>
      <c r="W1528" s="5" t="str">
        <f t="shared" si="23"/>
        <v>Pengabdian kepada Masyarakat|External Regional|Team</v>
      </c>
      <c r="X1528" s="6">
        <f>IF(K1528 = "Penulis kedua (bukan korespondensi) dst karya ilmiah di journal yg bereputasi dan diakui|External National|Team", IFERROR((INDEX(rubric[Score], MATCH(W1528, rubric[Criteria], 0)))/N1528, 0), IFERROR(INDEX(rubric[Score], MATCH(W1528, rubric[Criteria], 0)), 0))</f>
        <v>15</v>
      </c>
    </row>
    <row r="1529" spans="1:24" ht="14.25" customHeight="1" x14ac:dyDescent="0.35">
      <c r="A1529" s="2" t="s">
        <v>5717</v>
      </c>
      <c r="B1529" s="2" t="s">
        <v>5718</v>
      </c>
      <c r="C1529" s="2" t="s">
        <v>4740</v>
      </c>
      <c r="D1529" s="2">
        <v>2021</v>
      </c>
      <c r="E1529" s="2" t="s">
        <v>5719</v>
      </c>
      <c r="F1529" s="2" t="s">
        <v>5720</v>
      </c>
      <c r="G1529" s="2" t="s">
        <v>3209</v>
      </c>
      <c r="H1529" s="2">
        <v>20212</v>
      </c>
      <c r="I1529" s="3"/>
      <c r="J1529" s="2" t="s">
        <v>41</v>
      </c>
      <c r="K1529" s="2" t="s">
        <v>29</v>
      </c>
      <c r="L1529" s="2" t="s">
        <v>49</v>
      </c>
      <c r="M1529" s="2" t="s">
        <v>50</v>
      </c>
      <c r="N1529" s="2">
        <v>5</v>
      </c>
      <c r="O1529" s="2">
        <v>12</v>
      </c>
      <c r="P1529" s="3"/>
      <c r="Q1529" s="3"/>
      <c r="R1529" s="4" t="s">
        <v>5721</v>
      </c>
      <c r="S1529" s="4" t="s">
        <v>5722</v>
      </c>
      <c r="T1529" s="3"/>
      <c r="U1529" s="2" t="s">
        <v>5723</v>
      </c>
      <c r="V1529" s="2" t="str">
        <f>IFERROR(VLOOKUP(K1529, rubric[], 2, FALSE), "NA")</f>
        <v>Pemberdayaan atau Aksi Kemanusiaan</v>
      </c>
      <c r="W1529" s="5" t="str">
        <f t="shared" si="23"/>
        <v>Pengabdian kepada Masyarakat|External Regional|Team</v>
      </c>
      <c r="X1529" s="6">
        <f>IF(K1529 = "Penulis kedua (bukan korespondensi) dst karya ilmiah di journal yg bereputasi dan diakui|External National|Team", IFERROR((INDEX(rubric[Score], MATCH(W1529, rubric[Criteria], 0)))/N1529, 0), IFERROR(INDEX(rubric[Score], MATCH(W1529, rubric[Criteria], 0)), 0))</f>
        <v>15</v>
      </c>
    </row>
    <row r="1530" spans="1:24" ht="14.25" customHeight="1" x14ac:dyDescent="0.35">
      <c r="A1530" s="2" t="s">
        <v>5724</v>
      </c>
      <c r="B1530" s="2" t="s">
        <v>5725</v>
      </c>
      <c r="C1530" s="2" t="s">
        <v>5726</v>
      </c>
      <c r="D1530" s="2">
        <v>2021</v>
      </c>
      <c r="E1530" s="2" t="s">
        <v>3325</v>
      </c>
      <c r="F1530" s="2" t="s">
        <v>3320</v>
      </c>
      <c r="G1530" s="2" t="s">
        <v>3321</v>
      </c>
      <c r="H1530" s="2">
        <v>20221</v>
      </c>
      <c r="I1530" s="3"/>
      <c r="J1530" s="2" t="s">
        <v>41</v>
      </c>
      <c r="K1530" s="2" t="s">
        <v>29</v>
      </c>
      <c r="L1530" s="2" t="s">
        <v>49</v>
      </c>
      <c r="M1530" s="2" t="s">
        <v>31</v>
      </c>
      <c r="N1530" s="2">
        <v>56</v>
      </c>
      <c r="O1530" s="2">
        <v>2</v>
      </c>
      <c r="P1530" s="3"/>
      <c r="Q1530" s="3"/>
      <c r="R1530" s="4" t="s">
        <v>3326</v>
      </c>
      <c r="S1530" s="4" t="s">
        <v>3327</v>
      </c>
      <c r="T1530" s="3"/>
      <c r="U1530" s="2" t="s">
        <v>3328</v>
      </c>
      <c r="V1530" s="2" t="str">
        <f>IFERROR(VLOOKUP(K1530, rubric[], 2, FALSE), "NA")</f>
        <v>Pemberdayaan atau Aksi Kemanusiaan</v>
      </c>
      <c r="W1530" s="5" t="str">
        <f t="shared" si="23"/>
        <v>Pengabdian kepada Masyarakat|External Regional|Individual</v>
      </c>
      <c r="X1530" s="6">
        <f>IF(K1530 = "Penulis kedua (bukan korespondensi) dst karya ilmiah di journal yg bereputasi dan diakui|External National|Team", IFERROR((INDEX(rubric[Score], MATCH(W1530, rubric[Criteria], 0)))/N1530, 0), IFERROR(INDEX(rubric[Score], MATCH(W1530, rubric[Criteria], 0)), 0))</f>
        <v>15</v>
      </c>
    </row>
    <row r="1531" spans="1:24" ht="14.25" customHeight="1" x14ac:dyDescent="0.35">
      <c r="A1531" s="2" t="s">
        <v>5727</v>
      </c>
      <c r="B1531" s="2" t="s">
        <v>5728</v>
      </c>
      <c r="C1531" s="2" t="s">
        <v>5726</v>
      </c>
      <c r="D1531" s="2">
        <v>2021</v>
      </c>
      <c r="E1531" s="2" t="s">
        <v>3325</v>
      </c>
      <c r="F1531" s="2" t="s">
        <v>3320</v>
      </c>
      <c r="G1531" s="2" t="s">
        <v>3321</v>
      </c>
      <c r="H1531" s="2">
        <v>20221</v>
      </c>
      <c r="I1531" s="3"/>
      <c r="J1531" s="2" t="s">
        <v>41</v>
      </c>
      <c r="K1531" s="2" t="s">
        <v>29</v>
      </c>
      <c r="L1531" s="2" t="s">
        <v>49</v>
      </c>
      <c r="M1531" s="2" t="s">
        <v>31</v>
      </c>
      <c r="N1531" s="2">
        <v>56</v>
      </c>
      <c r="O1531" s="2">
        <v>2</v>
      </c>
      <c r="P1531" s="3"/>
      <c r="Q1531" s="3"/>
      <c r="R1531" s="4" t="s">
        <v>3326</v>
      </c>
      <c r="S1531" s="4" t="s">
        <v>3327</v>
      </c>
      <c r="T1531" s="3"/>
      <c r="U1531" s="2" t="s">
        <v>3328</v>
      </c>
      <c r="V1531" s="2" t="str">
        <f>IFERROR(VLOOKUP(K1531, rubric[], 2, FALSE), "NA")</f>
        <v>Pemberdayaan atau Aksi Kemanusiaan</v>
      </c>
      <c r="W1531" s="5" t="str">
        <f t="shared" si="23"/>
        <v>Pengabdian kepada Masyarakat|External Regional|Individual</v>
      </c>
      <c r="X1531" s="6">
        <f>IF(K1531 = "Penulis kedua (bukan korespondensi) dst karya ilmiah di journal yg bereputasi dan diakui|External National|Team", IFERROR((INDEX(rubric[Score], MATCH(W1531, rubric[Criteria], 0)))/N1531, 0), IFERROR(INDEX(rubric[Score], MATCH(W1531, rubric[Criteria], 0)), 0))</f>
        <v>15</v>
      </c>
    </row>
    <row r="1532" spans="1:24" ht="14.25" customHeight="1" x14ac:dyDescent="0.35">
      <c r="A1532" s="2" t="s">
        <v>5729</v>
      </c>
      <c r="B1532" s="2" t="s">
        <v>5730</v>
      </c>
      <c r="C1532" s="2" t="s">
        <v>5726</v>
      </c>
      <c r="D1532" s="2">
        <v>2021</v>
      </c>
      <c r="E1532" s="2" t="s">
        <v>5731</v>
      </c>
      <c r="F1532" s="2" t="s">
        <v>245</v>
      </c>
      <c r="G1532" s="2" t="s">
        <v>344</v>
      </c>
      <c r="H1532" s="2">
        <v>20212</v>
      </c>
      <c r="I1532" s="2" t="s">
        <v>5732</v>
      </c>
      <c r="J1532" s="2" t="s">
        <v>28</v>
      </c>
      <c r="K1532" s="2" t="s">
        <v>346</v>
      </c>
      <c r="L1532" s="2" t="s">
        <v>42</v>
      </c>
      <c r="M1532" s="2" t="s">
        <v>31</v>
      </c>
      <c r="N1532" s="2">
        <v>30</v>
      </c>
      <c r="O1532" s="2">
        <v>40</v>
      </c>
      <c r="P1532" s="3"/>
      <c r="Q1532" s="4" t="s">
        <v>5733</v>
      </c>
      <c r="R1532" s="3"/>
      <c r="S1532" s="3"/>
      <c r="T1532" s="3"/>
      <c r="U1532" s="2" t="s">
        <v>348</v>
      </c>
      <c r="V1532" s="2" t="str">
        <f>IFERROR(VLOOKUP(K1532, rubric[], 2, FALSE), "NA")</f>
        <v>NA</v>
      </c>
      <c r="W1532" s="5" t="str">
        <f t="shared" si="23"/>
        <v>Sekretaris/Bendahara/Kabid Organisasi Kemahasiswaan|Internal Jurusan|Individual</v>
      </c>
      <c r="X1532" s="6">
        <f>IF(K1532 = "Penulis kedua (bukan korespondensi) dst karya ilmiah di journal yg bereputasi dan diakui|External National|Team", IFERROR((INDEX(rubric[Score], MATCH(W1532, rubric[Criteria], 0)))/N1532, 0), IFERROR(INDEX(rubric[Score], MATCH(W1532, rubric[Criteria], 0)), 0))</f>
        <v>0</v>
      </c>
    </row>
    <row r="1533" spans="1:24" ht="14.25" customHeight="1" x14ac:dyDescent="0.35">
      <c r="A1533" s="2" t="s">
        <v>5729</v>
      </c>
      <c r="B1533" s="2" t="s">
        <v>5730</v>
      </c>
      <c r="C1533" s="2" t="s">
        <v>5726</v>
      </c>
      <c r="D1533" s="2">
        <v>2021</v>
      </c>
      <c r="E1533" s="2" t="s">
        <v>3315</v>
      </c>
      <c r="F1533" s="2" t="s">
        <v>408</v>
      </c>
      <c r="G1533" s="2" t="s">
        <v>2595</v>
      </c>
      <c r="H1533" s="2">
        <v>20221</v>
      </c>
      <c r="I1533" s="3"/>
      <c r="J1533" s="2" t="s">
        <v>41</v>
      </c>
      <c r="K1533" s="2" t="s">
        <v>29</v>
      </c>
      <c r="L1533" s="2" t="s">
        <v>49</v>
      </c>
      <c r="M1533" s="2" t="s">
        <v>31</v>
      </c>
      <c r="N1533" s="2">
        <v>10</v>
      </c>
      <c r="O1533" s="2">
        <v>6</v>
      </c>
      <c r="P1533" s="3"/>
      <c r="Q1533" s="3"/>
      <c r="R1533" s="4" t="s">
        <v>3316</v>
      </c>
      <c r="S1533" s="4" t="s">
        <v>3317</v>
      </c>
      <c r="T1533" s="3"/>
      <c r="U1533" s="2" t="s">
        <v>3318</v>
      </c>
      <c r="V1533" s="2" t="str">
        <f>IFERROR(VLOOKUP(K1533, rubric[], 2, FALSE), "NA")</f>
        <v>Pemberdayaan atau Aksi Kemanusiaan</v>
      </c>
      <c r="W1533" s="5" t="str">
        <f t="shared" si="23"/>
        <v>Pengabdian kepada Masyarakat|External Regional|Individual</v>
      </c>
      <c r="X1533" s="6">
        <f>IF(K1533 = "Penulis kedua (bukan korespondensi) dst karya ilmiah di journal yg bereputasi dan diakui|External National|Team", IFERROR((INDEX(rubric[Score], MATCH(W1533, rubric[Criteria], 0)))/N1533, 0), IFERROR(INDEX(rubric[Score], MATCH(W1533, rubric[Criteria], 0)), 0))</f>
        <v>15</v>
      </c>
    </row>
    <row r="1534" spans="1:24" ht="14.25" customHeight="1" x14ac:dyDescent="0.35">
      <c r="A1534" s="2" t="s">
        <v>5729</v>
      </c>
      <c r="B1534" s="2" t="s">
        <v>5730</v>
      </c>
      <c r="C1534" s="2" t="s">
        <v>5726</v>
      </c>
      <c r="D1534" s="2">
        <v>2021</v>
      </c>
      <c r="E1534" s="2" t="s">
        <v>5734</v>
      </c>
      <c r="F1534" s="2" t="s">
        <v>3388</v>
      </c>
      <c r="G1534" s="2" t="s">
        <v>2753</v>
      </c>
      <c r="H1534" s="2">
        <v>20221</v>
      </c>
      <c r="I1534" s="2" t="s">
        <v>5735</v>
      </c>
      <c r="J1534" s="2" t="s">
        <v>41</v>
      </c>
      <c r="K1534" s="2" t="s">
        <v>29</v>
      </c>
      <c r="L1534" s="2" t="s">
        <v>49</v>
      </c>
      <c r="M1534" s="2" t="s">
        <v>50</v>
      </c>
      <c r="N1534" s="2">
        <v>2</v>
      </c>
      <c r="O1534" s="2">
        <v>30</v>
      </c>
      <c r="P1534" s="3"/>
      <c r="Q1534" s="4" t="s">
        <v>5736</v>
      </c>
      <c r="R1534" s="4" t="s">
        <v>5737</v>
      </c>
      <c r="S1534" s="4" t="s">
        <v>5738</v>
      </c>
      <c r="T1534" s="3"/>
      <c r="U1534" s="2" t="s">
        <v>5739</v>
      </c>
      <c r="V1534" s="2" t="str">
        <f>IFERROR(VLOOKUP(K1534, rubric[], 2, FALSE), "NA")</f>
        <v>Pemberdayaan atau Aksi Kemanusiaan</v>
      </c>
      <c r="W1534" s="5" t="str">
        <f t="shared" si="23"/>
        <v>Pengabdian kepada Masyarakat|External Regional|Team</v>
      </c>
      <c r="X1534" s="6">
        <f>IF(K1534 = "Penulis kedua (bukan korespondensi) dst karya ilmiah di journal yg bereputasi dan diakui|External National|Team", IFERROR((INDEX(rubric[Score], MATCH(W1534, rubric[Criteria], 0)))/N1534, 0), IFERROR(INDEX(rubric[Score], MATCH(W1534, rubric[Criteria], 0)), 0))</f>
        <v>15</v>
      </c>
    </row>
    <row r="1535" spans="1:24" ht="14.25" customHeight="1" x14ac:dyDescent="0.35">
      <c r="A1535" s="2" t="s">
        <v>5729</v>
      </c>
      <c r="B1535" s="2" t="s">
        <v>5730</v>
      </c>
      <c r="C1535" s="2" t="s">
        <v>5726</v>
      </c>
      <c r="D1535" s="2">
        <v>2021</v>
      </c>
      <c r="E1535" s="2" t="s">
        <v>3325</v>
      </c>
      <c r="F1535" s="2" t="s">
        <v>3320</v>
      </c>
      <c r="G1535" s="2" t="s">
        <v>3321</v>
      </c>
      <c r="H1535" s="2">
        <v>20221</v>
      </c>
      <c r="I1535" s="3"/>
      <c r="J1535" s="2" t="s">
        <v>41</v>
      </c>
      <c r="K1535" s="2" t="s">
        <v>29</v>
      </c>
      <c r="L1535" s="2" t="s">
        <v>49</v>
      </c>
      <c r="M1535" s="2" t="s">
        <v>31</v>
      </c>
      <c r="N1535" s="2">
        <v>56</v>
      </c>
      <c r="O1535" s="2">
        <v>2</v>
      </c>
      <c r="P1535" s="3"/>
      <c r="Q1535" s="3"/>
      <c r="R1535" s="4" t="s">
        <v>3326</v>
      </c>
      <c r="S1535" s="4" t="s">
        <v>3327</v>
      </c>
      <c r="T1535" s="3"/>
      <c r="U1535" s="2" t="s">
        <v>3328</v>
      </c>
      <c r="V1535" s="2" t="str">
        <f>IFERROR(VLOOKUP(K1535, rubric[], 2, FALSE), "NA")</f>
        <v>Pemberdayaan atau Aksi Kemanusiaan</v>
      </c>
      <c r="W1535" s="5" t="str">
        <f t="shared" si="23"/>
        <v>Pengabdian kepada Masyarakat|External Regional|Individual</v>
      </c>
      <c r="X1535" s="6">
        <f>IF(K1535 = "Penulis kedua (bukan korespondensi) dst karya ilmiah di journal yg bereputasi dan diakui|External National|Team", IFERROR((INDEX(rubric[Score], MATCH(W1535, rubric[Criteria], 0)))/N1535, 0), IFERROR(INDEX(rubric[Score], MATCH(W1535, rubric[Criteria], 0)), 0))</f>
        <v>15</v>
      </c>
    </row>
    <row r="1536" spans="1:24" ht="14.25" customHeight="1" x14ac:dyDescent="0.35">
      <c r="A1536" s="2" t="s">
        <v>5729</v>
      </c>
      <c r="B1536" s="2" t="s">
        <v>5730</v>
      </c>
      <c r="C1536" s="2" t="s">
        <v>5726</v>
      </c>
      <c r="D1536" s="2">
        <v>2021</v>
      </c>
      <c r="E1536" s="2" t="s">
        <v>5740</v>
      </c>
      <c r="F1536" s="2" t="s">
        <v>768</v>
      </c>
      <c r="G1536" s="2" t="s">
        <v>998</v>
      </c>
      <c r="H1536" s="2">
        <v>20222</v>
      </c>
      <c r="I1536" s="2" t="s">
        <v>5741</v>
      </c>
      <c r="J1536" s="2" t="s">
        <v>41</v>
      </c>
      <c r="K1536" s="2" t="s">
        <v>29</v>
      </c>
      <c r="L1536" s="2" t="s">
        <v>123</v>
      </c>
      <c r="M1536" s="2" t="s">
        <v>31</v>
      </c>
      <c r="N1536" s="2">
        <v>1</v>
      </c>
      <c r="O1536" s="2">
        <v>10</v>
      </c>
      <c r="P1536" s="3"/>
      <c r="Q1536" s="3"/>
      <c r="R1536" s="4" t="s">
        <v>5742</v>
      </c>
      <c r="S1536" s="4" t="s">
        <v>5743</v>
      </c>
      <c r="T1536" s="3"/>
      <c r="U1536" s="2" t="s">
        <v>4363</v>
      </c>
      <c r="V1536" s="2" t="str">
        <f>IFERROR(VLOOKUP(K1536, rubric[], 2, FALSE), "NA")</f>
        <v>Pemberdayaan atau Aksi Kemanusiaan</v>
      </c>
      <c r="W1536" s="5" t="str">
        <f t="shared" si="23"/>
        <v>Pengabdian kepada Masyarakat|External National|Individual</v>
      </c>
      <c r="X1536" s="6">
        <f>IF(K1536 = "Penulis kedua (bukan korespondensi) dst karya ilmiah di journal yg bereputasi dan diakui|External National|Team", IFERROR((INDEX(rubric[Score], MATCH(W1536, rubric[Criteria], 0)))/N1536, 0), IFERROR(INDEX(rubric[Score], MATCH(W1536, rubric[Criteria], 0)), 0))</f>
        <v>10</v>
      </c>
    </row>
    <row r="1537" spans="1:24" ht="14.25" customHeight="1" x14ac:dyDescent="0.35">
      <c r="A1537" s="2" t="s">
        <v>5729</v>
      </c>
      <c r="B1537" s="2" t="s">
        <v>5730</v>
      </c>
      <c r="C1537" s="2" t="s">
        <v>5726</v>
      </c>
      <c r="D1537" s="2">
        <v>2021</v>
      </c>
      <c r="E1537" s="2" t="s">
        <v>4359</v>
      </c>
      <c r="F1537" s="2" t="s">
        <v>1863</v>
      </c>
      <c r="G1537" s="2" t="s">
        <v>169</v>
      </c>
      <c r="H1537" s="2">
        <v>20222</v>
      </c>
      <c r="I1537" s="2" t="s">
        <v>4360</v>
      </c>
      <c r="J1537" s="2" t="s">
        <v>41</v>
      </c>
      <c r="K1537" s="2" t="s">
        <v>29</v>
      </c>
      <c r="L1537" s="2" t="s">
        <v>49</v>
      </c>
      <c r="M1537" s="2" t="s">
        <v>31</v>
      </c>
      <c r="N1537" s="2">
        <v>1</v>
      </c>
      <c r="O1537" s="2">
        <v>8</v>
      </c>
      <c r="P1537" s="3"/>
      <c r="Q1537" s="3"/>
      <c r="R1537" s="4" t="s">
        <v>4361</v>
      </c>
      <c r="S1537" s="4" t="s">
        <v>4362</v>
      </c>
      <c r="T1537" s="3"/>
      <c r="U1537" s="2" t="s">
        <v>4363</v>
      </c>
      <c r="V1537" s="2" t="str">
        <f>IFERROR(VLOOKUP(K1537, rubric[], 2, FALSE), "NA")</f>
        <v>Pemberdayaan atau Aksi Kemanusiaan</v>
      </c>
      <c r="W1537" s="5" t="str">
        <f t="shared" si="23"/>
        <v>Pengabdian kepada Masyarakat|External Regional|Individual</v>
      </c>
      <c r="X1537" s="6">
        <f>IF(K1537 = "Penulis kedua (bukan korespondensi) dst karya ilmiah di journal yg bereputasi dan diakui|External National|Team", IFERROR((INDEX(rubric[Score], MATCH(W1537, rubric[Criteria], 0)))/N1537, 0), IFERROR(INDEX(rubric[Score], MATCH(W1537, rubric[Criteria], 0)), 0))</f>
        <v>15</v>
      </c>
    </row>
    <row r="1538" spans="1:24" ht="14.25" customHeight="1" x14ac:dyDescent="0.35">
      <c r="A1538" s="2" t="s">
        <v>5729</v>
      </c>
      <c r="B1538" s="2" t="s">
        <v>5730</v>
      </c>
      <c r="C1538" s="2" t="s">
        <v>5726</v>
      </c>
      <c r="D1538" s="2">
        <v>2021</v>
      </c>
      <c r="E1538" s="2" t="s">
        <v>5744</v>
      </c>
      <c r="F1538" s="2" t="s">
        <v>77</v>
      </c>
      <c r="G1538" s="2" t="s">
        <v>3497</v>
      </c>
      <c r="H1538" s="2">
        <v>20222</v>
      </c>
      <c r="I1538" s="2" t="s">
        <v>5745</v>
      </c>
      <c r="J1538" s="2" t="s">
        <v>41</v>
      </c>
      <c r="K1538" s="2" t="s">
        <v>29</v>
      </c>
      <c r="L1538" s="2" t="s">
        <v>49</v>
      </c>
      <c r="M1538" s="2" t="s">
        <v>50</v>
      </c>
      <c r="N1538" s="2">
        <v>34</v>
      </c>
      <c r="O1538" s="2">
        <v>1</v>
      </c>
      <c r="P1538" s="3"/>
      <c r="Q1538" s="3"/>
      <c r="R1538" s="4" t="s">
        <v>5746</v>
      </c>
      <c r="S1538" s="4" t="s">
        <v>5747</v>
      </c>
      <c r="T1538" s="3"/>
      <c r="U1538" s="2" t="s">
        <v>3318</v>
      </c>
      <c r="V1538" s="2" t="str">
        <f>IFERROR(VLOOKUP(K1538, rubric[], 2, FALSE), "NA")</f>
        <v>Pemberdayaan atau Aksi Kemanusiaan</v>
      </c>
      <c r="W1538" s="5" t="str">
        <f t="shared" si="23"/>
        <v>Pengabdian kepada Masyarakat|External Regional|Team</v>
      </c>
      <c r="X1538" s="6">
        <f>IF(K1538 = "Penulis kedua (bukan korespondensi) dst karya ilmiah di journal yg bereputasi dan diakui|External National|Team", IFERROR((INDEX(rubric[Score], MATCH(W1538, rubric[Criteria], 0)))/N1538, 0), IFERROR(INDEX(rubric[Score], MATCH(W1538, rubric[Criteria], 0)), 0))</f>
        <v>15</v>
      </c>
    </row>
    <row r="1539" spans="1:24" ht="14.25" customHeight="1" x14ac:dyDescent="0.35">
      <c r="A1539" s="2" t="s">
        <v>5748</v>
      </c>
      <c r="B1539" s="2" t="s">
        <v>5749</v>
      </c>
      <c r="C1539" s="2" t="s">
        <v>5726</v>
      </c>
      <c r="D1539" s="2">
        <v>2021</v>
      </c>
      <c r="E1539" s="2" t="s">
        <v>5750</v>
      </c>
      <c r="F1539" s="2" t="s">
        <v>3937</v>
      </c>
      <c r="G1539" s="2" t="s">
        <v>3937</v>
      </c>
      <c r="H1539" s="2">
        <v>20212</v>
      </c>
      <c r="I1539" s="2" t="s">
        <v>5751</v>
      </c>
      <c r="J1539" s="2" t="s">
        <v>41</v>
      </c>
      <c r="K1539" s="2" t="s">
        <v>66</v>
      </c>
      <c r="L1539" s="2" t="s">
        <v>123</v>
      </c>
      <c r="M1539" s="2" t="s">
        <v>31</v>
      </c>
      <c r="N1539" s="2">
        <v>179</v>
      </c>
      <c r="O1539" s="2">
        <v>25</v>
      </c>
      <c r="P1539" s="4" t="s">
        <v>5752</v>
      </c>
      <c r="Q1539" s="4" t="s">
        <v>5753</v>
      </c>
      <c r="R1539" s="3"/>
      <c r="S1539" s="3"/>
      <c r="T1539" s="3"/>
      <c r="U1539" s="2" t="s">
        <v>5754</v>
      </c>
      <c r="V1539" s="2" t="str">
        <f>IFERROR(VLOOKUP(K1539, rubric[], 2, FALSE), "NA")</f>
        <v>Kompetisi</v>
      </c>
      <c r="W1539" s="5" t="str">
        <f t="shared" ref="W1539:W1602" si="24">CLEAN(TRIM(K1539 &amp;  "|" &amp; L1539 &amp; "|" &amp; M1539))</f>
        <v>Juara I Lomba/Kompetisi|External National|Individual</v>
      </c>
      <c r="X1539" s="6">
        <f>IF(K1539 = "Penulis kedua (bukan korespondensi) dst karya ilmiah di journal yg bereputasi dan diakui|External National|Team", IFERROR((INDEX(rubric[Score], MATCH(W1539, rubric[Criteria], 0)))/N1539, 0), IFERROR(INDEX(rubric[Score], MATCH(W1539, rubric[Criteria], 0)), 0))</f>
        <v>25</v>
      </c>
    </row>
    <row r="1540" spans="1:24" ht="14.25" customHeight="1" x14ac:dyDescent="0.35">
      <c r="A1540" s="2" t="s">
        <v>5748</v>
      </c>
      <c r="B1540" s="2" t="s">
        <v>5749</v>
      </c>
      <c r="C1540" s="2" t="s">
        <v>5726</v>
      </c>
      <c r="D1540" s="2">
        <v>2021</v>
      </c>
      <c r="E1540" s="2" t="s">
        <v>3325</v>
      </c>
      <c r="F1540" s="2" t="s">
        <v>3320</v>
      </c>
      <c r="G1540" s="2" t="s">
        <v>3321</v>
      </c>
      <c r="H1540" s="2">
        <v>20221</v>
      </c>
      <c r="I1540" s="3"/>
      <c r="J1540" s="2" t="s">
        <v>41</v>
      </c>
      <c r="K1540" s="2" t="s">
        <v>29</v>
      </c>
      <c r="L1540" s="2" t="s">
        <v>49</v>
      </c>
      <c r="M1540" s="2" t="s">
        <v>31</v>
      </c>
      <c r="N1540" s="2">
        <v>56</v>
      </c>
      <c r="O1540" s="2">
        <v>2</v>
      </c>
      <c r="P1540" s="3"/>
      <c r="Q1540" s="3"/>
      <c r="R1540" s="4" t="s">
        <v>3326</v>
      </c>
      <c r="S1540" s="4" t="s">
        <v>3327</v>
      </c>
      <c r="T1540" s="3"/>
      <c r="U1540" s="2" t="s">
        <v>3328</v>
      </c>
      <c r="V1540" s="2" t="str">
        <f>IFERROR(VLOOKUP(K1540, rubric[], 2, FALSE), "NA")</f>
        <v>Pemberdayaan atau Aksi Kemanusiaan</v>
      </c>
      <c r="W1540" s="5" t="str">
        <f t="shared" si="24"/>
        <v>Pengabdian kepada Masyarakat|External Regional|Individual</v>
      </c>
      <c r="X1540" s="6">
        <f>IF(K1540 = "Penulis kedua (bukan korespondensi) dst karya ilmiah di journal yg bereputasi dan diakui|External National|Team", IFERROR((INDEX(rubric[Score], MATCH(W1540, rubric[Criteria], 0)))/N1540, 0), IFERROR(INDEX(rubric[Score], MATCH(W1540, rubric[Criteria], 0)), 0))</f>
        <v>15</v>
      </c>
    </row>
    <row r="1541" spans="1:24" ht="14.25" customHeight="1" x14ac:dyDescent="0.35">
      <c r="A1541" s="2" t="s">
        <v>5755</v>
      </c>
      <c r="B1541" s="2" t="s">
        <v>5756</v>
      </c>
      <c r="C1541" s="2" t="s">
        <v>5726</v>
      </c>
      <c r="D1541" s="2">
        <v>2021</v>
      </c>
      <c r="E1541" s="2" t="s">
        <v>5757</v>
      </c>
      <c r="F1541" s="2" t="s">
        <v>660</v>
      </c>
      <c r="G1541" s="2" t="s">
        <v>5758</v>
      </c>
      <c r="H1541" s="2">
        <v>20211</v>
      </c>
      <c r="I1541" s="2" t="s">
        <v>5757</v>
      </c>
      <c r="J1541" s="2" t="s">
        <v>41</v>
      </c>
      <c r="K1541" s="2" t="s">
        <v>66</v>
      </c>
      <c r="L1541" s="2" t="s">
        <v>42</v>
      </c>
      <c r="M1541" s="2" t="s">
        <v>31</v>
      </c>
      <c r="N1541" s="2">
        <v>16</v>
      </c>
      <c r="O1541" s="2">
        <v>6</v>
      </c>
      <c r="P1541" s="3"/>
      <c r="Q1541" s="4" t="s">
        <v>5759</v>
      </c>
      <c r="R1541" s="3"/>
      <c r="S1541" s="3"/>
      <c r="T1541" s="3"/>
      <c r="U1541" s="2" t="s">
        <v>5760</v>
      </c>
      <c r="V1541" s="2" t="str">
        <f>IFERROR(VLOOKUP(K1541, rubric[], 2, FALSE), "NA")</f>
        <v>Kompetisi</v>
      </c>
      <c r="W1541" s="5" t="str">
        <f t="shared" si="24"/>
        <v>Juara I Lomba/Kompetisi|Internal Jurusan|Individual</v>
      </c>
      <c r="X1541" s="6">
        <f>IF(K1541 = "Penulis kedua (bukan korespondensi) dst karya ilmiah di journal yg bereputasi dan diakui|External National|Team", IFERROR((INDEX(rubric[Score], MATCH(W1541, rubric[Criteria], 0)))/N1541, 0), IFERROR(INDEX(rubric[Score], MATCH(W1541, rubric[Criteria], 0)), 0))</f>
        <v>0</v>
      </c>
    </row>
    <row r="1542" spans="1:24" ht="14.25" customHeight="1" x14ac:dyDescent="0.35">
      <c r="A1542" s="2" t="s">
        <v>5755</v>
      </c>
      <c r="B1542" s="2" t="s">
        <v>5756</v>
      </c>
      <c r="C1542" s="2" t="s">
        <v>5726</v>
      </c>
      <c r="D1542" s="2">
        <v>2021</v>
      </c>
      <c r="E1542" s="2" t="s">
        <v>3325</v>
      </c>
      <c r="F1542" s="2" t="s">
        <v>3320</v>
      </c>
      <c r="G1542" s="2" t="s">
        <v>3321</v>
      </c>
      <c r="H1542" s="2">
        <v>20221</v>
      </c>
      <c r="I1542" s="3"/>
      <c r="J1542" s="2" t="s">
        <v>41</v>
      </c>
      <c r="K1542" s="2" t="s">
        <v>29</v>
      </c>
      <c r="L1542" s="2" t="s">
        <v>49</v>
      </c>
      <c r="M1542" s="2" t="s">
        <v>31</v>
      </c>
      <c r="N1542" s="2">
        <v>56</v>
      </c>
      <c r="O1542" s="2">
        <v>2</v>
      </c>
      <c r="P1542" s="3"/>
      <c r="Q1542" s="3"/>
      <c r="R1542" s="4" t="s">
        <v>3326</v>
      </c>
      <c r="S1542" s="4" t="s">
        <v>3327</v>
      </c>
      <c r="T1542" s="3"/>
      <c r="U1542" s="2" t="s">
        <v>3328</v>
      </c>
      <c r="V1542" s="2" t="str">
        <f>IFERROR(VLOOKUP(K1542, rubric[], 2, FALSE), "NA")</f>
        <v>Pemberdayaan atau Aksi Kemanusiaan</v>
      </c>
      <c r="W1542" s="5" t="str">
        <f t="shared" si="24"/>
        <v>Pengabdian kepada Masyarakat|External Regional|Individual</v>
      </c>
      <c r="X1542" s="6">
        <f>IF(K1542 = "Penulis kedua (bukan korespondensi) dst karya ilmiah di journal yg bereputasi dan diakui|External National|Team", IFERROR((INDEX(rubric[Score], MATCH(W1542, rubric[Criteria], 0)))/N1542, 0), IFERROR(INDEX(rubric[Score], MATCH(W1542, rubric[Criteria], 0)), 0))</f>
        <v>15</v>
      </c>
    </row>
    <row r="1543" spans="1:24" ht="14.25" customHeight="1" x14ac:dyDescent="0.35">
      <c r="A1543" s="2" t="s">
        <v>5755</v>
      </c>
      <c r="B1543" s="2" t="s">
        <v>5756</v>
      </c>
      <c r="C1543" s="2" t="s">
        <v>5726</v>
      </c>
      <c r="D1543" s="2">
        <v>2021</v>
      </c>
      <c r="E1543" s="2" t="s">
        <v>5744</v>
      </c>
      <c r="F1543" s="2" t="s">
        <v>77</v>
      </c>
      <c r="G1543" s="2" t="s">
        <v>3497</v>
      </c>
      <c r="H1543" s="2">
        <v>20222</v>
      </c>
      <c r="I1543" s="2" t="s">
        <v>5745</v>
      </c>
      <c r="J1543" s="2" t="s">
        <v>41</v>
      </c>
      <c r="K1543" s="2" t="s">
        <v>29</v>
      </c>
      <c r="L1543" s="2" t="s">
        <v>49</v>
      </c>
      <c r="M1543" s="2" t="s">
        <v>50</v>
      </c>
      <c r="N1543" s="2">
        <v>34</v>
      </c>
      <c r="O1543" s="2">
        <v>1</v>
      </c>
      <c r="P1543" s="3"/>
      <c r="Q1543" s="3"/>
      <c r="R1543" s="4" t="s">
        <v>5746</v>
      </c>
      <c r="S1543" s="4" t="s">
        <v>5747</v>
      </c>
      <c r="T1543" s="3"/>
      <c r="U1543" s="2" t="s">
        <v>3318</v>
      </c>
      <c r="V1543" s="2" t="str">
        <f>IFERROR(VLOOKUP(K1543, rubric[], 2, FALSE), "NA")</f>
        <v>Pemberdayaan atau Aksi Kemanusiaan</v>
      </c>
      <c r="W1543" s="5" t="str">
        <f t="shared" si="24"/>
        <v>Pengabdian kepada Masyarakat|External Regional|Team</v>
      </c>
      <c r="X1543" s="6">
        <f>IF(K1543 = "Penulis kedua (bukan korespondensi) dst karya ilmiah di journal yg bereputasi dan diakui|External National|Team", IFERROR((INDEX(rubric[Score], MATCH(W1543, rubric[Criteria], 0)))/N1543, 0), IFERROR(INDEX(rubric[Score], MATCH(W1543, rubric[Criteria], 0)), 0))</f>
        <v>15</v>
      </c>
    </row>
    <row r="1544" spans="1:24" ht="14.25" customHeight="1" x14ac:dyDescent="0.35">
      <c r="A1544" s="2" t="s">
        <v>5761</v>
      </c>
      <c r="B1544" s="2" t="s">
        <v>5762</v>
      </c>
      <c r="C1544" s="2" t="s">
        <v>5726</v>
      </c>
      <c r="D1544" s="2">
        <v>2021</v>
      </c>
      <c r="E1544" s="2" t="s">
        <v>3325</v>
      </c>
      <c r="F1544" s="2" t="s">
        <v>3320</v>
      </c>
      <c r="G1544" s="2" t="s">
        <v>3321</v>
      </c>
      <c r="H1544" s="2">
        <v>20221</v>
      </c>
      <c r="I1544" s="3"/>
      <c r="J1544" s="2" t="s">
        <v>41</v>
      </c>
      <c r="K1544" s="2" t="s">
        <v>29</v>
      </c>
      <c r="L1544" s="2" t="s">
        <v>49</v>
      </c>
      <c r="M1544" s="2" t="s">
        <v>31</v>
      </c>
      <c r="N1544" s="2">
        <v>56</v>
      </c>
      <c r="O1544" s="2">
        <v>2</v>
      </c>
      <c r="P1544" s="3"/>
      <c r="Q1544" s="3"/>
      <c r="R1544" s="4" t="s">
        <v>3326</v>
      </c>
      <c r="S1544" s="4" t="s">
        <v>3327</v>
      </c>
      <c r="T1544" s="3"/>
      <c r="U1544" s="2" t="s">
        <v>3328</v>
      </c>
      <c r="V1544" s="2" t="str">
        <f>IFERROR(VLOOKUP(K1544, rubric[], 2, FALSE), "NA")</f>
        <v>Pemberdayaan atau Aksi Kemanusiaan</v>
      </c>
      <c r="W1544" s="5" t="str">
        <f t="shared" si="24"/>
        <v>Pengabdian kepada Masyarakat|External Regional|Individual</v>
      </c>
      <c r="X1544" s="6">
        <f>IF(K1544 = "Penulis kedua (bukan korespondensi) dst karya ilmiah di journal yg bereputasi dan diakui|External National|Team", IFERROR((INDEX(rubric[Score], MATCH(W1544, rubric[Criteria], 0)))/N1544, 0), IFERROR(INDEX(rubric[Score], MATCH(W1544, rubric[Criteria], 0)), 0))</f>
        <v>15</v>
      </c>
    </row>
    <row r="1545" spans="1:24" ht="14.25" customHeight="1" x14ac:dyDescent="0.35">
      <c r="A1545" s="2" t="s">
        <v>5761</v>
      </c>
      <c r="B1545" s="2" t="s">
        <v>5762</v>
      </c>
      <c r="C1545" s="2" t="s">
        <v>5726</v>
      </c>
      <c r="D1545" s="2">
        <v>2021</v>
      </c>
      <c r="E1545" s="2" t="s">
        <v>5763</v>
      </c>
      <c r="F1545" s="2" t="s">
        <v>2626</v>
      </c>
      <c r="G1545" s="2" t="s">
        <v>330</v>
      </c>
      <c r="H1545" s="2">
        <v>20221</v>
      </c>
      <c r="I1545" s="2" t="s">
        <v>5764</v>
      </c>
      <c r="J1545" s="2" t="s">
        <v>41</v>
      </c>
      <c r="K1545" s="2" t="s">
        <v>29</v>
      </c>
      <c r="L1545" s="2" t="s">
        <v>123</v>
      </c>
      <c r="M1545" s="2" t="s">
        <v>50</v>
      </c>
      <c r="N1545" s="2">
        <v>30</v>
      </c>
      <c r="O1545" s="2">
        <v>24</v>
      </c>
      <c r="P1545" s="3"/>
      <c r="Q1545" s="3"/>
      <c r="R1545" s="4" t="s">
        <v>5765</v>
      </c>
      <c r="S1545" s="4" t="s">
        <v>5766</v>
      </c>
      <c r="T1545" s="3"/>
      <c r="U1545" s="2" t="s">
        <v>5767</v>
      </c>
      <c r="V1545" s="2" t="str">
        <f>IFERROR(VLOOKUP(K1545, rubric[], 2, FALSE), "NA")</f>
        <v>Pemberdayaan atau Aksi Kemanusiaan</v>
      </c>
      <c r="W1545" s="5" t="str">
        <f t="shared" si="24"/>
        <v>Pengabdian kepada Masyarakat|External National|Team</v>
      </c>
      <c r="X1545" s="6">
        <f>IF(K1545 = "Penulis kedua (bukan korespondensi) dst karya ilmiah di journal yg bereputasi dan diakui|External National|Team", IFERROR((INDEX(rubric[Score], MATCH(W1545, rubric[Criteria], 0)))/N1545, 0), IFERROR(INDEX(rubric[Score], MATCH(W1545, rubric[Criteria], 0)), 0))</f>
        <v>10</v>
      </c>
    </row>
    <row r="1546" spans="1:24" ht="14.25" customHeight="1" x14ac:dyDescent="0.35">
      <c r="A1546" s="2" t="s">
        <v>5761</v>
      </c>
      <c r="B1546" s="2" t="s">
        <v>5762</v>
      </c>
      <c r="C1546" s="2" t="s">
        <v>5726</v>
      </c>
      <c r="D1546" s="2">
        <v>2021</v>
      </c>
      <c r="E1546" s="2" t="s">
        <v>5768</v>
      </c>
      <c r="F1546" s="2" t="s">
        <v>2136</v>
      </c>
      <c r="G1546" s="2" t="s">
        <v>2136</v>
      </c>
      <c r="H1546" s="2">
        <v>20241</v>
      </c>
      <c r="I1546" s="2" t="s">
        <v>5768</v>
      </c>
      <c r="J1546" s="2" t="s">
        <v>41</v>
      </c>
      <c r="K1546" s="2" t="s">
        <v>66</v>
      </c>
      <c r="L1546" s="2" t="s">
        <v>123</v>
      </c>
      <c r="M1546" s="2" t="s">
        <v>31</v>
      </c>
      <c r="N1546" s="3"/>
      <c r="O1546" s="2">
        <v>25</v>
      </c>
      <c r="P1546" s="4" t="s">
        <v>5769</v>
      </c>
      <c r="Q1546" s="4" t="s">
        <v>5770</v>
      </c>
      <c r="R1546" s="4" t="s">
        <v>5771</v>
      </c>
      <c r="S1546" s="3"/>
      <c r="T1546" s="4" t="s">
        <v>5772</v>
      </c>
      <c r="U1546" s="2" t="s">
        <v>5773</v>
      </c>
      <c r="V1546" s="2" t="str">
        <f>IFERROR(VLOOKUP(K1546, rubric[], 2, FALSE), "NA")</f>
        <v>Kompetisi</v>
      </c>
      <c r="W1546" s="5" t="str">
        <f t="shared" si="24"/>
        <v>Juara I Lomba/Kompetisi|External National|Individual</v>
      </c>
      <c r="X1546" s="6">
        <f>IF(K1546 = "Penulis kedua (bukan korespondensi) dst karya ilmiah di journal yg bereputasi dan diakui|External National|Team", IFERROR((INDEX(rubric[Score], MATCH(W1546, rubric[Criteria], 0)))/N1546, 0), IFERROR(INDEX(rubric[Score], MATCH(W1546, rubric[Criteria], 0)), 0))</f>
        <v>25</v>
      </c>
    </row>
    <row r="1547" spans="1:24" ht="14.25" customHeight="1" x14ac:dyDescent="0.35">
      <c r="A1547" s="2" t="s">
        <v>5774</v>
      </c>
      <c r="B1547" s="2" t="s">
        <v>5775</v>
      </c>
      <c r="C1547" s="2" t="s">
        <v>5726</v>
      </c>
      <c r="D1547" s="2">
        <v>2021</v>
      </c>
      <c r="E1547" s="2" t="s">
        <v>3325</v>
      </c>
      <c r="F1547" s="2" t="s">
        <v>3320</v>
      </c>
      <c r="G1547" s="2" t="s">
        <v>3321</v>
      </c>
      <c r="H1547" s="2">
        <v>20221</v>
      </c>
      <c r="I1547" s="3"/>
      <c r="J1547" s="2" t="s">
        <v>41</v>
      </c>
      <c r="K1547" s="2" t="s">
        <v>29</v>
      </c>
      <c r="L1547" s="2" t="s">
        <v>49</v>
      </c>
      <c r="M1547" s="2" t="s">
        <v>31</v>
      </c>
      <c r="N1547" s="2">
        <v>56</v>
      </c>
      <c r="O1547" s="2">
        <v>2</v>
      </c>
      <c r="P1547" s="3"/>
      <c r="Q1547" s="3"/>
      <c r="R1547" s="4" t="s">
        <v>3326</v>
      </c>
      <c r="S1547" s="4" t="s">
        <v>3327</v>
      </c>
      <c r="T1547" s="3"/>
      <c r="U1547" s="2" t="s">
        <v>3328</v>
      </c>
      <c r="V1547" s="2" t="str">
        <f>IFERROR(VLOOKUP(K1547, rubric[], 2, FALSE), "NA")</f>
        <v>Pemberdayaan atau Aksi Kemanusiaan</v>
      </c>
      <c r="W1547" s="5" t="str">
        <f t="shared" si="24"/>
        <v>Pengabdian kepada Masyarakat|External Regional|Individual</v>
      </c>
      <c r="X1547" s="6">
        <f>IF(K1547 = "Penulis kedua (bukan korespondensi) dst karya ilmiah di journal yg bereputasi dan diakui|External National|Team", IFERROR((INDEX(rubric[Score], MATCH(W1547, rubric[Criteria], 0)))/N1547, 0), IFERROR(INDEX(rubric[Score], MATCH(W1547, rubric[Criteria], 0)), 0))</f>
        <v>15</v>
      </c>
    </row>
    <row r="1548" spans="1:24" ht="14.25" customHeight="1" x14ac:dyDescent="0.35">
      <c r="A1548" s="2" t="s">
        <v>5776</v>
      </c>
      <c r="B1548" s="2" t="s">
        <v>5777</v>
      </c>
      <c r="C1548" s="2" t="s">
        <v>5726</v>
      </c>
      <c r="D1548" s="2">
        <v>2021</v>
      </c>
      <c r="E1548" s="2" t="s">
        <v>3325</v>
      </c>
      <c r="F1548" s="2" t="s">
        <v>3320</v>
      </c>
      <c r="G1548" s="2" t="s">
        <v>3321</v>
      </c>
      <c r="H1548" s="2">
        <v>20221</v>
      </c>
      <c r="I1548" s="3"/>
      <c r="J1548" s="2" t="s">
        <v>41</v>
      </c>
      <c r="K1548" s="2" t="s">
        <v>29</v>
      </c>
      <c r="L1548" s="2" t="s">
        <v>49</v>
      </c>
      <c r="M1548" s="2" t="s">
        <v>31</v>
      </c>
      <c r="N1548" s="2">
        <v>56</v>
      </c>
      <c r="O1548" s="2">
        <v>2</v>
      </c>
      <c r="P1548" s="3"/>
      <c r="Q1548" s="3"/>
      <c r="R1548" s="4" t="s">
        <v>3326</v>
      </c>
      <c r="S1548" s="4" t="s">
        <v>3327</v>
      </c>
      <c r="T1548" s="3"/>
      <c r="U1548" s="2" t="s">
        <v>3328</v>
      </c>
      <c r="V1548" s="2" t="str">
        <f>IFERROR(VLOOKUP(K1548, rubric[], 2, FALSE), "NA")</f>
        <v>Pemberdayaan atau Aksi Kemanusiaan</v>
      </c>
      <c r="W1548" s="5" t="str">
        <f t="shared" si="24"/>
        <v>Pengabdian kepada Masyarakat|External Regional|Individual</v>
      </c>
      <c r="X1548" s="6">
        <f>IF(K1548 = "Penulis kedua (bukan korespondensi) dst karya ilmiah di journal yg bereputasi dan diakui|External National|Team", IFERROR((INDEX(rubric[Score], MATCH(W1548, rubric[Criteria], 0)))/N1548, 0), IFERROR(INDEX(rubric[Score], MATCH(W1548, rubric[Criteria], 0)), 0))</f>
        <v>15</v>
      </c>
    </row>
    <row r="1549" spans="1:24" ht="14.25" customHeight="1" x14ac:dyDescent="0.35">
      <c r="A1549" s="2" t="s">
        <v>5778</v>
      </c>
      <c r="B1549" s="2" t="s">
        <v>5779</v>
      </c>
      <c r="C1549" s="2" t="s">
        <v>5726</v>
      </c>
      <c r="D1549" s="2">
        <v>2021</v>
      </c>
      <c r="E1549" s="2" t="s">
        <v>5780</v>
      </c>
      <c r="F1549" s="2" t="s">
        <v>4889</v>
      </c>
      <c r="G1549" s="2" t="s">
        <v>4889</v>
      </c>
      <c r="H1549" s="2">
        <v>20221</v>
      </c>
      <c r="I1549" s="3"/>
      <c r="J1549" s="2" t="s">
        <v>41</v>
      </c>
      <c r="K1549" s="2" t="s">
        <v>88</v>
      </c>
      <c r="L1549" s="2" t="s">
        <v>49</v>
      </c>
      <c r="M1549" s="2" t="s">
        <v>50</v>
      </c>
      <c r="N1549" s="2">
        <v>3</v>
      </c>
      <c r="O1549" s="2">
        <v>15</v>
      </c>
      <c r="P1549" s="3"/>
      <c r="Q1549" s="4" t="s">
        <v>5781</v>
      </c>
      <c r="R1549" s="3"/>
      <c r="S1549" s="3"/>
      <c r="T1549" s="4" t="s">
        <v>5782</v>
      </c>
      <c r="U1549" s="2" t="s">
        <v>5783</v>
      </c>
      <c r="V1549" s="2" t="str">
        <f>IFERROR(VLOOKUP(K1549, rubric[], 2, FALSE), "NA")</f>
        <v>Kompetisi</v>
      </c>
      <c r="W1549" s="5" t="str">
        <f t="shared" si="24"/>
        <v>Juara 2 Lomba/Kompetisi|External Regional|Team</v>
      </c>
      <c r="X1549" s="6">
        <f>IF(K1549 = "Penulis kedua (bukan korespondensi) dst karya ilmiah di journal yg bereputasi dan diakui|External National|Team", IFERROR((INDEX(rubric[Score], MATCH(W1549, rubric[Criteria], 0)))/N1549, 0), IFERROR(INDEX(rubric[Score], MATCH(W1549, rubric[Criteria], 0)), 0))</f>
        <v>20</v>
      </c>
    </row>
    <row r="1550" spans="1:24" ht="14.25" customHeight="1" x14ac:dyDescent="0.35">
      <c r="A1550" s="2" t="s">
        <v>5778</v>
      </c>
      <c r="B1550" s="2" t="s">
        <v>5779</v>
      </c>
      <c r="C1550" s="2" t="s">
        <v>5726</v>
      </c>
      <c r="D1550" s="2">
        <v>2021</v>
      </c>
      <c r="E1550" s="2" t="s">
        <v>3325</v>
      </c>
      <c r="F1550" s="2" t="s">
        <v>3320</v>
      </c>
      <c r="G1550" s="2" t="s">
        <v>3321</v>
      </c>
      <c r="H1550" s="2">
        <v>20221</v>
      </c>
      <c r="I1550" s="3"/>
      <c r="J1550" s="2" t="s">
        <v>41</v>
      </c>
      <c r="K1550" s="2" t="s">
        <v>29</v>
      </c>
      <c r="L1550" s="2" t="s">
        <v>49</v>
      </c>
      <c r="M1550" s="2" t="s">
        <v>31</v>
      </c>
      <c r="N1550" s="2">
        <v>56</v>
      </c>
      <c r="O1550" s="2">
        <v>2</v>
      </c>
      <c r="P1550" s="3"/>
      <c r="Q1550" s="3"/>
      <c r="R1550" s="4" t="s">
        <v>3326</v>
      </c>
      <c r="S1550" s="4" t="s">
        <v>3327</v>
      </c>
      <c r="T1550" s="3"/>
      <c r="U1550" s="2" t="s">
        <v>3328</v>
      </c>
      <c r="V1550" s="2" t="str">
        <f>IFERROR(VLOOKUP(K1550, rubric[], 2, FALSE), "NA")</f>
        <v>Pemberdayaan atau Aksi Kemanusiaan</v>
      </c>
      <c r="W1550" s="5" t="str">
        <f t="shared" si="24"/>
        <v>Pengabdian kepada Masyarakat|External Regional|Individual</v>
      </c>
      <c r="X1550" s="6">
        <f>IF(K1550 = "Penulis kedua (bukan korespondensi) dst karya ilmiah di journal yg bereputasi dan diakui|External National|Team", IFERROR((INDEX(rubric[Score], MATCH(W1550, rubric[Criteria], 0)))/N1550, 0), IFERROR(INDEX(rubric[Score], MATCH(W1550, rubric[Criteria], 0)), 0))</f>
        <v>15</v>
      </c>
    </row>
    <row r="1551" spans="1:24" ht="14.25" customHeight="1" x14ac:dyDescent="0.35">
      <c r="A1551" s="2" t="s">
        <v>5784</v>
      </c>
      <c r="B1551" s="2" t="s">
        <v>5785</v>
      </c>
      <c r="C1551" s="2" t="s">
        <v>5726</v>
      </c>
      <c r="D1551" s="2">
        <v>2021</v>
      </c>
      <c r="E1551" s="2" t="s">
        <v>5731</v>
      </c>
      <c r="F1551" s="2" t="s">
        <v>245</v>
      </c>
      <c r="G1551" s="2" t="s">
        <v>344</v>
      </c>
      <c r="H1551" s="2">
        <v>20212</v>
      </c>
      <c r="I1551" s="2" t="s">
        <v>5732</v>
      </c>
      <c r="J1551" s="2" t="s">
        <v>28</v>
      </c>
      <c r="K1551" s="2" t="s">
        <v>346</v>
      </c>
      <c r="L1551" s="2" t="s">
        <v>42</v>
      </c>
      <c r="M1551" s="2" t="s">
        <v>31</v>
      </c>
      <c r="N1551" s="2">
        <v>30</v>
      </c>
      <c r="O1551" s="2">
        <v>40</v>
      </c>
      <c r="P1551" s="3"/>
      <c r="Q1551" s="4" t="s">
        <v>5733</v>
      </c>
      <c r="R1551" s="3"/>
      <c r="S1551" s="3"/>
      <c r="T1551" s="3"/>
      <c r="U1551" s="2" t="s">
        <v>348</v>
      </c>
      <c r="V1551" s="2" t="str">
        <f>IFERROR(VLOOKUP(K1551, rubric[], 2, FALSE), "NA")</f>
        <v>NA</v>
      </c>
      <c r="W1551" s="5" t="str">
        <f t="shared" si="24"/>
        <v>Sekretaris/Bendahara/Kabid Organisasi Kemahasiswaan|Internal Jurusan|Individual</v>
      </c>
      <c r="X1551" s="6">
        <f>IF(K1551 = "Penulis kedua (bukan korespondensi) dst karya ilmiah di journal yg bereputasi dan diakui|External National|Team", IFERROR((INDEX(rubric[Score], MATCH(W1551, rubric[Criteria], 0)))/N1551, 0), IFERROR(INDEX(rubric[Score], MATCH(W1551, rubric[Criteria], 0)), 0))</f>
        <v>0</v>
      </c>
    </row>
    <row r="1552" spans="1:24" ht="14.25" customHeight="1" x14ac:dyDescent="0.35">
      <c r="A1552" s="2" t="s">
        <v>5784</v>
      </c>
      <c r="B1552" s="2" t="s">
        <v>5785</v>
      </c>
      <c r="C1552" s="2" t="s">
        <v>5726</v>
      </c>
      <c r="D1552" s="2">
        <v>2021</v>
      </c>
      <c r="E1552" s="2" t="s">
        <v>3325</v>
      </c>
      <c r="F1552" s="2" t="s">
        <v>3320</v>
      </c>
      <c r="G1552" s="2" t="s">
        <v>3321</v>
      </c>
      <c r="H1552" s="2">
        <v>20221</v>
      </c>
      <c r="I1552" s="3"/>
      <c r="J1552" s="2" t="s">
        <v>41</v>
      </c>
      <c r="K1552" s="2" t="s">
        <v>29</v>
      </c>
      <c r="L1552" s="2" t="s">
        <v>49</v>
      </c>
      <c r="M1552" s="2" t="s">
        <v>31</v>
      </c>
      <c r="N1552" s="2">
        <v>56</v>
      </c>
      <c r="O1552" s="2">
        <v>2</v>
      </c>
      <c r="P1552" s="3"/>
      <c r="Q1552" s="3"/>
      <c r="R1552" s="4" t="s">
        <v>3326</v>
      </c>
      <c r="S1552" s="4" t="s">
        <v>3327</v>
      </c>
      <c r="T1552" s="3"/>
      <c r="U1552" s="2" t="s">
        <v>3328</v>
      </c>
      <c r="V1552" s="2" t="str">
        <f>IFERROR(VLOOKUP(K1552, rubric[], 2, FALSE), "NA")</f>
        <v>Pemberdayaan atau Aksi Kemanusiaan</v>
      </c>
      <c r="W1552" s="5" t="str">
        <f t="shared" si="24"/>
        <v>Pengabdian kepada Masyarakat|External Regional|Individual</v>
      </c>
      <c r="X1552" s="6">
        <f>IF(K1552 = "Penulis kedua (bukan korespondensi) dst karya ilmiah di journal yg bereputasi dan diakui|External National|Team", IFERROR((INDEX(rubric[Score], MATCH(W1552, rubric[Criteria], 0)))/N1552, 0), IFERROR(INDEX(rubric[Score], MATCH(W1552, rubric[Criteria], 0)), 0))</f>
        <v>15</v>
      </c>
    </row>
    <row r="1553" spans="1:24" ht="14.25" customHeight="1" x14ac:dyDescent="0.35">
      <c r="A1553" s="2" t="s">
        <v>5784</v>
      </c>
      <c r="B1553" s="2" t="s">
        <v>5785</v>
      </c>
      <c r="C1553" s="2" t="s">
        <v>5726</v>
      </c>
      <c r="D1553" s="2">
        <v>2021</v>
      </c>
      <c r="E1553" s="2" t="s">
        <v>2256</v>
      </c>
      <c r="F1553" s="2" t="s">
        <v>48</v>
      </c>
      <c r="G1553" s="2" t="s">
        <v>2484</v>
      </c>
      <c r="H1553" s="2">
        <v>20222</v>
      </c>
      <c r="I1553" s="2" t="s">
        <v>2485</v>
      </c>
      <c r="J1553" s="2" t="s">
        <v>41</v>
      </c>
      <c r="K1553" s="2" t="s">
        <v>806</v>
      </c>
      <c r="L1553" s="2" t="s">
        <v>42</v>
      </c>
      <c r="M1553" s="2" t="s">
        <v>31</v>
      </c>
      <c r="N1553" s="2">
        <v>1</v>
      </c>
      <c r="O1553" s="2">
        <v>50</v>
      </c>
      <c r="P1553" s="3"/>
      <c r="Q1553" s="4" t="s">
        <v>2486</v>
      </c>
      <c r="R1553" s="3"/>
      <c r="S1553" s="3"/>
      <c r="T1553" s="3"/>
      <c r="U1553" s="2" t="s">
        <v>2487</v>
      </c>
      <c r="V1553" s="2" t="str">
        <f>IFERROR(VLOOKUP(K1553, rubric[], 2, FALSE), "NA")</f>
        <v>NA</v>
      </c>
      <c r="W1553" s="5" t="str">
        <f t="shared" si="24"/>
        <v>Ketua Organisasi Kemahasiswaan|Internal Jurusan|Individual</v>
      </c>
      <c r="X1553" s="6">
        <f>IF(K1553 = "Penulis kedua (bukan korespondensi) dst karya ilmiah di journal yg bereputasi dan diakui|External National|Team", IFERROR((INDEX(rubric[Score], MATCH(W1553, rubric[Criteria], 0)))/N1553, 0), IFERROR(INDEX(rubric[Score], MATCH(W1553, rubric[Criteria], 0)), 0))</f>
        <v>0</v>
      </c>
    </row>
    <row r="1554" spans="1:24" ht="14.25" customHeight="1" x14ac:dyDescent="0.35">
      <c r="A1554" s="2" t="s">
        <v>5784</v>
      </c>
      <c r="B1554" s="2" t="s">
        <v>5785</v>
      </c>
      <c r="C1554" s="2" t="s">
        <v>5726</v>
      </c>
      <c r="D1554" s="2">
        <v>2021</v>
      </c>
      <c r="E1554" s="2" t="s">
        <v>5744</v>
      </c>
      <c r="F1554" s="2" t="s">
        <v>77</v>
      </c>
      <c r="G1554" s="2" t="s">
        <v>3497</v>
      </c>
      <c r="H1554" s="2">
        <v>20222</v>
      </c>
      <c r="I1554" s="2" t="s">
        <v>5745</v>
      </c>
      <c r="J1554" s="2" t="s">
        <v>41</v>
      </c>
      <c r="K1554" s="2" t="s">
        <v>29</v>
      </c>
      <c r="L1554" s="2" t="s">
        <v>49</v>
      </c>
      <c r="M1554" s="2" t="s">
        <v>50</v>
      </c>
      <c r="N1554" s="2">
        <v>34</v>
      </c>
      <c r="O1554" s="2">
        <v>1</v>
      </c>
      <c r="P1554" s="3"/>
      <c r="Q1554" s="3"/>
      <c r="R1554" s="4" t="s">
        <v>5746</v>
      </c>
      <c r="S1554" s="4" t="s">
        <v>5747</v>
      </c>
      <c r="T1554" s="3"/>
      <c r="U1554" s="2" t="s">
        <v>3318</v>
      </c>
      <c r="V1554" s="2" t="str">
        <f>IFERROR(VLOOKUP(K1554, rubric[], 2, FALSE), "NA")</f>
        <v>Pemberdayaan atau Aksi Kemanusiaan</v>
      </c>
      <c r="W1554" s="5" t="str">
        <f t="shared" si="24"/>
        <v>Pengabdian kepada Masyarakat|External Regional|Team</v>
      </c>
      <c r="X1554" s="6">
        <f>IF(K1554 = "Penulis kedua (bukan korespondensi) dst karya ilmiah di journal yg bereputasi dan diakui|External National|Team", IFERROR((INDEX(rubric[Score], MATCH(W1554, rubric[Criteria], 0)))/N1554, 0), IFERROR(INDEX(rubric[Score], MATCH(W1554, rubric[Criteria], 0)), 0))</f>
        <v>15</v>
      </c>
    </row>
    <row r="1555" spans="1:24" ht="14.25" customHeight="1" x14ac:dyDescent="0.35">
      <c r="A1555" s="2" t="s">
        <v>5786</v>
      </c>
      <c r="B1555" s="2" t="s">
        <v>5787</v>
      </c>
      <c r="C1555" s="2" t="s">
        <v>5726</v>
      </c>
      <c r="D1555" s="2">
        <v>2021</v>
      </c>
      <c r="E1555" s="2" t="s">
        <v>3325</v>
      </c>
      <c r="F1555" s="2" t="s">
        <v>3320</v>
      </c>
      <c r="G1555" s="2" t="s">
        <v>3321</v>
      </c>
      <c r="H1555" s="2">
        <v>20221</v>
      </c>
      <c r="I1555" s="3"/>
      <c r="J1555" s="2" t="s">
        <v>41</v>
      </c>
      <c r="K1555" s="2" t="s">
        <v>29</v>
      </c>
      <c r="L1555" s="2" t="s">
        <v>49</v>
      </c>
      <c r="M1555" s="2" t="s">
        <v>31</v>
      </c>
      <c r="N1555" s="2">
        <v>56</v>
      </c>
      <c r="O1555" s="2">
        <v>2</v>
      </c>
      <c r="P1555" s="3"/>
      <c r="Q1555" s="3"/>
      <c r="R1555" s="4" t="s">
        <v>3326</v>
      </c>
      <c r="S1555" s="4" t="s">
        <v>3327</v>
      </c>
      <c r="T1555" s="3"/>
      <c r="U1555" s="2" t="s">
        <v>3328</v>
      </c>
      <c r="V1555" s="2" t="str">
        <f>IFERROR(VLOOKUP(K1555, rubric[], 2, FALSE), "NA")</f>
        <v>Pemberdayaan atau Aksi Kemanusiaan</v>
      </c>
      <c r="W1555" s="5" t="str">
        <f t="shared" si="24"/>
        <v>Pengabdian kepada Masyarakat|External Regional|Individual</v>
      </c>
      <c r="X1555" s="6">
        <f>IF(K1555 = "Penulis kedua (bukan korespondensi) dst karya ilmiah di journal yg bereputasi dan diakui|External National|Team", IFERROR((INDEX(rubric[Score], MATCH(W1555, rubric[Criteria], 0)))/N1555, 0), IFERROR(INDEX(rubric[Score], MATCH(W1555, rubric[Criteria], 0)), 0))</f>
        <v>15</v>
      </c>
    </row>
    <row r="1556" spans="1:24" ht="14.25" customHeight="1" x14ac:dyDescent="0.35">
      <c r="A1556" s="2" t="s">
        <v>5786</v>
      </c>
      <c r="B1556" s="2" t="s">
        <v>5787</v>
      </c>
      <c r="C1556" s="2" t="s">
        <v>5726</v>
      </c>
      <c r="D1556" s="2">
        <v>2021</v>
      </c>
      <c r="E1556" s="2" t="s">
        <v>5788</v>
      </c>
      <c r="F1556" s="2" t="s">
        <v>5789</v>
      </c>
      <c r="G1556" s="2" t="s">
        <v>5789</v>
      </c>
      <c r="H1556" s="2">
        <v>20222</v>
      </c>
      <c r="I1556" s="2" t="s">
        <v>5790</v>
      </c>
      <c r="J1556" s="2" t="s">
        <v>41</v>
      </c>
      <c r="K1556" s="2" t="s">
        <v>88</v>
      </c>
      <c r="L1556" s="2" t="s">
        <v>49</v>
      </c>
      <c r="M1556" s="2" t="s">
        <v>50</v>
      </c>
      <c r="N1556" s="2">
        <v>3</v>
      </c>
      <c r="O1556" s="2">
        <v>15</v>
      </c>
      <c r="P1556" s="3"/>
      <c r="Q1556" s="4" t="s">
        <v>5791</v>
      </c>
      <c r="R1556" s="4" t="s">
        <v>5792</v>
      </c>
      <c r="S1556" s="3"/>
      <c r="T1556" s="4" t="s">
        <v>5793</v>
      </c>
      <c r="U1556" s="2" t="s">
        <v>5794</v>
      </c>
      <c r="V1556" s="2" t="str">
        <f>IFERROR(VLOOKUP(K1556, rubric[], 2, FALSE), "NA")</f>
        <v>Kompetisi</v>
      </c>
      <c r="W1556" s="5" t="str">
        <f t="shared" si="24"/>
        <v>Juara 2 Lomba/Kompetisi|External Regional|Team</v>
      </c>
      <c r="X1556" s="6">
        <f>IF(K1556 = "Penulis kedua (bukan korespondensi) dst karya ilmiah di journal yg bereputasi dan diakui|External National|Team", IFERROR((INDEX(rubric[Score], MATCH(W1556, rubric[Criteria], 0)))/N1556, 0), IFERROR(INDEX(rubric[Score], MATCH(W1556, rubric[Criteria], 0)), 0))</f>
        <v>20</v>
      </c>
    </row>
    <row r="1557" spans="1:24" ht="14.25" customHeight="1" x14ac:dyDescent="0.35">
      <c r="A1557" s="2" t="s">
        <v>5795</v>
      </c>
      <c r="B1557" s="2" t="s">
        <v>5796</v>
      </c>
      <c r="C1557" s="2" t="s">
        <v>5726</v>
      </c>
      <c r="D1557" s="2">
        <v>2021</v>
      </c>
      <c r="E1557" s="2" t="s">
        <v>3325</v>
      </c>
      <c r="F1557" s="2" t="s">
        <v>3320</v>
      </c>
      <c r="G1557" s="2" t="s">
        <v>3321</v>
      </c>
      <c r="H1557" s="2">
        <v>20221</v>
      </c>
      <c r="I1557" s="3"/>
      <c r="J1557" s="2" t="s">
        <v>41</v>
      </c>
      <c r="K1557" s="2" t="s">
        <v>29</v>
      </c>
      <c r="L1557" s="2" t="s">
        <v>49</v>
      </c>
      <c r="M1557" s="2" t="s">
        <v>31</v>
      </c>
      <c r="N1557" s="2">
        <v>56</v>
      </c>
      <c r="O1557" s="2">
        <v>2</v>
      </c>
      <c r="P1557" s="3"/>
      <c r="Q1557" s="3"/>
      <c r="R1557" s="4" t="s">
        <v>3326</v>
      </c>
      <c r="S1557" s="4" t="s">
        <v>3327</v>
      </c>
      <c r="T1557" s="3"/>
      <c r="U1557" s="2" t="s">
        <v>3328</v>
      </c>
      <c r="V1557" s="2" t="str">
        <f>IFERROR(VLOOKUP(K1557, rubric[], 2, FALSE), "NA")</f>
        <v>Pemberdayaan atau Aksi Kemanusiaan</v>
      </c>
      <c r="W1557" s="5" t="str">
        <f t="shared" si="24"/>
        <v>Pengabdian kepada Masyarakat|External Regional|Individual</v>
      </c>
      <c r="X1557" s="6">
        <f>IF(K1557 = "Penulis kedua (bukan korespondensi) dst karya ilmiah di journal yg bereputasi dan diakui|External National|Team", IFERROR((INDEX(rubric[Score], MATCH(W1557, rubric[Criteria], 0)))/N1557, 0), IFERROR(INDEX(rubric[Score], MATCH(W1557, rubric[Criteria], 0)), 0))</f>
        <v>15</v>
      </c>
    </row>
    <row r="1558" spans="1:24" ht="14.25" customHeight="1" x14ac:dyDescent="0.35">
      <c r="A1558" s="2" t="s">
        <v>5797</v>
      </c>
      <c r="B1558" s="2" t="s">
        <v>5798</v>
      </c>
      <c r="C1558" s="2" t="s">
        <v>5726</v>
      </c>
      <c r="D1558" s="2">
        <v>2021</v>
      </c>
      <c r="E1558" s="2" t="s">
        <v>3325</v>
      </c>
      <c r="F1558" s="2" t="s">
        <v>3320</v>
      </c>
      <c r="G1558" s="2" t="s">
        <v>3321</v>
      </c>
      <c r="H1558" s="2">
        <v>20221</v>
      </c>
      <c r="I1558" s="3"/>
      <c r="J1558" s="2" t="s">
        <v>41</v>
      </c>
      <c r="K1558" s="2" t="s">
        <v>29</v>
      </c>
      <c r="L1558" s="2" t="s">
        <v>49</v>
      </c>
      <c r="M1558" s="2" t="s">
        <v>31</v>
      </c>
      <c r="N1558" s="2">
        <v>56</v>
      </c>
      <c r="O1558" s="2">
        <v>2</v>
      </c>
      <c r="P1558" s="3"/>
      <c r="Q1558" s="3"/>
      <c r="R1558" s="4" t="s">
        <v>3326</v>
      </c>
      <c r="S1558" s="4" t="s">
        <v>3327</v>
      </c>
      <c r="T1558" s="3"/>
      <c r="U1558" s="2" t="s">
        <v>3328</v>
      </c>
      <c r="V1558" s="2" t="str">
        <f>IFERROR(VLOOKUP(K1558, rubric[], 2, FALSE), "NA")</f>
        <v>Pemberdayaan atau Aksi Kemanusiaan</v>
      </c>
      <c r="W1558" s="5" t="str">
        <f t="shared" si="24"/>
        <v>Pengabdian kepada Masyarakat|External Regional|Individual</v>
      </c>
      <c r="X1558" s="6">
        <f>IF(K1558 = "Penulis kedua (bukan korespondensi) dst karya ilmiah di journal yg bereputasi dan diakui|External National|Team", IFERROR((INDEX(rubric[Score], MATCH(W1558, rubric[Criteria], 0)))/N1558, 0), IFERROR(INDEX(rubric[Score], MATCH(W1558, rubric[Criteria], 0)), 0))</f>
        <v>15</v>
      </c>
    </row>
    <row r="1559" spans="1:24" ht="14.25" customHeight="1" x14ac:dyDescent="0.35">
      <c r="A1559" s="2" t="s">
        <v>5799</v>
      </c>
      <c r="B1559" s="2" t="s">
        <v>5800</v>
      </c>
      <c r="C1559" s="2" t="s">
        <v>5726</v>
      </c>
      <c r="D1559" s="2">
        <v>2021</v>
      </c>
      <c r="E1559" s="2" t="s">
        <v>875</v>
      </c>
      <c r="F1559" s="2" t="s">
        <v>876</v>
      </c>
      <c r="G1559" s="2" t="s">
        <v>876</v>
      </c>
      <c r="H1559" s="2">
        <v>20212</v>
      </c>
      <c r="I1559" s="3"/>
      <c r="J1559" s="2" t="s">
        <v>28</v>
      </c>
      <c r="K1559" s="2" t="s">
        <v>29</v>
      </c>
      <c r="L1559" s="2" t="s">
        <v>49</v>
      </c>
      <c r="M1559" s="2" t="s">
        <v>31</v>
      </c>
      <c r="N1559" s="2">
        <v>65</v>
      </c>
      <c r="O1559" s="2">
        <v>6</v>
      </c>
      <c r="P1559" s="3"/>
      <c r="Q1559" s="3"/>
      <c r="R1559" s="4" t="s">
        <v>877</v>
      </c>
      <c r="S1559" s="4" t="s">
        <v>878</v>
      </c>
      <c r="T1559" s="3"/>
      <c r="U1559" s="2" t="s">
        <v>875</v>
      </c>
      <c r="V1559" s="2" t="str">
        <f>IFERROR(VLOOKUP(K1559, rubric[], 2, FALSE), "NA")</f>
        <v>Pemberdayaan atau Aksi Kemanusiaan</v>
      </c>
      <c r="W1559" s="5" t="str">
        <f t="shared" si="24"/>
        <v>Pengabdian kepada Masyarakat|External Regional|Individual</v>
      </c>
      <c r="X1559" s="6">
        <f>IF(K1559 = "Penulis kedua (bukan korespondensi) dst karya ilmiah di journal yg bereputasi dan diakui|External National|Team", IFERROR((INDEX(rubric[Score], MATCH(W1559, rubric[Criteria], 0)))/N1559, 0), IFERROR(INDEX(rubric[Score], MATCH(W1559, rubric[Criteria], 0)), 0))</f>
        <v>15</v>
      </c>
    </row>
    <row r="1560" spans="1:24" ht="14.25" customHeight="1" x14ac:dyDescent="0.35">
      <c r="A1560" s="2" t="s">
        <v>5799</v>
      </c>
      <c r="B1560" s="2" t="s">
        <v>5800</v>
      </c>
      <c r="C1560" s="2" t="s">
        <v>5726</v>
      </c>
      <c r="D1560" s="2">
        <v>2021</v>
      </c>
      <c r="E1560" s="2" t="s">
        <v>24</v>
      </c>
      <c r="F1560" s="2" t="s">
        <v>25</v>
      </c>
      <c r="G1560" s="2" t="s">
        <v>26</v>
      </c>
      <c r="H1560" s="2">
        <v>20221</v>
      </c>
      <c r="I1560" s="2" t="s">
        <v>27</v>
      </c>
      <c r="J1560" s="2" t="s">
        <v>28</v>
      </c>
      <c r="K1560" s="2" t="s">
        <v>29</v>
      </c>
      <c r="L1560" s="2" t="s">
        <v>30</v>
      </c>
      <c r="M1560" s="2" t="s">
        <v>31</v>
      </c>
      <c r="N1560" s="2">
        <v>90</v>
      </c>
      <c r="O1560" s="2">
        <v>15</v>
      </c>
      <c r="P1560" s="3"/>
      <c r="Q1560" s="3"/>
      <c r="R1560" s="4" t="s">
        <v>32</v>
      </c>
      <c r="S1560" s="4" t="s">
        <v>33</v>
      </c>
      <c r="T1560" s="3"/>
      <c r="U1560" s="2" t="s">
        <v>34</v>
      </c>
      <c r="V1560" s="2" t="str">
        <f>IFERROR(VLOOKUP(K1560, rubric[], 2, FALSE), "NA")</f>
        <v>Pemberdayaan atau Aksi Kemanusiaan</v>
      </c>
      <c r="W1560" s="5" t="str">
        <f t="shared" si="24"/>
        <v>Pengabdian kepada Masyarakat|Internal Sekolah / Universitas|Individual</v>
      </c>
      <c r="X1560" s="6">
        <f>IF(K1560 = "Penulis kedua (bukan korespondensi) dst karya ilmiah di journal yg bereputasi dan diakui|External National|Team", IFERROR((INDEX(rubric[Score], MATCH(W1560, rubric[Criteria], 0)))/N1560, 0), IFERROR(INDEX(rubric[Score], MATCH(W1560, rubric[Criteria], 0)), 0))</f>
        <v>0</v>
      </c>
    </row>
    <row r="1561" spans="1:24" ht="14.25" customHeight="1" x14ac:dyDescent="0.35">
      <c r="A1561" s="2" t="s">
        <v>5799</v>
      </c>
      <c r="B1561" s="2" t="s">
        <v>5800</v>
      </c>
      <c r="C1561" s="2" t="s">
        <v>5726</v>
      </c>
      <c r="D1561" s="2">
        <v>2021</v>
      </c>
      <c r="E1561" s="2" t="s">
        <v>3325</v>
      </c>
      <c r="F1561" s="2" t="s">
        <v>3320</v>
      </c>
      <c r="G1561" s="2" t="s">
        <v>3321</v>
      </c>
      <c r="H1561" s="2">
        <v>20221</v>
      </c>
      <c r="I1561" s="3"/>
      <c r="J1561" s="2" t="s">
        <v>41</v>
      </c>
      <c r="K1561" s="2" t="s">
        <v>29</v>
      </c>
      <c r="L1561" s="2" t="s">
        <v>49</v>
      </c>
      <c r="M1561" s="2" t="s">
        <v>31</v>
      </c>
      <c r="N1561" s="2">
        <v>56</v>
      </c>
      <c r="O1561" s="2">
        <v>2</v>
      </c>
      <c r="P1561" s="3"/>
      <c r="Q1561" s="3"/>
      <c r="R1561" s="4" t="s">
        <v>3326</v>
      </c>
      <c r="S1561" s="4" t="s">
        <v>3327</v>
      </c>
      <c r="T1561" s="3"/>
      <c r="U1561" s="2" t="s">
        <v>3328</v>
      </c>
      <c r="V1561" s="2" t="str">
        <f>IFERROR(VLOOKUP(K1561, rubric[], 2, FALSE), "NA")</f>
        <v>Pemberdayaan atau Aksi Kemanusiaan</v>
      </c>
      <c r="W1561" s="5" t="str">
        <f t="shared" si="24"/>
        <v>Pengabdian kepada Masyarakat|External Regional|Individual</v>
      </c>
      <c r="X1561" s="6">
        <f>IF(K1561 = "Penulis kedua (bukan korespondensi) dst karya ilmiah di journal yg bereputasi dan diakui|External National|Team", IFERROR((INDEX(rubric[Score], MATCH(W1561, rubric[Criteria], 0)))/N1561, 0), IFERROR(INDEX(rubric[Score], MATCH(W1561, rubric[Criteria], 0)), 0))</f>
        <v>15</v>
      </c>
    </row>
    <row r="1562" spans="1:24" ht="14.25" customHeight="1" x14ac:dyDescent="0.35">
      <c r="A1562" s="2" t="s">
        <v>5799</v>
      </c>
      <c r="B1562" s="2" t="s">
        <v>5800</v>
      </c>
      <c r="C1562" s="2" t="s">
        <v>5726</v>
      </c>
      <c r="D1562" s="2">
        <v>2021</v>
      </c>
      <c r="E1562" s="2" t="s">
        <v>5801</v>
      </c>
      <c r="F1562" s="2" t="s">
        <v>360</v>
      </c>
      <c r="G1562" s="2" t="s">
        <v>5802</v>
      </c>
      <c r="H1562" s="2">
        <v>20232</v>
      </c>
      <c r="I1562" s="2" t="s">
        <v>5801</v>
      </c>
      <c r="J1562" s="2" t="s">
        <v>41</v>
      </c>
      <c r="K1562" s="2" t="s">
        <v>88</v>
      </c>
      <c r="L1562" s="2" t="s">
        <v>49</v>
      </c>
      <c r="M1562" s="2" t="s">
        <v>50</v>
      </c>
      <c r="N1562" s="3"/>
      <c r="O1562" s="2">
        <v>15</v>
      </c>
      <c r="P1562" s="4" t="s">
        <v>5803</v>
      </c>
      <c r="Q1562" s="4" t="s">
        <v>5804</v>
      </c>
      <c r="R1562" s="4" t="s">
        <v>5805</v>
      </c>
      <c r="S1562" s="3"/>
      <c r="T1562" s="4" t="s">
        <v>5806</v>
      </c>
      <c r="U1562" s="2" t="s">
        <v>5807</v>
      </c>
      <c r="V1562" s="2" t="str">
        <f>IFERROR(VLOOKUP(K1562, rubric[], 2, FALSE), "NA")</f>
        <v>Kompetisi</v>
      </c>
      <c r="W1562" s="5" t="str">
        <f t="shared" si="24"/>
        <v>Juara 2 Lomba/Kompetisi|External Regional|Team</v>
      </c>
      <c r="X1562" s="6">
        <f>IF(K1562 = "Penulis kedua (bukan korespondensi) dst karya ilmiah di journal yg bereputasi dan diakui|External National|Team", IFERROR((INDEX(rubric[Score], MATCH(W1562, rubric[Criteria], 0)))/N1562, 0), IFERROR(INDEX(rubric[Score], MATCH(W1562, rubric[Criteria], 0)), 0))</f>
        <v>20</v>
      </c>
    </row>
    <row r="1563" spans="1:24" ht="14.25" customHeight="1" x14ac:dyDescent="0.35">
      <c r="A1563" s="2" t="s">
        <v>5808</v>
      </c>
      <c r="B1563" s="2" t="s">
        <v>5809</v>
      </c>
      <c r="C1563" s="2" t="s">
        <v>5726</v>
      </c>
      <c r="D1563" s="2">
        <v>2021</v>
      </c>
      <c r="E1563" s="2" t="s">
        <v>5810</v>
      </c>
      <c r="F1563" s="2" t="s">
        <v>5811</v>
      </c>
      <c r="G1563" s="2" t="s">
        <v>5811</v>
      </c>
      <c r="H1563" s="2">
        <v>20212</v>
      </c>
      <c r="I1563" s="2" t="s">
        <v>5812</v>
      </c>
      <c r="J1563" s="2" t="s">
        <v>41</v>
      </c>
      <c r="K1563" s="2" t="s">
        <v>66</v>
      </c>
      <c r="L1563" s="2" t="s">
        <v>123</v>
      </c>
      <c r="M1563" s="2" t="s">
        <v>50</v>
      </c>
      <c r="N1563" s="2">
        <v>24</v>
      </c>
      <c r="O1563" s="2">
        <v>25</v>
      </c>
      <c r="P1563" s="4" t="s">
        <v>5813</v>
      </c>
      <c r="Q1563" s="4" t="s">
        <v>5814</v>
      </c>
      <c r="R1563" s="4" t="s">
        <v>5815</v>
      </c>
      <c r="S1563" s="3"/>
      <c r="T1563" s="4" t="s">
        <v>5816</v>
      </c>
      <c r="U1563" s="2" t="s">
        <v>5817</v>
      </c>
      <c r="V1563" s="2" t="str">
        <f>IFERROR(VLOOKUP(K1563, rubric[], 2, FALSE), "NA")</f>
        <v>Kompetisi</v>
      </c>
      <c r="W1563" s="5" t="str">
        <f t="shared" si="24"/>
        <v>Juara I Lomba/Kompetisi|External National|Team</v>
      </c>
      <c r="X1563" s="6">
        <f>IF(K1563 = "Penulis kedua (bukan korespondensi) dst karya ilmiah di journal yg bereputasi dan diakui|External National|Team", IFERROR((INDEX(rubric[Score], MATCH(W1563, rubric[Criteria], 0)))/N1563, 0), IFERROR(INDEX(rubric[Score], MATCH(W1563, rubric[Criteria], 0)), 0))</f>
        <v>15</v>
      </c>
    </row>
    <row r="1564" spans="1:24" ht="14.25" customHeight="1" x14ac:dyDescent="0.35">
      <c r="A1564" s="2" t="s">
        <v>5808</v>
      </c>
      <c r="B1564" s="2" t="s">
        <v>5809</v>
      </c>
      <c r="C1564" s="2" t="s">
        <v>5726</v>
      </c>
      <c r="D1564" s="2">
        <v>2021</v>
      </c>
      <c r="E1564" s="2" t="s">
        <v>5818</v>
      </c>
      <c r="F1564" s="2" t="s">
        <v>3388</v>
      </c>
      <c r="G1564" s="2" t="s">
        <v>2753</v>
      </c>
      <c r="H1564" s="2">
        <v>20221</v>
      </c>
      <c r="I1564" s="2" t="s">
        <v>5819</v>
      </c>
      <c r="J1564" s="2" t="s">
        <v>41</v>
      </c>
      <c r="K1564" s="2" t="s">
        <v>29</v>
      </c>
      <c r="L1564" s="2" t="s">
        <v>49</v>
      </c>
      <c r="M1564" s="2" t="s">
        <v>50</v>
      </c>
      <c r="N1564" s="2">
        <v>2</v>
      </c>
      <c r="O1564" s="2">
        <v>30</v>
      </c>
      <c r="P1564" s="3"/>
      <c r="Q1564" s="4" t="s">
        <v>5820</v>
      </c>
      <c r="R1564" s="4" t="s">
        <v>5821</v>
      </c>
      <c r="S1564" s="4" t="s">
        <v>5822</v>
      </c>
      <c r="T1564" s="3"/>
      <c r="U1564" s="2" t="s">
        <v>5823</v>
      </c>
      <c r="V1564" s="2" t="str">
        <f>IFERROR(VLOOKUP(K1564, rubric[], 2, FALSE), "NA")</f>
        <v>Pemberdayaan atau Aksi Kemanusiaan</v>
      </c>
      <c r="W1564" s="5" t="str">
        <f t="shared" si="24"/>
        <v>Pengabdian kepada Masyarakat|External Regional|Team</v>
      </c>
      <c r="X1564" s="6">
        <f>IF(K1564 = "Penulis kedua (bukan korespondensi) dst karya ilmiah di journal yg bereputasi dan diakui|External National|Team", IFERROR((INDEX(rubric[Score], MATCH(W1564, rubric[Criteria], 0)))/N1564, 0), IFERROR(INDEX(rubric[Score], MATCH(W1564, rubric[Criteria], 0)), 0))</f>
        <v>15</v>
      </c>
    </row>
    <row r="1565" spans="1:24" ht="14.25" customHeight="1" x14ac:dyDescent="0.35">
      <c r="A1565" s="2" t="s">
        <v>5808</v>
      </c>
      <c r="B1565" s="2" t="s">
        <v>5809</v>
      </c>
      <c r="C1565" s="2" t="s">
        <v>5726</v>
      </c>
      <c r="D1565" s="2">
        <v>2021</v>
      </c>
      <c r="E1565" s="2" t="s">
        <v>3325</v>
      </c>
      <c r="F1565" s="2" t="s">
        <v>3320</v>
      </c>
      <c r="G1565" s="2" t="s">
        <v>3321</v>
      </c>
      <c r="H1565" s="2">
        <v>20221</v>
      </c>
      <c r="I1565" s="3"/>
      <c r="J1565" s="2" t="s">
        <v>41</v>
      </c>
      <c r="K1565" s="2" t="s">
        <v>29</v>
      </c>
      <c r="L1565" s="2" t="s">
        <v>49</v>
      </c>
      <c r="M1565" s="2" t="s">
        <v>31</v>
      </c>
      <c r="N1565" s="2">
        <v>56</v>
      </c>
      <c r="O1565" s="2">
        <v>2</v>
      </c>
      <c r="P1565" s="3"/>
      <c r="Q1565" s="3"/>
      <c r="R1565" s="4" t="s">
        <v>3326</v>
      </c>
      <c r="S1565" s="4" t="s">
        <v>3327</v>
      </c>
      <c r="T1565" s="3"/>
      <c r="U1565" s="2" t="s">
        <v>3328</v>
      </c>
      <c r="V1565" s="2" t="str">
        <f>IFERROR(VLOOKUP(K1565, rubric[], 2, FALSE), "NA")</f>
        <v>Pemberdayaan atau Aksi Kemanusiaan</v>
      </c>
      <c r="W1565" s="5" t="str">
        <f t="shared" si="24"/>
        <v>Pengabdian kepada Masyarakat|External Regional|Individual</v>
      </c>
      <c r="X1565" s="6">
        <f>IF(K1565 = "Penulis kedua (bukan korespondensi) dst karya ilmiah di journal yg bereputasi dan diakui|External National|Team", IFERROR((INDEX(rubric[Score], MATCH(W1565, rubric[Criteria], 0)))/N1565, 0), IFERROR(INDEX(rubric[Score], MATCH(W1565, rubric[Criteria], 0)), 0))</f>
        <v>15</v>
      </c>
    </row>
    <row r="1566" spans="1:24" ht="14.25" customHeight="1" x14ac:dyDescent="0.35">
      <c r="A1566" s="2" t="s">
        <v>5808</v>
      </c>
      <c r="B1566" s="2" t="s">
        <v>5809</v>
      </c>
      <c r="C1566" s="2" t="s">
        <v>5726</v>
      </c>
      <c r="D1566" s="2">
        <v>2021</v>
      </c>
      <c r="E1566" s="2" t="s">
        <v>5740</v>
      </c>
      <c r="F1566" s="2" t="s">
        <v>768</v>
      </c>
      <c r="G1566" s="2" t="s">
        <v>998</v>
      </c>
      <c r="H1566" s="2">
        <v>20222</v>
      </c>
      <c r="I1566" s="2" t="s">
        <v>5741</v>
      </c>
      <c r="J1566" s="2" t="s">
        <v>41</v>
      </c>
      <c r="K1566" s="2" t="s">
        <v>29</v>
      </c>
      <c r="L1566" s="2" t="s">
        <v>123</v>
      </c>
      <c r="M1566" s="2" t="s">
        <v>31</v>
      </c>
      <c r="N1566" s="2">
        <v>1</v>
      </c>
      <c r="O1566" s="2">
        <v>10</v>
      </c>
      <c r="P1566" s="3"/>
      <c r="Q1566" s="3"/>
      <c r="R1566" s="4" t="s">
        <v>5742</v>
      </c>
      <c r="S1566" s="4" t="s">
        <v>5743</v>
      </c>
      <c r="T1566" s="3"/>
      <c r="U1566" s="2" t="s">
        <v>4363</v>
      </c>
      <c r="V1566" s="2" t="str">
        <f>IFERROR(VLOOKUP(K1566, rubric[], 2, FALSE), "NA")</f>
        <v>Pemberdayaan atau Aksi Kemanusiaan</v>
      </c>
      <c r="W1566" s="5" t="str">
        <f t="shared" si="24"/>
        <v>Pengabdian kepada Masyarakat|External National|Individual</v>
      </c>
      <c r="X1566" s="6">
        <f>IF(K1566 = "Penulis kedua (bukan korespondensi) dst karya ilmiah di journal yg bereputasi dan diakui|External National|Team", IFERROR((INDEX(rubric[Score], MATCH(W1566, rubric[Criteria], 0)))/N1566, 0), IFERROR(INDEX(rubric[Score], MATCH(W1566, rubric[Criteria], 0)), 0))</f>
        <v>10</v>
      </c>
    </row>
    <row r="1567" spans="1:24" ht="14.25" customHeight="1" x14ac:dyDescent="0.35">
      <c r="A1567" s="2" t="s">
        <v>5824</v>
      </c>
      <c r="B1567" s="2" t="s">
        <v>5825</v>
      </c>
      <c r="C1567" s="2" t="s">
        <v>5726</v>
      </c>
      <c r="D1567" s="2">
        <v>2021</v>
      </c>
      <c r="E1567" s="2" t="s">
        <v>3325</v>
      </c>
      <c r="F1567" s="2" t="s">
        <v>3320</v>
      </c>
      <c r="G1567" s="2" t="s">
        <v>3321</v>
      </c>
      <c r="H1567" s="2">
        <v>20221</v>
      </c>
      <c r="I1567" s="3"/>
      <c r="J1567" s="2" t="s">
        <v>41</v>
      </c>
      <c r="K1567" s="2" t="s">
        <v>29</v>
      </c>
      <c r="L1567" s="2" t="s">
        <v>49</v>
      </c>
      <c r="M1567" s="2" t="s">
        <v>31</v>
      </c>
      <c r="N1567" s="2">
        <v>56</v>
      </c>
      <c r="O1567" s="2">
        <v>2</v>
      </c>
      <c r="P1567" s="3"/>
      <c r="Q1567" s="3"/>
      <c r="R1567" s="4" t="s">
        <v>3326</v>
      </c>
      <c r="S1567" s="4" t="s">
        <v>3327</v>
      </c>
      <c r="T1567" s="3"/>
      <c r="U1567" s="2" t="s">
        <v>3328</v>
      </c>
      <c r="V1567" s="2" t="str">
        <f>IFERROR(VLOOKUP(K1567, rubric[], 2, FALSE), "NA")</f>
        <v>Pemberdayaan atau Aksi Kemanusiaan</v>
      </c>
      <c r="W1567" s="5" t="str">
        <f t="shared" si="24"/>
        <v>Pengabdian kepada Masyarakat|External Regional|Individual</v>
      </c>
      <c r="X1567" s="6">
        <f>IF(K1567 = "Penulis kedua (bukan korespondensi) dst karya ilmiah di journal yg bereputasi dan diakui|External National|Team", IFERROR((INDEX(rubric[Score], MATCH(W1567, rubric[Criteria], 0)))/N1567, 0), IFERROR(INDEX(rubric[Score], MATCH(W1567, rubric[Criteria], 0)), 0))</f>
        <v>15</v>
      </c>
    </row>
    <row r="1568" spans="1:24" ht="14.25" customHeight="1" x14ac:dyDescent="0.35">
      <c r="A1568" s="2" t="s">
        <v>5824</v>
      </c>
      <c r="B1568" s="2" t="s">
        <v>5825</v>
      </c>
      <c r="C1568" s="2" t="s">
        <v>5726</v>
      </c>
      <c r="D1568" s="2">
        <v>2021</v>
      </c>
      <c r="E1568" s="2" t="s">
        <v>5826</v>
      </c>
      <c r="F1568" s="2" t="s">
        <v>5827</v>
      </c>
      <c r="G1568" s="2" t="s">
        <v>5828</v>
      </c>
      <c r="H1568" s="2">
        <v>20222</v>
      </c>
      <c r="I1568" s="2" t="s">
        <v>5829</v>
      </c>
      <c r="J1568" s="2" t="s">
        <v>41</v>
      </c>
      <c r="K1568" s="2" t="s">
        <v>88</v>
      </c>
      <c r="L1568" s="2" t="s">
        <v>123</v>
      </c>
      <c r="M1568" s="2" t="s">
        <v>50</v>
      </c>
      <c r="N1568" s="2">
        <v>12</v>
      </c>
      <c r="O1568" s="2">
        <v>20</v>
      </c>
      <c r="P1568" s="2" t="s">
        <v>5830</v>
      </c>
      <c r="Q1568" s="4" t="s">
        <v>5831</v>
      </c>
      <c r="R1568" s="4" t="s">
        <v>5832</v>
      </c>
      <c r="S1568" s="3"/>
      <c r="T1568" s="3"/>
      <c r="U1568" s="2" t="s">
        <v>4759</v>
      </c>
      <c r="V1568" s="2" t="str">
        <f>IFERROR(VLOOKUP(K1568, rubric[], 2, FALSE), "NA")</f>
        <v>Kompetisi</v>
      </c>
      <c r="W1568" s="5" t="str">
        <f t="shared" si="24"/>
        <v>Juara 2 Lomba/Kompetisi|External National|Team</v>
      </c>
      <c r="X1568" s="6">
        <f>IF(K1568 = "Penulis kedua (bukan korespondensi) dst karya ilmiah di journal yg bereputasi dan diakui|External National|Team", IFERROR((INDEX(rubric[Score], MATCH(W1568, rubric[Criteria], 0)))/N1568, 0), IFERROR(INDEX(rubric[Score], MATCH(W1568, rubric[Criteria], 0)), 0))</f>
        <v>11</v>
      </c>
    </row>
    <row r="1569" spans="1:24" ht="14.25" customHeight="1" x14ac:dyDescent="0.35">
      <c r="A1569" s="2" t="s">
        <v>5824</v>
      </c>
      <c r="B1569" s="2" t="s">
        <v>5825</v>
      </c>
      <c r="C1569" s="2" t="s">
        <v>5726</v>
      </c>
      <c r="D1569" s="2">
        <v>2021</v>
      </c>
      <c r="E1569" s="2" t="s">
        <v>5744</v>
      </c>
      <c r="F1569" s="2" t="s">
        <v>77</v>
      </c>
      <c r="G1569" s="2" t="s">
        <v>3497</v>
      </c>
      <c r="H1569" s="2">
        <v>20222</v>
      </c>
      <c r="I1569" s="2" t="s">
        <v>5745</v>
      </c>
      <c r="J1569" s="2" t="s">
        <v>41</v>
      </c>
      <c r="K1569" s="2" t="s">
        <v>29</v>
      </c>
      <c r="L1569" s="2" t="s">
        <v>49</v>
      </c>
      <c r="M1569" s="2" t="s">
        <v>50</v>
      </c>
      <c r="N1569" s="2">
        <v>34</v>
      </c>
      <c r="O1569" s="2">
        <v>1</v>
      </c>
      <c r="P1569" s="3"/>
      <c r="Q1569" s="3"/>
      <c r="R1569" s="4" t="s">
        <v>5746</v>
      </c>
      <c r="S1569" s="4" t="s">
        <v>5747</v>
      </c>
      <c r="T1569" s="3"/>
      <c r="U1569" s="2" t="s">
        <v>3318</v>
      </c>
      <c r="V1569" s="2" t="str">
        <f>IFERROR(VLOOKUP(K1569, rubric[], 2, FALSE), "NA")</f>
        <v>Pemberdayaan atau Aksi Kemanusiaan</v>
      </c>
      <c r="W1569" s="5" t="str">
        <f t="shared" si="24"/>
        <v>Pengabdian kepada Masyarakat|External Regional|Team</v>
      </c>
      <c r="X1569" s="6">
        <f>IF(K1569 = "Penulis kedua (bukan korespondensi) dst karya ilmiah di journal yg bereputasi dan diakui|External National|Team", IFERROR((INDEX(rubric[Score], MATCH(W1569, rubric[Criteria], 0)))/N1569, 0), IFERROR(INDEX(rubric[Score], MATCH(W1569, rubric[Criteria], 0)), 0))</f>
        <v>15</v>
      </c>
    </row>
    <row r="1570" spans="1:24" ht="14.25" customHeight="1" x14ac:dyDescent="0.35">
      <c r="A1570" s="2" t="s">
        <v>5833</v>
      </c>
      <c r="B1570" s="2" t="s">
        <v>5834</v>
      </c>
      <c r="C1570" s="2" t="s">
        <v>5726</v>
      </c>
      <c r="D1570" s="2">
        <v>2021</v>
      </c>
      <c r="E1570" s="2" t="s">
        <v>3325</v>
      </c>
      <c r="F1570" s="2" t="s">
        <v>3320</v>
      </c>
      <c r="G1570" s="2" t="s">
        <v>3321</v>
      </c>
      <c r="H1570" s="2">
        <v>20221</v>
      </c>
      <c r="I1570" s="3"/>
      <c r="J1570" s="2" t="s">
        <v>41</v>
      </c>
      <c r="K1570" s="2" t="s">
        <v>29</v>
      </c>
      <c r="L1570" s="2" t="s">
        <v>49</v>
      </c>
      <c r="M1570" s="2" t="s">
        <v>31</v>
      </c>
      <c r="N1570" s="2">
        <v>56</v>
      </c>
      <c r="O1570" s="2">
        <v>2</v>
      </c>
      <c r="P1570" s="3"/>
      <c r="Q1570" s="3"/>
      <c r="R1570" s="4" t="s">
        <v>3326</v>
      </c>
      <c r="S1570" s="4" t="s">
        <v>3327</v>
      </c>
      <c r="T1570" s="3"/>
      <c r="U1570" s="2" t="s">
        <v>3328</v>
      </c>
      <c r="V1570" s="2" t="str">
        <f>IFERROR(VLOOKUP(K1570, rubric[], 2, FALSE), "NA")</f>
        <v>Pemberdayaan atau Aksi Kemanusiaan</v>
      </c>
      <c r="W1570" s="5" t="str">
        <f t="shared" si="24"/>
        <v>Pengabdian kepada Masyarakat|External Regional|Individual</v>
      </c>
      <c r="X1570" s="6">
        <f>IF(K1570 = "Penulis kedua (bukan korespondensi) dst karya ilmiah di journal yg bereputasi dan diakui|External National|Team", IFERROR((INDEX(rubric[Score], MATCH(W1570, rubric[Criteria], 0)))/N1570, 0), IFERROR(INDEX(rubric[Score], MATCH(W1570, rubric[Criteria], 0)), 0))</f>
        <v>15</v>
      </c>
    </row>
    <row r="1571" spans="1:24" ht="14.25" customHeight="1" x14ac:dyDescent="0.35">
      <c r="A1571" s="2" t="s">
        <v>5833</v>
      </c>
      <c r="B1571" s="2" t="s">
        <v>5834</v>
      </c>
      <c r="C1571" s="2" t="s">
        <v>5726</v>
      </c>
      <c r="D1571" s="2">
        <v>2021</v>
      </c>
      <c r="E1571" s="2" t="s">
        <v>5744</v>
      </c>
      <c r="F1571" s="2" t="s">
        <v>77</v>
      </c>
      <c r="G1571" s="2" t="s">
        <v>3497</v>
      </c>
      <c r="H1571" s="2">
        <v>20222</v>
      </c>
      <c r="I1571" s="2" t="s">
        <v>5745</v>
      </c>
      <c r="J1571" s="2" t="s">
        <v>41</v>
      </c>
      <c r="K1571" s="2" t="s">
        <v>29</v>
      </c>
      <c r="L1571" s="2" t="s">
        <v>49</v>
      </c>
      <c r="M1571" s="2" t="s">
        <v>50</v>
      </c>
      <c r="N1571" s="2">
        <v>34</v>
      </c>
      <c r="O1571" s="2">
        <v>1</v>
      </c>
      <c r="P1571" s="3"/>
      <c r="Q1571" s="3"/>
      <c r="R1571" s="4" t="s">
        <v>5746</v>
      </c>
      <c r="S1571" s="4" t="s">
        <v>5747</v>
      </c>
      <c r="T1571" s="3"/>
      <c r="U1571" s="2" t="s">
        <v>3318</v>
      </c>
      <c r="V1571" s="2" t="str">
        <f>IFERROR(VLOOKUP(K1571, rubric[], 2, FALSE), "NA")</f>
        <v>Pemberdayaan atau Aksi Kemanusiaan</v>
      </c>
      <c r="W1571" s="5" t="str">
        <f t="shared" si="24"/>
        <v>Pengabdian kepada Masyarakat|External Regional|Team</v>
      </c>
      <c r="X1571" s="6">
        <f>IF(K1571 = "Penulis kedua (bukan korespondensi) dst karya ilmiah di journal yg bereputasi dan diakui|External National|Team", IFERROR((INDEX(rubric[Score], MATCH(W1571, rubric[Criteria], 0)))/N1571, 0), IFERROR(INDEX(rubric[Score], MATCH(W1571, rubric[Criteria], 0)), 0))</f>
        <v>15</v>
      </c>
    </row>
    <row r="1572" spans="1:24" ht="14.25" customHeight="1" x14ac:dyDescent="0.35">
      <c r="A1572" s="2" t="s">
        <v>5835</v>
      </c>
      <c r="B1572" s="2" t="s">
        <v>5836</v>
      </c>
      <c r="C1572" s="2" t="s">
        <v>5726</v>
      </c>
      <c r="D1572" s="2">
        <v>2021</v>
      </c>
      <c r="E1572" s="2" t="s">
        <v>3325</v>
      </c>
      <c r="F1572" s="2" t="s">
        <v>3320</v>
      </c>
      <c r="G1572" s="2" t="s">
        <v>3321</v>
      </c>
      <c r="H1572" s="2">
        <v>20221</v>
      </c>
      <c r="I1572" s="3"/>
      <c r="J1572" s="2" t="s">
        <v>41</v>
      </c>
      <c r="K1572" s="2" t="s">
        <v>29</v>
      </c>
      <c r="L1572" s="2" t="s">
        <v>49</v>
      </c>
      <c r="M1572" s="2" t="s">
        <v>31</v>
      </c>
      <c r="N1572" s="2">
        <v>56</v>
      </c>
      <c r="O1572" s="2">
        <v>2</v>
      </c>
      <c r="P1572" s="3"/>
      <c r="Q1572" s="3"/>
      <c r="R1572" s="4" t="s">
        <v>3326</v>
      </c>
      <c r="S1572" s="4" t="s">
        <v>3327</v>
      </c>
      <c r="T1572" s="3"/>
      <c r="U1572" s="2" t="s">
        <v>3328</v>
      </c>
      <c r="V1572" s="2" t="str">
        <f>IFERROR(VLOOKUP(K1572, rubric[], 2, FALSE), "NA")</f>
        <v>Pemberdayaan atau Aksi Kemanusiaan</v>
      </c>
      <c r="W1572" s="5" t="str">
        <f t="shared" si="24"/>
        <v>Pengabdian kepada Masyarakat|External Regional|Individual</v>
      </c>
      <c r="X1572" s="6">
        <f>IF(K1572 = "Penulis kedua (bukan korespondensi) dst karya ilmiah di journal yg bereputasi dan diakui|External National|Team", IFERROR((INDEX(rubric[Score], MATCH(W1572, rubric[Criteria], 0)))/N1572, 0), IFERROR(INDEX(rubric[Score], MATCH(W1572, rubric[Criteria], 0)), 0))</f>
        <v>15</v>
      </c>
    </row>
    <row r="1573" spans="1:24" ht="14.25" customHeight="1" x14ac:dyDescent="0.35">
      <c r="A1573" s="2" t="s">
        <v>5837</v>
      </c>
      <c r="B1573" s="2" t="s">
        <v>5838</v>
      </c>
      <c r="C1573" s="2" t="s">
        <v>5726</v>
      </c>
      <c r="D1573" s="2">
        <v>2021</v>
      </c>
      <c r="E1573" s="2" t="s">
        <v>3325</v>
      </c>
      <c r="F1573" s="2" t="s">
        <v>3320</v>
      </c>
      <c r="G1573" s="2" t="s">
        <v>3321</v>
      </c>
      <c r="H1573" s="2">
        <v>20221</v>
      </c>
      <c r="I1573" s="3"/>
      <c r="J1573" s="2" t="s">
        <v>41</v>
      </c>
      <c r="K1573" s="2" t="s">
        <v>29</v>
      </c>
      <c r="L1573" s="2" t="s">
        <v>49</v>
      </c>
      <c r="M1573" s="2" t="s">
        <v>31</v>
      </c>
      <c r="N1573" s="2">
        <v>56</v>
      </c>
      <c r="O1573" s="2">
        <v>2</v>
      </c>
      <c r="P1573" s="3"/>
      <c r="Q1573" s="3"/>
      <c r="R1573" s="4" t="s">
        <v>3326</v>
      </c>
      <c r="S1573" s="4" t="s">
        <v>3327</v>
      </c>
      <c r="T1573" s="3"/>
      <c r="U1573" s="2" t="s">
        <v>3328</v>
      </c>
      <c r="V1573" s="2" t="str">
        <f>IFERROR(VLOOKUP(K1573, rubric[], 2, FALSE), "NA")</f>
        <v>Pemberdayaan atau Aksi Kemanusiaan</v>
      </c>
      <c r="W1573" s="5" t="str">
        <f t="shared" si="24"/>
        <v>Pengabdian kepada Masyarakat|External Regional|Individual</v>
      </c>
      <c r="X1573" s="6">
        <f>IF(K1573 = "Penulis kedua (bukan korespondensi) dst karya ilmiah di journal yg bereputasi dan diakui|External National|Team", IFERROR((INDEX(rubric[Score], MATCH(W1573, rubric[Criteria], 0)))/N1573, 0), IFERROR(INDEX(rubric[Score], MATCH(W1573, rubric[Criteria], 0)), 0))</f>
        <v>15</v>
      </c>
    </row>
    <row r="1574" spans="1:24" ht="14.25" customHeight="1" x14ac:dyDescent="0.35">
      <c r="A1574" s="2" t="s">
        <v>5837</v>
      </c>
      <c r="B1574" s="2" t="s">
        <v>5838</v>
      </c>
      <c r="C1574" s="2" t="s">
        <v>5726</v>
      </c>
      <c r="D1574" s="2">
        <v>2021</v>
      </c>
      <c r="E1574" s="2" t="s">
        <v>682</v>
      </c>
      <c r="F1574" s="2" t="s">
        <v>683</v>
      </c>
      <c r="G1574" s="2" t="s">
        <v>684</v>
      </c>
      <c r="H1574" s="2">
        <v>20221</v>
      </c>
      <c r="I1574" s="2" t="s">
        <v>2207</v>
      </c>
      <c r="J1574" s="2" t="s">
        <v>41</v>
      </c>
      <c r="K1574" s="2" t="s">
        <v>29</v>
      </c>
      <c r="L1574" s="2" t="s">
        <v>30</v>
      </c>
      <c r="M1574" s="2" t="s">
        <v>31</v>
      </c>
      <c r="N1574" s="2">
        <v>29</v>
      </c>
      <c r="O1574" s="2">
        <v>8</v>
      </c>
      <c r="P1574" s="3"/>
      <c r="Q1574" s="3"/>
      <c r="R1574" s="4" t="s">
        <v>2208</v>
      </c>
      <c r="S1574" s="4" t="s">
        <v>2209</v>
      </c>
      <c r="T1574" s="3"/>
      <c r="U1574" s="2" t="s">
        <v>688</v>
      </c>
      <c r="V1574" s="2" t="str">
        <f>IFERROR(VLOOKUP(K1574, rubric[], 2, FALSE), "NA")</f>
        <v>Pemberdayaan atau Aksi Kemanusiaan</v>
      </c>
      <c r="W1574" s="5" t="str">
        <f t="shared" si="24"/>
        <v>Pengabdian kepada Masyarakat|Internal Sekolah / Universitas|Individual</v>
      </c>
      <c r="X1574" s="6">
        <f>IF(K1574 = "Penulis kedua (bukan korespondensi) dst karya ilmiah di journal yg bereputasi dan diakui|External National|Team", IFERROR((INDEX(rubric[Score], MATCH(W1574, rubric[Criteria], 0)))/N1574, 0), IFERROR(INDEX(rubric[Score], MATCH(W1574, rubric[Criteria], 0)), 0))</f>
        <v>0</v>
      </c>
    </row>
    <row r="1575" spans="1:24" ht="14.25" customHeight="1" x14ac:dyDescent="0.35">
      <c r="A1575" s="2" t="s">
        <v>5837</v>
      </c>
      <c r="B1575" s="2" t="s">
        <v>5838</v>
      </c>
      <c r="C1575" s="2" t="s">
        <v>5726</v>
      </c>
      <c r="D1575" s="2">
        <v>2021</v>
      </c>
      <c r="E1575" s="2" t="s">
        <v>5744</v>
      </c>
      <c r="F1575" s="2" t="s">
        <v>77</v>
      </c>
      <c r="G1575" s="2" t="s">
        <v>3497</v>
      </c>
      <c r="H1575" s="2">
        <v>20222</v>
      </c>
      <c r="I1575" s="2" t="s">
        <v>5745</v>
      </c>
      <c r="J1575" s="2" t="s">
        <v>41</v>
      </c>
      <c r="K1575" s="2" t="s">
        <v>29</v>
      </c>
      <c r="L1575" s="2" t="s">
        <v>49</v>
      </c>
      <c r="M1575" s="2" t="s">
        <v>50</v>
      </c>
      <c r="N1575" s="2">
        <v>34</v>
      </c>
      <c r="O1575" s="2">
        <v>1</v>
      </c>
      <c r="P1575" s="3"/>
      <c r="Q1575" s="3"/>
      <c r="R1575" s="4" t="s">
        <v>5746</v>
      </c>
      <c r="S1575" s="4" t="s">
        <v>5747</v>
      </c>
      <c r="T1575" s="3"/>
      <c r="U1575" s="2" t="s">
        <v>3318</v>
      </c>
      <c r="V1575" s="2" t="str">
        <f>IFERROR(VLOOKUP(K1575, rubric[], 2, FALSE), "NA")</f>
        <v>Pemberdayaan atau Aksi Kemanusiaan</v>
      </c>
      <c r="W1575" s="5" t="str">
        <f t="shared" si="24"/>
        <v>Pengabdian kepada Masyarakat|External Regional|Team</v>
      </c>
      <c r="X1575" s="6">
        <f>IF(K1575 = "Penulis kedua (bukan korespondensi) dst karya ilmiah di journal yg bereputasi dan diakui|External National|Team", IFERROR((INDEX(rubric[Score], MATCH(W1575, rubric[Criteria], 0)))/N1575, 0), IFERROR(INDEX(rubric[Score], MATCH(W1575, rubric[Criteria], 0)), 0))</f>
        <v>15</v>
      </c>
    </row>
    <row r="1576" spans="1:24" ht="14.25" customHeight="1" x14ac:dyDescent="0.35">
      <c r="A1576" s="2" t="s">
        <v>5837</v>
      </c>
      <c r="B1576" s="2" t="s">
        <v>5838</v>
      </c>
      <c r="C1576" s="2" t="s">
        <v>5726</v>
      </c>
      <c r="D1576" s="2">
        <v>2021</v>
      </c>
      <c r="E1576" s="2" t="s">
        <v>5839</v>
      </c>
      <c r="F1576" s="2" t="s">
        <v>4237</v>
      </c>
      <c r="G1576" s="2" t="s">
        <v>1012</v>
      </c>
      <c r="H1576" s="2">
        <v>20222</v>
      </c>
      <c r="I1576" s="2" t="s">
        <v>5840</v>
      </c>
      <c r="J1576" s="2" t="s">
        <v>41</v>
      </c>
      <c r="K1576" s="2" t="s">
        <v>88</v>
      </c>
      <c r="L1576" s="2" t="s">
        <v>123</v>
      </c>
      <c r="M1576" s="2" t="s">
        <v>31</v>
      </c>
      <c r="N1576" s="2">
        <v>50</v>
      </c>
      <c r="O1576" s="2">
        <v>25</v>
      </c>
      <c r="P1576" s="4" t="s">
        <v>5841</v>
      </c>
      <c r="Q1576" s="4" t="s">
        <v>5842</v>
      </c>
      <c r="R1576" s="4" t="s">
        <v>5843</v>
      </c>
      <c r="S1576" s="3"/>
      <c r="T1576" s="4" t="s">
        <v>5844</v>
      </c>
      <c r="U1576" s="2" t="s">
        <v>5845</v>
      </c>
      <c r="V1576" s="2" t="str">
        <f>IFERROR(VLOOKUP(K1576, rubric[], 2, FALSE), "NA")</f>
        <v>Kompetisi</v>
      </c>
      <c r="W1576" s="5" t="str">
        <f t="shared" si="24"/>
        <v>Juara 2 Lomba/Kompetisi|External National|Individual</v>
      </c>
      <c r="X1576" s="6">
        <f>IF(K1576 = "Penulis kedua (bukan korespondensi) dst karya ilmiah di journal yg bereputasi dan diakui|External National|Team", IFERROR((INDEX(rubric[Score], MATCH(W1576, rubric[Criteria], 0)))/N1576, 0), IFERROR(INDEX(rubric[Score], MATCH(W1576, rubric[Criteria], 0)), 0))</f>
        <v>20</v>
      </c>
    </row>
    <row r="1577" spans="1:24" ht="14.25" customHeight="1" x14ac:dyDescent="0.35">
      <c r="A1577" s="2" t="s">
        <v>5837</v>
      </c>
      <c r="B1577" s="2" t="s">
        <v>5838</v>
      </c>
      <c r="C1577" s="2" t="s">
        <v>5726</v>
      </c>
      <c r="D1577" s="2">
        <v>2021</v>
      </c>
      <c r="E1577" s="2" t="s">
        <v>5846</v>
      </c>
      <c r="F1577" s="2" t="s">
        <v>595</v>
      </c>
      <c r="G1577" s="2" t="s">
        <v>595</v>
      </c>
      <c r="H1577" s="2">
        <v>20232</v>
      </c>
      <c r="I1577" s="2" t="s">
        <v>5847</v>
      </c>
      <c r="J1577" s="2" t="s">
        <v>41</v>
      </c>
      <c r="K1577" s="2" t="s">
        <v>141</v>
      </c>
      <c r="L1577" s="2" t="s">
        <v>123</v>
      </c>
      <c r="M1577" s="2" t="s">
        <v>50</v>
      </c>
      <c r="N1577" s="2">
        <v>5</v>
      </c>
      <c r="O1577" s="2">
        <v>3</v>
      </c>
      <c r="P1577" s="3"/>
      <c r="Q1577" s="3"/>
      <c r="R1577" s="4" t="s">
        <v>5848</v>
      </c>
      <c r="S1577" s="4" t="s">
        <v>5849</v>
      </c>
      <c r="T1577" s="3"/>
      <c r="U1577" s="2" t="s">
        <v>4986</v>
      </c>
      <c r="V1577" s="2" t="str">
        <f>IFERROR(VLOOKUP(K1577, rubric[], 2, FALSE), "NA")</f>
        <v>Hasil Karya</v>
      </c>
      <c r="W1577" s="5" t="str">
        <f t="shared" si="24"/>
        <v>Hak Kekayaan Intelektual (HKI) non paten (Hak Cipta)|External National|Team</v>
      </c>
      <c r="X1577" s="6">
        <f>IF(K1577 = "Penulis kedua (bukan korespondensi) dst karya ilmiah di journal yg bereputasi dan diakui|External National|Team", IFERROR((INDEX(rubric[Score], MATCH(W1577, rubric[Criteria], 0)))/N1577, 0), IFERROR(INDEX(rubric[Score], MATCH(W1577, rubric[Criteria], 0)), 0))</f>
        <v>20</v>
      </c>
    </row>
    <row r="1578" spans="1:24" ht="14.25" customHeight="1" x14ac:dyDescent="0.35">
      <c r="A1578" s="2" t="s">
        <v>5837</v>
      </c>
      <c r="B1578" s="2" t="s">
        <v>5838</v>
      </c>
      <c r="C1578" s="2" t="s">
        <v>5726</v>
      </c>
      <c r="D1578" s="2">
        <v>2021</v>
      </c>
      <c r="E1578" s="2" t="s">
        <v>1657</v>
      </c>
      <c r="F1578" s="2" t="s">
        <v>1658</v>
      </c>
      <c r="G1578" s="2" t="s">
        <v>1659</v>
      </c>
      <c r="H1578" s="2">
        <v>20241</v>
      </c>
      <c r="I1578" s="3"/>
      <c r="J1578" s="2" t="s">
        <v>41</v>
      </c>
      <c r="K1578" s="2" t="s">
        <v>199</v>
      </c>
      <c r="L1578" s="2" t="s">
        <v>123</v>
      </c>
      <c r="M1578" s="2" t="s">
        <v>50</v>
      </c>
      <c r="N1578" s="2">
        <v>1000</v>
      </c>
      <c r="O1578" s="2">
        <v>15</v>
      </c>
      <c r="P1578" s="3"/>
      <c r="Q1578" s="4" t="s">
        <v>1660</v>
      </c>
      <c r="R1578" s="4" t="s">
        <v>1661</v>
      </c>
      <c r="S1578" s="3"/>
      <c r="T1578" s="4" t="s">
        <v>1662</v>
      </c>
      <c r="U1578" s="2" t="s">
        <v>1663</v>
      </c>
      <c r="V1578" s="2" t="str">
        <f>IFERROR(VLOOKUP(K1578, rubric[], 2, FALSE), "NA")</f>
        <v>Kompetisi</v>
      </c>
      <c r="W1578" s="5" t="str">
        <f t="shared" si="24"/>
        <v>Juara 3 Lomba/Kompetisi|External National|Team</v>
      </c>
      <c r="X1578" s="6">
        <f>IF(K1578 = "Penulis kedua (bukan korespondensi) dst karya ilmiah di journal yg bereputasi dan diakui|External National|Team", IFERROR((INDEX(rubric[Score], MATCH(W1578, rubric[Criteria], 0)))/N1578, 0), IFERROR(INDEX(rubric[Score], MATCH(W1578, rubric[Criteria], 0)), 0))</f>
        <v>8</v>
      </c>
    </row>
    <row r="1579" spans="1:24" ht="14.25" customHeight="1" x14ac:dyDescent="0.35">
      <c r="A1579" s="2" t="s">
        <v>5837</v>
      </c>
      <c r="B1579" s="2" t="s">
        <v>5838</v>
      </c>
      <c r="C1579" s="2" t="s">
        <v>5726</v>
      </c>
      <c r="D1579" s="2">
        <v>2021</v>
      </c>
      <c r="E1579" s="2" t="s">
        <v>1664</v>
      </c>
      <c r="F1579" s="2" t="s">
        <v>1658</v>
      </c>
      <c r="G1579" s="2" t="s">
        <v>1659</v>
      </c>
      <c r="H1579" s="2">
        <v>20241</v>
      </c>
      <c r="I1579" s="3"/>
      <c r="J1579" s="2" t="s">
        <v>41</v>
      </c>
      <c r="K1579" s="2" t="s">
        <v>66</v>
      </c>
      <c r="L1579" s="2" t="s">
        <v>123</v>
      </c>
      <c r="M1579" s="2" t="s">
        <v>50</v>
      </c>
      <c r="N1579" s="2">
        <v>1000</v>
      </c>
      <c r="O1579" s="2">
        <v>25</v>
      </c>
      <c r="P1579" s="3"/>
      <c r="Q1579" s="4" t="s">
        <v>1665</v>
      </c>
      <c r="R1579" s="4" t="s">
        <v>1666</v>
      </c>
      <c r="S1579" s="3"/>
      <c r="T1579" s="4" t="s">
        <v>1667</v>
      </c>
      <c r="U1579" s="2" t="s">
        <v>1663</v>
      </c>
      <c r="V1579" s="2" t="str">
        <f>IFERROR(VLOOKUP(K1579, rubric[], 2, FALSE), "NA")</f>
        <v>Kompetisi</v>
      </c>
      <c r="W1579" s="5" t="str">
        <f t="shared" si="24"/>
        <v>Juara I Lomba/Kompetisi|External National|Team</v>
      </c>
      <c r="X1579" s="6">
        <f>IF(K1579 = "Penulis kedua (bukan korespondensi) dst karya ilmiah di journal yg bereputasi dan diakui|External National|Team", IFERROR((INDEX(rubric[Score], MATCH(W1579, rubric[Criteria], 0)))/N1579, 0), IFERROR(INDEX(rubric[Score], MATCH(W1579, rubric[Criteria], 0)), 0))</f>
        <v>15</v>
      </c>
    </row>
    <row r="1580" spans="1:24" ht="14.25" customHeight="1" x14ac:dyDescent="0.35">
      <c r="A1580" s="2" t="s">
        <v>5850</v>
      </c>
      <c r="B1580" s="2" t="s">
        <v>5851</v>
      </c>
      <c r="C1580" s="2" t="s">
        <v>5726</v>
      </c>
      <c r="D1580" s="2">
        <v>2021</v>
      </c>
      <c r="E1580" s="2" t="s">
        <v>3325</v>
      </c>
      <c r="F1580" s="2" t="s">
        <v>3320</v>
      </c>
      <c r="G1580" s="2" t="s">
        <v>3321</v>
      </c>
      <c r="H1580" s="2">
        <v>20221</v>
      </c>
      <c r="I1580" s="3"/>
      <c r="J1580" s="2" t="s">
        <v>41</v>
      </c>
      <c r="K1580" s="2" t="s">
        <v>29</v>
      </c>
      <c r="L1580" s="2" t="s">
        <v>49</v>
      </c>
      <c r="M1580" s="2" t="s">
        <v>31</v>
      </c>
      <c r="N1580" s="2">
        <v>56</v>
      </c>
      <c r="O1580" s="2">
        <v>2</v>
      </c>
      <c r="P1580" s="3"/>
      <c r="Q1580" s="3"/>
      <c r="R1580" s="4" t="s">
        <v>3326</v>
      </c>
      <c r="S1580" s="4" t="s">
        <v>3327</v>
      </c>
      <c r="T1580" s="3"/>
      <c r="U1580" s="2" t="s">
        <v>3328</v>
      </c>
      <c r="V1580" s="2" t="str">
        <f>IFERROR(VLOOKUP(K1580, rubric[], 2, FALSE), "NA")</f>
        <v>Pemberdayaan atau Aksi Kemanusiaan</v>
      </c>
      <c r="W1580" s="5" t="str">
        <f t="shared" si="24"/>
        <v>Pengabdian kepada Masyarakat|External Regional|Individual</v>
      </c>
      <c r="X1580" s="6">
        <f>IF(K1580 = "Penulis kedua (bukan korespondensi) dst karya ilmiah di journal yg bereputasi dan diakui|External National|Team", IFERROR((INDEX(rubric[Score], MATCH(W1580, rubric[Criteria], 0)))/N1580, 0), IFERROR(INDEX(rubric[Score], MATCH(W1580, rubric[Criteria], 0)), 0))</f>
        <v>15</v>
      </c>
    </row>
    <row r="1581" spans="1:24" ht="14.25" customHeight="1" x14ac:dyDescent="0.35">
      <c r="A1581" s="2" t="s">
        <v>5850</v>
      </c>
      <c r="B1581" s="2" t="s">
        <v>5851</v>
      </c>
      <c r="C1581" s="2" t="s">
        <v>5726</v>
      </c>
      <c r="D1581" s="2">
        <v>2021</v>
      </c>
      <c r="E1581" s="2" t="s">
        <v>5744</v>
      </c>
      <c r="F1581" s="2" t="s">
        <v>77</v>
      </c>
      <c r="G1581" s="2" t="s">
        <v>3497</v>
      </c>
      <c r="H1581" s="2">
        <v>20222</v>
      </c>
      <c r="I1581" s="2" t="s">
        <v>5745</v>
      </c>
      <c r="J1581" s="2" t="s">
        <v>41</v>
      </c>
      <c r="K1581" s="2" t="s">
        <v>29</v>
      </c>
      <c r="L1581" s="2" t="s">
        <v>49</v>
      </c>
      <c r="M1581" s="2" t="s">
        <v>50</v>
      </c>
      <c r="N1581" s="2">
        <v>34</v>
      </c>
      <c r="O1581" s="2">
        <v>1</v>
      </c>
      <c r="P1581" s="3"/>
      <c r="Q1581" s="3"/>
      <c r="R1581" s="4" t="s">
        <v>5746</v>
      </c>
      <c r="S1581" s="4" t="s">
        <v>5747</v>
      </c>
      <c r="T1581" s="3"/>
      <c r="U1581" s="2" t="s">
        <v>3318</v>
      </c>
      <c r="V1581" s="2" t="str">
        <f>IFERROR(VLOOKUP(K1581, rubric[], 2, FALSE), "NA")</f>
        <v>Pemberdayaan atau Aksi Kemanusiaan</v>
      </c>
      <c r="W1581" s="5" t="str">
        <f t="shared" si="24"/>
        <v>Pengabdian kepada Masyarakat|External Regional|Team</v>
      </c>
      <c r="X1581" s="6">
        <f>IF(K1581 = "Penulis kedua (bukan korespondensi) dst karya ilmiah di journal yg bereputasi dan diakui|External National|Team", IFERROR((INDEX(rubric[Score], MATCH(W1581, rubric[Criteria], 0)))/N1581, 0), IFERROR(INDEX(rubric[Score], MATCH(W1581, rubric[Criteria], 0)), 0))</f>
        <v>15</v>
      </c>
    </row>
    <row r="1582" spans="1:24" ht="14.25" customHeight="1" x14ac:dyDescent="0.35">
      <c r="A1582" s="2" t="s">
        <v>5852</v>
      </c>
      <c r="B1582" s="2" t="s">
        <v>5853</v>
      </c>
      <c r="C1582" s="2" t="s">
        <v>5726</v>
      </c>
      <c r="D1582" s="2">
        <v>2021</v>
      </c>
      <c r="E1582" s="2" t="s">
        <v>5757</v>
      </c>
      <c r="F1582" s="2" t="s">
        <v>660</v>
      </c>
      <c r="G1582" s="2" t="s">
        <v>5758</v>
      </c>
      <c r="H1582" s="2">
        <v>20211</v>
      </c>
      <c r="I1582" s="2" t="s">
        <v>5757</v>
      </c>
      <c r="J1582" s="2" t="s">
        <v>41</v>
      </c>
      <c r="K1582" s="2" t="s">
        <v>66</v>
      </c>
      <c r="L1582" s="2" t="s">
        <v>42</v>
      </c>
      <c r="M1582" s="2" t="s">
        <v>31</v>
      </c>
      <c r="N1582" s="2">
        <v>16</v>
      </c>
      <c r="O1582" s="2">
        <v>6</v>
      </c>
      <c r="P1582" s="3"/>
      <c r="Q1582" s="4" t="s">
        <v>5759</v>
      </c>
      <c r="R1582" s="3"/>
      <c r="S1582" s="3"/>
      <c r="T1582" s="3"/>
      <c r="U1582" s="2" t="s">
        <v>5760</v>
      </c>
      <c r="V1582" s="2" t="str">
        <f>IFERROR(VLOOKUP(K1582, rubric[], 2, FALSE), "NA")</f>
        <v>Kompetisi</v>
      </c>
      <c r="W1582" s="5" t="str">
        <f t="shared" si="24"/>
        <v>Juara I Lomba/Kompetisi|Internal Jurusan|Individual</v>
      </c>
      <c r="X1582" s="6">
        <f>IF(K1582 = "Penulis kedua (bukan korespondensi) dst karya ilmiah di journal yg bereputasi dan diakui|External National|Team", IFERROR((INDEX(rubric[Score], MATCH(W1582, rubric[Criteria], 0)))/N1582, 0), IFERROR(INDEX(rubric[Score], MATCH(W1582, rubric[Criteria], 0)), 0))</f>
        <v>0</v>
      </c>
    </row>
    <row r="1583" spans="1:24" ht="14.25" customHeight="1" x14ac:dyDescent="0.35">
      <c r="A1583" s="2" t="s">
        <v>5852</v>
      </c>
      <c r="B1583" s="2" t="s">
        <v>5853</v>
      </c>
      <c r="C1583" s="2" t="s">
        <v>5726</v>
      </c>
      <c r="D1583" s="2">
        <v>2021</v>
      </c>
      <c r="E1583" s="2" t="s">
        <v>144</v>
      </c>
      <c r="F1583" s="2" t="s">
        <v>25</v>
      </c>
      <c r="G1583" s="2" t="s">
        <v>26</v>
      </c>
      <c r="H1583" s="2">
        <v>20221</v>
      </c>
      <c r="I1583" s="2" t="s">
        <v>145</v>
      </c>
      <c r="J1583" s="2" t="s">
        <v>28</v>
      </c>
      <c r="K1583" s="2" t="s">
        <v>29</v>
      </c>
      <c r="L1583" s="2" t="s">
        <v>30</v>
      </c>
      <c r="M1583" s="2" t="s">
        <v>31</v>
      </c>
      <c r="N1583" s="2">
        <v>90</v>
      </c>
      <c r="O1583" s="2">
        <v>9</v>
      </c>
      <c r="P1583" s="3"/>
      <c r="Q1583" s="3"/>
      <c r="R1583" s="4" t="s">
        <v>146</v>
      </c>
      <c r="S1583" s="4" t="s">
        <v>147</v>
      </c>
      <c r="T1583" s="3"/>
      <c r="U1583" s="2" t="s">
        <v>34</v>
      </c>
      <c r="V1583" s="2" t="str">
        <f>IFERROR(VLOOKUP(K1583, rubric[], 2, FALSE), "NA")</f>
        <v>Pemberdayaan atau Aksi Kemanusiaan</v>
      </c>
      <c r="W1583" s="5" t="str">
        <f t="shared" si="24"/>
        <v>Pengabdian kepada Masyarakat|Internal Sekolah / Universitas|Individual</v>
      </c>
      <c r="X1583" s="6">
        <f>IF(K1583 = "Penulis kedua (bukan korespondensi) dst karya ilmiah di journal yg bereputasi dan diakui|External National|Team", IFERROR((INDEX(rubric[Score], MATCH(W1583, rubric[Criteria], 0)))/N1583, 0), IFERROR(INDEX(rubric[Score], MATCH(W1583, rubric[Criteria], 0)), 0))</f>
        <v>0</v>
      </c>
    </row>
    <row r="1584" spans="1:24" ht="14.25" customHeight="1" x14ac:dyDescent="0.35">
      <c r="A1584" s="2" t="s">
        <v>5852</v>
      </c>
      <c r="B1584" s="2" t="s">
        <v>5853</v>
      </c>
      <c r="C1584" s="2" t="s">
        <v>5726</v>
      </c>
      <c r="D1584" s="2">
        <v>2021</v>
      </c>
      <c r="E1584" s="2" t="s">
        <v>3325</v>
      </c>
      <c r="F1584" s="2" t="s">
        <v>3320</v>
      </c>
      <c r="G1584" s="2" t="s">
        <v>3321</v>
      </c>
      <c r="H1584" s="2">
        <v>20221</v>
      </c>
      <c r="I1584" s="3"/>
      <c r="J1584" s="2" t="s">
        <v>41</v>
      </c>
      <c r="K1584" s="2" t="s">
        <v>29</v>
      </c>
      <c r="L1584" s="2" t="s">
        <v>49</v>
      </c>
      <c r="M1584" s="2" t="s">
        <v>31</v>
      </c>
      <c r="N1584" s="2">
        <v>56</v>
      </c>
      <c r="O1584" s="2">
        <v>2</v>
      </c>
      <c r="P1584" s="3"/>
      <c r="Q1584" s="3"/>
      <c r="R1584" s="4" t="s">
        <v>3326</v>
      </c>
      <c r="S1584" s="4" t="s">
        <v>3327</v>
      </c>
      <c r="T1584" s="3"/>
      <c r="U1584" s="2" t="s">
        <v>3328</v>
      </c>
      <c r="V1584" s="2" t="str">
        <f>IFERROR(VLOOKUP(K1584, rubric[], 2, FALSE), "NA")</f>
        <v>Pemberdayaan atau Aksi Kemanusiaan</v>
      </c>
      <c r="W1584" s="5" t="str">
        <f t="shared" si="24"/>
        <v>Pengabdian kepada Masyarakat|External Regional|Individual</v>
      </c>
      <c r="X1584" s="6">
        <f>IF(K1584 = "Penulis kedua (bukan korespondensi) dst karya ilmiah di journal yg bereputasi dan diakui|External National|Team", IFERROR((INDEX(rubric[Score], MATCH(W1584, rubric[Criteria], 0)))/N1584, 0), IFERROR(INDEX(rubric[Score], MATCH(W1584, rubric[Criteria], 0)), 0))</f>
        <v>15</v>
      </c>
    </row>
    <row r="1585" spans="1:24" ht="14.25" customHeight="1" x14ac:dyDescent="0.35">
      <c r="A1585" s="2" t="s">
        <v>5854</v>
      </c>
      <c r="B1585" s="2" t="s">
        <v>5855</v>
      </c>
      <c r="C1585" s="2" t="s">
        <v>5726</v>
      </c>
      <c r="D1585" s="2">
        <v>2021</v>
      </c>
      <c r="E1585" s="2" t="s">
        <v>3325</v>
      </c>
      <c r="F1585" s="2" t="s">
        <v>3320</v>
      </c>
      <c r="G1585" s="2" t="s">
        <v>3321</v>
      </c>
      <c r="H1585" s="2">
        <v>20221</v>
      </c>
      <c r="I1585" s="3"/>
      <c r="J1585" s="2" t="s">
        <v>41</v>
      </c>
      <c r="K1585" s="2" t="s">
        <v>29</v>
      </c>
      <c r="L1585" s="2" t="s">
        <v>49</v>
      </c>
      <c r="M1585" s="2" t="s">
        <v>31</v>
      </c>
      <c r="N1585" s="2">
        <v>56</v>
      </c>
      <c r="O1585" s="2">
        <v>2</v>
      </c>
      <c r="P1585" s="3"/>
      <c r="Q1585" s="3"/>
      <c r="R1585" s="4" t="s">
        <v>3326</v>
      </c>
      <c r="S1585" s="4" t="s">
        <v>3327</v>
      </c>
      <c r="T1585" s="3"/>
      <c r="U1585" s="2" t="s">
        <v>3328</v>
      </c>
      <c r="V1585" s="2" t="str">
        <f>IFERROR(VLOOKUP(K1585, rubric[], 2, FALSE), "NA")</f>
        <v>Pemberdayaan atau Aksi Kemanusiaan</v>
      </c>
      <c r="W1585" s="5" t="str">
        <f t="shared" si="24"/>
        <v>Pengabdian kepada Masyarakat|External Regional|Individual</v>
      </c>
      <c r="X1585" s="6">
        <f>IF(K1585 = "Penulis kedua (bukan korespondensi) dst karya ilmiah di journal yg bereputasi dan diakui|External National|Team", IFERROR((INDEX(rubric[Score], MATCH(W1585, rubric[Criteria], 0)))/N1585, 0), IFERROR(INDEX(rubric[Score], MATCH(W1585, rubric[Criteria], 0)), 0))</f>
        <v>15</v>
      </c>
    </row>
    <row r="1586" spans="1:24" ht="14.25" customHeight="1" x14ac:dyDescent="0.35">
      <c r="A1586" s="2" t="s">
        <v>5854</v>
      </c>
      <c r="B1586" s="2" t="s">
        <v>5855</v>
      </c>
      <c r="C1586" s="2" t="s">
        <v>5726</v>
      </c>
      <c r="D1586" s="2">
        <v>2021</v>
      </c>
      <c r="E1586" s="2" t="s">
        <v>5856</v>
      </c>
      <c r="F1586" s="2" t="s">
        <v>3817</v>
      </c>
      <c r="G1586" s="2" t="s">
        <v>3817</v>
      </c>
      <c r="H1586" s="2">
        <v>20222</v>
      </c>
      <c r="I1586" s="2" t="s">
        <v>5857</v>
      </c>
      <c r="J1586" s="2" t="s">
        <v>41</v>
      </c>
      <c r="K1586" s="2" t="s">
        <v>199</v>
      </c>
      <c r="L1586" s="2" t="s">
        <v>159</v>
      </c>
      <c r="M1586" s="2" t="s">
        <v>50</v>
      </c>
      <c r="N1586" s="2">
        <v>55</v>
      </c>
      <c r="O1586" s="2">
        <v>20</v>
      </c>
      <c r="P1586" s="4" t="s">
        <v>5858</v>
      </c>
      <c r="Q1586" s="4" t="s">
        <v>5859</v>
      </c>
      <c r="R1586" s="4" t="s">
        <v>5860</v>
      </c>
      <c r="S1586" s="3"/>
      <c r="T1586" s="4" t="s">
        <v>5861</v>
      </c>
      <c r="U1586" s="2" t="s">
        <v>5862</v>
      </c>
      <c r="V1586" s="2" t="str">
        <f>IFERROR(VLOOKUP(K1586, rubric[], 2, FALSE), "NA")</f>
        <v>Kompetisi</v>
      </c>
      <c r="W1586" s="5" t="str">
        <f t="shared" si="24"/>
        <v>Juara 3 Lomba/Kompetisi|External International|Team</v>
      </c>
      <c r="X1586" s="6">
        <f>IF(K1586 = "Penulis kedua (bukan korespondensi) dst karya ilmiah di journal yg bereputasi dan diakui|External National|Team", IFERROR((INDEX(rubric[Score], MATCH(W1586, rubric[Criteria], 0)))/N1586, 0), IFERROR(INDEX(rubric[Score], MATCH(W1586, rubric[Criteria], 0)), 0))</f>
        <v>25</v>
      </c>
    </row>
    <row r="1587" spans="1:24" ht="14.25" customHeight="1" x14ac:dyDescent="0.35">
      <c r="A1587" s="2" t="s">
        <v>5863</v>
      </c>
      <c r="B1587" s="2" t="s">
        <v>5864</v>
      </c>
      <c r="C1587" s="2" t="s">
        <v>5726</v>
      </c>
      <c r="D1587" s="2">
        <v>2021</v>
      </c>
      <c r="E1587" s="2" t="s">
        <v>112</v>
      </c>
      <c r="F1587" s="2" t="s">
        <v>113</v>
      </c>
      <c r="G1587" s="2" t="s">
        <v>114</v>
      </c>
      <c r="H1587" s="2">
        <v>20221</v>
      </c>
      <c r="I1587" s="2" t="s">
        <v>5865</v>
      </c>
      <c r="J1587" s="2" t="s">
        <v>41</v>
      </c>
      <c r="K1587" s="2" t="s">
        <v>88</v>
      </c>
      <c r="L1587" s="2" t="s">
        <v>30</v>
      </c>
      <c r="M1587" s="2" t="s">
        <v>31</v>
      </c>
      <c r="N1587" s="2">
        <v>1000</v>
      </c>
      <c r="O1587" s="2">
        <v>7</v>
      </c>
      <c r="P1587" s="3"/>
      <c r="Q1587" s="4" t="s">
        <v>5866</v>
      </c>
      <c r="R1587" s="3"/>
      <c r="S1587" s="3"/>
      <c r="T1587" s="3"/>
      <c r="U1587" s="2" t="s">
        <v>61</v>
      </c>
      <c r="V1587" s="2" t="str">
        <f>IFERROR(VLOOKUP(K1587, rubric[], 2, FALSE), "NA")</f>
        <v>Kompetisi</v>
      </c>
      <c r="W1587" s="5" t="str">
        <f t="shared" si="24"/>
        <v>Juara 2 Lomba/Kompetisi|Internal Sekolah / Universitas|Individual</v>
      </c>
      <c r="X1587" s="6">
        <f>IF(K1587 = "Penulis kedua (bukan korespondensi) dst karya ilmiah di journal yg bereputasi dan diakui|External National|Team", IFERROR((INDEX(rubric[Score], MATCH(W1587, rubric[Criteria], 0)))/N1587, 0), IFERROR(INDEX(rubric[Score], MATCH(W1587, rubric[Criteria], 0)), 0))</f>
        <v>0</v>
      </c>
    </row>
    <row r="1588" spans="1:24" ht="14.25" customHeight="1" x14ac:dyDescent="0.35">
      <c r="A1588" s="2" t="s">
        <v>5863</v>
      </c>
      <c r="B1588" s="2" t="s">
        <v>5864</v>
      </c>
      <c r="C1588" s="2" t="s">
        <v>5726</v>
      </c>
      <c r="D1588" s="2">
        <v>2021</v>
      </c>
      <c r="E1588" s="2" t="s">
        <v>3325</v>
      </c>
      <c r="F1588" s="2" t="s">
        <v>3320</v>
      </c>
      <c r="G1588" s="2" t="s">
        <v>3321</v>
      </c>
      <c r="H1588" s="2">
        <v>20221</v>
      </c>
      <c r="I1588" s="3"/>
      <c r="J1588" s="2" t="s">
        <v>41</v>
      </c>
      <c r="K1588" s="2" t="s">
        <v>29</v>
      </c>
      <c r="L1588" s="2" t="s">
        <v>49</v>
      </c>
      <c r="M1588" s="2" t="s">
        <v>31</v>
      </c>
      <c r="N1588" s="2">
        <v>56</v>
      </c>
      <c r="O1588" s="2">
        <v>2</v>
      </c>
      <c r="P1588" s="3"/>
      <c r="Q1588" s="3"/>
      <c r="R1588" s="4" t="s">
        <v>3326</v>
      </c>
      <c r="S1588" s="4" t="s">
        <v>3327</v>
      </c>
      <c r="T1588" s="3"/>
      <c r="U1588" s="2" t="s">
        <v>3328</v>
      </c>
      <c r="V1588" s="2" t="str">
        <f>IFERROR(VLOOKUP(K1588, rubric[], 2, FALSE), "NA")</f>
        <v>Pemberdayaan atau Aksi Kemanusiaan</v>
      </c>
      <c r="W1588" s="5" t="str">
        <f t="shared" si="24"/>
        <v>Pengabdian kepada Masyarakat|External Regional|Individual</v>
      </c>
      <c r="X1588" s="6">
        <f>IF(K1588 = "Penulis kedua (bukan korespondensi) dst karya ilmiah di journal yg bereputasi dan diakui|External National|Team", IFERROR((INDEX(rubric[Score], MATCH(W1588, rubric[Criteria], 0)))/N1588, 0), IFERROR(INDEX(rubric[Score], MATCH(W1588, rubric[Criteria], 0)), 0))</f>
        <v>15</v>
      </c>
    </row>
    <row r="1589" spans="1:24" ht="14.25" customHeight="1" x14ac:dyDescent="0.35">
      <c r="A1589" s="2" t="s">
        <v>5863</v>
      </c>
      <c r="B1589" s="2" t="s">
        <v>5864</v>
      </c>
      <c r="C1589" s="2" t="s">
        <v>5726</v>
      </c>
      <c r="D1589" s="2">
        <v>2021</v>
      </c>
      <c r="E1589" s="2" t="s">
        <v>5744</v>
      </c>
      <c r="F1589" s="2" t="s">
        <v>77</v>
      </c>
      <c r="G1589" s="2" t="s">
        <v>3497</v>
      </c>
      <c r="H1589" s="2">
        <v>20222</v>
      </c>
      <c r="I1589" s="2" t="s">
        <v>5745</v>
      </c>
      <c r="J1589" s="2" t="s">
        <v>41</v>
      </c>
      <c r="K1589" s="2" t="s">
        <v>29</v>
      </c>
      <c r="L1589" s="2" t="s">
        <v>49</v>
      </c>
      <c r="M1589" s="2" t="s">
        <v>50</v>
      </c>
      <c r="N1589" s="2">
        <v>34</v>
      </c>
      <c r="O1589" s="2">
        <v>1</v>
      </c>
      <c r="P1589" s="3"/>
      <c r="Q1589" s="3"/>
      <c r="R1589" s="4" t="s">
        <v>5746</v>
      </c>
      <c r="S1589" s="4" t="s">
        <v>5747</v>
      </c>
      <c r="T1589" s="3"/>
      <c r="U1589" s="2" t="s">
        <v>3318</v>
      </c>
      <c r="V1589" s="2" t="str">
        <f>IFERROR(VLOOKUP(K1589, rubric[], 2, FALSE), "NA")</f>
        <v>Pemberdayaan atau Aksi Kemanusiaan</v>
      </c>
      <c r="W1589" s="5" t="str">
        <f t="shared" si="24"/>
        <v>Pengabdian kepada Masyarakat|External Regional|Team</v>
      </c>
      <c r="X1589" s="6">
        <f>IF(K1589 = "Penulis kedua (bukan korespondensi) dst karya ilmiah di journal yg bereputasi dan diakui|External National|Team", IFERROR((INDEX(rubric[Score], MATCH(W1589, rubric[Criteria], 0)))/N1589, 0), IFERROR(INDEX(rubric[Score], MATCH(W1589, rubric[Criteria], 0)), 0))</f>
        <v>15</v>
      </c>
    </row>
    <row r="1590" spans="1:24" ht="14.25" customHeight="1" x14ac:dyDescent="0.35">
      <c r="A1590" s="2" t="s">
        <v>5867</v>
      </c>
      <c r="B1590" s="2" t="s">
        <v>5868</v>
      </c>
      <c r="C1590" s="2" t="s">
        <v>5726</v>
      </c>
      <c r="D1590" s="2">
        <v>2021</v>
      </c>
      <c r="E1590" s="2" t="s">
        <v>5869</v>
      </c>
      <c r="F1590" s="2" t="s">
        <v>2227</v>
      </c>
      <c r="G1590" s="2" t="s">
        <v>5870</v>
      </c>
      <c r="H1590" s="2">
        <v>20212</v>
      </c>
      <c r="I1590" s="2" t="s">
        <v>5871</v>
      </c>
      <c r="J1590" s="2" t="s">
        <v>41</v>
      </c>
      <c r="K1590" s="2" t="s">
        <v>29</v>
      </c>
      <c r="L1590" s="2" t="s">
        <v>49</v>
      </c>
      <c r="M1590" s="2" t="s">
        <v>50</v>
      </c>
      <c r="N1590" s="2">
        <v>4</v>
      </c>
      <c r="O1590" s="2">
        <v>15</v>
      </c>
      <c r="P1590" s="3"/>
      <c r="Q1590" s="4" t="s">
        <v>5872</v>
      </c>
      <c r="R1590" s="3"/>
      <c r="S1590" s="4" t="s">
        <v>5873</v>
      </c>
      <c r="T1590" s="3"/>
      <c r="U1590" s="2" t="s">
        <v>3318</v>
      </c>
      <c r="V1590" s="2" t="str">
        <f>IFERROR(VLOOKUP(K1590, rubric[], 2, FALSE), "NA")</f>
        <v>Pemberdayaan atau Aksi Kemanusiaan</v>
      </c>
      <c r="W1590" s="5" t="str">
        <f t="shared" si="24"/>
        <v>Pengabdian kepada Masyarakat|External Regional|Team</v>
      </c>
      <c r="X1590" s="6">
        <f>IF(K1590 = "Penulis kedua (bukan korespondensi) dst karya ilmiah di journal yg bereputasi dan diakui|External National|Team", IFERROR((INDEX(rubric[Score], MATCH(W1590, rubric[Criteria], 0)))/N1590, 0), IFERROR(INDEX(rubric[Score], MATCH(W1590, rubric[Criteria], 0)), 0))</f>
        <v>15</v>
      </c>
    </row>
    <row r="1591" spans="1:24" ht="14.25" customHeight="1" x14ac:dyDescent="0.35">
      <c r="A1591" s="2" t="s">
        <v>5867</v>
      </c>
      <c r="B1591" s="2" t="s">
        <v>5868</v>
      </c>
      <c r="C1591" s="2" t="s">
        <v>5726</v>
      </c>
      <c r="D1591" s="2">
        <v>2021</v>
      </c>
      <c r="E1591" s="2" t="s">
        <v>3325</v>
      </c>
      <c r="F1591" s="2" t="s">
        <v>3320</v>
      </c>
      <c r="G1591" s="2" t="s">
        <v>3321</v>
      </c>
      <c r="H1591" s="2">
        <v>20221</v>
      </c>
      <c r="I1591" s="3"/>
      <c r="J1591" s="2" t="s">
        <v>41</v>
      </c>
      <c r="K1591" s="2" t="s">
        <v>29</v>
      </c>
      <c r="L1591" s="2" t="s">
        <v>49</v>
      </c>
      <c r="M1591" s="2" t="s">
        <v>31</v>
      </c>
      <c r="N1591" s="2">
        <v>56</v>
      </c>
      <c r="O1591" s="2">
        <v>2</v>
      </c>
      <c r="P1591" s="3"/>
      <c r="Q1591" s="3"/>
      <c r="R1591" s="4" t="s">
        <v>3326</v>
      </c>
      <c r="S1591" s="4" t="s">
        <v>3327</v>
      </c>
      <c r="T1591" s="3"/>
      <c r="U1591" s="2" t="s">
        <v>3328</v>
      </c>
      <c r="V1591" s="2" t="str">
        <f>IFERROR(VLOOKUP(K1591, rubric[], 2, FALSE), "NA")</f>
        <v>Pemberdayaan atau Aksi Kemanusiaan</v>
      </c>
      <c r="W1591" s="5" t="str">
        <f t="shared" si="24"/>
        <v>Pengabdian kepada Masyarakat|External Regional|Individual</v>
      </c>
      <c r="X1591" s="6">
        <f>IF(K1591 = "Penulis kedua (bukan korespondensi) dst karya ilmiah di journal yg bereputasi dan diakui|External National|Team", IFERROR((INDEX(rubric[Score], MATCH(W1591, rubric[Criteria], 0)))/N1591, 0), IFERROR(INDEX(rubric[Score], MATCH(W1591, rubric[Criteria], 0)), 0))</f>
        <v>15</v>
      </c>
    </row>
    <row r="1592" spans="1:24" ht="14.25" customHeight="1" x14ac:dyDescent="0.35">
      <c r="A1592" s="2" t="s">
        <v>5867</v>
      </c>
      <c r="B1592" s="2" t="s">
        <v>5868</v>
      </c>
      <c r="C1592" s="2" t="s">
        <v>5726</v>
      </c>
      <c r="D1592" s="2">
        <v>2021</v>
      </c>
      <c r="E1592" s="2" t="s">
        <v>682</v>
      </c>
      <c r="F1592" s="2" t="s">
        <v>683</v>
      </c>
      <c r="G1592" s="2" t="s">
        <v>684</v>
      </c>
      <c r="H1592" s="2">
        <v>20221</v>
      </c>
      <c r="I1592" s="2" t="s">
        <v>2207</v>
      </c>
      <c r="J1592" s="2" t="s">
        <v>41</v>
      </c>
      <c r="K1592" s="2" t="s">
        <v>29</v>
      </c>
      <c r="L1592" s="2" t="s">
        <v>30</v>
      </c>
      <c r="M1592" s="2" t="s">
        <v>31</v>
      </c>
      <c r="N1592" s="2">
        <v>29</v>
      </c>
      <c r="O1592" s="2">
        <v>8</v>
      </c>
      <c r="P1592" s="3"/>
      <c r="Q1592" s="3"/>
      <c r="R1592" s="4" t="s">
        <v>2208</v>
      </c>
      <c r="S1592" s="4" t="s">
        <v>2209</v>
      </c>
      <c r="T1592" s="3"/>
      <c r="U1592" s="2" t="s">
        <v>688</v>
      </c>
      <c r="V1592" s="2" t="str">
        <f>IFERROR(VLOOKUP(K1592, rubric[], 2, FALSE), "NA")</f>
        <v>Pemberdayaan atau Aksi Kemanusiaan</v>
      </c>
      <c r="W1592" s="5" t="str">
        <f t="shared" si="24"/>
        <v>Pengabdian kepada Masyarakat|Internal Sekolah / Universitas|Individual</v>
      </c>
      <c r="X1592" s="6">
        <f>IF(K1592 = "Penulis kedua (bukan korespondensi) dst karya ilmiah di journal yg bereputasi dan diakui|External National|Team", IFERROR((INDEX(rubric[Score], MATCH(W1592, rubric[Criteria], 0)))/N1592, 0), IFERROR(INDEX(rubric[Score], MATCH(W1592, rubric[Criteria], 0)), 0))</f>
        <v>0</v>
      </c>
    </row>
    <row r="1593" spans="1:24" ht="14.25" customHeight="1" x14ac:dyDescent="0.35">
      <c r="A1593" s="2" t="s">
        <v>5867</v>
      </c>
      <c r="B1593" s="2" t="s">
        <v>5868</v>
      </c>
      <c r="C1593" s="2" t="s">
        <v>5726</v>
      </c>
      <c r="D1593" s="2">
        <v>2021</v>
      </c>
      <c r="E1593" s="2" t="s">
        <v>5874</v>
      </c>
      <c r="F1593" s="2" t="s">
        <v>2753</v>
      </c>
      <c r="G1593" s="2" t="s">
        <v>2753</v>
      </c>
      <c r="H1593" s="2">
        <v>20221</v>
      </c>
      <c r="I1593" s="3"/>
      <c r="J1593" s="2" t="s">
        <v>41</v>
      </c>
      <c r="K1593" s="2" t="s">
        <v>3362</v>
      </c>
      <c r="L1593" s="2" t="s">
        <v>123</v>
      </c>
      <c r="M1593" s="2" t="s">
        <v>31</v>
      </c>
      <c r="N1593" s="2">
        <v>100</v>
      </c>
      <c r="O1593" s="2">
        <v>30</v>
      </c>
      <c r="P1593" s="3"/>
      <c r="Q1593" s="4" t="s">
        <v>5875</v>
      </c>
      <c r="R1593" s="3"/>
      <c r="S1593" s="4" t="s">
        <v>5876</v>
      </c>
      <c r="T1593" s="3"/>
      <c r="U1593" s="2" t="s">
        <v>5877</v>
      </c>
      <c r="V1593" s="2" t="str">
        <f>IFERROR(VLOOKUP(K1593, rubric[], 2, FALSE), "NA")</f>
        <v>Hasil Karya</v>
      </c>
      <c r="W1593" s="5" t="str">
        <f t="shared" si="24"/>
        <v>Publikasi Buku ISBN / Penulis Utama|External National|Individual</v>
      </c>
      <c r="X1593" s="6">
        <f>IF(K1593 = "Penulis kedua (bukan korespondensi) dst karya ilmiah di journal yg bereputasi dan diakui|External National|Team", IFERROR((INDEX(rubric[Score], MATCH(W1593, rubric[Criteria], 0)))/N1593, 0), IFERROR(INDEX(rubric[Score], MATCH(W1593, rubric[Criteria], 0)), 0))</f>
        <v>30</v>
      </c>
    </row>
    <row r="1594" spans="1:24" ht="14.25" customHeight="1" x14ac:dyDescent="0.35">
      <c r="A1594" s="2" t="s">
        <v>5867</v>
      </c>
      <c r="B1594" s="2" t="s">
        <v>5868</v>
      </c>
      <c r="C1594" s="2" t="s">
        <v>5726</v>
      </c>
      <c r="D1594" s="2">
        <v>2021</v>
      </c>
      <c r="E1594" s="2" t="s">
        <v>5878</v>
      </c>
      <c r="F1594" s="2" t="s">
        <v>304</v>
      </c>
      <c r="G1594" s="2" t="s">
        <v>5879</v>
      </c>
      <c r="H1594" s="2">
        <v>20221</v>
      </c>
      <c r="I1594" s="3"/>
      <c r="J1594" s="2" t="s">
        <v>41</v>
      </c>
      <c r="K1594" s="2" t="s">
        <v>88</v>
      </c>
      <c r="L1594" s="2" t="s">
        <v>123</v>
      </c>
      <c r="M1594" s="2" t="s">
        <v>31</v>
      </c>
      <c r="N1594" s="2">
        <v>50</v>
      </c>
      <c r="O1594" s="2">
        <v>20</v>
      </c>
      <c r="P1594" s="4" t="s">
        <v>5880</v>
      </c>
      <c r="Q1594" s="4" t="s">
        <v>5881</v>
      </c>
      <c r="R1594" s="4" t="s">
        <v>5882</v>
      </c>
      <c r="S1594" s="3"/>
      <c r="T1594" s="3"/>
      <c r="U1594" s="2" t="s">
        <v>5883</v>
      </c>
      <c r="V1594" s="2" t="str">
        <f>IFERROR(VLOOKUP(K1594, rubric[], 2, FALSE), "NA")</f>
        <v>Kompetisi</v>
      </c>
      <c r="W1594" s="5" t="str">
        <f t="shared" si="24"/>
        <v>Juara 2 Lomba/Kompetisi|External National|Individual</v>
      </c>
      <c r="X1594" s="6">
        <f>IF(K1594 = "Penulis kedua (bukan korespondensi) dst karya ilmiah di journal yg bereputasi dan diakui|External National|Team", IFERROR((INDEX(rubric[Score], MATCH(W1594, rubric[Criteria], 0)))/N1594, 0), IFERROR(INDEX(rubric[Score], MATCH(W1594, rubric[Criteria], 0)), 0))</f>
        <v>20</v>
      </c>
    </row>
    <row r="1595" spans="1:24" ht="14.25" customHeight="1" x14ac:dyDescent="0.35">
      <c r="A1595" s="2" t="s">
        <v>5867</v>
      </c>
      <c r="B1595" s="2" t="s">
        <v>5868</v>
      </c>
      <c r="C1595" s="2" t="s">
        <v>5726</v>
      </c>
      <c r="D1595" s="2">
        <v>2021</v>
      </c>
      <c r="E1595" s="2" t="s">
        <v>5884</v>
      </c>
      <c r="F1595" s="2" t="s">
        <v>2107</v>
      </c>
      <c r="G1595" s="2" t="s">
        <v>2107</v>
      </c>
      <c r="H1595" s="2">
        <v>20221</v>
      </c>
      <c r="I1595" s="2" t="s">
        <v>5885</v>
      </c>
      <c r="J1595" s="2" t="s">
        <v>41</v>
      </c>
      <c r="K1595" s="2" t="s">
        <v>66</v>
      </c>
      <c r="L1595" s="2" t="s">
        <v>123</v>
      </c>
      <c r="M1595" s="2" t="s">
        <v>31</v>
      </c>
      <c r="N1595" s="2">
        <v>1000</v>
      </c>
      <c r="O1595" s="2">
        <v>25</v>
      </c>
      <c r="P1595" s="3"/>
      <c r="Q1595" s="4" t="s">
        <v>5886</v>
      </c>
      <c r="R1595" s="4" t="s">
        <v>5887</v>
      </c>
      <c r="S1595" s="3"/>
      <c r="T1595" s="3"/>
      <c r="U1595" s="2" t="s">
        <v>5888</v>
      </c>
      <c r="V1595" s="2" t="str">
        <f>IFERROR(VLOOKUP(K1595, rubric[], 2, FALSE), "NA")</f>
        <v>Kompetisi</v>
      </c>
      <c r="W1595" s="5" t="str">
        <f t="shared" si="24"/>
        <v>Juara I Lomba/Kompetisi|External National|Individual</v>
      </c>
      <c r="X1595" s="6">
        <f>IF(K1595 = "Penulis kedua (bukan korespondensi) dst karya ilmiah di journal yg bereputasi dan diakui|External National|Team", IFERROR((INDEX(rubric[Score], MATCH(W1595, rubric[Criteria], 0)))/N1595, 0), IFERROR(INDEX(rubric[Score], MATCH(W1595, rubric[Criteria], 0)), 0))</f>
        <v>25</v>
      </c>
    </row>
    <row r="1596" spans="1:24" ht="14.25" customHeight="1" x14ac:dyDescent="0.35">
      <c r="A1596" s="2" t="s">
        <v>5867</v>
      </c>
      <c r="B1596" s="2" t="s">
        <v>5868</v>
      </c>
      <c r="C1596" s="2" t="s">
        <v>5726</v>
      </c>
      <c r="D1596" s="2">
        <v>2021</v>
      </c>
      <c r="E1596" s="2" t="s">
        <v>5889</v>
      </c>
      <c r="F1596" s="2" t="s">
        <v>2267</v>
      </c>
      <c r="G1596" s="2" t="s">
        <v>5890</v>
      </c>
      <c r="H1596" s="2">
        <v>20221</v>
      </c>
      <c r="I1596" s="2" t="s">
        <v>5891</v>
      </c>
      <c r="J1596" s="2" t="s">
        <v>41</v>
      </c>
      <c r="K1596" s="2" t="s">
        <v>29</v>
      </c>
      <c r="L1596" s="2" t="s">
        <v>123</v>
      </c>
      <c r="M1596" s="2" t="s">
        <v>31</v>
      </c>
      <c r="N1596" s="2">
        <v>7</v>
      </c>
      <c r="O1596" s="2">
        <v>24</v>
      </c>
      <c r="P1596" s="3"/>
      <c r="Q1596" s="3"/>
      <c r="R1596" s="4" t="s">
        <v>5892</v>
      </c>
      <c r="S1596" s="4" t="s">
        <v>5893</v>
      </c>
      <c r="T1596" s="3"/>
      <c r="U1596" s="2" t="s">
        <v>5894</v>
      </c>
      <c r="V1596" s="2" t="str">
        <f>IFERROR(VLOOKUP(K1596, rubric[], 2, FALSE), "NA")</f>
        <v>Pemberdayaan atau Aksi Kemanusiaan</v>
      </c>
      <c r="W1596" s="5" t="str">
        <f t="shared" si="24"/>
        <v>Pengabdian kepada Masyarakat|External National|Individual</v>
      </c>
      <c r="X1596" s="6">
        <f>IF(K1596 = "Penulis kedua (bukan korespondensi) dst karya ilmiah di journal yg bereputasi dan diakui|External National|Team", IFERROR((INDEX(rubric[Score], MATCH(W1596, rubric[Criteria], 0)))/N1596, 0), IFERROR(INDEX(rubric[Score], MATCH(W1596, rubric[Criteria], 0)), 0))</f>
        <v>10</v>
      </c>
    </row>
    <row r="1597" spans="1:24" ht="14.25" customHeight="1" x14ac:dyDescent="0.35">
      <c r="A1597" s="2" t="s">
        <v>5867</v>
      </c>
      <c r="B1597" s="2" t="s">
        <v>5868</v>
      </c>
      <c r="C1597" s="2" t="s">
        <v>5726</v>
      </c>
      <c r="D1597" s="2">
        <v>2021</v>
      </c>
      <c r="E1597" s="2" t="s">
        <v>5895</v>
      </c>
      <c r="F1597" s="2" t="s">
        <v>5896</v>
      </c>
      <c r="G1597" s="2" t="s">
        <v>5897</v>
      </c>
      <c r="H1597" s="2">
        <v>20222</v>
      </c>
      <c r="I1597" s="2" t="s">
        <v>5898</v>
      </c>
      <c r="J1597" s="2" t="s">
        <v>41</v>
      </c>
      <c r="K1597" s="2" t="s">
        <v>88</v>
      </c>
      <c r="L1597" s="2" t="s">
        <v>123</v>
      </c>
      <c r="M1597" s="2" t="s">
        <v>31</v>
      </c>
      <c r="N1597" s="2">
        <v>500</v>
      </c>
      <c r="O1597" s="2">
        <v>20</v>
      </c>
      <c r="P1597" s="4" t="s">
        <v>5899</v>
      </c>
      <c r="Q1597" s="4" t="s">
        <v>5900</v>
      </c>
      <c r="R1597" s="4" t="s">
        <v>5901</v>
      </c>
      <c r="S1597" s="3"/>
      <c r="T1597" s="3"/>
      <c r="U1597" s="2" t="s">
        <v>5902</v>
      </c>
      <c r="V1597" s="2" t="str">
        <f>IFERROR(VLOOKUP(K1597, rubric[], 2, FALSE), "NA")</f>
        <v>Kompetisi</v>
      </c>
      <c r="W1597" s="5" t="str">
        <f t="shared" si="24"/>
        <v>Juara 2 Lomba/Kompetisi|External National|Individual</v>
      </c>
      <c r="X1597" s="6">
        <f>IF(K1597 = "Penulis kedua (bukan korespondensi) dst karya ilmiah di journal yg bereputasi dan diakui|External National|Team", IFERROR((INDEX(rubric[Score], MATCH(W1597, rubric[Criteria], 0)))/N1597, 0), IFERROR(INDEX(rubric[Score], MATCH(W1597, rubric[Criteria], 0)), 0))</f>
        <v>20</v>
      </c>
    </row>
    <row r="1598" spans="1:24" ht="14.25" customHeight="1" x14ac:dyDescent="0.35">
      <c r="A1598" s="2" t="s">
        <v>5867</v>
      </c>
      <c r="B1598" s="2" t="s">
        <v>5868</v>
      </c>
      <c r="C1598" s="2" t="s">
        <v>5726</v>
      </c>
      <c r="D1598" s="2">
        <v>2021</v>
      </c>
      <c r="E1598" s="2" t="s">
        <v>5903</v>
      </c>
      <c r="F1598" s="2" t="s">
        <v>768</v>
      </c>
      <c r="G1598" s="2" t="s">
        <v>998</v>
      </c>
      <c r="H1598" s="2">
        <v>20222</v>
      </c>
      <c r="I1598" s="2" t="s">
        <v>5904</v>
      </c>
      <c r="J1598" s="2" t="s">
        <v>41</v>
      </c>
      <c r="K1598" s="2" t="s">
        <v>29</v>
      </c>
      <c r="L1598" s="2" t="s">
        <v>123</v>
      </c>
      <c r="M1598" s="2" t="s">
        <v>50</v>
      </c>
      <c r="N1598" s="2">
        <v>7</v>
      </c>
      <c r="O1598" s="2">
        <v>28</v>
      </c>
      <c r="P1598" s="3"/>
      <c r="Q1598" s="3"/>
      <c r="R1598" s="3"/>
      <c r="S1598" s="4" t="s">
        <v>5905</v>
      </c>
      <c r="T1598" s="3"/>
      <c r="U1598" s="2" t="s">
        <v>5906</v>
      </c>
      <c r="V1598" s="2" t="str">
        <f>IFERROR(VLOOKUP(K1598, rubric[], 2, FALSE), "NA")</f>
        <v>Pemberdayaan atau Aksi Kemanusiaan</v>
      </c>
      <c r="W1598" s="5" t="str">
        <f t="shared" si="24"/>
        <v>Pengabdian kepada Masyarakat|External National|Team</v>
      </c>
      <c r="X1598" s="6">
        <f>IF(K1598 = "Penulis kedua (bukan korespondensi) dst karya ilmiah di journal yg bereputasi dan diakui|External National|Team", IFERROR((INDEX(rubric[Score], MATCH(W1598, rubric[Criteria], 0)))/N1598, 0), IFERROR(INDEX(rubric[Score], MATCH(W1598, rubric[Criteria], 0)), 0))</f>
        <v>10</v>
      </c>
    </row>
    <row r="1599" spans="1:24" ht="14.25" customHeight="1" x14ac:dyDescent="0.35">
      <c r="A1599" s="2" t="s">
        <v>5867</v>
      </c>
      <c r="B1599" s="2" t="s">
        <v>5868</v>
      </c>
      <c r="C1599" s="2" t="s">
        <v>5726</v>
      </c>
      <c r="D1599" s="2">
        <v>2021</v>
      </c>
      <c r="E1599" s="2" t="s">
        <v>5740</v>
      </c>
      <c r="F1599" s="2" t="s">
        <v>768</v>
      </c>
      <c r="G1599" s="2" t="s">
        <v>998</v>
      </c>
      <c r="H1599" s="2">
        <v>20222</v>
      </c>
      <c r="I1599" s="2" t="s">
        <v>5741</v>
      </c>
      <c r="J1599" s="2" t="s">
        <v>41</v>
      </c>
      <c r="K1599" s="2" t="s">
        <v>29</v>
      </c>
      <c r="L1599" s="2" t="s">
        <v>123</v>
      </c>
      <c r="M1599" s="2" t="s">
        <v>31</v>
      </c>
      <c r="N1599" s="2">
        <v>1</v>
      </c>
      <c r="O1599" s="2">
        <v>10</v>
      </c>
      <c r="P1599" s="3"/>
      <c r="Q1599" s="3"/>
      <c r="R1599" s="4" t="s">
        <v>5742</v>
      </c>
      <c r="S1599" s="4" t="s">
        <v>5743</v>
      </c>
      <c r="T1599" s="3"/>
      <c r="U1599" s="2" t="s">
        <v>4363</v>
      </c>
      <c r="V1599" s="2" t="str">
        <f>IFERROR(VLOOKUP(K1599, rubric[], 2, FALSE), "NA")</f>
        <v>Pemberdayaan atau Aksi Kemanusiaan</v>
      </c>
      <c r="W1599" s="5" t="str">
        <f t="shared" si="24"/>
        <v>Pengabdian kepada Masyarakat|External National|Individual</v>
      </c>
      <c r="X1599" s="6">
        <f>IF(K1599 = "Penulis kedua (bukan korespondensi) dst karya ilmiah di journal yg bereputasi dan diakui|External National|Team", IFERROR((INDEX(rubric[Score], MATCH(W1599, rubric[Criteria], 0)))/N1599, 0), IFERROR(INDEX(rubric[Score], MATCH(W1599, rubric[Criteria], 0)), 0))</f>
        <v>10</v>
      </c>
    </row>
    <row r="1600" spans="1:24" ht="14.25" customHeight="1" x14ac:dyDescent="0.35">
      <c r="A1600" s="2" t="s">
        <v>5867</v>
      </c>
      <c r="B1600" s="2" t="s">
        <v>5868</v>
      </c>
      <c r="C1600" s="2" t="s">
        <v>5726</v>
      </c>
      <c r="D1600" s="2">
        <v>2021</v>
      </c>
      <c r="E1600" s="2" t="s">
        <v>5907</v>
      </c>
      <c r="F1600" s="2" t="s">
        <v>4191</v>
      </c>
      <c r="G1600" s="2" t="s">
        <v>612</v>
      </c>
      <c r="H1600" s="2">
        <v>20231</v>
      </c>
      <c r="I1600" s="2" t="s">
        <v>5908</v>
      </c>
      <c r="J1600" s="2" t="s">
        <v>41</v>
      </c>
      <c r="K1600" s="2" t="s">
        <v>29</v>
      </c>
      <c r="L1600" s="2" t="s">
        <v>123</v>
      </c>
      <c r="M1600" s="2" t="s">
        <v>50</v>
      </c>
      <c r="N1600" s="2">
        <v>2</v>
      </c>
      <c r="O1600" s="2">
        <v>30</v>
      </c>
      <c r="P1600" s="3"/>
      <c r="Q1600" s="3"/>
      <c r="R1600" s="4" t="s">
        <v>5909</v>
      </c>
      <c r="S1600" s="4" t="s">
        <v>5910</v>
      </c>
      <c r="T1600" s="3"/>
      <c r="U1600" s="2" t="s">
        <v>5911</v>
      </c>
      <c r="V1600" s="2" t="str">
        <f>IFERROR(VLOOKUP(K1600, rubric[], 2, FALSE), "NA")</f>
        <v>Pemberdayaan atau Aksi Kemanusiaan</v>
      </c>
      <c r="W1600" s="5" t="str">
        <f t="shared" si="24"/>
        <v>Pengabdian kepada Masyarakat|External National|Team</v>
      </c>
      <c r="X1600" s="6">
        <f>IF(K1600 = "Penulis kedua (bukan korespondensi) dst karya ilmiah di journal yg bereputasi dan diakui|External National|Team", IFERROR((INDEX(rubric[Score], MATCH(W1600, rubric[Criteria], 0)))/N1600, 0), IFERROR(INDEX(rubric[Score], MATCH(W1600, rubric[Criteria], 0)), 0))</f>
        <v>10</v>
      </c>
    </row>
    <row r="1601" spans="1:24" ht="14.25" customHeight="1" x14ac:dyDescent="0.35">
      <c r="A1601" s="2" t="s">
        <v>5867</v>
      </c>
      <c r="B1601" s="2" t="s">
        <v>5868</v>
      </c>
      <c r="C1601" s="2" t="s">
        <v>5726</v>
      </c>
      <c r="D1601" s="2">
        <v>2021</v>
      </c>
      <c r="E1601" s="2" t="s">
        <v>5907</v>
      </c>
      <c r="F1601" s="2" t="s">
        <v>4191</v>
      </c>
      <c r="G1601" s="2" t="s">
        <v>612</v>
      </c>
      <c r="H1601" s="2">
        <v>20231</v>
      </c>
      <c r="I1601" s="2" t="s">
        <v>5912</v>
      </c>
      <c r="J1601" s="2" t="s">
        <v>28</v>
      </c>
      <c r="K1601" s="2" t="s">
        <v>29</v>
      </c>
      <c r="L1601" s="2" t="s">
        <v>49</v>
      </c>
      <c r="M1601" s="2" t="s">
        <v>31</v>
      </c>
      <c r="N1601" s="2">
        <v>2</v>
      </c>
      <c r="O1601" s="2">
        <v>30</v>
      </c>
      <c r="P1601" s="2" t="s">
        <v>5913</v>
      </c>
      <c r="Q1601" s="3"/>
      <c r="R1601" s="4" t="s">
        <v>5914</v>
      </c>
      <c r="S1601" s="4" t="s">
        <v>5915</v>
      </c>
      <c r="T1601" s="3"/>
      <c r="U1601" s="2" t="s">
        <v>5916</v>
      </c>
      <c r="V1601" s="2" t="str">
        <f>IFERROR(VLOOKUP(K1601, rubric[], 2, FALSE), "NA")</f>
        <v>Pemberdayaan atau Aksi Kemanusiaan</v>
      </c>
      <c r="W1601" s="5" t="str">
        <f t="shared" si="24"/>
        <v>Pengabdian kepada Masyarakat|External Regional|Individual</v>
      </c>
      <c r="X1601" s="6">
        <f>IF(K1601 = "Penulis kedua (bukan korespondensi) dst karya ilmiah di journal yg bereputasi dan diakui|External National|Team", IFERROR((INDEX(rubric[Score], MATCH(W1601, rubric[Criteria], 0)))/N1601, 0), IFERROR(INDEX(rubric[Score], MATCH(W1601, rubric[Criteria], 0)), 0))</f>
        <v>15</v>
      </c>
    </row>
    <row r="1602" spans="1:24" ht="14.25" customHeight="1" x14ac:dyDescent="0.35">
      <c r="A1602" s="2" t="s">
        <v>5867</v>
      </c>
      <c r="B1602" s="2" t="s">
        <v>5868</v>
      </c>
      <c r="C1602" s="2" t="s">
        <v>5726</v>
      </c>
      <c r="D1602" s="2">
        <v>2021</v>
      </c>
      <c r="E1602" s="2" t="s">
        <v>5801</v>
      </c>
      <c r="F1602" s="2" t="s">
        <v>360</v>
      </c>
      <c r="G1602" s="2" t="s">
        <v>5802</v>
      </c>
      <c r="H1602" s="2">
        <v>20232</v>
      </c>
      <c r="I1602" s="2" t="s">
        <v>5801</v>
      </c>
      <c r="J1602" s="2" t="s">
        <v>41</v>
      </c>
      <c r="K1602" s="2" t="s">
        <v>88</v>
      </c>
      <c r="L1602" s="2" t="s">
        <v>49</v>
      </c>
      <c r="M1602" s="2" t="s">
        <v>50</v>
      </c>
      <c r="N1602" s="3"/>
      <c r="O1602" s="2">
        <v>15</v>
      </c>
      <c r="P1602" s="4" t="s">
        <v>5803</v>
      </c>
      <c r="Q1602" s="4" t="s">
        <v>5804</v>
      </c>
      <c r="R1602" s="4" t="s">
        <v>5805</v>
      </c>
      <c r="S1602" s="3"/>
      <c r="T1602" s="4" t="s">
        <v>5806</v>
      </c>
      <c r="U1602" s="2" t="s">
        <v>5807</v>
      </c>
      <c r="V1602" s="2" t="str">
        <f>IFERROR(VLOOKUP(K1602, rubric[], 2, FALSE), "NA")</f>
        <v>Kompetisi</v>
      </c>
      <c r="W1602" s="5" t="str">
        <f t="shared" si="24"/>
        <v>Juara 2 Lomba/Kompetisi|External Regional|Team</v>
      </c>
      <c r="X1602" s="6">
        <f>IF(K1602 = "Penulis kedua (bukan korespondensi) dst karya ilmiah di journal yg bereputasi dan diakui|External National|Team", IFERROR((INDEX(rubric[Score], MATCH(W1602, rubric[Criteria], 0)))/N1602, 0), IFERROR(INDEX(rubric[Score], MATCH(W1602, rubric[Criteria], 0)), 0))</f>
        <v>20</v>
      </c>
    </row>
    <row r="1603" spans="1:24" ht="14.25" customHeight="1" x14ac:dyDescent="0.35">
      <c r="A1603" s="2" t="s">
        <v>5917</v>
      </c>
      <c r="B1603" s="2" t="s">
        <v>5918</v>
      </c>
      <c r="C1603" s="2" t="s">
        <v>5726</v>
      </c>
      <c r="D1603" s="2">
        <v>2021</v>
      </c>
      <c r="E1603" s="2" t="s">
        <v>5919</v>
      </c>
      <c r="F1603" s="2" t="s">
        <v>660</v>
      </c>
      <c r="G1603" s="2" t="s">
        <v>5758</v>
      </c>
      <c r="H1603" s="2">
        <v>20211</v>
      </c>
      <c r="I1603" s="2" t="s">
        <v>5919</v>
      </c>
      <c r="J1603" s="2" t="s">
        <v>41</v>
      </c>
      <c r="K1603" s="2" t="s">
        <v>199</v>
      </c>
      <c r="L1603" s="2" t="s">
        <v>42</v>
      </c>
      <c r="M1603" s="2" t="s">
        <v>31</v>
      </c>
      <c r="N1603" s="2">
        <v>16</v>
      </c>
      <c r="O1603" s="2">
        <v>3</v>
      </c>
      <c r="P1603" s="3"/>
      <c r="Q1603" s="4" t="s">
        <v>5920</v>
      </c>
      <c r="R1603" s="3"/>
      <c r="S1603" s="3"/>
      <c r="T1603" s="3"/>
      <c r="U1603" s="2" t="s">
        <v>5760</v>
      </c>
      <c r="V1603" s="2" t="str">
        <f>IFERROR(VLOOKUP(K1603, rubric[], 2, FALSE), "NA")</f>
        <v>Kompetisi</v>
      </c>
      <c r="W1603" s="5" t="str">
        <f t="shared" ref="W1603:W1666" si="25">CLEAN(TRIM(K1603 &amp;  "|" &amp; L1603 &amp; "|" &amp; M1603))</f>
        <v>Juara 3 Lomba/Kompetisi|Internal Jurusan|Individual</v>
      </c>
      <c r="X1603" s="6">
        <f>IF(K1603 = "Penulis kedua (bukan korespondensi) dst karya ilmiah di journal yg bereputasi dan diakui|External National|Team", IFERROR((INDEX(rubric[Score], MATCH(W1603, rubric[Criteria], 0)))/N1603, 0), IFERROR(INDEX(rubric[Score], MATCH(W1603, rubric[Criteria], 0)), 0))</f>
        <v>0</v>
      </c>
    </row>
    <row r="1604" spans="1:24" ht="14.25" customHeight="1" x14ac:dyDescent="0.35">
      <c r="A1604" s="2" t="s">
        <v>5917</v>
      </c>
      <c r="B1604" s="2" t="s">
        <v>5918</v>
      </c>
      <c r="C1604" s="2" t="s">
        <v>5726</v>
      </c>
      <c r="D1604" s="2">
        <v>2021</v>
      </c>
      <c r="E1604" s="2" t="s">
        <v>5921</v>
      </c>
      <c r="F1604" s="2" t="s">
        <v>1132</v>
      </c>
      <c r="G1604" s="2" t="s">
        <v>1132</v>
      </c>
      <c r="H1604" s="2">
        <v>20211</v>
      </c>
      <c r="I1604" s="2" t="s">
        <v>5921</v>
      </c>
      <c r="J1604" s="2" t="s">
        <v>41</v>
      </c>
      <c r="K1604" s="2" t="s">
        <v>199</v>
      </c>
      <c r="L1604" s="2" t="s">
        <v>30</v>
      </c>
      <c r="M1604" s="2" t="s">
        <v>31</v>
      </c>
      <c r="N1604" s="2">
        <v>1</v>
      </c>
      <c r="O1604" s="2">
        <v>5</v>
      </c>
      <c r="P1604" s="3"/>
      <c r="Q1604" s="4" t="s">
        <v>5922</v>
      </c>
      <c r="R1604" s="3"/>
      <c r="S1604" s="3"/>
      <c r="T1604" s="3"/>
      <c r="U1604" s="2" t="s">
        <v>61</v>
      </c>
      <c r="V1604" s="2" t="str">
        <f>IFERROR(VLOOKUP(K1604, rubric[], 2, FALSE), "NA")</f>
        <v>Kompetisi</v>
      </c>
      <c r="W1604" s="5" t="str">
        <f t="shared" si="25"/>
        <v>Juara 3 Lomba/Kompetisi|Internal Sekolah / Universitas|Individual</v>
      </c>
      <c r="X1604" s="6">
        <f>IF(K1604 = "Penulis kedua (bukan korespondensi) dst karya ilmiah di journal yg bereputasi dan diakui|External National|Team", IFERROR((INDEX(rubric[Score], MATCH(W1604, rubric[Criteria], 0)))/N1604, 0), IFERROR(INDEX(rubric[Score], MATCH(W1604, rubric[Criteria], 0)), 0))</f>
        <v>0</v>
      </c>
    </row>
    <row r="1605" spans="1:24" ht="14.25" customHeight="1" x14ac:dyDescent="0.35">
      <c r="A1605" s="2" t="s">
        <v>5917</v>
      </c>
      <c r="B1605" s="2" t="s">
        <v>5918</v>
      </c>
      <c r="C1605" s="2" t="s">
        <v>5726</v>
      </c>
      <c r="D1605" s="2">
        <v>2021</v>
      </c>
      <c r="E1605" s="2" t="s">
        <v>3325</v>
      </c>
      <c r="F1605" s="2" t="s">
        <v>3320</v>
      </c>
      <c r="G1605" s="2" t="s">
        <v>3321</v>
      </c>
      <c r="H1605" s="2">
        <v>20221</v>
      </c>
      <c r="I1605" s="3"/>
      <c r="J1605" s="2" t="s">
        <v>41</v>
      </c>
      <c r="K1605" s="2" t="s">
        <v>29</v>
      </c>
      <c r="L1605" s="2" t="s">
        <v>49</v>
      </c>
      <c r="M1605" s="2" t="s">
        <v>31</v>
      </c>
      <c r="N1605" s="2">
        <v>56</v>
      </c>
      <c r="O1605" s="2">
        <v>2</v>
      </c>
      <c r="P1605" s="3"/>
      <c r="Q1605" s="3"/>
      <c r="R1605" s="4" t="s">
        <v>3326</v>
      </c>
      <c r="S1605" s="4" t="s">
        <v>3327</v>
      </c>
      <c r="T1605" s="3"/>
      <c r="U1605" s="2" t="s">
        <v>3328</v>
      </c>
      <c r="V1605" s="2" t="str">
        <f>IFERROR(VLOOKUP(K1605, rubric[], 2, FALSE), "NA")</f>
        <v>Pemberdayaan atau Aksi Kemanusiaan</v>
      </c>
      <c r="W1605" s="5" t="str">
        <f t="shared" si="25"/>
        <v>Pengabdian kepada Masyarakat|External Regional|Individual</v>
      </c>
      <c r="X1605" s="6">
        <f>IF(K1605 = "Penulis kedua (bukan korespondensi) dst karya ilmiah di journal yg bereputasi dan diakui|External National|Team", IFERROR((INDEX(rubric[Score], MATCH(W1605, rubric[Criteria], 0)))/N1605, 0), IFERROR(INDEX(rubric[Score], MATCH(W1605, rubric[Criteria], 0)), 0))</f>
        <v>15</v>
      </c>
    </row>
    <row r="1606" spans="1:24" ht="14.25" customHeight="1" x14ac:dyDescent="0.35">
      <c r="A1606" s="2" t="s">
        <v>5917</v>
      </c>
      <c r="B1606" s="2" t="s">
        <v>5918</v>
      </c>
      <c r="C1606" s="2" t="s">
        <v>5726</v>
      </c>
      <c r="D1606" s="2">
        <v>2021</v>
      </c>
      <c r="E1606" s="2" t="s">
        <v>5923</v>
      </c>
      <c r="F1606" s="2" t="s">
        <v>3525</v>
      </c>
      <c r="G1606" s="2" t="s">
        <v>3525</v>
      </c>
      <c r="H1606" s="2">
        <v>20222</v>
      </c>
      <c r="I1606" s="2" t="s">
        <v>5924</v>
      </c>
      <c r="J1606" s="2" t="s">
        <v>41</v>
      </c>
      <c r="K1606" s="2" t="s">
        <v>88</v>
      </c>
      <c r="L1606" s="2" t="s">
        <v>123</v>
      </c>
      <c r="M1606" s="2" t="s">
        <v>31</v>
      </c>
      <c r="N1606" s="2">
        <v>20</v>
      </c>
      <c r="O1606" s="2">
        <v>20</v>
      </c>
      <c r="P1606" s="3"/>
      <c r="Q1606" s="4" t="s">
        <v>5925</v>
      </c>
      <c r="R1606" s="4" t="s">
        <v>5926</v>
      </c>
      <c r="S1606" s="3"/>
      <c r="T1606" s="4" t="s">
        <v>5927</v>
      </c>
      <c r="U1606" s="2" t="s">
        <v>5928</v>
      </c>
      <c r="V1606" s="2" t="str">
        <f>IFERROR(VLOOKUP(K1606, rubric[], 2, FALSE), "NA")</f>
        <v>Kompetisi</v>
      </c>
      <c r="W1606" s="5" t="str">
        <f t="shared" si="25"/>
        <v>Juara 2 Lomba/Kompetisi|External National|Individual</v>
      </c>
      <c r="X1606" s="6">
        <f>IF(K1606 = "Penulis kedua (bukan korespondensi) dst karya ilmiah di journal yg bereputasi dan diakui|External National|Team", IFERROR((INDEX(rubric[Score], MATCH(W1606, rubric[Criteria], 0)))/N1606, 0), IFERROR(INDEX(rubric[Score], MATCH(W1606, rubric[Criteria], 0)), 0))</f>
        <v>20</v>
      </c>
    </row>
    <row r="1607" spans="1:24" ht="14.25" customHeight="1" x14ac:dyDescent="0.35">
      <c r="A1607" s="2" t="s">
        <v>5917</v>
      </c>
      <c r="B1607" s="2" t="s">
        <v>5918</v>
      </c>
      <c r="C1607" s="2" t="s">
        <v>5726</v>
      </c>
      <c r="D1607" s="2">
        <v>2021</v>
      </c>
      <c r="E1607" s="2" t="s">
        <v>5929</v>
      </c>
      <c r="F1607" s="2" t="s">
        <v>4626</v>
      </c>
      <c r="G1607" s="2" t="s">
        <v>5930</v>
      </c>
      <c r="H1607" s="2">
        <v>20222</v>
      </c>
      <c r="I1607" s="2" t="s">
        <v>5931</v>
      </c>
      <c r="J1607" s="2" t="s">
        <v>41</v>
      </c>
      <c r="K1607" s="2" t="s">
        <v>66</v>
      </c>
      <c r="L1607" s="2" t="s">
        <v>123</v>
      </c>
      <c r="M1607" s="2" t="s">
        <v>31</v>
      </c>
      <c r="N1607" s="2">
        <v>15</v>
      </c>
      <c r="O1607" s="2">
        <v>25</v>
      </c>
      <c r="P1607" s="4" t="s">
        <v>5932</v>
      </c>
      <c r="Q1607" s="4" t="s">
        <v>5933</v>
      </c>
      <c r="R1607" s="4" t="s">
        <v>5934</v>
      </c>
      <c r="S1607" s="3"/>
      <c r="T1607" s="4" t="s">
        <v>5935</v>
      </c>
      <c r="U1607" s="2" t="s">
        <v>5936</v>
      </c>
      <c r="V1607" s="2" t="str">
        <f>IFERROR(VLOOKUP(K1607, rubric[], 2, FALSE), "NA")</f>
        <v>Kompetisi</v>
      </c>
      <c r="W1607" s="5" t="str">
        <f t="shared" si="25"/>
        <v>Juara I Lomba/Kompetisi|External National|Individual</v>
      </c>
      <c r="X1607" s="6">
        <f>IF(K1607 = "Penulis kedua (bukan korespondensi) dst karya ilmiah di journal yg bereputasi dan diakui|External National|Team", IFERROR((INDEX(rubric[Score], MATCH(W1607, rubric[Criteria], 0)))/N1607, 0), IFERROR(INDEX(rubric[Score], MATCH(W1607, rubric[Criteria], 0)), 0))</f>
        <v>25</v>
      </c>
    </row>
    <row r="1608" spans="1:24" ht="14.25" customHeight="1" x14ac:dyDescent="0.35">
      <c r="A1608" s="2" t="s">
        <v>5917</v>
      </c>
      <c r="B1608" s="2" t="s">
        <v>5918</v>
      </c>
      <c r="C1608" s="2" t="s">
        <v>5726</v>
      </c>
      <c r="D1608" s="2">
        <v>2021</v>
      </c>
      <c r="E1608" s="2" t="s">
        <v>5801</v>
      </c>
      <c r="F1608" s="2" t="s">
        <v>360</v>
      </c>
      <c r="G1608" s="2" t="s">
        <v>5802</v>
      </c>
      <c r="H1608" s="2">
        <v>20232</v>
      </c>
      <c r="I1608" s="2" t="s">
        <v>5801</v>
      </c>
      <c r="J1608" s="2" t="s">
        <v>41</v>
      </c>
      <c r="K1608" s="2" t="s">
        <v>88</v>
      </c>
      <c r="L1608" s="2" t="s">
        <v>49</v>
      </c>
      <c r="M1608" s="2" t="s">
        <v>50</v>
      </c>
      <c r="N1608" s="3"/>
      <c r="O1608" s="2">
        <v>15</v>
      </c>
      <c r="P1608" s="4" t="s">
        <v>5803</v>
      </c>
      <c r="Q1608" s="4" t="s">
        <v>5804</v>
      </c>
      <c r="R1608" s="4" t="s">
        <v>5805</v>
      </c>
      <c r="S1608" s="3"/>
      <c r="T1608" s="4" t="s">
        <v>5806</v>
      </c>
      <c r="U1608" s="2" t="s">
        <v>5807</v>
      </c>
      <c r="V1608" s="2" t="str">
        <f>IFERROR(VLOOKUP(K1608, rubric[], 2, FALSE), "NA")</f>
        <v>Kompetisi</v>
      </c>
      <c r="W1608" s="5" t="str">
        <f t="shared" si="25"/>
        <v>Juara 2 Lomba/Kompetisi|External Regional|Team</v>
      </c>
      <c r="X1608" s="6">
        <f>IF(K1608 = "Penulis kedua (bukan korespondensi) dst karya ilmiah di journal yg bereputasi dan diakui|External National|Team", IFERROR((INDEX(rubric[Score], MATCH(W1608, rubric[Criteria], 0)))/N1608, 0), IFERROR(INDEX(rubric[Score], MATCH(W1608, rubric[Criteria], 0)), 0))</f>
        <v>20</v>
      </c>
    </row>
    <row r="1609" spans="1:24" ht="14.25" customHeight="1" x14ac:dyDescent="0.35">
      <c r="A1609" s="2" t="s">
        <v>5917</v>
      </c>
      <c r="B1609" s="2" t="s">
        <v>5918</v>
      </c>
      <c r="C1609" s="2" t="s">
        <v>5726</v>
      </c>
      <c r="D1609" s="2">
        <v>2021</v>
      </c>
      <c r="E1609" s="2" t="s">
        <v>5937</v>
      </c>
      <c r="F1609" s="2" t="s">
        <v>4864</v>
      </c>
      <c r="G1609" s="2" t="s">
        <v>4317</v>
      </c>
      <c r="H1609" s="2">
        <v>20232</v>
      </c>
      <c r="I1609" s="2" t="s">
        <v>5938</v>
      </c>
      <c r="J1609" s="2" t="s">
        <v>41</v>
      </c>
      <c r="K1609" s="2" t="s">
        <v>29</v>
      </c>
      <c r="L1609" s="2" t="s">
        <v>49</v>
      </c>
      <c r="M1609" s="2" t="s">
        <v>31</v>
      </c>
      <c r="N1609" s="2">
        <v>17</v>
      </c>
      <c r="O1609" s="2">
        <v>5</v>
      </c>
      <c r="P1609" s="3"/>
      <c r="Q1609" s="3"/>
      <c r="R1609" s="4" t="s">
        <v>5939</v>
      </c>
      <c r="S1609" s="4" t="s">
        <v>5940</v>
      </c>
      <c r="T1609" s="3"/>
      <c r="U1609" s="2" t="s">
        <v>5941</v>
      </c>
      <c r="V1609" s="2" t="str">
        <f>IFERROR(VLOOKUP(K1609, rubric[], 2, FALSE), "NA")</f>
        <v>Pemberdayaan atau Aksi Kemanusiaan</v>
      </c>
      <c r="W1609" s="5" t="str">
        <f t="shared" si="25"/>
        <v>Pengabdian kepada Masyarakat|External Regional|Individual</v>
      </c>
      <c r="X1609" s="6">
        <f>IF(K1609 = "Penulis kedua (bukan korespondensi) dst karya ilmiah di journal yg bereputasi dan diakui|External National|Team", IFERROR((INDEX(rubric[Score], MATCH(W1609, rubric[Criteria], 0)))/N1609, 0), IFERROR(INDEX(rubric[Score], MATCH(W1609, rubric[Criteria], 0)), 0))</f>
        <v>15</v>
      </c>
    </row>
    <row r="1610" spans="1:24" ht="14.25" customHeight="1" x14ac:dyDescent="0.35">
      <c r="A1610" s="2" t="s">
        <v>5917</v>
      </c>
      <c r="B1610" s="2" t="s">
        <v>5918</v>
      </c>
      <c r="C1610" s="2" t="s">
        <v>5726</v>
      </c>
      <c r="D1610" s="2">
        <v>2021</v>
      </c>
      <c r="E1610" s="2" t="s">
        <v>5942</v>
      </c>
      <c r="F1610" s="2" t="s">
        <v>4317</v>
      </c>
      <c r="G1610" s="2" t="s">
        <v>4317</v>
      </c>
      <c r="H1610" s="2">
        <v>20232</v>
      </c>
      <c r="I1610" s="2" t="s">
        <v>5943</v>
      </c>
      <c r="J1610" s="2" t="s">
        <v>41</v>
      </c>
      <c r="K1610" s="2" t="s">
        <v>66</v>
      </c>
      <c r="L1610" s="2" t="s">
        <v>30</v>
      </c>
      <c r="M1610" s="2" t="s">
        <v>31</v>
      </c>
      <c r="N1610" s="2">
        <v>1</v>
      </c>
      <c r="O1610" s="2">
        <v>10</v>
      </c>
      <c r="P1610" s="3"/>
      <c r="Q1610" s="4" t="s">
        <v>5944</v>
      </c>
      <c r="R1610" s="3"/>
      <c r="S1610" s="3"/>
      <c r="T1610" s="3"/>
      <c r="U1610" s="2" t="s">
        <v>5945</v>
      </c>
      <c r="V1610" s="2" t="str">
        <f>IFERROR(VLOOKUP(K1610, rubric[], 2, FALSE), "NA")</f>
        <v>Kompetisi</v>
      </c>
      <c r="W1610" s="5" t="str">
        <f t="shared" si="25"/>
        <v>Juara I Lomba/Kompetisi|Internal Sekolah / Universitas|Individual</v>
      </c>
      <c r="X1610" s="6">
        <f>IF(K1610 = "Penulis kedua (bukan korespondensi) dst karya ilmiah di journal yg bereputasi dan diakui|External National|Team", IFERROR((INDEX(rubric[Score], MATCH(W1610, rubric[Criteria], 0)))/N1610, 0), IFERROR(INDEX(rubric[Score], MATCH(W1610, rubric[Criteria], 0)), 0))</f>
        <v>0</v>
      </c>
    </row>
    <row r="1611" spans="1:24" ht="14.25" customHeight="1" x14ac:dyDescent="0.35">
      <c r="A1611" s="2" t="s">
        <v>5917</v>
      </c>
      <c r="B1611" s="2" t="s">
        <v>5918</v>
      </c>
      <c r="C1611" s="2" t="s">
        <v>5726</v>
      </c>
      <c r="D1611" s="2">
        <v>2021</v>
      </c>
      <c r="E1611" s="2" t="s">
        <v>5946</v>
      </c>
      <c r="F1611" s="2" t="s">
        <v>5947</v>
      </c>
      <c r="G1611" s="2" t="s">
        <v>5948</v>
      </c>
      <c r="H1611" s="2">
        <v>20232</v>
      </c>
      <c r="I1611" s="2" t="s">
        <v>5946</v>
      </c>
      <c r="J1611" s="2" t="s">
        <v>41</v>
      </c>
      <c r="K1611" s="2" t="s">
        <v>88</v>
      </c>
      <c r="L1611" s="2" t="s">
        <v>123</v>
      </c>
      <c r="M1611" s="2" t="s">
        <v>31</v>
      </c>
      <c r="N1611" s="3"/>
      <c r="O1611" s="2">
        <v>20</v>
      </c>
      <c r="P1611" s="4" t="s">
        <v>5949</v>
      </c>
      <c r="Q1611" s="4" t="s">
        <v>5950</v>
      </c>
      <c r="R1611" s="4" t="s">
        <v>5951</v>
      </c>
      <c r="S1611" s="3"/>
      <c r="T1611" s="4" t="s">
        <v>5952</v>
      </c>
      <c r="U1611" s="2" t="s">
        <v>5953</v>
      </c>
      <c r="V1611" s="2" t="str">
        <f>IFERROR(VLOOKUP(K1611, rubric[], 2, FALSE), "NA")</f>
        <v>Kompetisi</v>
      </c>
      <c r="W1611" s="5" t="str">
        <f t="shared" si="25"/>
        <v>Juara 2 Lomba/Kompetisi|External National|Individual</v>
      </c>
      <c r="X1611" s="6">
        <f>IF(K1611 = "Penulis kedua (bukan korespondensi) dst karya ilmiah di journal yg bereputasi dan diakui|External National|Team", IFERROR((INDEX(rubric[Score], MATCH(W1611, rubric[Criteria], 0)))/N1611, 0), IFERROR(INDEX(rubric[Score], MATCH(W1611, rubric[Criteria], 0)), 0))</f>
        <v>20</v>
      </c>
    </row>
    <row r="1612" spans="1:24" ht="14.25" customHeight="1" x14ac:dyDescent="0.35">
      <c r="A1612" s="2" t="s">
        <v>5954</v>
      </c>
      <c r="B1612" s="2" t="s">
        <v>5955</v>
      </c>
      <c r="C1612" s="2" t="s">
        <v>5726</v>
      </c>
      <c r="D1612" s="2">
        <v>2021</v>
      </c>
      <c r="E1612" s="2" t="s">
        <v>3325</v>
      </c>
      <c r="F1612" s="2" t="s">
        <v>3320</v>
      </c>
      <c r="G1612" s="2" t="s">
        <v>3321</v>
      </c>
      <c r="H1612" s="2">
        <v>20221</v>
      </c>
      <c r="I1612" s="3"/>
      <c r="J1612" s="2" t="s">
        <v>41</v>
      </c>
      <c r="K1612" s="2" t="s">
        <v>29</v>
      </c>
      <c r="L1612" s="2" t="s">
        <v>49</v>
      </c>
      <c r="M1612" s="2" t="s">
        <v>31</v>
      </c>
      <c r="N1612" s="2">
        <v>56</v>
      </c>
      <c r="O1612" s="2">
        <v>2</v>
      </c>
      <c r="P1612" s="3"/>
      <c r="Q1612" s="3"/>
      <c r="R1612" s="4" t="s">
        <v>3326</v>
      </c>
      <c r="S1612" s="4" t="s">
        <v>3327</v>
      </c>
      <c r="T1612" s="3"/>
      <c r="U1612" s="2" t="s">
        <v>3328</v>
      </c>
      <c r="V1612" s="2" t="str">
        <f>IFERROR(VLOOKUP(K1612, rubric[], 2, FALSE), "NA")</f>
        <v>Pemberdayaan atau Aksi Kemanusiaan</v>
      </c>
      <c r="W1612" s="5" t="str">
        <f t="shared" si="25"/>
        <v>Pengabdian kepada Masyarakat|External Regional|Individual</v>
      </c>
      <c r="X1612" s="6">
        <f>IF(K1612 = "Penulis kedua (bukan korespondensi) dst karya ilmiah di journal yg bereputasi dan diakui|External National|Team", IFERROR((INDEX(rubric[Score], MATCH(W1612, rubric[Criteria], 0)))/N1612, 0), IFERROR(INDEX(rubric[Score], MATCH(W1612, rubric[Criteria], 0)), 0))</f>
        <v>15</v>
      </c>
    </row>
    <row r="1613" spans="1:24" ht="14.25" customHeight="1" x14ac:dyDescent="0.35">
      <c r="A1613" s="2" t="s">
        <v>5954</v>
      </c>
      <c r="B1613" s="2" t="s">
        <v>5955</v>
      </c>
      <c r="C1613" s="2" t="s">
        <v>5726</v>
      </c>
      <c r="D1613" s="2">
        <v>2021</v>
      </c>
      <c r="E1613" s="2" t="s">
        <v>5744</v>
      </c>
      <c r="F1613" s="2" t="s">
        <v>77</v>
      </c>
      <c r="G1613" s="2" t="s">
        <v>3497</v>
      </c>
      <c r="H1613" s="2">
        <v>20222</v>
      </c>
      <c r="I1613" s="2" t="s">
        <v>5745</v>
      </c>
      <c r="J1613" s="2" t="s">
        <v>41</v>
      </c>
      <c r="K1613" s="2" t="s">
        <v>29</v>
      </c>
      <c r="L1613" s="2" t="s">
        <v>49</v>
      </c>
      <c r="M1613" s="2" t="s">
        <v>50</v>
      </c>
      <c r="N1613" s="2">
        <v>34</v>
      </c>
      <c r="O1613" s="2">
        <v>1</v>
      </c>
      <c r="P1613" s="3"/>
      <c r="Q1613" s="3"/>
      <c r="R1613" s="4" t="s">
        <v>5746</v>
      </c>
      <c r="S1613" s="4" t="s">
        <v>5747</v>
      </c>
      <c r="T1613" s="3"/>
      <c r="U1613" s="2" t="s">
        <v>3318</v>
      </c>
      <c r="V1613" s="2" t="str">
        <f>IFERROR(VLOOKUP(K1613, rubric[], 2, FALSE), "NA")</f>
        <v>Pemberdayaan atau Aksi Kemanusiaan</v>
      </c>
      <c r="W1613" s="5" t="str">
        <f t="shared" si="25"/>
        <v>Pengabdian kepada Masyarakat|External Regional|Team</v>
      </c>
      <c r="X1613" s="6">
        <f>IF(K1613 = "Penulis kedua (bukan korespondensi) dst karya ilmiah di journal yg bereputasi dan diakui|External National|Team", IFERROR((INDEX(rubric[Score], MATCH(W1613, rubric[Criteria], 0)))/N1613, 0), IFERROR(INDEX(rubric[Score], MATCH(W1613, rubric[Criteria], 0)), 0))</f>
        <v>15</v>
      </c>
    </row>
    <row r="1614" spans="1:24" ht="14.25" customHeight="1" x14ac:dyDescent="0.35">
      <c r="A1614" s="2" t="s">
        <v>5956</v>
      </c>
      <c r="B1614" s="2" t="s">
        <v>5957</v>
      </c>
      <c r="C1614" s="2" t="s">
        <v>5726</v>
      </c>
      <c r="D1614" s="2">
        <v>2021</v>
      </c>
      <c r="E1614" s="2" t="s">
        <v>5958</v>
      </c>
      <c r="F1614" s="2" t="s">
        <v>4594</v>
      </c>
      <c r="G1614" s="2" t="s">
        <v>4595</v>
      </c>
      <c r="H1614" s="2">
        <v>20221</v>
      </c>
      <c r="I1614" s="2" t="s">
        <v>5959</v>
      </c>
      <c r="J1614" s="2" t="s">
        <v>41</v>
      </c>
      <c r="K1614" s="2" t="s">
        <v>66</v>
      </c>
      <c r="L1614" s="2" t="s">
        <v>30</v>
      </c>
      <c r="M1614" s="2" t="s">
        <v>50</v>
      </c>
      <c r="N1614" s="2">
        <v>100</v>
      </c>
      <c r="O1614" s="2">
        <v>10</v>
      </c>
      <c r="P1614" s="3"/>
      <c r="Q1614" s="4" t="s">
        <v>5960</v>
      </c>
      <c r="R1614" s="3"/>
      <c r="S1614" s="3"/>
      <c r="T1614" s="3"/>
      <c r="U1614" s="2" t="s">
        <v>4600</v>
      </c>
      <c r="V1614" s="2" t="str">
        <f>IFERROR(VLOOKUP(K1614, rubric[], 2, FALSE), "NA")</f>
        <v>Kompetisi</v>
      </c>
      <c r="W1614" s="5" t="str">
        <f t="shared" si="25"/>
        <v>Juara I Lomba/Kompetisi|Internal Sekolah / Universitas|Team</v>
      </c>
      <c r="X1614" s="6">
        <f>IF(K1614 = "Penulis kedua (bukan korespondensi) dst karya ilmiah di journal yg bereputasi dan diakui|External National|Team", IFERROR((INDEX(rubric[Score], MATCH(W1614, rubric[Criteria], 0)))/N1614, 0), IFERROR(INDEX(rubric[Score], MATCH(W1614, rubric[Criteria], 0)), 0))</f>
        <v>0</v>
      </c>
    </row>
    <row r="1615" spans="1:24" ht="14.25" customHeight="1" x14ac:dyDescent="0.35">
      <c r="A1615" s="2" t="s">
        <v>5956</v>
      </c>
      <c r="B1615" s="2" t="s">
        <v>5957</v>
      </c>
      <c r="C1615" s="2" t="s">
        <v>5726</v>
      </c>
      <c r="D1615" s="2">
        <v>2021</v>
      </c>
      <c r="E1615" s="2" t="s">
        <v>3325</v>
      </c>
      <c r="F1615" s="2" t="s">
        <v>3320</v>
      </c>
      <c r="G1615" s="2" t="s">
        <v>3321</v>
      </c>
      <c r="H1615" s="2">
        <v>20221</v>
      </c>
      <c r="I1615" s="3"/>
      <c r="J1615" s="2" t="s">
        <v>41</v>
      </c>
      <c r="K1615" s="2" t="s">
        <v>29</v>
      </c>
      <c r="L1615" s="2" t="s">
        <v>49</v>
      </c>
      <c r="M1615" s="2" t="s">
        <v>31</v>
      </c>
      <c r="N1615" s="2">
        <v>56</v>
      </c>
      <c r="O1615" s="2">
        <v>2</v>
      </c>
      <c r="P1615" s="3"/>
      <c r="Q1615" s="3"/>
      <c r="R1615" s="4" t="s">
        <v>3326</v>
      </c>
      <c r="S1615" s="4" t="s">
        <v>3327</v>
      </c>
      <c r="T1615" s="3"/>
      <c r="U1615" s="2" t="s">
        <v>3328</v>
      </c>
      <c r="V1615" s="2" t="str">
        <f>IFERROR(VLOOKUP(K1615, rubric[], 2, FALSE), "NA")</f>
        <v>Pemberdayaan atau Aksi Kemanusiaan</v>
      </c>
      <c r="W1615" s="5" t="str">
        <f t="shared" si="25"/>
        <v>Pengabdian kepada Masyarakat|External Regional|Individual</v>
      </c>
      <c r="X1615" s="6">
        <f>IF(K1615 = "Penulis kedua (bukan korespondensi) dst karya ilmiah di journal yg bereputasi dan diakui|External National|Team", IFERROR((INDEX(rubric[Score], MATCH(W1615, rubric[Criteria], 0)))/N1615, 0), IFERROR(INDEX(rubric[Score], MATCH(W1615, rubric[Criteria], 0)), 0))</f>
        <v>15</v>
      </c>
    </row>
    <row r="1616" spans="1:24" ht="14.25" customHeight="1" x14ac:dyDescent="0.35">
      <c r="A1616" s="2" t="s">
        <v>5956</v>
      </c>
      <c r="B1616" s="2" t="s">
        <v>5957</v>
      </c>
      <c r="C1616" s="2" t="s">
        <v>5726</v>
      </c>
      <c r="D1616" s="2">
        <v>2021</v>
      </c>
      <c r="E1616" s="2" t="s">
        <v>5961</v>
      </c>
      <c r="F1616" s="2" t="s">
        <v>70</v>
      </c>
      <c r="G1616" s="2" t="s">
        <v>2107</v>
      </c>
      <c r="H1616" s="2">
        <v>20221</v>
      </c>
      <c r="I1616" s="2" t="s">
        <v>5962</v>
      </c>
      <c r="J1616" s="2" t="s">
        <v>41</v>
      </c>
      <c r="K1616" s="2" t="s">
        <v>66</v>
      </c>
      <c r="L1616" s="2" t="s">
        <v>42</v>
      </c>
      <c r="M1616" s="2" t="s">
        <v>31</v>
      </c>
      <c r="N1616" s="2">
        <v>2</v>
      </c>
      <c r="O1616" s="2">
        <v>10</v>
      </c>
      <c r="P1616" s="3"/>
      <c r="Q1616" s="4" t="s">
        <v>5963</v>
      </c>
      <c r="R1616" s="3"/>
      <c r="S1616" s="3"/>
      <c r="T1616" s="3"/>
      <c r="U1616" s="2" t="s">
        <v>5964</v>
      </c>
      <c r="V1616" s="2" t="str">
        <f>IFERROR(VLOOKUP(K1616, rubric[], 2, FALSE), "NA")</f>
        <v>Kompetisi</v>
      </c>
      <c r="W1616" s="5" t="str">
        <f t="shared" si="25"/>
        <v>Juara I Lomba/Kompetisi|Internal Jurusan|Individual</v>
      </c>
      <c r="X1616" s="6">
        <f>IF(K1616 = "Penulis kedua (bukan korespondensi) dst karya ilmiah di journal yg bereputasi dan diakui|External National|Team", IFERROR((INDEX(rubric[Score], MATCH(W1616, rubric[Criteria], 0)))/N1616, 0), IFERROR(INDEX(rubric[Score], MATCH(W1616, rubric[Criteria], 0)), 0))</f>
        <v>0</v>
      </c>
    </row>
    <row r="1617" spans="1:24" ht="14.25" customHeight="1" x14ac:dyDescent="0.35">
      <c r="A1617" s="2" t="s">
        <v>5956</v>
      </c>
      <c r="B1617" s="2" t="s">
        <v>5957</v>
      </c>
      <c r="C1617" s="2" t="s">
        <v>5726</v>
      </c>
      <c r="D1617" s="2">
        <v>2021</v>
      </c>
      <c r="E1617" s="2" t="s">
        <v>517</v>
      </c>
      <c r="F1617" s="2" t="s">
        <v>360</v>
      </c>
      <c r="G1617" s="2" t="s">
        <v>518</v>
      </c>
      <c r="H1617" s="2">
        <v>20232</v>
      </c>
      <c r="I1617" s="2" t="s">
        <v>5965</v>
      </c>
      <c r="J1617" s="2" t="s">
        <v>41</v>
      </c>
      <c r="K1617" s="2" t="s">
        <v>88</v>
      </c>
      <c r="L1617" s="2" t="s">
        <v>30</v>
      </c>
      <c r="M1617" s="2" t="s">
        <v>50</v>
      </c>
      <c r="N1617" s="2">
        <v>5</v>
      </c>
      <c r="O1617" s="2">
        <v>7</v>
      </c>
      <c r="P1617" s="3"/>
      <c r="Q1617" s="4" t="s">
        <v>5966</v>
      </c>
      <c r="R1617" s="3"/>
      <c r="S1617" s="3"/>
      <c r="T1617" s="3"/>
      <c r="U1617" s="2" t="s">
        <v>521</v>
      </c>
      <c r="V1617" s="2" t="str">
        <f>IFERROR(VLOOKUP(K1617, rubric[], 2, FALSE), "NA")</f>
        <v>Kompetisi</v>
      </c>
      <c r="W1617" s="5" t="str">
        <f t="shared" si="25"/>
        <v>Juara 2 Lomba/Kompetisi|Internal Sekolah / Universitas|Team</v>
      </c>
      <c r="X1617" s="6">
        <f>IF(K1617 = "Penulis kedua (bukan korespondensi) dst karya ilmiah di journal yg bereputasi dan diakui|External National|Team", IFERROR((INDEX(rubric[Score], MATCH(W1617, rubric[Criteria], 0)))/N1617, 0), IFERROR(INDEX(rubric[Score], MATCH(W1617, rubric[Criteria], 0)), 0))</f>
        <v>0</v>
      </c>
    </row>
    <row r="1618" spans="1:24" ht="14.25" customHeight="1" x14ac:dyDescent="0.35">
      <c r="A1618" s="2" t="s">
        <v>5967</v>
      </c>
      <c r="B1618" s="2" t="s">
        <v>5968</v>
      </c>
      <c r="C1618" s="2" t="s">
        <v>5726</v>
      </c>
      <c r="D1618" s="2">
        <v>2021</v>
      </c>
      <c r="E1618" s="2" t="s">
        <v>5969</v>
      </c>
      <c r="F1618" s="2" t="s">
        <v>5970</v>
      </c>
      <c r="G1618" s="2" t="s">
        <v>5971</v>
      </c>
      <c r="H1618" s="2">
        <v>20212</v>
      </c>
      <c r="I1618" s="2" t="s">
        <v>5972</v>
      </c>
      <c r="J1618" s="2" t="s">
        <v>41</v>
      </c>
      <c r="K1618" s="2" t="s">
        <v>88</v>
      </c>
      <c r="L1618" s="2" t="s">
        <v>42</v>
      </c>
      <c r="M1618" s="2" t="s">
        <v>50</v>
      </c>
      <c r="N1618" s="2">
        <v>2</v>
      </c>
      <c r="O1618" s="2">
        <v>7</v>
      </c>
      <c r="P1618" s="2" t="s">
        <v>5973</v>
      </c>
      <c r="Q1618" s="4" t="s">
        <v>5974</v>
      </c>
      <c r="R1618" s="3"/>
      <c r="S1618" s="3"/>
      <c r="T1618" s="3"/>
      <c r="U1618" s="2" t="s">
        <v>5975</v>
      </c>
      <c r="V1618" s="2" t="str">
        <f>IFERROR(VLOOKUP(K1618, rubric[], 2, FALSE), "NA")</f>
        <v>Kompetisi</v>
      </c>
      <c r="W1618" s="5" t="str">
        <f t="shared" si="25"/>
        <v>Juara 2 Lomba/Kompetisi|Internal Jurusan|Team</v>
      </c>
      <c r="X1618" s="6">
        <f>IF(K1618 = "Penulis kedua (bukan korespondensi) dst karya ilmiah di journal yg bereputasi dan diakui|External National|Team", IFERROR((INDEX(rubric[Score], MATCH(W1618, rubric[Criteria], 0)))/N1618, 0), IFERROR(INDEX(rubric[Score], MATCH(W1618, rubric[Criteria], 0)), 0))</f>
        <v>0</v>
      </c>
    </row>
    <row r="1619" spans="1:24" ht="14.25" customHeight="1" x14ac:dyDescent="0.35">
      <c r="A1619" s="2" t="s">
        <v>5967</v>
      </c>
      <c r="B1619" s="2" t="s">
        <v>5968</v>
      </c>
      <c r="C1619" s="2" t="s">
        <v>5726</v>
      </c>
      <c r="D1619" s="2">
        <v>2021</v>
      </c>
      <c r="E1619" s="2" t="s">
        <v>3325</v>
      </c>
      <c r="F1619" s="2" t="s">
        <v>3320</v>
      </c>
      <c r="G1619" s="2" t="s">
        <v>3321</v>
      </c>
      <c r="H1619" s="2">
        <v>20221</v>
      </c>
      <c r="I1619" s="3"/>
      <c r="J1619" s="2" t="s">
        <v>41</v>
      </c>
      <c r="K1619" s="2" t="s">
        <v>29</v>
      </c>
      <c r="L1619" s="2" t="s">
        <v>49</v>
      </c>
      <c r="M1619" s="2" t="s">
        <v>31</v>
      </c>
      <c r="N1619" s="2">
        <v>56</v>
      </c>
      <c r="O1619" s="2">
        <v>2</v>
      </c>
      <c r="P1619" s="3"/>
      <c r="Q1619" s="3"/>
      <c r="R1619" s="4" t="s">
        <v>3326</v>
      </c>
      <c r="S1619" s="4" t="s">
        <v>3327</v>
      </c>
      <c r="T1619" s="3"/>
      <c r="U1619" s="2" t="s">
        <v>3328</v>
      </c>
      <c r="V1619" s="2" t="str">
        <f>IFERROR(VLOOKUP(K1619, rubric[], 2, FALSE), "NA")</f>
        <v>Pemberdayaan atau Aksi Kemanusiaan</v>
      </c>
      <c r="W1619" s="5" t="str">
        <f t="shared" si="25"/>
        <v>Pengabdian kepada Masyarakat|External Regional|Individual</v>
      </c>
      <c r="X1619" s="6">
        <f>IF(K1619 = "Penulis kedua (bukan korespondensi) dst karya ilmiah di journal yg bereputasi dan diakui|External National|Team", IFERROR((INDEX(rubric[Score], MATCH(W1619, rubric[Criteria], 0)))/N1619, 0), IFERROR(INDEX(rubric[Score], MATCH(W1619, rubric[Criteria], 0)), 0))</f>
        <v>15</v>
      </c>
    </row>
    <row r="1620" spans="1:24" ht="14.25" customHeight="1" x14ac:dyDescent="0.35">
      <c r="A1620" s="2" t="s">
        <v>5976</v>
      </c>
      <c r="B1620" s="2" t="s">
        <v>5977</v>
      </c>
      <c r="C1620" s="2" t="s">
        <v>5726</v>
      </c>
      <c r="D1620" s="2">
        <v>2021</v>
      </c>
      <c r="E1620" s="2" t="s">
        <v>5978</v>
      </c>
      <c r="F1620" s="2" t="s">
        <v>4889</v>
      </c>
      <c r="G1620" s="2" t="s">
        <v>4889</v>
      </c>
      <c r="H1620" s="2">
        <v>20221</v>
      </c>
      <c r="I1620" s="3"/>
      <c r="J1620" s="2" t="s">
        <v>41</v>
      </c>
      <c r="K1620" s="2" t="s">
        <v>88</v>
      </c>
      <c r="L1620" s="2" t="s">
        <v>49</v>
      </c>
      <c r="M1620" s="2" t="s">
        <v>50</v>
      </c>
      <c r="N1620" s="2">
        <v>7</v>
      </c>
      <c r="O1620" s="2">
        <v>15</v>
      </c>
      <c r="P1620" s="3"/>
      <c r="Q1620" s="4" t="s">
        <v>5979</v>
      </c>
      <c r="R1620" s="4" t="s">
        <v>5980</v>
      </c>
      <c r="S1620" s="3"/>
      <c r="T1620" s="4" t="s">
        <v>5981</v>
      </c>
      <c r="U1620" s="2" t="s">
        <v>5982</v>
      </c>
      <c r="V1620" s="2" t="str">
        <f>IFERROR(VLOOKUP(K1620, rubric[], 2, FALSE), "NA")</f>
        <v>Kompetisi</v>
      </c>
      <c r="W1620" s="5" t="str">
        <f t="shared" si="25"/>
        <v>Juara 2 Lomba/Kompetisi|External Regional|Team</v>
      </c>
      <c r="X1620" s="6">
        <f>IF(K1620 = "Penulis kedua (bukan korespondensi) dst karya ilmiah di journal yg bereputasi dan diakui|External National|Team", IFERROR((INDEX(rubric[Score], MATCH(W1620, rubric[Criteria], 0)))/N1620, 0), IFERROR(INDEX(rubric[Score], MATCH(W1620, rubric[Criteria], 0)), 0))</f>
        <v>20</v>
      </c>
    </row>
    <row r="1621" spans="1:24" ht="14.25" customHeight="1" x14ac:dyDescent="0.35">
      <c r="A1621" s="2" t="s">
        <v>5976</v>
      </c>
      <c r="B1621" s="2" t="s">
        <v>5977</v>
      </c>
      <c r="C1621" s="2" t="s">
        <v>5726</v>
      </c>
      <c r="D1621" s="2">
        <v>2021</v>
      </c>
      <c r="E1621" s="2" t="s">
        <v>3325</v>
      </c>
      <c r="F1621" s="2" t="s">
        <v>3320</v>
      </c>
      <c r="G1621" s="2" t="s">
        <v>3321</v>
      </c>
      <c r="H1621" s="2">
        <v>20221</v>
      </c>
      <c r="I1621" s="3"/>
      <c r="J1621" s="2" t="s">
        <v>41</v>
      </c>
      <c r="K1621" s="2" t="s">
        <v>29</v>
      </c>
      <c r="L1621" s="2" t="s">
        <v>49</v>
      </c>
      <c r="M1621" s="2" t="s">
        <v>31</v>
      </c>
      <c r="N1621" s="2">
        <v>56</v>
      </c>
      <c r="O1621" s="2">
        <v>2</v>
      </c>
      <c r="P1621" s="3"/>
      <c r="Q1621" s="3"/>
      <c r="R1621" s="4" t="s">
        <v>3326</v>
      </c>
      <c r="S1621" s="4" t="s">
        <v>3327</v>
      </c>
      <c r="T1621" s="3"/>
      <c r="U1621" s="2" t="s">
        <v>3328</v>
      </c>
      <c r="V1621" s="2" t="str">
        <f>IFERROR(VLOOKUP(K1621, rubric[], 2, FALSE), "NA")</f>
        <v>Pemberdayaan atau Aksi Kemanusiaan</v>
      </c>
      <c r="W1621" s="5" t="str">
        <f t="shared" si="25"/>
        <v>Pengabdian kepada Masyarakat|External Regional|Individual</v>
      </c>
      <c r="X1621" s="6">
        <f>IF(K1621 = "Penulis kedua (bukan korespondensi) dst karya ilmiah di journal yg bereputasi dan diakui|External National|Team", IFERROR((INDEX(rubric[Score], MATCH(W1621, rubric[Criteria], 0)))/N1621, 0), IFERROR(INDEX(rubric[Score], MATCH(W1621, rubric[Criteria], 0)), 0))</f>
        <v>15</v>
      </c>
    </row>
    <row r="1622" spans="1:24" ht="14.25" customHeight="1" x14ac:dyDescent="0.35">
      <c r="A1622" s="2" t="s">
        <v>5983</v>
      </c>
      <c r="B1622" s="2" t="s">
        <v>5984</v>
      </c>
      <c r="C1622" s="2" t="s">
        <v>5726</v>
      </c>
      <c r="D1622" s="2">
        <v>2021</v>
      </c>
      <c r="E1622" s="2" t="s">
        <v>3325</v>
      </c>
      <c r="F1622" s="2" t="s">
        <v>3320</v>
      </c>
      <c r="G1622" s="2" t="s">
        <v>3321</v>
      </c>
      <c r="H1622" s="2">
        <v>20221</v>
      </c>
      <c r="I1622" s="3"/>
      <c r="J1622" s="2" t="s">
        <v>41</v>
      </c>
      <c r="K1622" s="2" t="s">
        <v>29</v>
      </c>
      <c r="L1622" s="2" t="s">
        <v>49</v>
      </c>
      <c r="M1622" s="2" t="s">
        <v>31</v>
      </c>
      <c r="N1622" s="2">
        <v>56</v>
      </c>
      <c r="O1622" s="2">
        <v>2</v>
      </c>
      <c r="P1622" s="3"/>
      <c r="Q1622" s="3"/>
      <c r="R1622" s="4" t="s">
        <v>3326</v>
      </c>
      <c r="S1622" s="4" t="s">
        <v>3327</v>
      </c>
      <c r="T1622" s="3"/>
      <c r="U1622" s="2" t="s">
        <v>3328</v>
      </c>
      <c r="V1622" s="2" t="str">
        <f>IFERROR(VLOOKUP(K1622, rubric[], 2, FALSE), "NA")</f>
        <v>Pemberdayaan atau Aksi Kemanusiaan</v>
      </c>
      <c r="W1622" s="5" t="str">
        <f t="shared" si="25"/>
        <v>Pengabdian kepada Masyarakat|External Regional|Individual</v>
      </c>
      <c r="X1622" s="6">
        <f>IF(K1622 = "Penulis kedua (bukan korespondensi) dst karya ilmiah di journal yg bereputasi dan diakui|External National|Team", IFERROR((INDEX(rubric[Score], MATCH(W1622, rubric[Criteria], 0)))/N1622, 0), IFERROR(INDEX(rubric[Score], MATCH(W1622, rubric[Criteria], 0)), 0))</f>
        <v>15</v>
      </c>
    </row>
    <row r="1623" spans="1:24" ht="14.25" customHeight="1" x14ac:dyDescent="0.35">
      <c r="A1623" s="2" t="s">
        <v>5985</v>
      </c>
      <c r="B1623" s="2" t="s">
        <v>5986</v>
      </c>
      <c r="C1623" s="2" t="s">
        <v>5726</v>
      </c>
      <c r="D1623" s="2">
        <v>2021</v>
      </c>
      <c r="E1623" s="2" t="s">
        <v>112</v>
      </c>
      <c r="F1623" s="2" t="s">
        <v>113</v>
      </c>
      <c r="G1623" s="2" t="s">
        <v>114</v>
      </c>
      <c r="H1623" s="2">
        <v>20221</v>
      </c>
      <c r="I1623" s="2" t="s">
        <v>5865</v>
      </c>
      <c r="J1623" s="2" t="s">
        <v>41</v>
      </c>
      <c r="K1623" s="2" t="s">
        <v>88</v>
      </c>
      <c r="L1623" s="2" t="s">
        <v>30</v>
      </c>
      <c r="M1623" s="2" t="s">
        <v>31</v>
      </c>
      <c r="N1623" s="2">
        <v>1000</v>
      </c>
      <c r="O1623" s="2">
        <v>7</v>
      </c>
      <c r="P1623" s="3"/>
      <c r="Q1623" s="4" t="s">
        <v>5866</v>
      </c>
      <c r="R1623" s="3"/>
      <c r="S1623" s="3"/>
      <c r="T1623" s="3"/>
      <c r="U1623" s="2" t="s">
        <v>61</v>
      </c>
      <c r="V1623" s="2" t="str">
        <f>IFERROR(VLOOKUP(K1623, rubric[], 2, FALSE), "NA")</f>
        <v>Kompetisi</v>
      </c>
      <c r="W1623" s="5" t="str">
        <f t="shared" si="25"/>
        <v>Juara 2 Lomba/Kompetisi|Internal Sekolah / Universitas|Individual</v>
      </c>
      <c r="X1623" s="6">
        <f>IF(K1623 = "Penulis kedua (bukan korespondensi) dst karya ilmiah di journal yg bereputasi dan diakui|External National|Team", IFERROR((INDEX(rubric[Score], MATCH(W1623, rubric[Criteria], 0)))/N1623, 0), IFERROR(INDEX(rubric[Score], MATCH(W1623, rubric[Criteria], 0)), 0))</f>
        <v>0</v>
      </c>
    </row>
    <row r="1624" spans="1:24" ht="14.25" customHeight="1" x14ac:dyDescent="0.35">
      <c r="A1624" s="2" t="s">
        <v>5985</v>
      </c>
      <c r="B1624" s="2" t="s">
        <v>5986</v>
      </c>
      <c r="C1624" s="2" t="s">
        <v>5726</v>
      </c>
      <c r="D1624" s="2">
        <v>2021</v>
      </c>
      <c r="E1624" s="2" t="s">
        <v>3325</v>
      </c>
      <c r="F1624" s="2" t="s">
        <v>3320</v>
      </c>
      <c r="G1624" s="2" t="s">
        <v>3321</v>
      </c>
      <c r="H1624" s="2">
        <v>20221</v>
      </c>
      <c r="I1624" s="3"/>
      <c r="J1624" s="2" t="s">
        <v>41</v>
      </c>
      <c r="K1624" s="2" t="s">
        <v>29</v>
      </c>
      <c r="L1624" s="2" t="s">
        <v>49</v>
      </c>
      <c r="M1624" s="2" t="s">
        <v>31</v>
      </c>
      <c r="N1624" s="2">
        <v>56</v>
      </c>
      <c r="O1624" s="2">
        <v>2</v>
      </c>
      <c r="P1624" s="3"/>
      <c r="Q1624" s="3"/>
      <c r="R1624" s="4" t="s">
        <v>3326</v>
      </c>
      <c r="S1624" s="4" t="s">
        <v>3327</v>
      </c>
      <c r="T1624" s="3"/>
      <c r="U1624" s="2" t="s">
        <v>3328</v>
      </c>
      <c r="V1624" s="2" t="str">
        <f>IFERROR(VLOOKUP(K1624, rubric[], 2, FALSE), "NA")</f>
        <v>Pemberdayaan atau Aksi Kemanusiaan</v>
      </c>
      <c r="W1624" s="5" t="str">
        <f t="shared" si="25"/>
        <v>Pengabdian kepada Masyarakat|External Regional|Individual</v>
      </c>
      <c r="X1624" s="6">
        <f>IF(K1624 = "Penulis kedua (bukan korespondensi) dst karya ilmiah di journal yg bereputasi dan diakui|External National|Team", IFERROR((INDEX(rubric[Score], MATCH(W1624, rubric[Criteria], 0)))/N1624, 0), IFERROR(INDEX(rubric[Score], MATCH(W1624, rubric[Criteria], 0)), 0))</f>
        <v>15</v>
      </c>
    </row>
    <row r="1625" spans="1:24" ht="14.25" customHeight="1" x14ac:dyDescent="0.35">
      <c r="A1625" s="2" t="s">
        <v>5985</v>
      </c>
      <c r="B1625" s="2" t="s">
        <v>5986</v>
      </c>
      <c r="C1625" s="2" t="s">
        <v>5726</v>
      </c>
      <c r="D1625" s="2">
        <v>2021</v>
      </c>
      <c r="E1625" s="2" t="s">
        <v>517</v>
      </c>
      <c r="F1625" s="2" t="s">
        <v>360</v>
      </c>
      <c r="G1625" s="2" t="s">
        <v>518</v>
      </c>
      <c r="H1625" s="2">
        <v>20232</v>
      </c>
      <c r="I1625" s="2" t="s">
        <v>5965</v>
      </c>
      <c r="J1625" s="2" t="s">
        <v>41</v>
      </c>
      <c r="K1625" s="2" t="s">
        <v>88</v>
      </c>
      <c r="L1625" s="2" t="s">
        <v>30</v>
      </c>
      <c r="M1625" s="2" t="s">
        <v>50</v>
      </c>
      <c r="N1625" s="2">
        <v>5</v>
      </c>
      <c r="O1625" s="2">
        <v>7</v>
      </c>
      <c r="P1625" s="3"/>
      <c r="Q1625" s="4" t="s">
        <v>5966</v>
      </c>
      <c r="R1625" s="3"/>
      <c r="S1625" s="3"/>
      <c r="T1625" s="3"/>
      <c r="U1625" s="2" t="s">
        <v>521</v>
      </c>
      <c r="V1625" s="2" t="str">
        <f>IFERROR(VLOOKUP(K1625, rubric[], 2, FALSE), "NA")</f>
        <v>Kompetisi</v>
      </c>
      <c r="W1625" s="5" t="str">
        <f t="shared" si="25"/>
        <v>Juara 2 Lomba/Kompetisi|Internal Sekolah / Universitas|Team</v>
      </c>
      <c r="X1625" s="6">
        <f>IF(K1625 = "Penulis kedua (bukan korespondensi) dst karya ilmiah di journal yg bereputasi dan diakui|External National|Team", IFERROR((INDEX(rubric[Score], MATCH(W1625, rubric[Criteria], 0)))/N1625, 0), IFERROR(INDEX(rubric[Score], MATCH(W1625, rubric[Criteria], 0)), 0))</f>
        <v>0</v>
      </c>
    </row>
    <row r="1626" spans="1:24" ht="14.25" customHeight="1" x14ac:dyDescent="0.35">
      <c r="A1626" s="2" t="s">
        <v>5987</v>
      </c>
      <c r="B1626" s="2" t="s">
        <v>5988</v>
      </c>
      <c r="C1626" s="2" t="s">
        <v>5726</v>
      </c>
      <c r="D1626" s="2">
        <v>2021</v>
      </c>
      <c r="E1626" s="2" t="s">
        <v>3325</v>
      </c>
      <c r="F1626" s="2" t="s">
        <v>3320</v>
      </c>
      <c r="G1626" s="2" t="s">
        <v>3321</v>
      </c>
      <c r="H1626" s="2">
        <v>20221</v>
      </c>
      <c r="I1626" s="3"/>
      <c r="J1626" s="2" t="s">
        <v>41</v>
      </c>
      <c r="K1626" s="2" t="s">
        <v>29</v>
      </c>
      <c r="L1626" s="2" t="s">
        <v>49</v>
      </c>
      <c r="M1626" s="2" t="s">
        <v>31</v>
      </c>
      <c r="N1626" s="2">
        <v>56</v>
      </c>
      <c r="O1626" s="2">
        <v>2</v>
      </c>
      <c r="P1626" s="3"/>
      <c r="Q1626" s="3"/>
      <c r="R1626" s="4" t="s">
        <v>3326</v>
      </c>
      <c r="S1626" s="4" t="s">
        <v>3327</v>
      </c>
      <c r="T1626" s="3"/>
      <c r="U1626" s="2" t="s">
        <v>3328</v>
      </c>
      <c r="V1626" s="2" t="str">
        <f>IFERROR(VLOOKUP(K1626, rubric[], 2, FALSE), "NA")</f>
        <v>Pemberdayaan atau Aksi Kemanusiaan</v>
      </c>
      <c r="W1626" s="5" t="str">
        <f t="shared" si="25"/>
        <v>Pengabdian kepada Masyarakat|External Regional|Individual</v>
      </c>
      <c r="X1626" s="6">
        <f>IF(K1626 = "Penulis kedua (bukan korespondensi) dst karya ilmiah di journal yg bereputasi dan diakui|External National|Team", IFERROR((INDEX(rubric[Score], MATCH(W1626, rubric[Criteria], 0)))/N1626, 0), IFERROR(INDEX(rubric[Score], MATCH(W1626, rubric[Criteria], 0)), 0))</f>
        <v>15</v>
      </c>
    </row>
    <row r="1627" spans="1:24" ht="14.25" customHeight="1" x14ac:dyDescent="0.35">
      <c r="A1627" s="2" t="s">
        <v>5987</v>
      </c>
      <c r="B1627" s="2" t="s">
        <v>5988</v>
      </c>
      <c r="C1627" s="2" t="s">
        <v>5726</v>
      </c>
      <c r="D1627" s="2">
        <v>2021</v>
      </c>
      <c r="E1627" s="2" t="s">
        <v>5989</v>
      </c>
      <c r="F1627" s="2" t="s">
        <v>473</v>
      </c>
      <c r="G1627" s="2" t="s">
        <v>474</v>
      </c>
      <c r="H1627" s="2">
        <v>20222</v>
      </c>
      <c r="I1627" s="3"/>
      <c r="J1627" s="2" t="s">
        <v>28</v>
      </c>
      <c r="K1627" s="2" t="s">
        <v>470</v>
      </c>
      <c r="L1627" s="2" t="s">
        <v>30</v>
      </c>
      <c r="M1627" s="2" t="s">
        <v>31</v>
      </c>
      <c r="N1627" s="3"/>
      <c r="O1627" s="2">
        <v>15</v>
      </c>
      <c r="P1627" s="3"/>
      <c r="Q1627" s="3"/>
      <c r="R1627" s="3"/>
      <c r="S1627" s="3"/>
      <c r="T1627" s="3"/>
      <c r="U1627" s="2" t="s">
        <v>5990</v>
      </c>
      <c r="V1627" s="2" t="str">
        <f>IFERROR(VLOOKUP(K1627, rubric[], 2, FALSE), "NA")</f>
        <v>NA</v>
      </c>
      <c r="W1627" s="5" t="str">
        <f t="shared" si="25"/>
        <v>Ketua UKM|Internal Sekolah / Universitas|Individual</v>
      </c>
      <c r="X1627" s="6">
        <f>IF(K1627 = "Penulis kedua (bukan korespondensi) dst karya ilmiah di journal yg bereputasi dan diakui|External National|Team", IFERROR((INDEX(rubric[Score], MATCH(W1627, rubric[Criteria], 0)))/N1627, 0), IFERROR(INDEX(rubric[Score], MATCH(W1627, rubric[Criteria], 0)), 0))</f>
        <v>0</v>
      </c>
    </row>
    <row r="1628" spans="1:24" ht="14.25" customHeight="1" x14ac:dyDescent="0.35">
      <c r="A1628" s="2" t="s">
        <v>5987</v>
      </c>
      <c r="B1628" s="2" t="s">
        <v>5988</v>
      </c>
      <c r="C1628" s="2" t="s">
        <v>5726</v>
      </c>
      <c r="D1628" s="2">
        <v>2021</v>
      </c>
      <c r="E1628" s="2" t="s">
        <v>5744</v>
      </c>
      <c r="F1628" s="2" t="s">
        <v>77</v>
      </c>
      <c r="G1628" s="2" t="s">
        <v>3497</v>
      </c>
      <c r="H1628" s="2">
        <v>20222</v>
      </c>
      <c r="I1628" s="2" t="s">
        <v>5745</v>
      </c>
      <c r="J1628" s="2" t="s">
        <v>41</v>
      </c>
      <c r="K1628" s="2" t="s">
        <v>29</v>
      </c>
      <c r="L1628" s="2" t="s">
        <v>49</v>
      </c>
      <c r="M1628" s="2" t="s">
        <v>50</v>
      </c>
      <c r="N1628" s="2">
        <v>34</v>
      </c>
      <c r="O1628" s="2">
        <v>1</v>
      </c>
      <c r="P1628" s="3"/>
      <c r="Q1628" s="3"/>
      <c r="R1628" s="4" t="s">
        <v>5746</v>
      </c>
      <c r="S1628" s="4" t="s">
        <v>5747</v>
      </c>
      <c r="T1628" s="3"/>
      <c r="U1628" s="2" t="s">
        <v>3318</v>
      </c>
      <c r="V1628" s="2" t="str">
        <f>IFERROR(VLOOKUP(K1628, rubric[], 2, FALSE), "NA")</f>
        <v>Pemberdayaan atau Aksi Kemanusiaan</v>
      </c>
      <c r="W1628" s="5" t="str">
        <f t="shared" si="25"/>
        <v>Pengabdian kepada Masyarakat|External Regional|Team</v>
      </c>
      <c r="X1628" s="6">
        <f>IF(K1628 = "Penulis kedua (bukan korespondensi) dst karya ilmiah di journal yg bereputasi dan diakui|External National|Team", IFERROR((INDEX(rubric[Score], MATCH(W1628, rubric[Criteria], 0)))/N1628, 0), IFERROR(INDEX(rubric[Score], MATCH(W1628, rubric[Criteria], 0)), 0))</f>
        <v>15</v>
      </c>
    </row>
    <row r="1629" spans="1:24" ht="14.25" customHeight="1" x14ac:dyDescent="0.35">
      <c r="A1629" s="2" t="s">
        <v>5991</v>
      </c>
      <c r="B1629" s="2" t="s">
        <v>5992</v>
      </c>
      <c r="C1629" s="2" t="s">
        <v>5726</v>
      </c>
      <c r="D1629" s="2">
        <v>2021</v>
      </c>
      <c r="E1629" s="2" t="s">
        <v>5993</v>
      </c>
      <c r="F1629" s="2" t="s">
        <v>4889</v>
      </c>
      <c r="G1629" s="2" t="s">
        <v>4889</v>
      </c>
      <c r="H1629" s="2">
        <v>20221</v>
      </c>
      <c r="I1629" s="2" t="s">
        <v>5994</v>
      </c>
      <c r="J1629" s="2" t="s">
        <v>41</v>
      </c>
      <c r="K1629" s="2" t="s">
        <v>199</v>
      </c>
      <c r="L1629" s="2" t="s">
        <v>30</v>
      </c>
      <c r="M1629" s="2" t="s">
        <v>50</v>
      </c>
      <c r="N1629" s="2">
        <v>0</v>
      </c>
      <c r="O1629" s="2">
        <v>6</v>
      </c>
      <c r="P1629" s="4" t="s">
        <v>5995</v>
      </c>
      <c r="Q1629" s="4" t="s">
        <v>5996</v>
      </c>
      <c r="R1629" s="3"/>
      <c r="S1629" s="3"/>
      <c r="T1629" s="3"/>
      <c r="U1629" s="2" t="s">
        <v>5997</v>
      </c>
      <c r="V1629" s="2" t="str">
        <f>IFERROR(VLOOKUP(K1629, rubric[], 2, FALSE), "NA")</f>
        <v>Kompetisi</v>
      </c>
      <c r="W1629" s="5" t="str">
        <f t="shared" si="25"/>
        <v>Juara 3 Lomba/Kompetisi|Internal Sekolah / Universitas|Team</v>
      </c>
      <c r="X1629" s="6">
        <f>IF(K1629 = "Penulis kedua (bukan korespondensi) dst karya ilmiah di journal yg bereputasi dan diakui|External National|Team", IFERROR((INDEX(rubric[Score], MATCH(W1629, rubric[Criteria], 0)))/N1629, 0), IFERROR(INDEX(rubric[Score], MATCH(W1629, rubric[Criteria], 0)), 0))</f>
        <v>0</v>
      </c>
    </row>
    <row r="1630" spans="1:24" ht="14.25" customHeight="1" x14ac:dyDescent="0.35">
      <c r="A1630" s="2" t="s">
        <v>5991</v>
      </c>
      <c r="B1630" s="2" t="s">
        <v>5992</v>
      </c>
      <c r="C1630" s="2" t="s">
        <v>5726</v>
      </c>
      <c r="D1630" s="2">
        <v>2021</v>
      </c>
      <c r="E1630" s="2" t="s">
        <v>3325</v>
      </c>
      <c r="F1630" s="2" t="s">
        <v>3320</v>
      </c>
      <c r="G1630" s="2" t="s">
        <v>3321</v>
      </c>
      <c r="H1630" s="2">
        <v>20221</v>
      </c>
      <c r="I1630" s="3"/>
      <c r="J1630" s="2" t="s">
        <v>41</v>
      </c>
      <c r="K1630" s="2" t="s">
        <v>29</v>
      </c>
      <c r="L1630" s="2" t="s">
        <v>49</v>
      </c>
      <c r="M1630" s="2" t="s">
        <v>31</v>
      </c>
      <c r="N1630" s="2">
        <v>56</v>
      </c>
      <c r="O1630" s="2">
        <v>2</v>
      </c>
      <c r="P1630" s="3"/>
      <c r="Q1630" s="3"/>
      <c r="R1630" s="4" t="s">
        <v>3326</v>
      </c>
      <c r="S1630" s="4" t="s">
        <v>3327</v>
      </c>
      <c r="T1630" s="3"/>
      <c r="U1630" s="2" t="s">
        <v>3328</v>
      </c>
      <c r="V1630" s="2" t="str">
        <f>IFERROR(VLOOKUP(K1630, rubric[], 2, FALSE), "NA")</f>
        <v>Pemberdayaan atau Aksi Kemanusiaan</v>
      </c>
      <c r="W1630" s="5" t="str">
        <f t="shared" si="25"/>
        <v>Pengabdian kepada Masyarakat|External Regional|Individual</v>
      </c>
      <c r="X1630" s="6">
        <f>IF(K1630 = "Penulis kedua (bukan korespondensi) dst karya ilmiah di journal yg bereputasi dan diakui|External National|Team", IFERROR((INDEX(rubric[Score], MATCH(W1630, rubric[Criteria], 0)))/N1630, 0), IFERROR(INDEX(rubric[Score], MATCH(W1630, rubric[Criteria], 0)), 0))</f>
        <v>15</v>
      </c>
    </row>
    <row r="1631" spans="1:24" ht="14.25" customHeight="1" x14ac:dyDescent="0.35">
      <c r="A1631" s="2" t="s">
        <v>5998</v>
      </c>
      <c r="B1631" s="2" t="s">
        <v>5999</v>
      </c>
      <c r="C1631" s="2" t="s">
        <v>5726</v>
      </c>
      <c r="D1631" s="2">
        <v>2021</v>
      </c>
      <c r="E1631" s="2" t="s">
        <v>6000</v>
      </c>
      <c r="F1631" s="2" t="s">
        <v>5811</v>
      </c>
      <c r="G1631" s="2" t="s">
        <v>5811</v>
      </c>
      <c r="H1631" s="2">
        <v>20212</v>
      </c>
      <c r="I1631" s="2" t="s">
        <v>6001</v>
      </c>
      <c r="J1631" s="2" t="s">
        <v>41</v>
      </c>
      <c r="K1631" s="2" t="s">
        <v>66</v>
      </c>
      <c r="L1631" s="2" t="s">
        <v>123</v>
      </c>
      <c r="M1631" s="2" t="s">
        <v>50</v>
      </c>
      <c r="N1631" s="2">
        <v>24</v>
      </c>
      <c r="O1631" s="2">
        <v>25</v>
      </c>
      <c r="P1631" s="3"/>
      <c r="Q1631" s="4" t="s">
        <v>6002</v>
      </c>
      <c r="R1631" s="4" t="s">
        <v>6003</v>
      </c>
      <c r="S1631" s="3"/>
      <c r="T1631" s="4" t="s">
        <v>6004</v>
      </c>
      <c r="U1631" s="2" t="s">
        <v>5817</v>
      </c>
      <c r="V1631" s="2" t="str">
        <f>IFERROR(VLOOKUP(K1631, rubric[], 2, FALSE), "NA")</f>
        <v>Kompetisi</v>
      </c>
      <c r="W1631" s="5" t="str">
        <f t="shared" si="25"/>
        <v>Juara I Lomba/Kompetisi|External National|Team</v>
      </c>
      <c r="X1631" s="6">
        <f>IF(K1631 = "Penulis kedua (bukan korespondensi) dst karya ilmiah di journal yg bereputasi dan diakui|External National|Team", IFERROR((INDEX(rubric[Score], MATCH(W1631, rubric[Criteria], 0)))/N1631, 0), IFERROR(INDEX(rubric[Score], MATCH(W1631, rubric[Criteria], 0)), 0))</f>
        <v>15</v>
      </c>
    </row>
    <row r="1632" spans="1:24" ht="14.25" customHeight="1" x14ac:dyDescent="0.35">
      <c r="A1632" s="2" t="s">
        <v>5998</v>
      </c>
      <c r="B1632" s="2" t="s">
        <v>5999</v>
      </c>
      <c r="C1632" s="2" t="s">
        <v>5726</v>
      </c>
      <c r="D1632" s="2">
        <v>2021</v>
      </c>
      <c r="E1632" s="2" t="s">
        <v>3325</v>
      </c>
      <c r="F1632" s="2" t="s">
        <v>3320</v>
      </c>
      <c r="G1632" s="2" t="s">
        <v>3321</v>
      </c>
      <c r="H1632" s="2">
        <v>20221</v>
      </c>
      <c r="I1632" s="3"/>
      <c r="J1632" s="2" t="s">
        <v>41</v>
      </c>
      <c r="K1632" s="2" t="s">
        <v>29</v>
      </c>
      <c r="L1632" s="2" t="s">
        <v>49</v>
      </c>
      <c r="M1632" s="2" t="s">
        <v>31</v>
      </c>
      <c r="N1632" s="2">
        <v>56</v>
      </c>
      <c r="O1632" s="2">
        <v>2</v>
      </c>
      <c r="P1632" s="3"/>
      <c r="Q1632" s="3"/>
      <c r="R1632" s="4" t="s">
        <v>3326</v>
      </c>
      <c r="S1632" s="4" t="s">
        <v>3327</v>
      </c>
      <c r="T1632" s="3"/>
      <c r="U1632" s="2" t="s">
        <v>3328</v>
      </c>
      <c r="V1632" s="2" t="str">
        <f>IFERROR(VLOOKUP(K1632, rubric[], 2, FALSE), "NA")</f>
        <v>Pemberdayaan atau Aksi Kemanusiaan</v>
      </c>
      <c r="W1632" s="5" t="str">
        <f t="shared" si="25"/>
        <v>Pengabdian kepada Masyarakat|External Regional|Individual</v>
      </c>
      <c r="X1632" s="6">
        <f>IF(K1632 = "Penulis kedua (bukan korespondensi) dst karya ilmiah di journal yg bereputasi dan diakui|External National|Team", IFERROR((INDEX(rubric[Score], MATCH(W1632, rubric[Criteria], 0)))/N1632, 0), IFERROR(INDEX(rubric[Score], MATCH(W1632, rubric[Criteria], 0)), 0))</f>
        <v>15</v>
      </c>
    </row>
    <row r="1633" spans="1:24" ht="14.25" customHeight="1" x14ac:dyDescent="0.35">
      <c r="A1633" s="2" t="s">
        <v>6005</v>
      </c>
      <c r="B1633" s="2" t="s">
        <v>6006</v>
      </c>
      <c r="C1633" s="2" t="s">
        <v>5726</v>
      </c>
      <c r="D1633" s="2">
        <v>2021</v>
      </c>
      <c r="E1633" s="2" t="s">
        <v>112</v>
      </c>
      <c r="F1633" s="2" t="s">
        <v>113</v>
      </c>
      <c r="G1633" s="2" t="s">
        <v>114</v>
      </c>
      <c r="H1633" s="2">
        <v>20221</v>
      </c>
      <c r="I1633" s="2" t="s">
        <v>5865</v>
      </c>
      <c r="J1633" s="2" t="s">
        <v>41</v>
      </c>
      <c r="K1633" s="2" t="s">
        <v>88</v>
      </c>
      <c r="L1633" s="2" t="s">
        <v>30</v>
      </c>
      <c r="M1633" s="2" t="s">
        <v>31</v>
      </c>
      <c r="N1633" s="2">
        <v>1000</v>
      </c>
      <c r="O1633" s="2">
        <v>7</v>
      </c>
      <c r="P1633" s="3"/>
      <c r="Q1633" s="4" t="s">
        <v>5866</v>
      </c>
      <c r="R1633" s="3"/>
      <c r="S1633" s="3"/>
      <c r="T1633" s="3"/>
      <c r="U1633" s="2" t="s">
        <v>61</v>
      </c>
      <c r="V1633" s="2" t="str">
        <f>IFERROR(VLOOKUP(K1633, rubric[], 2, FALSE), "NA")</f>
        <v>Kompetisi</v>
      </c>
      <c r="W1633" s="5" t="str">
        <f t="shared" si="25"/>
        <v>Juara 2 Lomba/Kompetisi|Internal Sekolah / Universitas|Individual</v>
      </c>
      <c r="X1633" s="6">
        <f>IF(K1633 = "Penulis kedua (bukan korespondensi) dst karya ilmiah di journal yg bereputasi dan diakui|External National|Team", IFERROR((INDEX(rubric[Score], MATCH(W1633, rubric[Criteria], 0)))/N1633, 0), IFERROR(INDEX(rubric[Score], MATCH(W1633, rubric[Criteria], 0)), 0))</f>
        <v>0</v>
      </c>
    </row>
    <row r="1634" spans="1:24" ht="14.25" customHeight="1" x14ac:dyDescent="0.35">
      <c r="A1634" s="2" t="s">
        <v>6005</v>
      </c>
      <c r="B1634" s="2" t="s">
        <v>6006</v>
      </c>
      <c r="C1634" s="2" t="s">
        <v>5726</v>
      </c>
      <c r="D1634" s="2">
        <v>2021</v>
      </c>
      <c r="E1634" s="2" t="s">
        <v>3325</v>
      </c>
      <c r="F1634" s="2" t="s">
        <v>3320</v>
      </c>
      <c r="G1634" s="2" t="s">
        <v>3321</v>
      </c>
      <c r="H1634" s="2">
        <v>20221</v>
      </c>
      <c r="I1634" s="3"/>
      <c r="J1634" s="2" t="s">
        <v>41</v>
      </c>
      <c r="K1634" s="2" t="s">
        <v>29</v>
      </c>
      <c r="L1634" s="2" t="s">
        <v>49</v>
      </c>
      <c r="M1634" s="2" t="s">
        <v>31</v>
      </c>
      <c r="N1634" s="2">
        <v>56</v>
      </c>
      <c r="O1634" s="2">
        <v>2</v>
      </c>
      <c r="P1634" s="3"/>
      <c r="Q1634" s="3"/>
      <c r="R1634" s="4" t="s">
        <v>3326</v>
      </c>
      <c r="S1634" s="4" t="s">
        <v>3327</v>
      </c>
      <c r="T1634" s="3"/>
      <c r="U1634" s="2" t="s">
        <v>3328</v>
      </c>
      <c r="V1634" s="2" t="str">
        <f>IFERROR(VLOOKUP(K1634, rubric[], 2, FALSE), "NA")</f>
        <v>Pemberdayaan atau Aksi Kemanusiaan</v>
      </c>
      <c r="W1634" s="5" t="str">
        <f t="shared" si="25"/>
        <v>Pengabdian kepada Masyarakat|External Regional|Individual</v>
      </c>
      <c r="X1634" s="6">
        <f>IF(K1634 = "Penulis kedua (bukan korespondensi) dst karya ilmiah di journal yg bereputasi dan diakui|External National|Team", IFERROR((INDEX(rubric[Score], MATCH(W1634, rubric[Criteria], 0)))/N1634, 0), IFERROR(INDEX(rubric[Score], MATCH(W1634, rubric[Criteria], 0)), 0))</f>
        <v>15</v>
      </c>
    </row>
    <row r="1635" spans="1:24" ht="14.25" customHeight="1" x14ac:dyDescent="0.35">
      <c r="A1635" s="2" t="s">
        <v>6005</v>
      </c>
      <c r="B1635" s="2" t="s">
        <v>6006</v>
      </c>
      <c r="C1635" s="2" t="s">
        <v>5726</v>
      </c>
      <c r="D1635" s="2">
        <v>2021</v>
      </c>
      <c r="E1635" s="2" t="s">
        <v>5744</v>
      </c>
      <c r="F1635" s="2" t="s">
        <v>77</v>
      </c>
      <c r="G1635" s="2" t="s">
        <v>3497</v>
      </c>
      <c r="H1635" s="2">
        <v>20222</v>
      </c>
      <c r="I1635" s="2" t="s">
        <v>5745</v>
      </c>
      <c r="J1635" s="2" t="s">
        <v>41</v>
      </c>
      <c r="K1635" s="2" t="s">
        <v>29</v>
      </c>
      <c r="L1635" s="2" t="s">
        <v>49</v>
      </c>
      <c r="M1635" s="2" t="s">
        <v>50</v>
      </c>
      <c r="N1635" s="2">
        <v>34</v>
      </c>
      <c r="O1635" s="2">
        <v>1</v>
      </c>
      <c r="P1635" s="3"/>
      <c r="Q1635" s="3"/>
      <c r="R1635" s="4" t="s">
        <v>5746</v>
      </c>
      <c r="S1635" s="4" t="s">
        <v>5747</v>
      </c>
      <c r="T1635" s="3"/>
      <c r="U1635" s="2" t="s">
        <v>3318</v>
      </c>
      <c r="V1635" s="2" t="str">
        <f>IFERROR(VLOOKUP(K1635, rubric[], 2, FALSE), "NA")</f>
        <v>Pemberdayaan atau Aksi Kemanusiaan</v>
      </c>
      <c r="W1635" s="5" t="str">
        <f t="shared" si="25"/>
        <v>Pengabdian kepada Masyarakat|External Regional|Team</v>
      </c>
      <c r="X1635" s="6">
        <f>IF(K1635 = "Penulis kedua (bukan korespondensi) dst karya ilmiah di journal yg bereputasi dan diakui|External National|Team", IFERROR((INDEX(rubric[Score], MATCH(W1635, rubric[Criteria], 0)))/N1635, 0), IFERROR(INDEX(rubric[Score], MATCH(W1635, rubric[Criteria], 0)), 0))</f>
        <v>15</v>
      </c>
    </row>
    <row r="1636" spans="1:24" ht="14.25" customHeight="1" x14ac:dyDescent="0.35">
      <c r="A1636" s="2" t="s">
        <v>6007</v>
      </c>
      <c r="B1636" s="2" t="s">
        <v>6008</v>
      </c>
      <c r="C1636" s="2" t="s">
        <v>5726</v>
      </c>
      <c r="D1636" s="2">
        <v>2021</v>
      </c>
      <c r="E1636" s="2" t="s">
        <v>6009</v>
      </c>
      <c r="F1636" s="2" t="s">
        <v>4889</v>
      </c>
      <c r="G1636" s="2" t="s">
        <v>4889</v>
      </c>
      <c r="H1636" s="2">
        <v>20221</v>
      </c>
      <c r="I1636" s="2" t="s">
        <v>6010</v>
      </c>
      <c r="J1636" s="2" t="s">
        <v>41</v>
      </c>
      <c r="K1636" s="2" t="s">
        <v>199</v>
      </c>
      <c r="L1636" s="2" t="s">
        <v>123</v>
      </c>
      <c r="M1636" s="2" t="s">
        <v>50</v>
      </c>
      <c r="N1636" s="2">
        <v>21</v>
      </c>
      <c r="O1636" s="2">
        <v>15</v>
      </c>
      <c r="P1636" s="3"/>
      <c r="Q1636" s="4" t="s">
        <v>6011</v>
      </c>
      <c r="R1636" s="4" t="s">
        <v>6012</v>
      </c>
      <c r="S1636" s="3"/>
      <c r="T1636" s="4" t="s">
        <v>6013</v>
      </c>
      <c r="U1636" s="2" t="s">
        <v>5997</v>
      </c>
      <c r="V1636" s="2" t="str">
        <f>IFERROR(VLOOKUP(K1636, rubric[], 2, FALSE), "NA")</f>
        <v>Kompetisi</v>
      </c>
      <c r="W1636" s="5" t="str">
        <f t="shared" si="25"/>
        <v>Juara 3 Lomba/Kompetisi|External National|Team</v>
      </c>
      <c r="X1636" s="6">
        <f>IF(K1636 = "Penulis kedua (bukan korespondensi) dst karya ilmiah di journal yg bereputasi dan diakui|External National|Team", IFERROR((INDEX(rubric[Score], MATCH(W1636, rubric[Criteria], 0)))/N1636, 0), IFERROR(INDEX(rubric[Score], MATCH(W1636, rubric[Criteria], 0)), 0))</f>
        <v>8</v>
      </c>
    </row>
    <row r="1637" spans="1:24" ht="14.25" customHeight="1" x14ac:dyDescent="0.35">
      <c r="A1637" s="2" t="s">
        <v>6007</v>
      </c>
      <c r="B1637" s="2" t="s">
        <v>6008</v>
      </c>
      <c r="C1637" s="2" t="s">
        <v>5726</v>
      </c>
      <c r="D1637" s="2">
        <v>2021</v>
      </c>
      <c r="E1637" s="2" t="s">
        <v>3325</v>
      </c>
      <c r="F1637" s="2" t="s">
        <v>3320</v>
      </c>
      <c r="G1637" s="2" t="s">
        <v>3321</v>
      </c>
      <c r="H1637" s="2">
        <v>20221</v>
      </c>
      <c r="I1637" s="3"/>
      <c r="J1637" s="2" t="s">
        <v>41</v>
      </c>
      <c r="K1637" s="2" t="s">
        <v>29</v>
      </c>
      <c r="L1637" s="2" t="s">
        <v>49</v>
      </c>
      <c r="M1637" s="2" t="s">
        <v>31</v>
      </c>
      <c r="N1637" s="2">
        <v>56</v>
      </c>
      <c r="O1637" s="2">
        <v>2</v>
      </c>
      <c r="P1637" s="3"/>
      <c r="Q1637" s="3"/>
      <c r="R1637" s="4" t="s">
        <v>3326</v>
      </c>
      <c r="S1637" s="4" t="s">
        <v>3327</v>
      </c>
      <c r="T1637" s="3"/>
      <c r="U1637" s="2" t="s">
        <v>3328</v>
      </c>
      <c r="V1637" s="2" t="str">
        <f>IFERROR(VLOOKUP(K1637, rubric[], 2, FALSE), "NA")</f>
        <v>Pemberdayaan atau Aksi Kemanusiaan</v>
      </c>
      <c r="W1637" s="5" t="str">
        <f t="shared" si="25"/>
        <v>Pengabdian kepada Masyarakat|External Regional|Individual</v>
      </c>
      <c r="X1637" s="6">
        <f>IF(K1637 = "Penulis kedua (bukan korespondensi) dst karya ilmiah di journal yg bereputasi dan diakui|External National|Team", IFERROR((INDEX(rubric[Score], MATCH(W1637, rubric[Criteria], 0)))/N1637, 0), IFERROR(INDEX(rubric[Score], MATCH(W1637, rubric[Criteria], 0)), 0))</f>
        <v>15</v>
      </c>
    </row>
    <row r="1638" spans="1:24" ht="14.25" customHeight="1" x14ac:dyDescent="0.35">
      <c r="A1638" s="2" t="s">
        <v>6014</v>
      </c>
      <c r="B1638" s="2" t="s">
        <v>6015</v>
      </c>
      <c r="C1638" s="2" t="s">
        <v>5726</v>
      </c>
      <c r="D1638" s="2">
        <v>2021</v>
      </c>
      <c r="E1638" s="2" t="s">
        <v>6016</v>
      </c>
      <c r="F1638" s="2" t="s">
        <v>5811</v>
      </c>
      <c r="G1638" s="2" t="s">
        <v>5811</v>
      </c>
      <c r="H1638" s="2">
        <v>20212</v>
      </c>
      <c r="I1638" s="2" t="s">
        <v>6017</v>
      </c>
      <c r="J1638" s="2" t="s">
        <v>41</v>
      </c>
      <c r="K1638" s="2" t="s">
        <v>66</v>
      </c>
      <c r="L1638" s="2" t="s">
        <v>123</v>
      </c>
      <c r="M1638" s="2" t="s">
        <v>50</v>
      </c>
      <c r="N1638" s="2">
        <v>3</v>
      </c>
      <c r="O1638" s="2">
        <v>25</v>
      </c>
      <c r="P1638" s="3"/>
      <c r="Q1638" s="4" t="s">
        <v>6018</v>
      </c>
      <c r="R1638" s="4" t="s">
        <v>6019</v>
      </c>
      <c r="S1638" s="3"/>
      <c r="T1638" s="4" t="s">
        <v>6020</v>
      </c>
      <c r="U1638" s="2" t="s">
        <v>5817</v>
      </c>
      <c r="V1638" s="2" t="str">
        <f>IFERROR(VLOOKUP(K1638, rubric[], 2, FALSE), "NA")</f>
        <v>Kompetisi</v>
      </c>
      <c r="W1638" s="5" t="str">
        <f t="shared" si="25"/>
        <v>Juara I Lomba/Kompetisi|External National|Team</v>
      </c>
      <c r="X1638" s="6">
        <f>IF(K1638 = "Penulis kedua (bukan korespondensi) dst karya ilmiah di journal yg bereputasi dan diakui|External National|Team", IFERROR((INDEX(rubric[Score], MATCH(W1638, rubric[Criteria], 0)))/N1638, 0), IFERROR(INDEX(rubric[Score], MATCH(W1638, rubric[Criteria], 0)), 0))</f>
        <v>15</v>
      </c>
    </row>
    <row r="1639" spans="1:24" ht="14.25" customHeight="1" x14ac:dyDescent="0.35">
      <c r="A1639" s="2" t="s">
        <v>6014</v>
      </c>
      <c r="B1639" s="2" t="s">
        <v>6015</v>
      </c>
      <c r="C1639" s="2" t="s">
        <v>5726</v>
      </c>
      <c r="D1639" s="2">
        <v>2021</v>
      </c>
      <c r="E1639" s="2" t="s">
        <v>3325</v>
      </c>
      <c r="F1639" s="2" t="s">
        <v>3320</v>
      </c>
      <c r="G1639" s="2" t="s">
        <v>3321</v>
      </c>
      <c r="H1639" s="2">
        <v>20221</v>
      </c>
      <c r="I1639" s="3"/>
      <c r="J1639" s="2" t="s">
        <v>41</v>
      </c>
      <c r="K1639" s="2" t="s">
        <v>29</v>
      </c>
      <c r="L1639" s="2" t="s">
        <v>49</v>
      </c>
      <c r="M1639" s="2" t="s">
        <v>31</v>
      </c>
      <c r="N1639" s="2">
        <v>56</v>
      </c>
      <c r="O1639" s="2">
        <v>2</v>
      </c>
      <c r="P1639" s="3"/>
      <c r="Q1639" s="3"/>
      <c r="R1639" s="4" t="s">
        <v>3326</v>
      </c>
      <c r="S1639" s="4" t="s">
        <v>3327</v>
      </c>
      <c r="T1639" s="3"/>
      <c r="U1639" s="2" t="s">
        <v>3328</v>
      </c>
      <c r="V1639" s="2" t="str">
        <f>IFERROR(VLOOKUP(K1639, rubric[], 2, FALSE), "NA")</f>
        <v>Pemberdayaan atau Aksi Kemanusiaan</v>
      </c>
      <c r="W1639" s="5" t="str">
        <f t="shared" si="25"/>
        <v>Pengabdian kepada Masyarakat|External Regional|Individual</v>
      </c>
      <c r="X1639" s="6">
        <f>IF(K1639 = "Penulis kedua (bukan korespondensi) dst karya ilmiah di journal yg bereputasi dan diakui|External National|Team", IFERROR((INDEX(rubric[Score], MATCH(W1639, rubric[Criteria], 0)))/N1639, 0), IFERROR(INDEX(rubric[Score], MATCH(W1639, rubric[Criteria], 0)), 0))</f>
        <v>15</v>
      </c>
    </row>
    <row r="1640" spans="1:24" ht="14.25" customHeight="1" x14ac:dyDescent="0.35">
      <c r="A1640" s="2" t="s">
        <v>6021</v>
      </c>
      <c r="B1640" s="2" t="s">
        <v>6022</v>
      </c>
      <c r="C1640" s="2" t="s">
        <v>5726</v>
      </c>
      <c r="D1640" s="2">
        <v>2021</v>
      </c>
      <c r="E1640" s="2" t="s">
        <v>3325</v>
      </c>
      <c r="F1640" s="2" t="s">
        <v>3320</v>
      </c>
      <c r="G1640" s="2" t="s">
        <v>3321</v>
      </c>
      <c r="H1640" s="2">
        <v>20221</v>
      </c>
      <c r="I1640" s="3"/>
      <c r="J1640" s="2" t="s">
        <v>41</v>
      </c>
      <c r="K1640" s="2" t="s">
        <v>29</v>
      </c>
      <c r="L1640" s="2" t="s">
        <v>49</v>
      </c>
      <c r="M1640" s="2" t="s">
        <v>31</v>
      </c>
      <c r="N1640" s="2">
        <v>56</v>
      </c>
      <c r="O1640" s="2">
        <v>2</v>
      </c>
      <c r="P1640" s="3"/>
      <c r="Q1640" s="3"/>
      <c r="R1640" s="4" t="s">
        <v>3326</v>
      </c>
      <c r="S1640" s="4" t="s">
        <v>3327</v>
      </c>
      <c r="T1640" s="3"/>
      <c r="U1640" s="2" t="s">
        <v>3328</v>
      </c>
      <c r="V1640" s="2" t="str">
        <f>IFERROR(VLOOKUP(K1640, rubric[], 2, FALSE), "NA")</f>
        <v>Pemberdayaan atau Aksi Kemanusiaan</v>
      </c>
      <c r="W1640" s="5" t="str">
        <f t="shared" si="25"/>
        <v>Pengabdian kepada Masyarakat|External Regional|Individual</v>
      </c>
      <c r="X1640" s="6">
        <f>IF(K1640 = "Penulis kedua (bukan korespondensi) dst karya ilmiah di journal yg bereputasi dan diakui|External National|Team", IFERROR((INDEX(rubric[Score], MATCH(W1640, rubric[Criteria], 0)))/N1640, 0), IFERROR(INDEX(rubric[Score], MATCH(W1640, rubric[Criteria], 0)), 0))</f>
        <v>15</v>
      </c>
    </row>
    <row r="1641" spans="1:24" ht="14.25" customHeight="1" x14ac:dyDescent="0.35">
      <c r="A1641" s="2" t="s">
        <v>6023</v>
      </c>
      <c r="B1641" s="2" t="s">
        <v>6024</v>
      </c>
      <c r="C1641" s="2" t="s">
        <v>5726</v>
      </c>
      <c r="D1641" s="2">
        <v>2021</v>
      </c>
      <c r="E1641" s="2" t="s">
        <v>3325</v>
      </c>
      <c r="F1641" s="2" t="s">
        <v>3320</v>
      </c>
      <c r="G1641" s="2" t="s">
        <v>3321</v>
      </c>
      <c r="H1641" s="2">
        <v>20221</v>
      </c>
      <c r="I1641" s="3"/>
      <c r="J1641" s="2" t="s">
        <v>41</v>
      </c>
      <c r="K1641" s="2" t="s">
        <v>29</v>
      </c>
      <c r="L1641" s="2" t="s">
        <v>49</v>
      </c>
      <c r="M1641" s="2" t="s">
        <v>31</v>
      </c>
      <c r="N1641" s="2">
        <v>56</v>
      </c>
      <c r="O1641" s="2">
        <v>2</v>
      </c>
      <c r="P1641" s="3"/>
      <c r="Q1641" s="3"/>
      <c r="R1641" s="4" t="s">
        <v>3326</v>
      </c>
      <c r="S1641" s="4" t="s">
        <v>3327</v>
      </c>
      <c r="T1641" s="3"/>
      <c r="U1641" s="2" t="s">
        <v>3328</v>
      </c>
      <c r="V1641" s="2" t="str">
        <f>IFERROR(VLOOKUP(K1641, rubric[], 2, FALSE), "NA")</f>
        <v>Pemberdayaan atau Aksi Kemanusiaan</v>
      </c>
      <c r="W1641" s="5" t="str">
        <f t="shared" si="25"/>
        <v>Pengabdian kepada Masyarakat|External Regional|Individual</v>
      </c>
      <c r="X1641" s="6">
        <f>IF(K1641 = "Penulis kedua (bukan korespondensi) dst karya ilmiah di journal yg bereputasi dan diakui|External National|Team", IFERROR((INDEX(rubric[Score], MATCH(W1641, rubric[Criteria], 0)))/N1641, 0), IFERROR(INDEX(rubric[Score], MATCH(W1641, rubric[Criteria], 0)), 0))</f>
        <v>15</v>
      </c>
    </row>
    <row r="1642" spans="1:24" ht="14.25" customHeight="1" x14ac:dyDescent="0.35">
      <c r="A1642" s="2" t="s">
        <v>6025</v>
      </c>
      <c r="B1642" s="2" t="s">
        <v>6026</v>
      </c>
      <c r="C1642" s="2" t="s">
        <v>5726</v>
      </c>
      <c r="D1642" s="2">
        <v>2021</v>
      </c>
      <c r="E1642" s="2" t="s">
        <v>6027</v>
      </c>
      <c r="F1642" s="2" t="s">
        <v>468</v>
      </c>
      <c r="G1642" s="2" t="s">
        <v>469</v>
      </c>
      <c r="H1642" s="2">
        <v>20221</v>
      </c>
      <c r="I1642" s="3"/>
      <c r="J1642" s="2" t="s">
        <v>28</v>
      </c>
      <c r="K1642" s="2" t="s">
        <v>470</v>
      </c>
      <c r="L1642" s="2" t="s">
        <v>30</v>
      </c>
      <c r="M1642" s="2" t="s">
        <v>31</v>
      </c>
      <c r="N1642" s="3"/>
      <c r="O1642" s="2">
        <v>22</v>
      </c>
      <c r="P1642" s="3"/>
      <c r="Q1642" s="3"/>
      <c r="R1642" s="3"/>
      <c r="S1642" s="3"/>
      <c r="T1642" s="3"/>
      <c r="U1642" s="2" t="s">
        <v>2297</v>
      </c>
      <c r="V1642" s="2" t="str">
        <f>IFERROR(VLOOKUP(K1642, rubric[], 2, FALSE), "NA")</f>
        <v>NA</v>
      </c>
      <c r="W1642" s="5" t="str">
        <f t="shared" si="25"/>
        <v>Ketua UKM|Internal Sekolah / Universitas|Individual</v>
      </c>
      <c r="X1642" s="6">
        <f>IF(K1642 = "Penulis kedua (bukan korespondensi) dst karya ilmiah di journal yg bereputasi dan diakui|External National|Team", IFERROR((INDEX(rubric[Score], MATCH(W1642, rubric[Criteria], 0)))/N1642, 0), IFERROR(INDEX(rubric[Score], MATCH(W1642, rubric[Criteria], 0)), 0))</f>
        <v>0</v>
      </c>
    </row>
    <row r="1643" spans="1:24" ht="14.25" customHeight="1" x14ac:dyDescent="0.35">
      <c r="A1643" s="2" t="s">
        <v>6025</v>
      </c>
      <c r="B1643" s="2" t="s">
        <v>6026</v>
      </c>
      <c r="C1643" s="2" t="s">
        <v>5726</v>
      </c>
      <c r="D1643" s="2">
        <v>2021</v>
      </c>
      <c r="E1643" s="2" t="s">
        <v>112</v>
      </c>
      <c r="F1643" s="2" t="s">
        <v>113</v>
      </c>
      <c r="G1643" s="2" t="s">
        <v>114</v>
      </c>
      <c r="H1643" s="2">
        <v>20221</v>
      </c>
      <c r="I1643" s="2" t="s">
        <v>5865</v>
      </c>
      <c r="J1643" s="2" t="s">
        <v>41</v>
      </c>
      <c r="K1643" s="2" t="s">
        <v>88</v>
      </c>
      <c r="L1643" s="2" t="s">
        <v>30</v>
      </c>
      <c r="M1643" s="2" t="s">
        <v>31</v>
      </c>
      <c r="N1643" s="2">
        <v>1000</v>
      </c>
      <c r="O1643" s="2">
        <v>7</v>
      </c>
      <c r="P1643" s="3"/>
      <c r="Q1643" s="4" t="s">
        <v>5866</v>
      </c>
      <c r="R1643" s="3"/>
      <c r="S1643" s="3"/>
      <c r="T1643" s="3"/>
      <c r="U1643" s="2" t="s">
        <v>61</v>
      </c>
      <c r="V1643" s="2" t="str">
        <f>IFERROR(VLOOKUP(K1643, rubric[], 2, FALSE), "NA")</f>
        <v>Kompetisi</v>
      </c>
      <c r="W1643" s="5" t="str">
        <f t="shared" si="25"/>
        <v>Juara 2 Lomba/Kompetisi|Internal Sekolah / Universitas|Individual</v>
      </c>
      <c r="X1643" s="6">
        <f>IF(K1643 = "Penulis kedua (bukan korespondensi) dst karya ilmiah di journal yg bereputasi dan diakui|External National|Team", IFERROR((INDEX(rubric[Score], MATCH(W1643, rubric[Criteria], 0)))/N1643, 0), IFERROR(INDEX(rubric[Score], MATCH(W1643, rubric[Criteria], 0)), 0))</f>
        <v>0</v>
      </c>
    </row>
    <row r="1644" spans="1:24" ht="14.25" customHeight="1" x14ac:dyDescent="0.35">
      <c r="A1644" s="2" t="s">
        <v>6025</v>
      </c>
      <c r="B1644" s="2" t="s">
        <v>6026</v>
      </c>
      <c r="C1644" s="2" t="s">
        <v>5726</v>
      </c>
      <c r="D1644" s="2">
        <v>2021</v>
      </c>
      <c r="E1644" s="2" t="s">
        <v>3325</v>
      </c>
      <c r="F1644" s="2" t="s">
        <v>3320</v>
      </c>
      <c r="G1644" s="2" t="s">
        <v>3321</v>
      </c>
      <c r="H1644" s="2">
        <v>20221</v>
      </c>
      <c r="I1644" s="3"/>
      <c r="J1644" s="2" t="s">
        <v>41</v>
      </c>
      <c r="K1644" s="2" t="s">
        <v>29</v>
      </c>
      <c r="L1644" s="2" t="s">
        <v>49</v>
      </c>
      <c r="M1644" s="2" t="s">
        <v>31</v>
      </c>
      <c r="N1644" s="2">
        <v>56</v>
      </c>
      <c r="O1644" s="2">
        <v>2</v>
      </c>
      <c r="P1644" s="3"/>
      <c r="Q1644" s="3"/>
      <c r="R1644" s="4" t="s">
        <v>3326</v>
      </c>
      <c r="S1644" s="4" t="s">
        <v>3327</v>
      </c>
      <c r="T1644" s="3"/>
      <c r="U1644" s="2" t="s">
        <v>3328</v>
      </c>
      <c r="V1644" s="2" t="str">
        <f>IFERROR(VLOOKUP(K1644, rubric[], 2, FALSE), "NA")</f>
        <v>Pemberdayaan atau Aksi Kemanusiaan</v>
      </c>
      <c r="W1644" s="5" t="str">
        <f t="shared" si="25"/>
        <v>Pengabdian kepada Masyarakat|External Regional|Individual</v>
      </c>
      <c r="X1644" s="6">
        <f>IF(K1644 = "Penulis kedua (bukan korespondensi) dst karya ilmiah di journal yg bereputasi dan diakui|External National|Team", IFERROR((INDEX(rubric[Score], MATCH(W1644, rubric[Criteria], 0)))/N1644, 0), IFERROR(INDEX(rubric[Score], MATCH(W1644, rubric[Criteria], 0)), 0))</f>
        <v>15</v>
      </c>
    </row>
    <row r="1645" spans="1:24" ht="14.25" customHeight="1" x14ac:dyDescent="0.35">
      <c r="A1645" s="2" t="s">
        <v>6025</v>
      </c>
      <c r="B1645" s="2" t="s">
        <v>6026</v>
      </c>
      <c r="C1645" s="2" t="s">
        <v>5726</v>
      </c>
      <c r="D1645" s="2">
        <v>2021</v>
      </c>
      <c r="E1645" s="2" t="s">
        <v>6028</v>
      </c>
      <c r="F1645" s="2" t="s">
        <v>473</v>
      </c>
      <c r="G1645" s="2" t="s">
        <v>474</v>
      </c>
      <c r="H1645" s="2">
        <v>20222</v>
      </c>
      <c r="I1645" s="3"/>
      <c r="J1645" s="2" t="s">
        <v>28</v>
      </c>
      <c r="K1645" s="2" t="s">
        <v>470</v>
      </c>
      <c r="L1645" s="2" t="s">
        <v>30</v>
      </c>
      <c r="M1645" s="2" t="s">
        <v>31</v>
      </c>
      <c r="N1645" s="3"/>
      <c r="O1645" s="2">
        <v>4</v>
      </c>
      <c r="P1645" s="3"/>
      <c r="Q1645" s="3"/>
      <c r="R1645" s="3"/>
      <c r="S1645" s="3"/>
      <c r="T1645" s="3"/>
      <c r="U1645" s="2" t="s">
        <v>2297</v>
      </c>
      <c r="V1645" s="2" t="str">
        <f>IFERROR(VLOOKUP(K1645, rubric[], 2, FALSE), "NA")</f>
        <v>NA</v>
      </c>
      <c r="W1645" s="5" t="str">
        <f t="shared" si="25"/>
        <v>Ketua UKM|Internal Sekolah / Universitas|Individual</v>
      </c>
      <c r="X1645" s="6">
        <f>IF(K1645 = "Penulis kedua (bukan korespondensi) dst karya ilmiah di journal yg bereputasi dan diakui|External National|Team", IFERROR((INDEX(rubric[Score], MATCH(W1645, rubric[Criteria], 0)))/N1645, 0), IFERROR(INDEX(rubric[Score], MATCH(W1645, rubric[Criteria], 0)), 0))</f>
        <v>0</v>
      </c>
    </row>
    <row r="1646" spans="1:24" ht="14.25" customHeight="1" x14ac:dyDescent="0.35">
      <c r="A1646" s="2" t="s">
        <v>6029</v>
      </c>
      <c r="B1646" s="2" t="s">
        <v>6030</v>
      </c>
      <c r="C1646" s="2" t="s">
        <v>5726</v>
      </c>
      <c r="D1646" s="2">
        <v>2021</v>
      </c>
      <c r="E1646" s="2" t="s">
        <v>3325</v>
      </c>
      <c r="F1646" s="2" t="s">
        <v>3320</v>
      </c>
      <c r="G1646" s="2" t="s">
        <v>3321</v>
      </c>
      <c r="H1646" s="2">
        <v>20221</v>
      </c>
      <c r="I1646" s="3"/>
      <c r="J1646" s="2" t="s">
        <v>41</v>
      </c>
      <c r="K1646" s="2" t="s">
        <v>29</v>
      </c>
      <c r="L1646" s="2" t="s">
        <v>49</v>
      </c>
      <c r="M1646" s="2" t="s">
        <v>31</v>
      </c>
      <c r="N1646" s="2">
        <v>56</v>
      </c>
      <c r="O1646" s="2">
        <v>2</v>
      </c>
      <c r="P1646" s="3"/>
      <c r="Q1646" s="3"/>
      <c r="R1646" s="4" t="s">
        <v>3326</v>
      </c>
      <c r="S1646" s="4" t="s">
        <v>3327</v>
      </c>
      <c r="T1646" s="3"/>
      <c r="U1646" s="2" t="s">
        <v>3328</v>
      </c>
      <c r="V1646" s="2" t="str">
        <f>IFERROR(VLOOKUP(K1646, rubric[], 2, FALSE), "NA")</f>
        <v>Pemberdayaan atau Aksi Kemanusiaan</v>
      </c>
      <c r="W1646" s="5" t="str">
        <f t="shared" si="25"/>
        <v>Pengabdian kepada Masyarakat|External Regional|Individual</v>
      </c>
      <c r="X1646" s="6">
        <f>IF(K1646 = "Penulis kedua (bukan korespondensi) dst karya ilmiah di journal yg bereputasi dan diakui|External National|Team", IFERROR((INDEX(rubric[Score], MATCH(W1646, rubric[Criteria], 0)))/N1646, 0), IFERROR(INDEX(rubric[Score], MATCH(W1646, rubric[Criteria], 0)), 0))</f>
        <v>15</v>
      </c>
    </row>
    <row r="1647" spans="1:24" ht="14.25" customHeight="1" x14ac:dyDescent="0.35">
      <c r="A1647" s="2" t="s">
        <v>6031</v>
      </c>
      <c r="B1647" s="2" t="s">
        <v>6032</v>
      </c>
      <c r="C1647" s="2" t="s">
        <v>5726</v>
      </c>
      <c r="D1647" s="2">
        <v>2021</v>
      </c>
      <c r="E1647" s="2" t="s">
        <v>3325</v>
      </c>
      <c r="F1647" s="2" t="s">
        <v>3320</v>
      </c>
      <c r="G1647" s="2" t="s">
        <v>3321</v>
      </c>
      <c r="H1647" s="2">
        <v>20221</v>
      </c>
      <c r="I1647" s="3"/>
      <c r="J1647" s="2" t="s">
        <v>41</v>
      </c>
      <c r="K1647" s="2" t="s">
        <v>29</v>
      </c>
      <c r="L1647" s="2" t="s">
        <v>49</v>
      </c>
      <c r="M1647" s="2" t="s">
        <v>31</v>
      </c>
      <c r="N1647" s="2">
        <v>56</v>
      </c>
      <c r="O1647" s="2">
        <v>2</v>
      </c>
      <c r="P1647" s="3"/>
      <c r="Q1647" s="3"/>
      <c r="R1647" s="4" t="s">
        <v>3326</v>
      </c>
      <c r="S1647" s="4" t="s">
        <v>3327</v>
      </c>
      <c r="T1647" s="3"/>
      <c r="U1647" s="2" t="s">
        <v>3328</v>
      </c>
      <c r="V1647" s="2" t="str">
        <f>IFERROR(VLOOKUP(K1647, rubric[], 2, FALSE), "NA")</f>
        <v>Pemberdayaan atau Aksi Kemanusiaan</v>
      </c>
      <c r="W1647" s="5" t="str">
        <f t="shared" si="25"/>
        <v>Pengabdian kepada Masyarakat|External Regional|Individual</v>
      </c>
      <c r="X1647" s="6">
        <f>IF(K1647 = "Penulis kedua (bukan korespondensi) dst karya ilmiah di journal yg bereputasi dan diakui|External National|Team", IFERROR((INDEX(rubric[Score], MATCH(W1647, rubric[Criteria], 0)))/N1647, 0), IFERROR(INDEX(rubric[Score], MATCH(W1647, rubric[Criteria], 0)), 0))</f>
        <v>15</v>
      </c>
    </row>
    <row r="1648" spans="1:24" ht="14.25" customHeight="1" x14ac:dyDescent="0.35">
      <c r="A1648" s="2" t="s">
        <v>6033</v>
      </c>
      <c r="B1648" s="2" t="s">
        <v>6034</v>
      </c>
      <c r="C1648" s="2" t="s">
        <v>5726</v>
      </c>
      <c r="D1648" s="2">
        <v>2021</v>
      </c>
      <c r="E1648" s="2" t="s">
        <v>3325</v>
      </c>
      <c r="F1648" s="2" t="s">
        <v>3320</v>
      </c>
      <c r="G1648" s="2" t="s">
        <v>3321</v>
      </c>
      <c r="H1648" s="2">
        <v>20221</v>
      </c>
      <c r="I1648" s="3"/>
      <c r="J1648" s="2" t="s">
        <v>41</v>
      </c>
      <c r="K1648" s="2" t="s">
        <v>29</v>
      </c>
      <c r="L1648" s="2" t="s">
        <v>49</v>
      </c>
      <c r="M1648" s="2" t="s">
        <v>31</v>
      </c>
      <c r="N1648" s="2">
        <v>56</v>
      </c>
      <c r="O1648" s="2">
        <v>2</v>
      </c>
      <c r="P1648" s="3"/>
      <c r="Q1648" s="3"/>
      <c r="R1648" s="4" t="s">
        <v>3326</v>
      </c>
      <c r="S1648" s="4" t="s">
        <v>3327</v>
      </c>
      <c r="T1648" s="3"/>
      <c r="U1648" s="2" t="s">
        <v>3328</v>
      </c>
      <c r="V1648" s="2" t="str">
        <f>IFERROR(VLOOKUP(K1648, rubric[], 2, FALSE), "NA")</f>
        <v>Pemberdayaan atau Aksi Kemanusiaan</v>
      </c>
      <c r="W1648" s="5" t="str">
        <f t="shared" si="25"/>
        <v>Pengabdian kepada Masyarakat|External Regional|Individual</v>
      </c>
      <c r="X1648" s="6">
        <f>IF(K1648 = "Penulis kedua (bukan korespondensi) dst karya ilmiah di journal yg bereputasi dan diakui|External National|Team", IFERROR((INDEX(rubric[Score], MATCH(W1648, rubric[Criteria], 0)))/N1648, 0), IFERROR(INDEX(rubric[Score], MATCH(W1648, rubric[Criteria], 0)), 0))</f>
        <v>15</v>
      </c>
    </row>
    <row r="1649" spans="1:24" ht="14.25" customHeight="1" x14ac:dyDescent="0.35">
      <c r="A1649" s="2" t="s">
        <v>6033</v>
      </c>
      <c r="B1649" s="2" t="s">
        <v>6034</v>
      </c>
      <c r="C1649" s="2" t="s">
        <v>5726</v>
      </c>
      <c r="D1649" s="2">
        <v>2021</v>
      </c>
      <c r="E1649" s="2" t="s">
        <v>5744</v>
      </c>
      <c r="F1649" s="2" t="s">
        <v>77</v>
      </c>
      <c r="G1649" s="2" t="s">
        <v>3497</v>
      </c>
      <c r="H1649" s="2">
        <v>20222</v>
      </c>
      <c r="I1649" s="2" t="s">
        <v>5745</v>
      </c>
      <c r="J1649" s="2" t="s">
        <v>41</v>
      </c>
      <c r="K1649" s="2" t="s">
        <v>29</v>
      </c>
      <c r="L1649" s="2" t="s">
        <v>49</v>
      </c>
      <c r="M1649" s="2" t="s">
        <v>50</v>
      </c>
      <c r="N1649" s="2">
        <v>34</v>
      </c>
      <c r="O1649" s="2">
        <v>1</v>
      </c>
      <c r="P1649" s="3"/>
      <c r="Q1649" s="3"/>
      <c r="R1649" s="4" t="s">
        <v>5746</v>
      </c>
      <c r="S1649" s="4" t="s">
        <v>5747</v>
      </c>
      <c r="T1649" s="3"/>
      <c r="U1649" s="2" t="s">
        <v>3318</v>
      </c>
      <c r="V1649" s="2" t="str">
        <f>IFERROR(VLOOKUP(K1649, rubric[], 2, FALSE), "NA")</f>
        <v>Pemberdayaan atau Aksi Kemanusiaan</v>
      </c>
      <c r="W1649" s="5" t="str">
        <f t="shared" si="25"/>
        <v>Pengabdian kepada Masyarakat|External Regional|Team</v>
      </c>
      <c r="X1649" s="6">
        <f>IF(K1649 = "Penulis kedua (bukan korespondensi) dst karya ilmiah di journal yg bereputasi dan diakui|External National|Team", IFERROR((INDEX(rubric[Score], MATCH(W1649, rubric[Criteria], 0)))/N1649, 0), IFERROR(INDEX(rubric[Score], MATCH(W1649, rubric[Criteria], 0)), 0))</f>
        <v>15</v>
      </c>
    </row>
    <row r="1650" spans="1:24" ht="14.25" customHeight="1" x14ac:dyDescent="0.35">
      <c r="A1650" s="2" t="s">
        <v>6035</v>
      </c>
      <c r="B1650" s="2" t="s">
        <v>6036</v>
      </c>
      <c r="C1650" s="2" t="s">
        <v>5726</v>
      </c>
      <c r="D1650" s="2">
        <v>2021</v>
      </c>
      <c r="E1650" s="2" t="s">
        <v>3325</v>
      </c>
      <c r="F1650" s="2" t="s">
        <v>3320</v>
      </c>
      <c r="G1650" s="2" t="s">
        <v>3321</v>
      </c>
      <c r="H1650" s="2">
        <v>20221</v>
      </c>
      <c r="I1650" s="3"/>
      <c r="J1650" s="2" t="s">
        <v>41</v>
      </c>
      <c r="K1650" s="2" t="s">
        <v>29</v>
      </c>
      <c r="L1650" s="2" t="s">
        <v>49</v>
      </c>
      <c r="M1650" s="2" t="s">
        <v>31</v>
      </c>
      <c r="N1650" s="2">
        <v>56</v>
      </c>
      <c r="O1650" s="2">
        <v>2</v>
      </c>
      <c r="P1650" s="3"/>
      <c r="Q1650" s="3"/>
      <c r="R1650" s="4" t="s">
        <v>3326</v>
      </c>
      <c r="S1650" s="4" t="s">
        <v>3327</v>
      </c>
      <c r="T1650" s="3"/>
      <c r="U1650" s="2" t="s">
        <v>3328</v>
      </c>
      <c r="V1650" s="2" t="str">
        <f>IFERROR(VLOOKUP(K1650, rubric[], 2, FALSE), "NA")</f>
        <v>Pemberdayaan atau Aksi Kemanusiaan</v>
      </c>
      <c r="W1650" s="5" t="str">
        <f t="shared" si="25"/>
        <v>Pengabdian kepada Masyarakat|External Regional|Individual</v>
      </c>
      <c r="X1650" s="6">
        <f>IF(K1650 = "Penulis kedua (bukan korespondensi) dst karya ilmiah di journal yg bereputasi dan diakui|External National|Team", IFERROR((INDEX(rubric[Score], MATCH(W1650, rubric[Criteria], 0)))/N1650, 0), IFERROR(INDEX(rubric[Score], MATCH(W1650, rubric[Criteria], 0)), 0))</f>
        <v>15</v>
      </c>
    </row>
    <row r="1651" spans="1:24" ht="14.25" customHeight="1" x14ac:dyDescent="0.35">
      <c r="A1651" s="2" t="s">
        <v>6037</v>
      </c>
      <c r="B1651" s="2" t="s">
        <v>6038</v>
      </c>
      <c r="C1651" s="2" t="s">
        <v>5726</v>
      </c>
      <c r="D1651" s="2">
        <v>2021</v>
      </c>
      <c r="E1651" s="2" t="s">
        <v>3325</v>
      </c>
      <c r="F1651" s="2" t="s">
        <v>3320</v>
      </c>
      <c r="G1651" s="2" t="s">
        <v>3321</v>
      </c>
      <c r="H1651" s="2">
        <v>20221</v>
      </c>
      <c r="I1651" s="3"/>
      <c r="J1651" s="2" t="s">
        <v>41</v>
      </c>
      <c r="K1651" s="2" t="s">
        <v>29</v>
      </c>
      <c r="L1651" s="2" t="s">
        <v>49</v>
      </c>
      <c r="M1651" s="2" t="s">
        <v>31</v>
      </c>
      <c r="N1651" s="2">
        <v>56</v>
      </c>
      <c r="O1651" s="2">
        <v>2</v>
      </c>
      <c r="P1651" s="3"/>
      <c r="Q1651" s="3"/>
      <c r="R1651" s="4" t="s">
        <v>3326</v>
      </c>
      <c r="S1651" s="4" t="s">
        <v>3327</v>
      </c>
      <c r="T1651" s="3"/>
      <c r="U1651" s="2" t="s">
        <v>3328</v>
      </c>
      <c r="V1651" s="2" t="str">
        <f>IFERROR(VLOOKUP(K1651, rubric[], 2, FALSE), "NA")</f>
        <v>Pemberdayaan atau Aksi Kemanusiaan</v>
      </c>
      <c r="W1651" s="5" t="str">
        <f t="shared" si="25"/>
        <v>Pengabdian kepada Masyarakat|External Regional|Individual</v>
      </c>
      <c r="X1651" s="6">
        <f>IF(K1651 = "Penulis kedua (bukan korespondensi) dst karya ilmiah di journal yg bereputasi dan diakui|External National|Team", IFERROR((INDEX(rubric[Score], MATCH(W1651, rubric[Criteria], 0)))/N1651, 0), IFERROR(INDEX(rubric[Score], MATCH(W1651, rubric[Criteria], 0)), 0))</f>
        <v>15</v>
      </c>
    </row>
    <row r="1652" spans="1:24" ht="14.25" customHeight="1" x14ac:dyDescent="0.35">
      <c r="A1652" s="2" t="s">
        <v>6039</v>
      </c>
      <c r="B1652" s="2" t="s">
        <v>6040</v>
      </c>
      <c r="C1652" s="2" t="s">
        <v>5726</v>
      </c>
      <c r="D1652" s="2">
        <v>2021</v>
      </c>
      <c r="E1652" s="2" t="s">
        <v>3325</v>
      </c>
      <c r="F1652" s="2" t="s">
        <v>3320</v>
      </c>
      <c r="G1652" s="2" t="s">
        <v>3321</v>
      </c>
      <c r="H1652" s="2">
        <v>20221</v>
      </c>
      <c r="I1652" s="3"/>
      <c r="J1652" s="2" t="s">
        <v>41</v>
      </c>
      <c r="K1652" s="2" t="s">
        <v>29</v>
      </c>
      <c r="L1652" s="2" t="s">
        <v>49</v>
      </c>
      <c r="M1652" s="2" t="s">
        <v>31</v>
      </c>
      <c r="N1652" s="2">
        <v>56</v>
      </c>
      <c r="O1652" s="2">
        <v>2</v>
      </c>
      <c r="P1652" s="3"/>
      <c r="Q1652" s="3"/>
      <c r="R1652" s="4" t="s">
        <v>3326</v>
      </c>
      <c r="S1652" s="4" t="s">
        <v>3327</v>
      </c>
      <c r="T1652" s="3"/>
      <c r="U1652" s="2" t="s">
        <v>3328</v>
      </c>
      <c r="V1652" s="2" t="str">
        <f>IFERROR(VLOOKUP(K1652, rubric[], 2, FALSE), "NA")</f>
        <v>Pemberdayaan atau Aksi Kemanusiaan</v>
      </c>
      <c r="W1652" s="5" t="str">
        <f t="shared" si="25"/>
        <v>Pengabdian kepada Masyarakat|External Regional|Individual</v>
      </c>
      <c r="X1652" s="6">
        <f>IF(K1652 = "Penulis kedua (bukan korespondensi) dst karya ilmiah di journal yg bereputasi dan diakui|External National|Team", IFERROR((INDEX(rubric[Score], MATCH(W1652, rubric[Criteria], 0)))/N1652, 0), IFERROR(INDEX(rubric[Score], MATCH(W1652, rubric[Criteria], 0)), 0))</f>
        <v>15</v>
      </c>
    </row>
    <row r="1653" spans="1:24" ht="14.25" customHeight="1" x14ac:dyDescent="0.35">
      <c r="A1653" s="2" t="s">
        <v>6041</v>
      </c>
      <c r="B1653" s="2" t="s">
        <v>6042</v>
      </c>
      <c r="C1653" s="2" t="s">
        <v>5726</v>
      </c>
      <c r="D1653" s="2">
        <v>2021</v>
      </c>
      <c r="E1653" s="2" t="s">
        <v>6043</v>
      </c>
      <c r="F1653" s="2" t="s">
        <v>5970</v>
      </c>
      <c r="G1653" s="2" t="s">
        <v>5971</v>
      </c>
      <c r="H1653" s="2">
        <v>20212</v>
      </c>
      <c r="I1653" s="2" t="s">
        <v>6044</v>
      </c>
      <c r="J1653" s="2" t="s">
        <v>41</v>
      </c>
      <c r="K1653" s="2" t="s">
        <v>199</v>
      </c>
      <c r="L1653" s="2" t="s">
        <v>49</v>
      </c>
      <c r="M1653" s="2" t="s">
        <v>50</v>
      </c>
      <c r="N1653" s="2">
        <v>2</v>
      </c>
      <c r="O1653" s="2">
        <v>12</v>
      </c>
      <c r="P1653" s="2" t="s">
        <v>6045</v>
      </c>
      <c r="Q1653" s="4" t="s">
        <v>6046</v>
      </c>
      <c r="R1653" s="4" t="s">
        <v>6047</v>
      </c>
      <c r="S1653" s="3"/>
      <c r="T1653" s="4" t="s">
        <v>6048</v>
      </c>
      <c r="U1653" s="2" t="s">
        <v>6049</v>
      </c>
      <c r="V1653" s="2" t="str">
        <f>IFERROR(VLOOKUP(K1653, rubric[], 2, FALSE), "NA")</f>
        <v>Kompetisi</v>
      </c>
      <c r="W1653" s="5" t="str">
        <f t="shared" si="25"/>
        <v>Juara 3 Lomba/Kompetisi|External Regional|Team</v>
      </c>
      <c r="X1653" s="6">
        <f>IF(K1653 = "Penulis kedua (bukan korespondensi) dst karya ilmiah di journal yg bereputasi dan diakui|External National|Team", IFERROR((INDEX(rubric[Score], MATCH(W1653, rubric[Criteria], 0)))/N1653, 0), IFERROR(INDEX(rubric[Score], MATCH(W1653, rubric[Criteria], 0)), 0))</f>
        <v>15</v>
      </c>
    </row>
    <row r="1654" spans="1:24" ht="14.25" customHeight="1" x14ac:dyDescent="0.35">
      <c r="A1654" s="2" t="s">
        <v>6041</v>
      </c>
      <c r="B1654" s="2" t="s">
        <v>6042</v>
      </c>
      <c r="C1654" s="2" t="s">
        <v>5726</v>
      </c>
      <c r="D1654" s="2">
        <v>2021</v>
      </c>
      <c r="E1654" s="2" t="s">
        <v>223</v>
      </c>
      <c r="F1654" s="2" t="s">
        <v>196</v>
      </c>
      <c r="G1654" s="2" t="s">
        <v>197</v>
      </c>
      <c r="H1654" s="2">
        <v>20221</v>
      </c>
      <c r="I1654" s="2" t="s">
        <v>224</v>
      </c>
      <c r="J1654" s="2" t="s">
        <v>41</v>
      </c>
      <c r="K1654" s="2" t="s">
        <v>59</v>
      </c>
      <c r="L1654" s="2" t="s">
        <v>30</v>
      </c>
      <c r="M1654" s="2" t="s">
        <v>31</v>
      </c>
      <c r="N1654" s="2">
        <v>23</v>
      </c>
      <c r="O1654" s="2">
        <v>4</v>
      </c>
      <c r="P1654" s="3"/>
      <c r="Q1654" s="4" t="s">
        <v>225</v>
      </c>
      <c r="R1654" s="4" t="s">
        <v>226</v>
      </c>
      <c r="S1654" s="3"/>
      <c r="T1654" s="3"/>
      <c r="U1654" s="2" t="s">
        <v>227</v>
      </c>
      <c r="V1654" s="2" t="str">
        <f>IFERROR(VLOOKUP(K1654, rubric[], 2, FALSE), "NA")</f>
        <v>Pengakuan</v>
      </c>
      <c r="W1654" s="5" t="str">
        <f t="shared" si="25"/>
        <v>Juri|Internal Sekolah / Universitas|Individual</v>
      </c>
      <c r="X1654" s="6">
        <f>IF(K1654 = "Penulis kedua (bukan korespondensi) dst karya ilmiah di journal yg bereputasi dan diakui|External National|Team", IFERROR((INDEX(rubric[Score], MATCH(W1654, rubric[Criteria], 0)))/N1654, 0), IFERROR(INDEX(rubric[Score], MATCH(W1654, rubric[Criteria], 0)), 0))</f>
        <v>0</v>
      </c>
    </row>
    <row r="1655" spans="1:24" ht="14.25" customHeight="1" x14ac:dyDescent="0.35">
      <c r="A1655" s="2" t="s">
        <v>6041</v>
      </c>
      <c r="B1655" s="2" t="s">
        <v>6042</v>
      </c>
      <c r="C1655" s="2" t="s">
        <v>5726</v>
      </c>
      <c r="D1655" s="2">
        <v>2021</v>
      </c>
      <c r="E1655" s="2" t="s">
        <v>112</v>
      </c>
      <c r="F1655" s="2" t="s">
        <v>113</v>
      </c>
      <c r="G1655" s="2" t="s">
        <v>114</v>
      </c>
      <c r="H1655" s="2">
        <v>20221</v>
      </c>
      <c r="I1655" s="2" t="s">
        <v>6050</v>
      </c>
      <c r="J1655" s="2" t="s">
        <v>41</v>
      </c>
      <c r="K1655" s="2" t="s">
        <v>199</v>
      </c>
      <c r="L1655" s="2" t="s">
        <v>30</v>
      </c>
      <c r="M1655" s="2" t="s">
        <v>31</v>
      </c>
      <c r="N1655" s="2">
        <v>1000</v>
      </c>
      <c r="O1655" s="2">
        <v>6</v>
      </c>
      <c r="P1655" s="3"/>
      <c r="Q1655" s="4" t="s">
        <v>6051</v>
      </c>
      <c r="R1655" s="3"/>
      <c r="S1655" s="3"/>
      <c r="T1655" s="3"/>
      <c r="U1655" s="2" t="s">
        <v>61</v>
      </c>
      <c r="V1655" s="2" t="str">
        <f>IFERROR(VLOOKUP(K1655, rubric[], 2, FALSE), "NA")</f>
        <v>Kompetisi</v>
      </c>
      <c r="W1655" s="5" t="str">
        <f t="shared" si="25"/>
        <v>Juara 3 Lomba/Kompetisi|Internal Sekolah / Universitas|Individual</v>
      </c>
      <c r="X1655" s="6">
        <f>IF(K1655 = "Penulis kedua (bukan korespondensi) dst karya ilmiah di journal yg bereputasi dan diakui|External National|Team", IFERROR((INDEX(rubric[Score], MATCH(W1655, rubric[Criteria], 0)))/N1655, 0), IFERROR(INDEX(rubric[Score], MATCH(W1655, rubric[Criteria], 0)), 0))</f>
        <v>0</v>
      </c>
    </row>
    <row r="1656" spans="1:24" ht="14.25" customHeight="1" x14ac:dyDescent="0.35">
      <c r="A1656" s="2" t="s">
        <v>6041</v>
      </c>
      <c r="B1656" s="2" t="s">
        <v>6042</v>
      </c>
      <c r="C1656" s="2" t="s">
        <v>5726</v>
      </c>
      <c r="D1656" s="2">
        <v>2021</v>
      </c>
      <c r="E1656" s="2" t="s">
        <v>3325</v>
      </c>
      <c r="F1656" s="2" t="s">
        <v>3320</v>
      </c>
      <c r="G1656" s="2" t="s">
        <v>3321</v>
      </c>
      <c r="H1656" s="2">
        <v>20221</v>
      </c>
      <c r="I1656" s="3"/>
      <c r="J1656" s="2" t="s">
        <v>41</v>
      </c>
      <c r="K1656" s="2" t="s">
        <v>29</v>
      </c>
      <c r="L1656" s="2" t="s">
        <v>49</v>
      </c>
      <c r="M1656" s="2" t="s">
        <v>31</v>
      </c>
      <c r="N1656" s="2">
        <v>56</v>
      </c>
      <c r="O1656" s="2">
        <v>2</v>
      </c>
      <c r="P1656" s="3"/>
      <c r="Q1656" s="3"/>
      <c r="R1656" s="4" t="s">
        <v>3326</v>
      </c>
      <c r="S1656" s="4" t="s">
        <v>3327</v>
      </c>
      <c r="T1656" s="3"/>
      <c r="U1656" s="2" t="s">
        <v>3328</v>
      </c>
      <c r="V1656" s="2" t="str">
        <f>IFERROR(VLOOKUP(K1656, rubric[], 2, FALSE), "NA")</f>
        <v>Pemberdayaan atau Aksi Kemanusiaan</v>
      </c>
      <c r="W1656" s="5" t="str">
        <f t="shared" si="25"/>
        <v>Pengabdian kepada Masyarakat|External Regional|Individual</v>
      </c>
      <c r="X1656" s="6">
        <f>IF(K1656 = "Penulis kedua (bukan korespondensi) dst karya ilmiah di journal yg bereputasi dan diakui|External National|Team", IFERROR((INDEX(rubric[Score], MATCH(W1656, rubric[Criteria], 0)))/N1656, 0), IFERROR(INDEX(rubric[Score], MATCH(W1656, rubric[Criteria], 0)), 0))</f>
        <v>15</v>
      </c>
    </row>
    <row r="1657" spans="1:24" ht="14.25" customHeight="1" x14ac:dyDescent="0.35">
      <c r="A1657" s="2" t="s">
        <v>6041</v>
      </c>
      <c r="B1657" s="2" t="s">
        <v>6042</v>
      </c>
      <c r="C1657" s="2" t="s">
        <v>5726</v>
      </c>
      <c r="D1657" s="2">
        <v>2021</v>
      </c>
      <c r="E1657" s="2" t="s">
        <v>4475</v>
      </c>
      <c r="F1657" s="2" t="s">
        <v>47</v>
      </c>
      <c r="G1657" s="2" t="s">
        <v>1972</v>
      </c>
      <c r="H1657" s="2">
        <v>20222</v>
      </c>
      <c r="I1657" s="2" t="s">
        <v>4476</v>
      </c>
      <c r="J1657" s="2" t="s">
        <v>41</v>
      </c>
      <c r="K1657" s="2" t="s">
        <v>29</v>
      </c>
      <c r="L1657" s="2" t="s">
        <v>123</v>
      </c>
      <c r="M1657" s="2" t="s">
        <v>50</v>
      </c>
      <c r="N1657" s="2">
        <v>100</v>
      </c>
      <c r="O1657" s="2">
        <v>6</v>
      </c>
      <c r="P1657" s="3"/>
      <c r="Q1657" s="3"/>
      <c r="R1657" s="4" t="s">
        <v>4477</v>
      </c>
      <c r="S1657" s="4" t="s">
        <v>4478</v>
      </c>
      <c r="T1657" s="3"/>
      <c r="U1657" s="2" t="s">
        <v>4479</v>
      </c>
      <c r="V1657" s="2" t="str">
        <f>IFERROR(VLOOKUP(K1657, rubric[], 2, FALSE), "NA")</f>
        <v>Pemberdayaan atau Aksi Kemanusiaan</v>
      </c>
      <c r="W1657" s="5" t="str">
        <f t="shared" si="25"/>
        <v>Pengabdian kepada Masyarakat|External National|Team</v>
      </c>
      <c r="X1657" s="6">
        <f>IF(K1657 = "Penulis kedua (bukan korespondensi) dst karya ilmiah di journal yg bereputasi dan diakui|External National|Team", IFERROR((INDEX(rubric[Score], MATCH(W1657, rubric[Criteria], 0)))/N1657, 0), IFERROR(INDEX(rubric[Score], MATCH(W1657, rubric[Criteria], 0)), 0))</f>
        <v>10</v>
      </c>
    </row>
    <row r="1658" spans="1:24" ht="14.25" customHeight="1" x14ac:dyDescent="0.35">
      <c r="A1658" s="2" t="s">
        <v>6041</v>
      </c>
      <c r="B1658" s="2" t="s">
        <v>6042</v>
      </c>
      <c r="C1658" s="2" t="s">
        <v>5726</v>
      </c>
      <c r="D1658" s="2">
        <v>2021</v>
      </c>
      <c r="E1658" s="2" t="s">
        <v>6052</v>
      </c>
      <c r="F1658" s="2" t="s">
        <v>216</v>
      </c>
      <c r="G1658" s="2" t="s">
        <v>217</v>
      </c>
      <c r="H1658" s="2">
        <v>20222</v>
      </c>
      <c r="I1658" s="2" t="s">
        <v>6053</v>
      </c>
      <c r="J1658" s="2" t="s">
        <v>41</v>
      </c>
      <c r="K1658" s="2" t="s">
        <v>29</v>
      </c>
      <c r="L1658" s="2" t="s">
        <v>49</v>
      </c>
      <c r="M1658" s="7" t="s">
        <v>50</v>
      </c>
      <c r="N1658" s="2">
        <v>50</v>
      </c>
      <c r="O1658" s="2">
        <v>2</v>
      </c>
      <c r="P1658" s="3"/>
      <c r="Q1658" s="3"/>
      <c r="R1658" s="4" t="s">
        <v>6054</v>
      </c>
      <c r="S1658" s="4" t="s">
        <v>6055</v>
      </c>
      <c r="T1658" s="3"/>
      <c r="U1658" s="2" t="s">
        <v>6056</v>
      </c>
      <c r="V1658" s="2" t="str">
        <f>IFERROR(VLOOKUP(K1658, rubric[], 2, FALSE), "NA")</f>
        <v>Pemberdayaan atau Aksi Kemanusiaan</v>
      </c>
      <c r="W1658" s="5" t="str">
        <f t="shared" si="25"/>
        <v>Pengabdian kepada Masyarakat|External Regional|Team</v>
      </c>
      <c r="X1658" s="6">
        <f>IF(K1658 = "Penulis kedua (bukan korespondensi) dst karya ilmiah di journal yg bereputasi dan diakui|External National|Team", IFERROR((INDEX(rubric[Score], MATCH(W1658, rubric[Criteria], 0)))/N1658, 0), IFERROR(INDEX(rubric[Score], MATCH(W1658, rubric[Criteria], 0)), 0))</f>
        <v>15</v>
      </c>
    </row>
    <row r="1659" spans="1:24" ht="14.25" customHeight="1" x14ac:dyDescent="0.35">
      <c r="A1659" s="2" t="s">
        <v>6041</v>
      </c>
      <c r="B1659" s="2" t="s">
        <v>6042</v>
      </c>
      <c r="C1659" s="2" t="s">
        <v>5726</v>
      </c>
      <c r="D1659" s="2">
        <v>2021</v>
      </c>
      <c r="E1659" s="2" t="s">
        <v>6057</v>
      </c>
      <c r="F1659" s="2" t="s">
        <v>355</v>
      </c>
      <c r="G1659" s="2" t="s">
        <v>356</v>
      </c>
      <c r="H1659" s="2">
        <v>20231</v>
      </c>
      <c r="I1659" s="3"/>
      <c r="J1659" s="2" t="s">
        <v>28</v>
      </c>
      <c r="K1659" s="2" t="s">
        <v>635</v>
      </c>
      <c r="L1659" s="2" t="s">
        <v>30</v>
      </c>
      <c r="M1659" s="2" t="s">
        <v>31</v>
      </c>
      <c r="N1659" s="3"/>
      <c r="O1659" s="2">
        <v>20</v>
      </c>
      <c r="P1659" s="3"/>
      <c r="Q1659" s="3"/>
      <c r="R1659" s="3"/>
      <c r="S1659" s="3"/>
      <c r="T1659" s="3"/>
      <c r="U1659" s="2" t="s">
        <v>6058</v>
      </c>
      <c r="V1659" s="2" t="str">
        <f>IFERROR(VLOOKUP(K1659, rubric[], 2, FALSE), "NA")</f>
        <v>NA</v>
      </c>
      <c r="W1659" s="5" t="str">
        <f t="shared" si="25"/>
        <v>Wakil Ketua UKM|Internal Sekolah / Universitas|Individual</v>
      </c>
      <c r="X1659" s="6">
        <f>IF(K1659 = "Penulis kedua (bukan korespondensi) dst karya ilmiah di journal yg bereputasi dan diakui|External National|Team", IFERROR((INDEX(rubric[Score], MATCH(W1659, rubric[Criteria], 0)))/N1659, 0), IFERROR(INDEX(rubric[Score], MATCH(W1659, rubric[Criteria], 0)), 0))</f>
        <v>0</v>
      </c>
    </row>
    <row r="1660" spans="1:24" ht="14.25" customHeight="1" x14ac:dyDescent="0.35">
      <c r="A1660" s="2" t="s">
        <v>6041</v>
      </c>
      <c r="B1660" s="2" t="s">
        <v>6042</v>
      </c>
      <c r="C1660" s="2" t="s">
        <v>5726</v>
      </c>
      <c r="D1660" s="2">
        <v>2021</v>
      </c>
      <c r="E1660" s="2" t="s">
        <v>6059</v>
      </c>
      <c r="F1660" s="2" t="s">
        <v>6060</v>
      </c>
      <c r="G1660" s="2" t="s">
        <v>6061</v>
      </c>
      <c r="H1660" s="2">
        <v>20231</v>
      </c>
      <c r="I1660" s="2" t="s">
        <v>6062</v>
      </c>
      <c r="J1660" s="2" t="s">
        <v>41</v>
      </c>
      <c r="K1660" s="2" t="s">
        <v>290</v>
      </c>
      <c r="L1660" s="2" t="s">
        <v>123</v>
      </c>
      <c r="M1660" s="2" t="s">
        <v>50</v>
      </c>
      <c r="N1660" s="2">
        <v>5</v>
      </c>
      <c r="O1660" s="2">
        <v>9</v>
      </c>
      <c r="P1660" s="4" t="s">
        <v>3411</v>
      </c>
      <c r="Q1660" s="3"/>
      <c r="R1660" s="3"/>
      <c r="S1660" s="4" t="s">
        <v>6063</v>
      </c>
      <c r="T1660" s="3"/>
      <c r="U1660" s="4" t="s">
        <v>6064</v>
      </c>
      <c r="V1660" s="2" t="str">
        <f>IFERROR(VLOOKUP(K1660, rubric[], 2, FALSE), "NA")</f>
        <v>Hasil Karya</v>
      </c>
      <c r="W1660" s="5" t="str">
        <f t="shared" si="25"/>
        <v>Jurnal terindeks sinta 3-4 |External National|Team</v>
      </c>
      <c r="X1660" s="6">
        <f>IF(K1660 = "Penulis kedua (bukan korespondensi) dst karya ilmiah di journal yg bereputasi dan diakui|External National|Team", IFERROR((INDEX(rubric[Score], MATCH(W1660, rubric[Criteria], 0)))/N1660, 0), IFERROR(INDEX(rubric[Score], MATCH(W1660, rubric[Criteria], 0)), 0))</f>
        <v>20</v>
      </c>
    </row>
    <row r="1661" spans="1:24" ht="14.25" customHeight="1" x14ac:dyDescent="0.35">
      <c r="A1661" s="2" t="s">
        <v>6041</v>
      </c>
      <c r="B1661" s="2" t="s">
        <v>6042</v>
      </c>
      <c r="C1661" s="2" t="s">
        <v>5726</v>
      </c>
      <c r="D1661" s="2">
        <v>2021</v>
      </c>
      <c r="E1661" s="2" t="s">
        <v>253</v>
      </c>
      <c r="F1661" s="2" t="s">
        <v>254</v>
      </c>
      <c r="G1661" s="2" t="s">
        <v>255</v>
      </c>
      <c r="H1661" s="2">
        <v>20231</v>
      </c>
      <c r="I1661" s="2" t="s">
        <v>256</v>
      </c>
      <c r="J1661" s="2" t="s">
        <v>41</v>
      </c>
      <c r="K1661" s="2" t="s">
        <v>257</v>
      </c>
      <c r="L1661" s="2" t="s">
        <v>159</v>
      </c>
      <c r="M1661" s="2" t="s">
        <v>31</v>
      </c>
      <c r="N1661" s="2">
        <v>500</v>
      </c>
      <c r="O1661" s="2">
        <v>10</v>
      </c>
      <c r="P1661" s="4" t="s">
        <v>258</v>
      </c>
      <c r="Q1661" s="4" t="s">
        <v>592</v>
      </c>
      <c r="R1661" s="4" t="s">
        <v>593</v>
      </c>
      <c r="S1661" s="3"/>
      <c r="T1661" s="3"/>
      <c r="U1661" s="2" t="s">
        <v>261</v>
      </c>
      <c r="V1661" s="2" t="str">
        <f>IFERROR(VLOOKUP(K1661, rubric[], 2, FALSE), "NA")</f>
        <v>Pengakuan</v>
      </c>
      <c r="W1661" s="5" t="str">
        <f t="shared" si="25"/>
        <v>Narasumber / Pemateri Acara Seminar / Workshop / Pemakalah|External International|Individual</v>
      </c>
      <c r="X1661" s="6">
        <f>IF(K1661 = "Penulis kedua (bukan korespondensi) dst karya ilmiah di journal yg bereputasi dan diakui|External National|Team", IFERROR((INDEX(rubric[Score], MATCH(W1661, rubric[Criteria], 0)))/N1661, 0), IFERROR(INDEX(rubric[Score], MATCH(W1661, rubric[Criteria], 0)), 0))</f>
        <v>25</v>
      </c>
    </row>
    <row r="1662" spans="1:24" ht="14.25" customHeight="1" x14ac:dyDescent="0.35">
      <c r="A1662" s="2" t="s">
        <v>6041</v>
      </c>
      <c r="B1662" s="2" t="s">
        <v>6042</v>
      </c>
      <c r="C1662" s="2" t="s">
        <v>5726</v>
      </c>
      <c r="D1662" s="2">
        <v>2021</v>
      </c>
      <c r="E1662" s="2" t="s">
        <v>6065</v>
      </c>
      <c r="F1662" s="2" t="s">
        <v>360</v>
      </c>
      <c r="G1662" s="2" t="s">
        <v>361</v>
      </c>
      <c r="H1662" s="2">
        <v>20232</v>
      </c>
      <c r="I1662" s="3"/>
      <c r="J1662" s="2" t="s">
        <v>28</v>
      </c>
      <c r="K1662" s="2" t="s">
        <v>635</v>
      </c>
      <c r="L1662" s="2" t="s">
        <v>30</v>
      </c>
      <c r="M1662" s="2" t="s">
        <v>31</v>
      </c>
      <c r="N1662" s="3"/>
      <c r="O1662" s="2">
        <v>20</v>
      </c>
      <c r="P1662" s="3"/>
      <c r="Q1662" s="3"/>
      <c r="R1662" s="3"/>
      <c r="S1662" s="3"/>
      <c r="T1662" s="3"/>
      <c r="U1662" s="2" t="s">
        <v>6058</v>
      </c>
      <c r="V1662" s="2" t="str">
        <f>IFERROR(VLOOKUP(K1662, rubric[], 2, FALSE), "NA")</f>
        <v>NA</v>
      </c>
      <c r="W1662" s="5" t="str">
        <f t="shared" si="25"/>
        <v>Wakil Ketua UKM|Internal Sekolah / Universitas|Individual</v>
      </c>
      <c r="X1662" s="6">
        <f>IF(K1662 = "Penulis kedua (bukan korespondensi) dst karya ilmiah di journal yg bereputasi dan diakui|External National|Team", IFERROR((INDEX(rubric[Score], MATCH(W1662, rubric[Criteria], 0)))/N1662, 0), IFERROR(INDEX(rubric[Score], MATCH(W1662, rubric[Criteria], 0)), 0))</f>
        <v>0</v>
      </c>
    </row>
    <row r="1663" spans="1:24" ht="14.25" customHeight="1" x14ac:dyDescent="0.35">
      <c r="A1663" s="2" t="s">
        <v>6066</v>
      </c>
      <c r="B1663" s="2" t="s">
        <v>6067</v>
      </c>
      <c r="C1663" s="2" t="s">
        <v>5726</v>
      </c>
      <c r="D1663" s="2">
        <v>2021</v>
      </c>
      <c r="E1663" s="2" t="s">
        <v>3325</v>
      </c>
      <c r="F1663" s="2" t="s">
        <v>3320</v>
      </c>
      <c r="G1663" s="2" t="s">
        <v>3321</v>
      </c>
      <c r="H1663" s="2">
        <v>20221</v>
      </c>
      <c r="I1663" s="3"/>
      <c r="J1663" s="2" t="s">
        <v>41</v>
      </c>
      <c r="K1663" s="2" t="s">
        <v>29</v>
      </c>
      <c r="L1663" s="2" t="s">
        <v>49</v>
      </c>
      <c r="M1663" s="2" t="s">
        <v>31</v>
      </c>
      <c r="N1663" s="2">
        <v>56</v>
      </c>
      <c r="O1663" s="2">
        <v>2</v>
      </c>
      <c r="P1663" s="3"/>
      <c r="Q1663" s="3"/>
      <c r="R1663" s="4" t="s">
        <v>3326</v>
      </c>
      <c r="S1663" s="4" t="s">
        <v>3327</v>
      </c>
      <c r="T1663" s="3"/>
      <c r="U1663" s="2" t="s">
        <v>3328</v>
      </c>
      <c r="V1663" s="2" t="str">
        <f>IFERROR(VLOOKUP(K1663, rubric[], 2, FALSE), "NA")</f>
        <v>Pemberdayaan atau Aksi Kemanusiaan</v>
      </c>
      <c r="W1663" s="5" t="str">
        <f t="shared" si="25"/>
        <v>Pengabdian kepada Masyarakat|External Regional|Individual</v>
      </c>
      <c r="X1663" s="6">
        <f>IF(K1663 = "Penulis kedua (bukan korespondensi) dst karya ilmiah di journal yg bereputasi dan diakui|External National|Team", IFERROR((INDEX(rubric[Score], MATCH(W1663, rubric[Criteria], 0)))/N1663, 0), IFERROR(INDEX(rubric[Score], MATCH(W1663, rubric[Criteria], 0)), 0))</f>
        <v>15</v>
      </c>
    </row>
    <row r="1664" spans="1:24" ht="14.25" customHeight="1" x14ac:dyDescent="0.35">
      <c r="A1664" s="2" t="s">
        <v>6068</v>
      </c>
      <c r="B1664" s="2" t="s">
        <v>6069</v>
      </c>
      <c r="C1664" s="2" t="s">
        <v>5726</v>
      </c>
      <c r="D1664" s="2">
        <v>2021</v>
      </c>
      <c r="E1664" s="2" t="s">
        <v>3325</v>
      </c>
      <c r="F1664" s="2" t="s">
        <v>3320</v>
      </c>
      <c r="G1664" s="2" t="s">
        <v>3321</v>
      </c>
      <c r="H1664" s="2">
        <v>20221</v>
      </c>
      <c r="I1664" s="3"/>
      <c r="J1664" s="2" t="s">
        <v>41</v>
      </c>
      <c r="K1664" s="2" t="s">
        <v>29</v>
      </c>
      <c r="L1664" s="2" t="s">
        <v>49</v>
      </c>
      <c r="M1664" s="2" t="s">
        <v>31</v>
      </c>
      <c r="N1664" s="2">
        <v>56</v>
      </c>
      <c r="O1664" s="2">
        <v>2</v>
      </c>
      <c r="P1664" s="3"/>
      <c r="Q1664" s="3"/>
      <c r="R1664" s="4" t="s">
        <v>3326</v>
      </c>
      <c r="S1664" s="4" t="s">
        <v>3327</v>
      </c>
      <c r="T1664" s="3"/>
      <c r="U1664" s="2" t="s">
        <v>3328</v>
      </c>
      <c r="V1664" s="2" t="str">
        <f>IFERROR(VLOOKUP(K1664, rubric[], 2, FALSE), "NA")</f>
        <v>Pemberdayaan atau Aksi Kemanusiaan</v>
      </c>
      <c r="W1664" s="5" t="str">
        <f t="shared" si="25"/>
        <v>Pengabdian kepada Masyarakat|External Regional|Individual</v>
      </c>
      <c r="X1664" s="6">
        <f>IF(K1664 = "Penulis kedua (bukan korespondensi) dst karya ilmiah di journal yg bereputasi dan diakui|External National|Team", IFERROR((INDEX(rubric[Score], MATCH(W1664, rubric[Criteria], 0)))/N1664, 0), IFERROR(INDEX(rubric[Score], MATCH(W1664, rubric[Criteria], 0)), 0))</f>
        <v>15</v>
      </c>
    </row>
    <row r="1665" spans="1:24" ht="14.25" customHeight="1" x14ac:dyDescent="0.35">
      <c r="A1665" s="2" t="s">
        <v>6070</v>
      </c>
      <c r="B1665" s="2" t="s">
        <v>6071</v>
      </c>
      <c r="C1665" s="2" t="s">
        <v>5726</v>
      </c>
      <c r="D1665" s="2">
        <v>2021</v>
      </c>
      <c r="E1665" s="2" t="s">
        <v>5969</v>
      </c>
      <c r="F1665" s="2" t="s">
        <v>5970</v>
      </c>
      <c r="G1665" s="2" t="s">
        <v>5971</v>
      </c>
      <c r="H1665" s="2">
        <v>20212</v>
      </c>
      <c r="I1665" s="2" t="s">
        <v>6072</v>
      </c>
      <c r="J1665" s="2" t="s">
        <v>41</v>
      </c>
      <c r="K1665" s="2" t="s">
        <v>199</v>
      </c>
      <c r="L1665" s="2" t="s">
        <v>49</v>
      </c>
      <c r="M1665" s="2" t="s">
        <v>50</v>
      </c>
      <c r="N1665" s="2">
        <v>2</v>
      </c>
      <c r="O1665" s="2">
        <v>12</v>
      </c>
      <c r="P1665" s="2" t="s">
        <v>6045</v>
      </c>
      <c r="Q1665" s="4" t="s">
        <v>6073</v>
      </c>
      <c r="R1665" s="4" t="s">
        <v>6074</v>
      </c>
      <c r="S1665" s="3"/>
      <c r="T1665" s="4" t="s">
        <v>6075</v>
      </c>
      <c r="U1665" s="2" t="s">
        <v>6076</v>
      </c>
      <c r="V1665" s="2" t="str">
        <f>IFERROR(VLOOKUP(K1665, rubric[], 2, FALSE), "NA")</f>
        <v>Kompetisi</v>
      </c>
      <c r="W1665" s="5" t="str">
        <f t="shared" si="25"/>
        <v>Juara 3 Lomba/Kompetisi|External Regional|Team</v>
      </c>
      <c r="X1665" s="6">
        <f>IF(K1665 = "Penulis kedua (bukan korespondensi) dst karya ilmiah di journal yg bereputasi dan diakui|External National|Team", IFERROR((INDEX(rubric[Score], MATCH(W1665, rubric[Criteria], 0)))/N1665, 0), IFERROR(INDEX(rubric[Score], MATCH(W1665, rubric[Criteria], 0)), 0))</f>
        <v>15</v>
      </c>
    </row>
    <row r="1666" spans="1:24" ht="14.25" customHeight="1" x14ac:dyDescent="0.35">
      <c r="A1666" s="2" t="s">
        <v>6070</v>
      </c>
      <c r="B1666" s="2" t="s">
        <v>6071</v>
      </c>
      <c r="C1666" s="2" t="s">
        <v>5726</v>
      </c>
      <c r="D1666" s="2">
        <v>2021</v>
      </c>
      <c r="E1666" s="2" t="s">
        <v>112</v>
      </c>
      <c r="F1666" s="2" t="s">
        <v>113</v>
      </c>
      <c r="G1666" s="2" t="s">
        <v>114</v>
      </c>
      <c r="H1666" s="2">
        <v>20221</v>
      </c>
      <c r="I1666" s="2" t="s">
        <v>5865</v>
      </c>
      <c r="J1666" s="2" t="s">
        <v>41</v>
      </c>
      <c r="K1666" s="2" t="s">
        <v>88</v>
      </c>
      <c r="L1666" s="2" t="s">
        <v>30</v>
      </c>
      <c r="M1666" s="2" t="s">
        <v>31</v>
      </c>
      <c r="N1666" s="2">
        <v>1000</v>
      </c>
      <c r="O1666" s="2">
        <v>7</v>
      </c>
      <c r="P1666" s="3"/>
      <c r="Q1666" s="4" t="s">
        <v>5866</v>
      </c>
      <c r="R1666" s="3"/>
      <c r="S1666" s="3"/>
      <c r="T1666" s="3"/>
      <c r="U1666" s="2" t="s">
        <v>61</v>
      </c>
      <c r="V1666" s="2" t="str">
        <f>IFERROR(VLOOKUP(K1666, rubric[], 2, FALSE), "NA")</f>
        <v>Kompetisi</v>
      </c>
      <c r="W1666" s="5" t="str">
        <f t="shared" si="25"/>
        <v>Juara 2 Lomba/Kompetisi|Internal Sekolah / Universitas|Individual</v>
      </c>
      <c r="X1666" s="6">
        <f>IF(K1666 = "Penulis kedua (bukan korespondensi) dst karya ilmiah di journal yg bereputasi dan diakui|External National|Team", IFERROR((INDEX(rubric[Score], MATCH(W1666, rubric[Criteria], 0)))/N1666, 0), IFERROR(INDEX(rubric[Score], MATCH(W1666, rubric[Criteria], 0)), 0))</f>
        <v>0</v>
      </c>
    </row>
    <row r="1667" spans="1:24" ht="14.25" customHeight="1" x14ac:dyDescent="0.35">
      <c r="A1667" s="2" t="s">
        <v>6070</v>
      </c>
      <c r="B1667" s="2" t="s">
        <v>6071</v>
      </c>
      <c r="C1667" s="2" t="s">
        <v>5726</v>
      </c>
      <c r="D1667" s="2">
        <v>2021</v>
      </c>
      <c r="E1667" s="2" t="s">
        <v>3325</v>
      </c>
      <c r="F1667" s="2" t="s">
        <v>3320</v>
      </c>
      <c r="G1667" s="2" t="s">
        <v>3321</v>
      </c>
      <c r="H1667" s="2">
        <v>20221</v>
      </c>
      <c r="I1667" s="3"/>
      <c r="J1667" s="2" t="s">
        <v>41</v>
      </c>
      <c r="K1667" s="2" t="s">
        <v>29</v>
      </c>
      <c r="L1667" s="2" t="s">
        <v>49</v>
      </c>
      <c r="M1667" s="2" t="s">
        <v>31</v>
      </c>
      <c r="N1667" s="2">
        <v>56</v>
      </c>
      <c r="O1667" s="2">
        <v>2</v>
      </c>
      <c r="P1667" s="3"/>
      <c r="Q1667" s="3"/>
      <c r="R1667" s="4" t="s">
        <v>3326</v>
      </c>
      <c r="S1667" s="4" t="s">
        <v>3327</v>
      </c>
      <c r="T1667" s="3"/>
      <c r="U1667" s="2" t="s">
        <v>3328</v>
      </c>
      <c r="V1667" s="2" t="str">
        <f>IFERROR(VLOOKUP(K1667, rubric[], 2, FALSE), "NA")</f>
        <v>Pemberdayaan atau Aksi Kemanusiaan</v>
      </c>
      <c r="W1667" s="5" t="str">
        <f t="shared" ref="W1667:W1730" si="26">CLEAN(TRIM(K1667 &amp;  "|" &amp; L1667 &amp; "|" &amp; M1667))</f>
        <v>Pengabdian kepada Masyarakat|External Regional|Individual</v>
      </c>
      <c r="X1667" s="6">
        <f>IF(K1667 = "Penulis kedua (bukan korespondensi) dst karya ilmiah di journal yg bereputasi dan diakui|External National|Team", IFERROR((INDEX(rubric[Score], MATCH(W1667, rubric[Criteria], 0)))/N1667, 0), IFERROR(INDEX(rubric[Score], MATCH(W1667, rubric[Criteria], 0)), 0))</f>
        <v>15</v>
      </c>
    </row>
    <row r="1668" spans="1:24" ht="14.25" customHeight="1" x14ac:dyDescent="0.35">
      <c r="A1668" s="2" t="s">
        <v>6070</v>
      </c>
      <c r="B1668" s="2" t="s">
        <v>6071</v>
      </c>
      <c r="C1668" s="2" t="s">
        <v>5726</v>
      </c>
      <c r="D1668" s="2">
        <v>2021</v>
      </c>
      <c r="E1668" s="2" t="s">
        <v>5744</v>
      </c>
      <c r="F1668" s="2" t="s">
        <v>77</v>
      </c>
      <c r="G1668" s="2" t="s">
        <v>3497</v>
      </c>
      <c r="H1668" s="2">
        <v>20222</v>
      </c>
      <c r="I1668" s="2" t="s">
        <v>5745</v>
      </c>
      <c r="J1668" s="2" t="s">
        <v>41</v>
      </c>
      <c r="K1668" s="2" t="s">
        <v>29</v>
      </c>
      <c r="L1668" s="2" t="s">
        <v>49</v>
      </c>
      <c r="M1668" s="2" t="s">
        <v>50</v>
      </c>
      <c r="N1668" s="2">
        <v>34</v>
      </c>
      <c r="O1668" s="2">
        <v>1</v>
      </c>
      <c r="P1668" s="3"/>
      <c r="Q1668" s="3"/>
      <c r="R1668" s="4" t="s">
        <v>5746</v>
      </c>
      <c r="S1668" s="4" t="s">
        <v>5747</v>
      </c>
      <c r="T1668" s="3"/>
      <c r="U1668" s="2" t="s">
        <v>3318</v>
      </c>
      <c r="V1668" s="2" t="str">
        <f>IFERROR(VLOOKUP(K1668, rubric[], 2, FALSE), "NA")</f>
        <v>Pemberdayaan atau Aksi Kemanusiaan</v>
      </c>
      <c r="W1668" s="5" t="str">
        <f t="shared" si="26"/>
        <v>Pengabdian kepada Masyarakat|External Regional|Team</v>
      </c>
      <c r="X1668" s="6">
        <f>IF(K1668 = "Penulis kedua (bukan korespondensi) dst karya ilmiah di journal yg bereputasi dan diakui|External National|Team", IFERROR((INDEX(rubric[Score], MATCH(W1668, rubric[Criteria], 0)))/N1668, 0), IFERROR(INDEX(rubric[Score], MATCH(W1668, rubric[Criteria], 0)), 0))</f>
        <v>15</v>
      </c>
    </row>
    <row r="1669" spans="1:24" ht="14.25" customHeight="1" x14ac:dyDescent="0.35">
      <c r="A1669" s="2" t="s">
        <v>6070</v>
      </c>
      <c r="B1669" s="2" t="s">
        <v>6071</v>
      </c>
      <c r="C1669" s="2" t="s">
        <v>5726</v>
      </c>
      <c r="D1669" s="2">
        <v>2021</v>
      </c>
      <c r="E1669" s="2" t="s">
        <v>517</v>
      </c>
      <c r="F1669" s="2" t="s">
        <v>360</v>
      </c>
      <c r="G1669" s="2" t="s">
        <v>518</v>
      </c>
      <c r="H1669" s="2">
        <v>20232</v>
      </c>
      <c r="I1669" s="2" t="s">
        <v>5965</v>
      </c>
      <c r="J1669" s="2" t="s">
        <v>41</v>
      </c>
      <c r="K1669" s="2" t="s">
        <v>88</v>
      </c>
      <c r="L1669" s="2" t="s">
        <v>30</v>
      </c>
      <c r="M1669" s="2" t="s">
        <v>50</v>
      </c>
      <c r="N1669" s="2">
        <v>5</v>
      </c>
      <c r="O1669" s="2">
        <v>7</v>
      </c>
      <c r="P1669" s="3"/>
      <c r="Q1669" s="4" t="s">
        <v>5966</v>
      </c>
      <c r="R1669" s="3"/>
      <c r="S1669" s="3"/>
      <c r="T1669" s="3"/>
      <c r="U1669" s="2" t="s">
        <v>521</v>
      </c>
      <c r="V1669" s="2" t="str">
        <f>IFERROR(VLOOKUP(K1669, rubric[], 2, FALSE), "NA")</f>
        <v>Kompetisi</v>
      </c>
      <c r="W1669" s="5" t="str">
        <f t="shared" si="26"/>
        <v>Juara 2 Lomba/Kompetisi|Internal Sekolah / Universitas|Team</v>
      </c>
      <c r="X1669" s="6">
        <f>IF(K1669 = "Penulis kedua (bukan korespondensi) dst karya ilmiah di journal yg bereputasi dan diakui|External National|Team", IFERROR((INDEX(rubric[Score], MATCH(W1669, rubric[Criteria], 0)))/N1669, 0), IFERROR(INDEX(rubric[Score], MATCH(W1669, rubric[Criteria], 0)), 0))</f>
        <v>0</v>
      </c>
    </row>
    <row r="1670" spans="1:24" ht="14.25" customHeight="1" x14ac:dyDescent="0.35">
      <c r="A1670" s="2" t="s">
        <v>6077</v>
      </c>
      <c r="B1670" s="2" t="s">
        <v>6078</v>
      </c>
      <c r="C1670" s="2" t="s">
        <v>5726</v>
      </c>
      <c r="D1670" s="2">
        <v>2021</v>
      </c>
      <c r="E1670" s="2" t="s">
        <v>3325</v>
      </c>
      <c r="F1670" s="2" t="s">
        <v>3320</v>
      </c>
      <c r="G1670" s="2" t="s">
        <v>3321</v>
      </c>
      <c r="H1670" s="2">
        <v>20221</v>
      </c>
      <c r="I1670" s="3"/>
      <c r="J1670" s="2" t="s">
        <v>41</v>
      </c>
      <c r="K1670" s="2" t="s">
        <v>29</v>
      </c>
      <c r="L1670" s="2" t="s">
        <v>49</v>
      </c>
      <c r="M1670" s="2" t="s">
        <v>31</v>
      </c>
      <c r="N1670" s="2">
        <v>56</v>
      </c>
      <c r="O1670" s="2">
        <v>2</v>
      </c>
      <c r="P1670" s="3"/>
      <c r="Q1670" s="3"/>
      <c r="R1670" s="4" t="s">
        <v>3326</v>
      </c>
      <c r="S1670" s="4" t="s">
        <v>3327</v>
      </c>
      <c r="T1670" s="3"/>
      <c r="U1670" s="2" t="s">
        <v>3328</v>
      </c>
      <c r="V1670" s="2" t="str">
        <f>IFERROR(VLOOKUP(K1670, rubric[], 2, FALSE), "NA")</f>
        <v>Pemberdayaan atau Aksi Kemanusiaan</v>
      </c>
      <c r="W1670" s="5" t="str">
        <f t="shared" si="26"/>
        <v>Pengabdian kepada Masyarakat|External Regional|Individual</v>
      </c>
      <c r="X1670" s="6">
        <f>IF(K1670 = "Penulis kedua (bukan korespondensi) dst karya ilmiah di journal yg bereputasi dan diakui|External National|Team", IFERROR((INDEX(rubric[Score], MATCH(W1670, rubric[Criteria], 0)))/N1670, 0), IFERROR(INDEX(rubric[Score], MATCH(W1670, rubric[Criteria], 0)), 0))</f>
        <v>15</v>
      </c>
    </row>
    <row r="1671" spans="1:24" ht="14.25" customHeight="1" x14ac:dyDescent="0.35">
      <c r="A1671" s="2" t="s">
        <v>6077</v>
      </c>
      <c r="B1671" s="2" t="s">
        <v>6078</v>
      </c>
      <c r="C1671" s="2" t="s">
        <v>5726</v>
      </c>
      <c r="D1671" s="2">
        <v>2021</v>
      </c>
      <c r="E1671" s="2" t="s">
        <v>6079</v>
      </c>
      <c r="F1671" s="2" t="s">
        <v>6080</v>
      </c>
      <c r="G1671" s="2" t="s">
        <v>6080</v>
      </c>
      <c r="H1671" s="2">
        <v>20232</v>
      </c>
      <c r="I1671" s="2" t="s">
        <v>6081</v>
      </c>
      <c r="J1671" s="2" t="s">
        <v>41</v>
      </c>
      <c r="K1671" s="2" t="s">
        <v>66</v>
      </c>
      <c r="L1671" s="2" t="s">
        <v>30</v>
      </c>
      <c r="M1671" s="2" t="s">
        <v>50</v>
      </c>
      <c r="N1671" s="2">
        <v>5</v>
      </c>
      <c r="O1671" s="2">
        <v>8</v>
      </c>
      <c r="P1671" s="3"/>
      <c r="Q1671" s="4" t="s">
        <v>6082</v>
      </c>
      <c r="R1671" s="3"/>
      <c r="S1671" s="3"/>
      <c r="T1671" s="3"/>
      <c r="U1671" s="2" t="s">
        <v>6083</v>
      </c>
      <c r="V1671" s="2" t="str">
        <f>IFERROR(VLOOKUP(K1671, rubric[], 2, FALSE), "NA")</f>
        <v>Kompetisi</v>
      </c>
      <c r="W1671" s="5" t="str">
        <f t="shared" si="26"/>
        <v>Juara I Lomba/Kompetisi|Internal Sekolah / Universitas|Team</v>
      </c>
      <c r="X1671" s="6">
        <f>IF(K1671 = "Penulis kedua (bukan korespondensi) dst karya ilmiah di journal yg bereputasi dan diakui|External National|Team", IFERROR((INDEX(rubric[Score], MATCH(W1671, rubric[Criteria], 0)))/N1671, 0), IFERROR(INDEX(rubric[Score], MATCH(W1671, rubric[Criteria], 0)), 0))</f>
        <v>0</v>
      </c>
    </row>
    <row r="1672" spans="1:24" ht="14.25" customHeight="1" x14ac:dyDescent="0.35">
      <c r="A1672" s="2" t="s">
        <v>6084</v>
      </c>
      <c r="B1672" s="2" t="s">
        <v>6085</v>
      </c>
      <c r="C1672" s="2" t="s">
        <v>5726</v>
      </c>
      <c r="D1672" s="2">
        <v>2021</v>
      </c>
      <c r="E1672" s="2" t="s">
        <v>144</v>
      </c>
      <c r="F1672" s="2" t="s">
        <v>25</v>
      </c>
      <c r="G1672" s="2" t="s">
        <v>26</v>
      </c>
      <c r="H1672" s="2">
        <v>20221</v>
      </c>
      <c r="I1672" s="2" t="s">
        <v>145</v>
      </c>
      <c r="J1672" s="2" t="s">
        <v>28</v>
      </c>
      <c r="K1672" s="2" t="s">
        <v>29</v>
      </c>
      <c r="L1672" s="2" t="s">
        <v>30</v>
      </c>
      <c r="M1672" s="2" t="s">
        <v>31</v>
      </c>
      <c r="N1672" s="2">
        <v>90</v>
      </c>
      <c r="O1672" s="2">
        <v>10</v>
      </c>
      <c r="P1672" s="3"/>
      <c r="Q1672" s="3"/>
      <c r="R1672" s="4" t="s">
        <v>146</v>
      </c>
      <c r="S1672" s="4" t="s">
        <v>147</v>
      </c>
      <c r="T1672" s="3"/>
      <c r="U1672" s="2" t="s">
        <v>34</v>
      </c>
      <c r="V1672" s="2" t="str">
        <f>IFERROR(VLOOKUP(K1672, rubric[], 2, FALSE), "NA")</f>
        <v>Pemberdayaan atau Aksi Kemanusiaan</v>
      </c>
      <c r="W1672" s="5" t="str">
        <f t="shared" si="26"/>
        <v>Pengabdian kepada Masyarakat|Internal Sekolah / Universitas|Individual</v>
      </c>
      <c r="X1672" s="6">
        <f>IF(K1672 = "Penulis kedua (bukan korespondensi) dst karya ilmiah di journal yg bereputasi dan diakui|External National|Team", IFERROR((INDEX(rubric[Score], MATCH(W1672, rubric[Criteria], 0)))/N1672, 0), IFERROR(INDEX(rubric[Score], MATCH(W1672, rubric[Criteria], 0)), 0))</f>
        <v>0</v>
      </c>
    </row>
    <row r="1673" spans="1:24" ht="14.25" customHeight="1" x14ac:dyDescent="0.35">
      <c r="A1673" s="2" t="s">
        <v>6084</v>
      </c>
      <c r="B1673" s="2" t="s">
        <v>6085</v>
      </c>
      <c r="C1673" s="2" t="s">
        <v>5726</v>
      </c>
      <c r="D1673" s="2">
        <v>2021</v>
      </c>
      <c r="E1673" s="2" t="s">
        <v>3325</v>
      </c>
      <c r="F1673" s="2" t="s">
        <v>3320</v>
      </c>
      <c r="G1673" s="2" t="s">
        <v>3321</v>
      </c>
      <c r="H1673" s="2">
        <v>20221</v>
      </c>
      <c r="I1673" s="3"/>
      <c r="J1673" s="2" t="s">
        <v>41</v>
      </c>
      <c r="K1673" s="2" t="s">
        <v>29</v>
      </c>
      <c r="L1673" s="2" t="s">
        <v>49</v>
      </c>
      <c r="M1673" s="2" t="s">
        <v>31</v>
      </c>
      <c r="N1673" s="2">
        <v>56</v>
      </c>
      <c r="O1673" s="2">
        <v>2</v>
      </c>
      <c r="P1673" s="3"/>
      <c r="Q1673" s="3"/>
      <c r="R1673" s="4" t="s">
        <v>3326</v>
      </c>
      <c r="S1673" s="4" t="s">
        <v>3327</v>
      </c>
      <c r="T1673" s="3"/>
      <c r="U1673" s="2" t="s">
        <v>3328</v>
      </c>
      <c r="V1673" s="2" t="str">
        <f>IFERROR(VLOOKUP(K1673, rubric[], 2, FALSE), "NA")</f>
        <v>Pemberdayaan atau Aksi Kemanusiaan</v>
      </c>
      <c r="W1673" s="5" t="str">
        <f t="shared" si="26"/>
        <v>Pengabdian kepada Masyarakat|External Regional|Individual</v>
      </c>
      <c r="X1673" s="6">
        <f>IF(K1673 = "Penulis kedua (bukan korespondensi) dst karya ilmiah di journal yg bereputasi dan diakui|External National|Team", IFERROR((INDEX(rubric[Score], MATCH(W1673, rubric[Criteria], 0)))/N1673, 0), IFERROR(INDEX(rubric[Score], MATCH(W1673, rubric[Criteria], 0)), 0))</f>
        <v>15</v>
      </c>
    </row>
    <row r="1674" spans="1:24" ht="14.25" customHeight="1" x14ac:dyDescent="0.35">
      <c r="A1674" s="2" t="s">
        <v>6084</v>
      </c>
      <c r="B1674" s="2" t="s">
        <v>6085</v>
      </c>
      <c r="C1674" s="2" t="s">
        <v>5726</v>
      </c>
      <c r="D1674" s="2">
        <v>2021</v>
      </c>
      <c r="E1674" s="2" t="s">
        <v>6086</v>
      </c>
      <c r="F1674" s="2" t="s">
        <v>324</v>
      </c>
      <c r="G1674" s="2" t="s">
        <v>324</v>
      </c>
      <c r="H1674" s="2">
        <v>20221</v>
      </c>
      <c r="I1674" s="2" t="s">
        <v>6087</v>
      </c>
      <c r="J1674" s="2" t="s">
        <v>41</v>
      </c>
      <c r="K1674" s="2" t="s">
        <v>199</v>
      </c>
      <c r="L1674" s="2" t="s">
        <v>49</v>
      </c>
      <c r="M1674" s="2" t="s">
        <v>50</v>
      </c>
      <c r="N1674" s="2">
        <v>3</v>
      </c>
      <c r="O1674" s="2">
        <v>12</v>
      </c>
      <c r="P1674" s="4" t="s">
        <v>5995</v>
      </c>
      <c r="Q1674" s="4" t="s">
        <v>6088</v>
      </c>
      <c r="R1674" s="4" t="s">
        <v>6089</v>
      </c>
      <c r="S1674" s="3"/>
      <c r="T1674" s="4" t="s">
        <v>6090</v>
      </c>
      <c r="U1674" s="2" t="s">
        <v>6091</v>
      </c>
      <c r="V1674" s="2" t="str">
        <f>IFERROR(VLOOKUP(K1674, rubric[], 2, FALSE), "NA")</f>
        <v>Kompetisi</v>
      </c>
      <c r="W1674" s="5" t="str">
        <f t="shared" si="26"/>
        <v>Juara 3 Lomba/Kompetisi|External Regional|Team</v>
      </c>
      <c r="X1674" s="6">
        <f>IF(K1674 = "Penulis kedua (bukan korespondensi) dst karya ilmiah di journal yg bereputasi dan diakui|External National|Team", IFERROR((INDEX(rubric[Score], MATCH(W1674, rubric[Criteria], 0)))/N1674, 0), IFERROR(INDEX(rubric[Score], MATCH(W1674, rubric[Criteria], 0)), 0))</f>
        <v>15</v>
      </c>
    </row>
    <row r="1675" spans="1:24" ht="14.25" customHeight="1" x14ac:dyDescent="0.35">
      <c r="A1675" s="2" t="s">
        <v>6084</v>
      </c>
      <c r="B1675" s="2" t="s">
        <v>6085</v>
      </c>
      <c r="C1675" s="2" t="s">
        <v>5726</v>
      </c>
      <c r="D1675" s="2">
        <v>2021</v>
      </c>
      <c r="E1675" s="2" t="s">
        <v>5740</v>
      </c>
      <c r="F1675" s="2" t="s">
        <v>768</v>
      </c>
      <c r="G1675" s="2" t="s">
        <v>998</v>
      </c>
      <c r="H1675" s="2">
        <v>20222</v>
      </c>
      <c r="I1675" s="2" t="s">
        <v>5741</v>
      </c>
      <c r="J1675" s="2" t="s">
        <v>41</v>
      </c>
      <c r="K1675" s="2" t="s">
        <v>29</v>
      </c>
      <c r="L1675" s="2" t="s">
        <v>123</v>
      </c>
      <c r="M1675" s="2" t="s">
        <v>31</v>
      </c>
      <c r="N1675" s="2">
        <v>1</v>
      </c>
      <c r="O1675" s="2">
        <v>10</v>
      </c>
      <c r="P1675" s="3"/>
      <c r="Q1675" s="3"/>
      <c r="R1675" s="4" t="s">
        <v>5742</v>
      </c>
      <c r="S1675" s="4" t="s">
        <v>5743</v>
      </c>
      <c r="T1675" s="3"/>
      <c r="U1675" s="2" t="s">
        <v>4363</v>
      </c>
      <c r="V1675" s="2" t="str">
        <f>IFERROR(VLOOKUP(K1675, rubric[], 2, FALSE), "NA")</f>
        <v>Pemberdayaan atau Aksi Kemanusiaan</v>
      </c>
      <c r="W1675" s="5" t="str">
        <f t="shared" si="26"/>
        <v>Pengabdian kepada Masyarakat|External National|Individual</v>
      </c>
      <c r="X1675" s="6">
        <f>IF(K1675 = "Penulis kedua (bukan korespondensi) dst karya ilmiah di journal yg bereputasi dan diakui|External National|Team", IFERROR((INDEX(rubric[Score], MATCH(W1675, rubric[Criteria], 0)))/N1675, 0), IFERROR(INDEX(rubric[Score], MATCH(W1675, rubric[Criteria], 0)), 0))</f>
        <v>10</v>
      </c>
    </row>
    <row r="1676" spans="1:24" ht="14.25" customHeight="1" x14ac:dyDescent="0.35">
      <c r="A1676" s="2" t="s">
        <v>6084</v>
      </c>
      <c r="B1676" s="2" t="s">
        <v>6085</v>
      </c>
      <c r="C1676" s="2" t="s">
        <v>5726</v>
      </c>
      <c r="D1676" s="2">
        <v>2021</v>
      </c>
      <c r="E1676" s="2" t="s">
        <v>5907</v>
      </c>
      <c r="F1676" s="2" t="s">
        <v>4191</v>
      </c>
      <c r="G1676" s="2" t="s">
        <v>612</v>
      </c>
      <c r="H1676" s="2">
        <v>20231</v>
      </c>
      <c r="I1676" s="2" t="s">
        <v>5912</v>
      </c>
      <c r="J1676" s="2" t="s">
        <v>28</v>
      </c>
      <c r="K1676" s="2" t="s">
        <v>29</v>
      </c>
      <c r="L1676" s="2" t="s">
        <v>49</v>
      </c>
      <c r="M1676" s="2" t="s">
        <v>31</v>
      </c>
      <c r="N1676" s="2">
        <v>2</v>
      </c>
      <c r="O1676" s="2">
        <v>30</v>
      </c>
      <c r="P1676" s="2" t="s">
        <v>5913</v>
      </c>
      <c r="Q1676" s="3"/>
      <c r="R1676" s="4" t="s">
        <v>5914</v>
      </c>
      <c r="S1676" s="4" t="s">
        <v>5915</v>
      </c>
      <c r="T1676" s="3"/>
      <c r="U1676" s="2" t="s">
        <v>5916</v>
      </c>
      <c r="V1676" s="2" t="str">
        <f>IFERROR(VLOOKUP(K1676, rubric[], 2, FALSE), "NA")</f>
        <v>Pemberdayaan atau Aksi Kemanusiaan</v>
      </c>
      <c r="W1676" s="5" t="str">
        <f t="shared" si="26"/>
        <v>Pengabdian kepada Masyarakat|External Regional|Individual</v>
      </c>
      <c r="X1676" s="6">
        <f>IF(K1676 = "Penulis kedua (bukan korespondensi) dst karya ilmiah di journal yg bereputasi dan diakui|External National|Team", IFERROR((INDEX(rubric[Score], MATCH(W1676, rubric[Criteria], 0)))/N1676, 0), IFERROR(INDEX(rubric[Score], MATCH(W1676, rubric[Criteria], 0)), 0))</f>
        <v>15</v>
      </c>
    </row>
    <row r="1677" spans="1:24" ht="14.25" customHeight="1" x14ac:dyDescent="0.35">
      <c r="A1677" s="2" t="s">
        <v>6084</v>
      </c>
      <c r="B1677" s="2" t="s">
        <v>6085</v>
      </c>
      <c r="C1677" s="2" t="s">
        <v>5726</v>
      </c>
      <c r="D1677" s="2">
        <v>2021</v>
      </c>
      <c r="E1677" s="2" t="s">
        <v>6092</v>
      </c>
      <c r="F1677" s="2" t="s">
        <v>6093</v>
      </c>
      <c r="G1677" s="2" t="s">
        <v>4440</v>
      </c>
      <c r="H1677" s="2">
        <v>20231</v>
      </c>
      <c r="I1677" s="2" t="s">
        <v>6094</v>
      </c>
      <c r="J1677" s="2" t="s">
        <v>41</v>
      </c>
      <c r="K1677" s="2" t="s">
        <v>29</v>
      </c>
      <c r="L1677" s="2" t="s">
        <v>123</v>
      </c>
      <c r="M1677" s="2" t="s">
        <v>50</v>
      </c>
      <c r="N1677" s="2">
        <v>2</v>
      </c>
      <c r="O1677" s="2">
        <v>30</v>
      </c>
      <c r="P1677" s="3"/>
      <c r="Q1677" s="3"/>
      <c r="R1677" s="4" t="s">
        <v>6095</v>
      </c>
      <c r="S1677" s="4" t="s">
        <v>6096</v>
      </c>
      <c r="T1677" s="3"/>
      <c r="U1677" s="2" t="s">
        <v>5911</v>
      </c>
      <c r="V1677" s="2" t="str">
        <f>IFERROR(VLOOKUP(K1677, rubric[], 2, FALSE), "NA")</f>
        <v>Pemberdayaan atau Aksi Kemanusiaan</v>
      </c>
      <c r="W1677" s="5" t="str">
        <f t="shared" si="26"/>
        <v>Pengabdian kepada Masyarakat|External National|Team</v>
      </c>
      <c r="X1677" s="6">
        <f>IF(K1677 = "Penulis kedua (bukan korespondensi) dst karya ilmiah di journal yg bereputasi dan diakui|External National|Team", IFERROR((INDEX(rubric[Score], MATCH(W1677, rubric[Criteria], 0)))/N1677, 0), IFERROR(INDEX(rubric[Score], MATCH(W1677, rubric[Criteria], 0)), 0))</f>
        <v>10</v>
      </c>
    </row>
    <row r="1678" spans="1:24" ht="14.25" customHeight="1" x14ac:dyDescent="0.35">
      <c r="A1678" s="2" t="s">
        <v>6097</v>
      </c>
      <c r="B1678" s="2" t="s">
        <v>6098</v>
      </c>
      <c r="C1678" s="2" t="s">
        <v>5726</v>
      </c>
      <c r="D1678" s="2">
        <v>2021</v>
      </c>
      <c r="E1678" s="2" t="s">
        <v>112</v>
      </c>
      <c r="F1678" s="2" t="s">
        <v>113</v>
      </c>
      <c r="G1678" s="2" t="s">
        <v>114</v>
      </c>
      <c r="H1678" s="2">
        <v>20221</v>
      </c>
      <c r="I1678" s="2" t="s">
        <v>5865</v>
      </c>
      <c r="J1678" s="2" t="s">
        <v>41</v>
      </c>
      <c r="K1678" s="2" t="s">
        <v>88</v>
      </c>
      <c r="L1678" s="2" t="s">
        <v>30</v>
      </c>
      <c r="M1678" s="2" t="s">
        <v>31</v>
      </c>
      <c r="N1678" s="2">
        <v>1000</v>
      </c>
      <c r="O1678" s="2">
        <v>7</v>
      </c>
      <c r="P1678" s="3"/>
      <c r="Q1678" s="4" t="s">
        <v>5866</v>
      </c>
      <c r="R1678" s="3"/>
      <c r="S1678" s="3"/>
      <c r="T1678" s="3"/>
      <c r="U1678" s="2" t="s">
        <v>61</v>
      </c>
      <c r="V1678" s="2" t="str">
        <f>IFERROR(VLOOKUP(K1678, rubric[], 2, FALSE), "NA")</f>
        <v>Kompetisi</v>
      </c>
      <c r="W1678" s="5" t="str">
        <f t="shared" si="26"/>
        <v>Juara 2 Lomba/Kompetisi|Internal Sekolah / Universitas|Individual</v>
      </c>
      <c r="X1678" s="6">
        <f>IF(K1678 = "Penulis kedua (bukan korespondensi) dst karya ilmiah di journal yg bereputasi dan diakui|External National|Team", IFERROR((INDEX(rubric[Score], MATCH(W1678, rubric[Criteria], 0)))/N1678, 0), IFERROR(INDEX(rubric[Score], MATCH(W1678, rubric[Criteria], 0)), 0))</f>
        <v>0</v>
      </c>
    </row>
    <row r="1679" spans="1:24" ht="14.25" customHeight="1" x14ac:dyDescent="0.35">
      <c r="A1679" s="2" t="s">
        <v>6097</v>
      </c>
      <c r="B1679" s="2" t="s">
        <v>6098</v>
      </c>
      <c r="C1679" s="2" t="s">
        <v>5726</v>
      </c>
      <c r="D1679" s="2">
        <v>2021</v>
      </c>
      <c r="E1679" s="2" t="s">
        <v>3325</v>
      </c>
      <c r="F1679" s="2" t="s">
        <v>3320</v>
      </c>
      <c r="G1679" s="2" t="s">
        <v>3321</v>
      </c>
      <c r="H1679" s="2">
        <v>20221</v>
      </c>
      <c r="I1679" s="3"/>
      <c r="J1679" s="2" t="s">
        <v>41</v>
      </c>
      <c r="K1679" s="2" t="s">
        <v>29</v>
      </c>
      <c r="L1679" s="2" t="s">
        <v>49</v>
      </c>
      <c r="M1679" s="2" t="s">
        <v>31</v>
      </c>
      <c r="N1679" s="2">
        <v>56</v>
      </c>
      <c r="O1679" s="2">
        <v>2</v>
      </c>
      <c r="P1679" s="3"/>
      <c r="Q1679" s="3"/>
      <c r="R1679" s="4" t="s">
        <v>3326</v>
      </c>
      <c r="S1679" s="4" t="s">
        <v>3327</v>
      </c>
      <c r="T1679" s="3"/>
      <c r="U1679" s="2" t="s">
        <v>3328</v>
      </c>
      <c r="V1679" s="2" t="str">
        <f>IFERROR(VLOOKUP(K1679, rubric[], 2, FALSE), "NA")</f>
        <v>Pemberdayaan atau Aksi Kemanusiaan</v>
      </c>
      <c r="W1679" s="5" t="str">
        <f t="shared" si="26"/>
        <v>Pengabdian kepada Masyarakat|External Regional|Individual</v>
      </c>
      <c r="X1679" s="6">
        <f>IF(K1679 = "Penulis kedua (bukan korespondensi) dst karya ilmiah di journal yg bereputasi dan diakui|External National|Team", IFERROR((INDEX(rubric[Score], MATCH(W1679, rubric[Criteria], 0)))/N1679, 0), IFERROR(INDEX(rubric[Score], MATCH(W1679, rubric[Criteria], 0)), 0))</f>
        <v>15</v>
      </c>
    </row>
    <row r="1680" spans="1:24" ht="14.25" customHeight="1" x14ac:dyDescent="0.35">
      <c r="A1680" s="2" t="s">
        <v>6099</v>
      </c>
      <c r="B1680" s="2" t="s">
        <v>6100</v>
      </c>
      <c r="C1680" s="2" t="s">
        <v>6101</v>
      </c>
      <c r="D1680" s="2">
        <v>2021</v>
      </c>
      <c r="E1680" s="2" t="s">
        <v>6102</v>
      </c>
      <c r="F1680" s="2" t="s">
        <v>295</v>
      </c>
      <c r="G1680" s="2" t="s">
        <v>6103</v>
      </c>
      <c r="H1680" s="2">
        <v>20231</v>
      </c>
      <c r="I1680" s="2" t="s">
        <v>6104</v>
      </c>
      <c r="J1680" s="2" t="s">
        <v>41</v>
      </c>
      <c r="K1680" s="2" t="s">
        <v>66</v>
      </c>
      <c r="L1680" s="2" t="s">
        <v>42</v>
      </c>
      <c r="M1680" s="2" t="s">
        <v>50</v>
      </c>
      <c r="N1680" s="2">
        <v>30</v>
      </c>
      <c r="O1680" s="2">
        <v>8</v>
      </c>
      <c r="P1680" s="3"/>
      <c r="Q1680" s="4" t="s">
        <v>6105</v>
      </c>
      <c r="R1680" s="3"/>
      <c r="S1680" s="3"/>
      <c r="T1680" s="3"/>
      <c r="U1680" s="2" t="s">
        <v>4650</v>
      </c>
      <c r="V1680" s="2" t="str">
        <f>IFERROR(VLOOKUP(K1680, rubric[], 2, FALSE), "NA")</f>
        <v>Kompetisi</v>
      </c>
      <c r="W1680" s="5" t="str">
        <f t="shared" si="26"/>
        <v>Juara I Lomba/Kompetisi|Internal Jurusan|Team</v>
      </c>
      <c r="X1680" s="6">
        <f>IF(K1680 = "Penulis kedua (bukan korespondensi) dst karya ilmiah di journal yg bereputasi dan diakui|External National|Team", IFERROR((INDEX(rubric[Score], MATCH(W1680, rubric[Criteria], 0)))/N1680, 0), IFERROR(INDEX(rubric[Score], MATCH(W1680, rubric[Criteria], 0)), 0))</f>
        <v>0</v>
      </c>
    </row>
    <row r="1681" spans="1:24" ht="14.25" customHeight="1" x14ac:dyDescent="0.35">
      <c r="A1681" s="2" t="s">
        <v>6099</v>
      </c>
      <c r="B1681" s="2" t="s">
        <v>6100</v>
      </c>
      <c r="C1681" s="2" t="s">
        <v>6101</v>
      </c>
      <c r="D1681" s="2">
        <v>2021</v>
      </c>
      <c r="E1681" s="2" t="s">
        <v>6106</v>
      </c>
      <c r="F1681" s="2" t="s">
        <v>4666</v>
      </c>
      <c r="G1681" s="2" t="s">
        <v>4666</v>
      </c>
      <c r="H1681" s="2">
        <v>20232</v>
      </c>
      <c r="I1681" s="2" t="s">
        <v>6107</v>
      </c>
      <c r="J1681" s="2" t="s">
        <v>41</v>
      </c>
      <c r="K1681" s="2" t="s">
        <v>141</v>
      </c>
      <c r="L1681" s="2" t="s">
        <v>123</v>
      </c>
      <c r="M1681" s="2" t="s">
        <v>31</v>
      </c>
      <c r="N1681" s="2">
        <v>1</v>
      </c>
      <c r="O1681" s="2">
        <v>20</v>
      </c>
      <c r="P1681" s="3"/>
      <c r="Q1681" s="3"/>
      <c r="R1681" s="4" t="s">
        <v>6108</v>
      </c>
      <c r="S1681" s="4" t="s">
        <v>6109</v>
      </c>
      <c r="T1681" s="3"/>
      <c r="U1681" s="2" t="s">
        <v>6110</v>
      </c>
      <c r="V1681" s="2" t="str">
        <f>IFERROR(VLOOKUP(K1681, rubric[], 2, FALSE), "NA")</f>
        <v>Hasil Karya</v>
      </c>
      <c r="W1681" s="5" t="str">
        <f t="shared" si="26"/>
        <v>Hak Kekayaan Intelektual (HKI) non paten (Hak Cipta)|External National|Individual</v>
      </c>
      <c r="X1681" s="6">
        <f>IF(K1681 = "Penulis kedua (bukan korespondensi) dst karya ilmiah di journal yg bereputasi dan diakui|External National|Team", IFERROR((INDEX(rubric[Score], MATCH(W1681, rubric[Criteria], 0)))/N1681, 0), IFERROR(INDEX(rubric[Score], MATCH(W1681, rubric[Criteria], 0)), 0))</f>
        <v>20</v>
      </c>
    </row>
    <row r="1682" spans="1:24" ht="14.25" customHeight="1" x14ac:dyDescent="0.35">
      <c r="A1682" s="2" t="s">
        <v>6111</v>
      </c>
      <c r="B1682" s="2" t="s">
        <v>6112</v>
      </c>
      <c r="C1682" s="2" t="s">
        <v>6101</v>
      </c>
      <c r="D1682" s="2">
        <v>2021</v>
      </c>
      <c r="E1682" s="2" t="s">
        <v>6102</v>
      </c>
      <c r="F1682" s="2" t="s">
        <v>295</v>
      </c>
      <c r="G1682" s="2" t="s">
        <v>6103</v>
      </c>
      <c r="H1682" s="2">
        <v>20231</v>
      </c>
      <c r="I1682" s="2" t="s">
        <v>6104</v>
      </c>
      <c r="J1682" s="2" t="s">
        <v>41</v>
      </c>
      <c r="K1682" s="2" t="s">
        <v>66</v>
      </c>
      <c r="L1682" s="2" t="s">
        <v>42</v>
      </c>
      <c r="M1682" s="2" t="s">
        <v>50</v>
      </c>
      <c r="N1682" s="2">
        <v>30</v>
      </c>
      <c r="O1682" s="2">
        <v>8</v>
      </c>
      <c r="P1682" s="3"/>
      <c r="Q1682" s="4" t="s">
        <v>6105</v>
      </c>
      <c r="R1682" s="3"/>
      <c r="S1682" s="3"/>
      <c r="T1682" s="3"/>
      <c r="U1682" s="2" t="s">
        <v>4650</v>
      </c>
      <c r="V1682" s="2" t="str">
        <f>IFERROR(VLOOKUP(K1682, rubric[], 2, FALSE), "NA")</f>
        <v>Kompetisi</v>
      </c>
      <c r="W1682" s="5" t="str">
        <f t="shared" si="26"/>
        <v>Juara I Lomba/Kompetisi|Internal Jurusan|Team</v>
      </c>
      <c r="X1682" s="6">
        <f>IF(K1682 = "Penulis kedua (bukan korespondensi) dst karya ilmiah di journal yg bereputasi dan diakui|External National|Team", IFERROR((INDEX(rubric[Score], MATCH(W1682, rubric[Criteria], 0)))/N1682, 0), IFERROR(INDEX(rubric[Score], MATCH(W1682, rubric[Criteria], 0)), 0))</f>
        <v>0</v>
      </c>
    </row>
    <row r="1683" spans="1:24" ht="14.25" customHeight="1" x14ac:dyDescent="0.35">
      <c r="A1683" s="2" t="s">
        <v>6113</v>
      </c>
      <c r="B1683" s="2" t="s">
        <v>6114</v>
      </c>
      <c r="C1683" s="2" t="s">
        <v>6101</v>
      </c>
      <c r="D1683" s="2">
        <v>2021</v>
      </c>
      <c r="E1683" s="2" t="s">
        <v>6115</v>
      </c>
      <c r="F1683" s="2" t="s">
        <v>809</v>
      </c>
      <c r="G1683" s="2" t="s">
        <v>6116</v>
      </c>
      <c r="H1683" s="2">
        <v>20232</v>
      </c>
      <c r="I1683" s="3"/>
      <c r="J1683" s="2" t="s">
        <v>41</v>
      </c>
      <c r="K1683" s="2" t="s">
        <v>29</v>
      </c>
      <c r="L1683" s="2" t="s">
        <v>49</v>
      </c>
      <c r="M1683" s="2" t="s">
        <v>50</v>
      </c>
      <c r="N1683" s="2">
        <v>18</v>
      </c>
      <c r="O1683" s="2">
        <v>3</v>
      </c>
      <c r="P1683" s="3"/>
      <c r="Q1683" s="3"/>
      <c r="R1683" s="4" t="s">
        <v>6117</v>
      </c>
      <c r="S1683" s="4" t="s">
        <v>6118</v>
      </c>
      <c r="T1683" s="3"/>
      <c r="U1683" s="2" t="s">
        <v>4650</v>
      </c>
      <c r="V1683" s="2" t="str">
        <f>IFERROR(VLOOKUP(K1683, rubric[], 2, FALSE), "NA")</f>
        <v>Pemberdayaan atau Aksi Kemanusiaan</v>
      </c>
      <c r="W1683" s="5" t="str">
        <f t="shared" si="26"/>
        <v>Pengabdian kepada Masyarakat|External Regional|Team</v>
      </c>
      <c r="X1683" s="6">
        <f>IF(K1683 = "Penulis kedua (bukan korespondensi) dst karya ilmiah di journal yg bereputasi dan diakui|External National|Team", IFERROR((INDEX(rubric[Score], MATCH(W1683, rubric[Criteria], 0)))/N1683, 0), IFERROR(INDEX(rubric[Score], MATCH(W1683, rubric[Criteria], 0)), 0))</f>
        <v>15</v>
      </c>
    </row>
    <row r="1684" spans="1:24" ht="14.25" customHeight="1" x14ac:dyDescent="0.35">
      <c r="A1684" s="2" t="s">
        <v>6119</v>
      </c>
      <c r="B1684" s="2" t="s">
        <v>6120</v>
      </c>
      <c r="C1684" s="2" t="s">
        <v>6101</v>
      </c>
      <c r="D1684" s="2">
        <v>2021</v>
      </c>
      <c r="E1684" s="2" t="s">
        <v>6121</v>
      </c>
      <c r="F1684" s="2" t="s">
        <v>4646</v>
      </c>
      <c r="G1684" s="2" t="s">
        <v>3203</v>
      </c>
      <c r="H1684" s="2">
        <v>20212</v>
      </c>
      <c r="I1684" s="3"/>
      <c r="J1684" s="2" t="s">
        <v>28</v>
      </c>
      <c r="K1684" s="2" t="s">
        <v>88</v>
      </c>
      <c r="L1684" s="2" t="s">
        <v>30</v>
      </c>
      <c r="M1684" s="2" t="s">
        <v>31</v>
      </c>
      <c r="N1684" s="2">
        <v>100</v>
      </c>
      <c r="O1684" s="2">
        <v>9</v>
      </c>
      <c r="P1684" s="3"/>
      <c r="Q1684" s="4" t="s">
        <v>6122</v>
      </c>
      <c r="R1684" s="3"/>
      <c r="S1684" s="3"/>
      <c r="T1684" s="3"/>
      <c r="U1684" s="2" t="s">
        <v>4650</v>
      </c>
      <c r="V1684" s="2" t="str">
        <f>IFERROR(VLOOKUP(K1684, rubric[], 2, FALSE), "NA")</f>
        <v>Kompetisi</v>
      </c>
      <c r="W1684" s="5" t="str">
        <f t="shared" si="26"/>
        <v>Juara 2 Lomba/Kompetisi|Internal Sekolah / Universitas|Individual</v>
      </c>
      <c r="X1684" s="6">
        <f>IF(K1684 = "Penulis kedua (bukan korespondensi) dst karya ilmiah di journal yg bereputasi dan diakui|External National|Team", IFERROR((INDEX(rubric[Score], MATCH(W1684, rubric[Criteria], 0)))/N1684, 0), IFERROR(INDEX(rubric[Score], MATCH(W1684, rubric[Criteria], 0)), 0))</f>
        <v>0</v>
      </c>
    </row>
    <row r="1685" spans="1:24" ht="14.25" customHeight="1" x14ac:dyDescent="0.35">
      <c r="A1685" s="2" t="s">
        <v>6119</v>
      </c>
      <c r="B1685" s="2" t="s">
        <v>6120</v>
      </c>
      <c r="C1685" s="2" t="s">
        <v>6101</v>
      </c>
      <c r="D1685" s="2">
        <v>2021</v>
      </c>
      <c r="E1685" s="2" t="s">
        <v>6123</v>
      </c>
      <c r="F1685" s="2" t="s">
        <v>360</v>
      </c>
      <c r="G1685" s="2" t="s">
        <v>6124</v>
      </c>
      <c r="H1685" s="2">
        <v>20232</v>
      </c>
      <c r="I1685" s="3"/>
      <c r="J1685" s="2" t="s">
        <v>41</v>
      </c>
      <c r="K1685" s="2" t="s">
        <v>29</v>
      </c>
      <c r="L1685" s="2" t="s">
        <v>49</v>
      </c>
      <c r="M1685" s="2" t="s">
        <v>50</v>
      </c>
      <c r="N1685" s="2">
        <v>19</v>
      </c>
      <c r="O1685" s="2">
        <v>3</v>
      </c>
      <c r="P1685" s="3"/>
      <c r="Q1685" s="3"/>
      <c r="R1685" s="4" t="s">
        <v>6125</v>
      </c>
      <c r="S1685" s="4" t="s">
        <v>6126</v>
      </c>
      <c r="T1685" s="3"/>
      <c r="U1685" s="2" t="s">
        <v>4650</v>
      </c>
      <c r="V1685" s="2" t="str">
        <f>IFERROR(VLOOKUP(K1685, rubric[], 2, FALSE), "NA")</f>
        <v>Pemberdayaan atau Aksi Kemanusiaan</v>
      </c>
      <c r="W1685" s="5" t="str">
        <f t="shared" si="26"/>
        <v>Pengabdian kepada Masyarakat|External Regional|Team</v>
      </c>
      <c r="X1685" s="6">
        <f>IF(K1685 = "Penulis kedua (bukan korespondensi) dst karya ilmiah di journal yg bereputasi dan diakui|External National|Team", IFERROR((INDEX(rubric[Score], MATCH(W1685, rubric[Criteria], 0)))/N1685, 0), IFERROR(INDEX(rubric[Score], MATCH(W1685, rubric[Criteria], 0)), 0))</f>
        <v>15</v>
      </c>
    </row>
    <row r="1686" spans="1:24" ht="14.25" customHeight="1" x14ac:dyDescent="0.35">
      <c r="A1686" s="2" t="s">
        <v>6127</v>
      </c>
      <c r="B1686" s="2" t="s">
        <v>6128</v>
      </c>
      <c r="C1686" s="2" t="s">
        <v>6101</v>
      </c>
      <c r="D1686" s="2">
        <v>2021</v>
      </c>
      <c r="E1686" s="2" t="s">
        <v>6129</v>
      </c>
      <c r="F1686" s="2" t="s">
        <v>1560</v>
      </c>
      <c r="G1686" s="2" t="s">
        <v>6130</v>
      </c>
      <c r="H1686" s="2">
        <v>20211</v>
      </c>
      <c r="I1686" s="2" t="s">
        <v>6131</v>
      </c>
      <c r="J1686" s="2" t="s">
        <v>41</v>
      </c>
      <c r="K1686" s="2" t="s">
        <v>141</v>
      </c>
      <c r="L1686" s="2" t="s">
        <v>123</v>
      </c>
      <c r="M1686" s="2" t="s">
        <v>50</v>
      </c>
      <c r="N1686" s="2">
        <v>20</v>
      </c>
      <c r="O1686" s="2">
        <v>8</v>
      </c>
      <c r="P1686" s="3"/>
      <c r="Q1686" s="4" t="s">
        <v>6132</v>
      </c>
      <c r="R1686" s="3"/>
      <c r="S1686" s="4" t="s">
        <v>6133</v>
      </c>
      <c r="T1686" s="3"/>
      <c r="U1686" s="2" t="s">
        <v>6134</v>
      </c>
      <c r="V1686" s="2" t="str">
        <f>IFERROR(VLOOKUP(K1686, rubric[], 2, FALSE), "NA")</f>
        <v>Hasil Karya</v>
      </c>
      <c r="W1686" s="5" t="str">
        <f t="shared" si="26"/>
        <v>Hak Kekayaan Intelektual (HKI) non paten (Hak Cipta)|External National|Team</v>
      </c>
      <c r="X1686" s="6">
        <f>IF(K1686 = "Penulis kedua (bukan korespondensi) dst karya ilmiah di journal yg bereputasi dan diakui|External National|Team", IFERROR((INDEX(rubric[Score], MATCH(W1686, rubric[Criteria], 0)))/N1686, 0), IFERROR(INDEX(rubric[Score], MATCH(W1686, rubric[Criteria], 0)), 0))</f>
        <v>20</v>
      </c>
    </row>
    <row r="1687" spans="1:24" ht="14.25" customHeight="1" x14ac:dyDescent="0.35">
      <c r="A1687" s="2" t="s">
        <v>6127</v>
      </c>
      <c r="B1687" s="2" t="s">
        <v>6128</v>
      </c>
      <c r="C1687" s="2" t="s">
        <v>6101</v>
      </c>
      <c r="D1687" s="2">
        <v>2021</v>
      </c>
      <c r="E1687" s="2" t="s">
        <v>6121</v>
      </c>
      <c r="F1687" s="2" t="s">
        <v>4646</v>
      </c>
      <c r="G1687" s="2" t="s">
        <v>3203</v>
      </c>
      <c r="H1687" s="2">
        <v>20212</v>
      </c>
      <c r="I1687" s="3"/>
      <c r="J1687" s="2" t="s">
        <v>28</v>
      </c>
      <c r="K1687" s="2" t="s">
        <v>88</v>
      </c>
      <c r="L1687" s="2" t="s">
        <v>30</v>
      </c>
      <c r="M1687" s="2" t="s">
        <v>31</v>
      </c>
      <c r="N1687" s="2">
        <v>100</v>
      </c>
      <c r="O1687" s="2">
        <v>9</v>
      </c>
      <c r="P1687" s="3"/>
      <c r="Q1687" s="4" t="s">
        <v>6122</v>
      </c>
      <c r="R1687" s="3"/>
      <c r="S1687" s="3"/>
      <c r="T1687" s="3"/>
      <c r="U1687" s="2" t="s">
        <v>4650</v>
      </c>
      <c r="V1687" s="2" t="str">
        <f>IFERROR(VLOOKUP(K1687, rubric[], 2, FALSE), "NA")</f>
        <v>Kompetisi</v>
      </c>
      <c r="W1687" s="5" t="str">
        <f t="shared" si="26"/>
        <v>Juara 2 Lomba/Kompetisi|Internal Sekolah / Universitas|Individual</v>
      </c>
      <c r="X1687" s="6">
        <f>IF(K1687 = "Penulis kedua (bukan korespondensi) dst karya ilmiah di journal yg bereputasi dan diakui|External National|Team", IFERROR((INDEX(rubric[Score], MATCH(W1687, rubric[Criteria], 0)))/N1687, 0), IFERROR(INDEX(rubric[Score], MATCH(W1687, rubric[Criteria], 0)), 0))</f>
        <v>0</v>
      </c>
    </row>
    <row r="1688" spans="1:24" ht="14.25" customHeight="1" x14ac:dyDescent="0.35">
      <c r="A1688" s="2" t="s">
        <v>6127</v>
      </c>
      <c r="B1688" s="2" t="s">
        <v>6128</v>
      </c>
      <c r="C1688" s="2" t="s">
        <v>6101</v>
      </c>
      <c r="D1688" s="2">
        <v>2021</v>
      </c>
      <c r="E1688" s="2" t="s">
        <v>682</v>
      </c>
      <c r="F1688" s="2" t="s">
        <v>683</v>
      </c>
      <c r="G1688" s="2" t="s">
        <v>684</v>
      </c>
      <c r="H1688" s="2">
        <v>20221</v>
      </c>
      <c r="I1688" s="2" t="s">
        <v>2207</v>
      </c>
      <c r="J1688" s="2" t="s">
        <v>41</v>
      </c>
      <c r="K1688" s="2" t="s">
        <v>29</v>
      </c>
      <c r="L1688" s="2" t="s">
        <v>30</v>
      </c>
      <c r="M1688" s="2" t="s">
        <v>31</v>
      </c>
      <c r="N1688" s="2">
        <v>29</v>
      </c>
      <c r="O1688" s="2">
        <v>8</v>
      </c>
      <c r="P1688" s="3"/>
      <c r="Q1688" s="3"/>
      <c r="R1688" s="4" t="s">
        <v>2208</v>
      </c>
      <c r="S1688" s="4" t="s">
        <v>2209</v>
      </c>
      <c r="T1688" s="3"/>
      <c r="U1688" s="2" t="s">
        <v>688</v>
      </c>
      <c r="V1688" s="2" t="str">
        <f>IFERROR(VLOOKUP(K1688, rubric[], 2, FALSE), "NA")</f>
        <v>Pemberdayaan atau Aksi Kemanusiaan</v>
      </c>
      <c r="W1688" s="5" t="str">
        <f t="shared" si="26"/>
        <v>Pengabdian kepada Masyarakat|Internal Sekolah / Universitas|Individual</v>
      </c>
      <c r="X1688" s="6">
        <f>IF(K1688 = "Penulis kedua (bukan korespondensi) dst karya ilmiah di journal yg bereputasi dan diakui|External National|Team", IFERROR((INDEX(rubric[Score], MATCH(W1688, rubric[Criteria], 0)))/N1688, 0), IFERROR(INDEX(rubric[Score], MATCH(W1688, rubric[Criteria], 0)), 0))</f>
        <v>0</v>
      </c>
    </row>
    <row r="1689" spans="1:24" ht="14.25" customHeight="1" x14ac:dyDescent="0.35">
      <c r="A1689" s="2" t="s">
        <v>6127</v>
      </c>
      <c r="B1689" s="2" t="s">
        <v>6128</v>
      </c>
      <c r="C1689" s="2" t="s">
        <v>6101</v>
      </c>
      <c r="D1689" s="2">
        <v>2021</v>
      </c>
      <c r="E1689" s="2" t="s">
        <v>6135</v>
      </c>
      <c r="F1689" s="2" t="s">
        <v>6136</v>
      </c>
      <c r="G1689" s="2" t="s">
        <v>4316</v>
      </c>
      <c r="H1689" s="2">
        <v>20231</v>
      </c>
      <c r="I1689" s="3"/>
      <c r="J1689" s="2" t="s">
        <v>41</v>
      </c>
      <c r="K1689" s="2" t="s">
        <v>66</v>
      </c>
      <c r="L1689" s="2" t="s">
        <v>42</v>
      </c>
      <c r="M1689" s="2" t="s">
        <v>50</v>
      </c>
      <c r="N1689" s="2">
        <v>74</v>
      </c>
      <c r="O1689" s="2">
        <v>8</v>
      </c>
      <c r="P1689" s="3"/>
      <c r="Q1689" s="4" t="s">
        <v>6137</v>
      </c>
      <c r="R1689" s="3"/>
      <c r="S1689" s="3"/>
      <c r="T1689" s="3"/>
      <c r="U1689" s="2" t="s">
        <v>6138</v>
      </c>
      <c r="V1689" s="2" t="str">
        <f>IFERROR(VLOOKUP(K1689, rubric[], 2, FALSE), "NA")</f>
        <v>Kompetisi</v>
      </c>
      <c r="W1689" s="5" t="str">
        <f t="shared" si="26"/>
        <v>Juara I Lomba/Kompetisi|Internal Jurusan|Team</v>
      </c>
      <c r="X1689" s="6">
        <f>IF(K1689 = "Penulis kedua (bukan korespondensi) dst karya ilmiah di journal yg bereputasi dan diakui|External National|Team", IFERROR((INDEX(rubric[Score], MATCH(W1689, rubric[Criteria], 0)))/N1689, 0), IFERROR(INDEX(rubric[Score], MATCH(W1689, rubric[Criteria], 0)), 0))</f>
        <v>0</v>
      </c>
    </row>
    <row r="1690" spans="1:24" ht="14.25" customHeight="1" x14ac:dyDescent="0.35">
      <c r="A1690" s="2" t="s">
        <v>6139</v>
      </c>
      <c r="B1690" s="2" t="s">
        <v>6140</v>
      </c>
      <c r="C1690" s="2" t="s">
        <v>6101</v>
      </c>
      <c r="D1690" s="2">
        <v>2021</v>
      </c>
      <c r="E1690" s="2" t="s">
        <v>6121</v>
      </c>
      <c r="F1690" s="2" t="s">
        <v>4646</v>
      </c>
      <c r="G1690" s="2" t="s">
        <v>3203</v>
      </c>
      <c r="H1690" s="2">
        <v>20212</v>
      </c>
      <c r="I1690" s="3"/>
      <c r="J1690" s="2" t="s">
        <v>28</v>
      </c>
      <c r="K1690" s="2" t="s">
        <v>199</v>
      </c>
      <c r="L1690" s="2" t="s">
        <v>30</v>
      </c>
      <c r="M1690" s="2" t="s">
        <v>31</v>
      </c>
      <c r="N1690" s="2">
        <v>100</v>
      </c>
      <c r="O1690" s="2">
        <v>8</v>
      </c>
      <c r="P1690" s="3"/>
      <c r="Q1690" s="4" t="s">
        <v>6141</v>
      </c>
      <c r="R1690" s="3"/>
      <c r="S1690" s="3"/>
      <c r="T1690" s="3"/>
      <c r="U1690" s="2" t="s">
        <v>4650</v>
      </c>
      <c r="V1690" s="2" t="str">
        <f>IFERROR(VLOOKUP(K1690, rubric[], 2, FALSE), "NA")</f>
        <v>Kompetisi</v>
      </c>
      <c r="W1690" s="5" t="str">
        <f t="shared" si="26"/>
        <v>Juara 3 Lomba/Kompetisi|Internal Sekolah / Universitas|Individual</v>
      </c>
      <c r="X1690" s="6">
        <f>IF(K1690 = "Penulis kedua (bukan korespondensi) dst karya ilmiah di journal yg bereputasi dan diakui|External National|Team", IFERROR((INDEX(rubric[Score], MATCH(W1690, rubric[Criteria], 0)))/N1690, 0), IFERROR(INDEX(rubric[Score], MATCH(W1690, rubric[Criteria], 0)), 0))</f>
        <v>0</v>
      </c>
    </row>
    <row r="1691" spans="1:24" ht="14.25" customHeight="1" x14ac:dyDescent="0.35">
      <c r="A1691" s="2" t="s">
        <v>6139</v>
      </c>
      <c r="B1691" s="2" t="s">
        <v>6140</v>
      </c>
      <c r="C1691" s="2" t="s">
        <v>6101</v>
      </c>
      <c r="D1691" s="2">
        <v>2021</v>
      </c>
      <c r="E1691" s="2" t="s">
        <v>6115</v>
      </c>
      <c r="F1691" s="2" t="s">
        <v>809</v>
      </c>
      <c r="G1691" s="2" t="s">
        <v>6116</v>
      </c>
      <c r="H1691" s="2">
        <v>20232</v>
      </c>
      <c r="I1691" s="3"/>
      <c r="J1691" s="2" t="s">
        <v>41</v>
      </c>
      <c r="K1691" s="2" t="s">
        <v>29</v>
      </c>
      <c r="L1691" s="2" t="s">
        <v>49</v>
      </c>
      <c r="M1691" s="2" t="s">
        <v>50</v>
      </c>
      <c r="N1691" s="2">
        <v>18</v>
      </c>
      <c r="O1691" s="2">
        <v>3</v>
      </c>
      <c r="P1691" s="3"/>
      <c r="Q1691" s="3"/>
      <c r="R1691" s="4" t="s">
        <v>6117</v>
      </c>
      <c r="S1691" s="4" t="s">
        <v>6118</v>
      </c>
      <c r="T1691" s="3"/>
      <c r="U1691" s="2" t="s">
        <v>4650</v>
      </c>
      <c r="V1691" s="2" t="str">
        <f>IFERROR(VLOOKUP(K1691, rubric[], 2, FALSE), "NA")</f>
        <v>Pemberdayaan atau Aksi Kemanusiaan</v>
      </c>
      <c r="W1691" s="5" t="str">
        <f t="shared" si="26"/>
        <v>Pengabdian kepada Masyarakat|External Regional|Team</v>
      </c>
      <c r="X1691" s="6">
        <f>IF(K1691 = "Penulis kedua (bukan korespondensi) dst karya ilmiah di journal yg bereputasi dan diakui|External National|Team", IFERROR((INDEX(rubric[Score], MATCH(W1691, rubric[Criteria], 0)))/N1691, 0), IFERROR(INDEX(rubric[Score], MATCH(W1691, rubric[Criteria], 0)), 0))</f>
        <v>15</v>
      </c>
    </row>
    <row r="1692" spans="1:24" ht="14.25" customHeight="1" x14ac:dyDescent="0.35">
      <c r="A1692" s="2" t="s">
        <v>6142</v>
      </c>
      <c r="B1692" s="2" t="s">
        <v>6143</v>
      </c>
      <c r="C1692" s="2" t="s">
        <v>6101</v>
      </c>
      <c r="D1692" s="2">
        <v>2021</v>
      </c>
      <c r="E1692" s="2" t="s">
        <v>6121</v>
      </c>
      <c r="F1692" s="2" t="s">
        <v>4646</v>
      </c>
      <c r="G1692" s="2" t="s">
        <v>3203</v>
      </c>
      <c r="H1692" s="2">
        <v>20212</v>
      </c>
      <c r="I1692" s="3"/>
      <c r="J1692" s="2" t="s">
        <v>28</v>
      </c>
      <c r="K1692" s="2" t="s">
        <v>88</v>
      </c>
      <c r="L1692" s="2" t="s">
        <v>30</v>
      </c>
      <c r="M1692" s="2" t="s">
        <v>31</v>
      </c>
      <c r="N1692" s="2">
        <v>100</v>
      </c>
      <c r="O1692" s="2">
        <v>9</v>
      </c>
      <c r="P1692" s="3"/>
      <c r="Q1692" s="4" t="s">
        <v>6122</v>
      </c>
      <c r="R1692" s="3"/>
      <c r="S1692" s="3"/>
      <c r="T1692" s="3"/>
      <c r="U1692" s="2" t="s">
        <v>4650</v>
      </c>
      <c r="V1692" s="2" t="str">
        <f>IFERROR(VLOOKUP(K1692, rubric[], 2, FALSE), "NA")</f>
        <v>Kompetisi</v>
      </c>
      <c r="W1692" s="5" t="str">
        <f t="shared" si="26"/>
        <v>Juara 2 Lomba/Kompetisi|Internal Sekolah / Universitas|Individual</v>
      </c>
      <c r="X1692" s="6">
        <f>IF(K1692 = "Penulis kedua (bukan korespondensi) dst karya ilmiah di journal yg bereputasi dan diakui|External National|Team", IFERROR((INDEX(rubric[Score], MATCH(W1692, rubric[Criteria], 0)))/N1692, 0), IFERROR(INDEX(rubric[Score], MATCH(W1692, rubric[Criteria], 0)), 0))</f>
        <v>0</v>
      </c>
    </row>
    <row r="1693" spans="1:24" ht="14.25" customHeight="1" x14ac:dyDescent="0.35">
      <c r="A1693" s="2" t="s">
        <v>6142</v>
      </c>
      <c r="B1693" s="2" t="s">
        <v>6143</v>
      </c>
      <c r="C1693" s="2" t="s">
        <v>6101</v>
      </c>
      <c r="D1693" s="2">
        <v>2021</v>
      </c>
      <c r="E1693" s="2" t="s">
        <v>6144</v>
      </c>
      <c r="F1693" s="2" t="s">
        <v>96</v>
      </c>
      <c r="G1693" s="2" t="s">
        <v>96</v>
      </c>
      <c r="H1693" s="2">
        <v>20231</v>
      </c>
      <c r="I1693" s="2" t="s">
        <v>6145</v>
      </c>
      <c r="J1693" s="2" t="s">
        <v>41</v>
      </c>
      <c r="K1693" s="2" t="s">
        <v>141</v>
      </c>
      <c r="L1693" s="2" t="s">
        <v>123</v>
      </c>
      <c r="M1693" s="2" t="s">
        <v>50</v>
      </c>
      <c r="N1693" s="2">
        <v>10</v>
      </c>
      <c r="O1693" s="2">
        <v>4</v>
      </c>
      <c r="P1693" s="2" t="s">
        <v>734</v>
      </c>
      <c r="Q1693" s="4" t="s">
        <v>6146</v>
      </c>
      <c r="R1693" s="3"/>
      <c r="S1693" s="4" t="s">
        <v>6147</v>
      </c>
      <c r="T1693" s="3"/>
      <c r="U1693" s="2" t="s">
        <v>6134</v>
      </c>
      <c r="V1693" s="2" t="str">
        <f>IFERROR(VLOOKUP(K1693, rubric[], 2, FALSE), "NA")</f>
        <v>Hasil Karya</v>
      </c>
      <c r="W1693" s="5" t="str">
        <f t="shared" si="26"/>
        <v>Hak Kekayaan Intelektual (HKI) non paten (Hak Cipta)|External National|Team</v>
      </c>
      <c r="X1693" s="6">
        <f>IF(K1693 = "Penulis kedua (bukan korespondensi) dst karya ilmiah di journal yg bereputasi dan diakui|External National|Team", IFERROR((INDEX(rubric[Score], MATCH(W1693, rubric[Criteria], 0)))/N1693, 0), IFERROR(INDEX(rubric[Score], MATCH(W1693, rubric[Criteria], 0)), 0))</f>
        <v>20</v>
      </c>
    </row>
    <row r="1694" spans="1:24" ht="14.25" customHeight="1" x14ac:dyDescent="0.35">
      <c r="A1694" s="2" t="s">
        <v>6142</v>
      </c>
      <c r="B1694" s="2" t="s">
        <v>6143</v>
      </c>
      <c r="C1694" s="2" t="s">
        <v>6101</v>
      </c>
      <c r="D1694" s="2">
        <v>2021</v>
      </c>
      <c r="E1694" s="2" t="s">
        <v>6123</v>
      </c>
      <c r="F1694" s="2" t="s">
        <v>360</v>
      </c>
      <c r="G1694" s="2" t="s">
        <v>6124</v>
      </c>
      <c r="H1694" s="2">
        <v>20232</v>
      </c>
      <c r="I1694" s="3"/>
      <c r="J1694" s="2" t="s">
        <v>41</v>
      </c>
      <c r="K1694" s="2" t="s">
        <v>29</v>
      </c>
      <c r="L1694" s="2" t="s">
        <v>49</v>
      </c>
      <c r="M1694" s="2" t="s">
        <v>50</v>
      </c>
      <c r="N1694" s="2">
        <v>19</v>
      </c>
      <c r="O1694" s="2">
        <v>3</v>
      </c>
      <c r="P1694" s="3"/>
      <c r="Q1694" s="3"/>
      <c r="R1694" s="4" t="s">
        <v>6125</v>
      </c>
      <c r="S1694" s="4" t="s">
        <v>6126</v>
      </c>
      <c r="T1694" s="3"/>
      <c r="U1694" s="2" t="s">
        <v>4650</v>
      </c>
      <c r="V1694" s="2" t="str">
        <f>IFERROR(VLOOKUP(K1694, rubric[], 2, FALSE), "NA")</f>
        <v>Pemberdayaan atau Aksi Kemanusiaan</v>
      </c>
      <c r="W1694" s="5" t="str">
        <f t="shared" si="26"/>
        <v>Pengabdian kepada Masyarakat|External Regional|Team</v>
      </c>
      <c r="X1694" s="6">
        <f>IF(K1694 = "Penulis kedua (bukan korespondensi) dst karya ilmiah di journal yg bereputasi dan diakui|External National|Team", IFERROR((INDEX(rubric[Score], MATCH(W1694, rubric[Criteria], 0)))/N1694, 0), IFERROR(INDEX(rubric[Score], MATCH(W1694, rubric[Criteria], 0)), 0))</f>
        <v>15</v>
      </c>
    </row>
    <row r="1695" spans="1:24" ht="14.25" customHeight="1" x14ac:dyDescent="0.35">
      <c r="A1695" s="2" t="s">
        <v>6142</v>
      </c>
      <c r="B1695" s="2" t="s">
        <v>6143</v>
      </c>
      <c r="C1695" s="2" t="s">
        <v>6101</v>
      </c>
      <c r="D1695" s="2">
        <v>2021</v>
      </c>
      <c r="E1695" s="2" t="s">
        <v>808</v>
      </c>
      <c r="F1695" s="2" t="s">
        <v>809</v>
      </c>
      <c r="G1695" s="2" t="s">
        <v>809</v>
      </c>
      <c r="H1695" s="2">
        <v>20232</v>
      </c>
      <c r="I1695" s="2" t="s">
        <v>810</v>
      </c>
      <c r="J1695" s="2" t="s">
        <v>41</v>
      </c>
      <c r="K1695" s="2" t="s">
        <v>257</v>
      </c>
      <c r="L1695" s="2" t="s">
        <v>49</v>
      </c>
      <c r="M1695" s="2" t="s">
        <v>31</v>
      </c>
      <c r="N1695" s="2">
        <v>16</v>
      </c>
      <c r="O1695" s="2">
        <v>5</v>
      </c>
      <c r="P1695" s="3"/>
      <c r="Q1695" s="4" t="s">
        <v>811</v>
      </c>
      <c r="R1695" s="3"/>
      <c r="S1695" s="3"/>
      <c r="T1695" s="3"/>
      <c r="U1695" s="2" t="s">
        <v>521</v>
      </c>
      <c r="V1695" s="2" t="str">
        <f>IFERROR(VLOOKUP(K1695, rubric[], 2, FALSE), "NA")</f>
        <v>Pengakuan</v>
      </c>
      <c r="W1695" s="5" t="str">
        <f t="shared" si="26"/>
        <v>Narasumber / Pemateri Acara Seminar / Workshop / Pemakalah|External Regional|Individual</v>
      </c>
      <c r="X1695" s="6">
        <f>IF(K1695 = "Penulis kedua (bukan korespondensi) dst karya ilmiah di journal yg bereputasi dan diakui|External National|Team", IFERROR((INDEX(rubric[Score], MATCH(W1695, rubric[Criteria], 0)))/N1695, 0), IFERROR(INDEX(rubric[Score], MATCH(W1695, rubric[Criteria], 0)), 0))</f>
        <v>20</v>
      </c>
    </row>
    <row r="1696" spans="1:24" ht="14.25" customHeight="1" x14ac:dyDescent="0.35">
      <c r="A1696" s="2" t="s">
        <v>6142</v>
      </c>
      <c r="B1696" s="2" t="s">
        <v>6143</v>
      </c>
      <c r="C1696" s="2" t="s">
        <v>6101</v>
      </c>
      <c r="D1696" s="2">
        <v>2021</v>
      </c>
      <c r="E1696" s="2" t="s">
        <v>6148</v>
      </c>
      <c r="F1696" s="2" t="s">
        <v>6149</v>
      </c>
      <c r="G1696" s="2" t="s">
        <v>6149</v>
      </c>
      <c r="H1696" s="2">
        <v>20232</v>
      </c>
      <c r="I1696" s="2" t="s">
        <v>6150</v>
      </c>
      <c r="J1696" s="2" t="s">
        <v>41</v>
      </c>
      <c r="K1696" s="2" t="s">
        <v>141</v>
      </c>
      <c r="L1696" s="2" t="s">
        <v>123</v>
      </c>
      <c r="M1696" s="2" t="s">
        <v>50</v>
      </c>
      <c r="N1696" s="2">
        <v>3</v>
      </c>
      <c r="O1696" s="2">
        <v>6</v>
      </c>
      <c r="P1696" s="2" t="s">
        <v>734</v>
      </c>
      <c r="Q1696" s="4" t="s">
        <v>6151</v>
      </c>
      <c r="R1696" s="3"/>
      <c r="S1696" s="3"/>
      <c r="T1696" s="3"/>
      <c r="U1696" s="2" t="s">
        <v>2287</v>
      </c>
      <c r="V1696" s="2" t="str">
        <f>IFERROR(VLOOKUP(K1696, rubric[], 2, FALSE), "NA")</f>
        <v>Hasil Karya</v>
      </c>
      <c r="W1696" s="5" t="str">
        <f t="shared" si="26"/>
        <v>Hak Kekayaan Intelektual (HKI) non paten (Hak Cipta)|External National|Team</v>
      </c>
      <c r="X1696" s="6">
        <f>IF(K1696 = "Penulis kedua (bukan korespondensi) dst karya ilmiah di journal yg bereputasi dan diakui|External National|Team", IFERROR((INDEX(rubric[Score], MATCH(W1696, rubric[Criteria], 0)))/N1696, 0), IFERROR(INDEX(rubric[Score], MATCH(W1696, rubric[Criteria], 0)), 0))</f>
        <v>20</v>
      </c>
    </row>
    <row r="1697" spans="1:24" ht="14.25" customHeight="1" x14ac:dyDescent="0.35">
      <c r="A1697" s="2" t="s">
        <v>6142</v>
      </c>
      <c r="B1697" s="2" t="s">
        <v>6143</v>
      </c>
      <c r="C1697" s="2" t="s">
        <v>6101</v>
      </c>
      <c r="D1697" s="2">
        <v>2021</v>
      </c>
      <c r="E1697" s="2" t="s">
        <v>6152</v>
      </c>
      <c r="F1697" s="2" t="s">
        <v>6149</v>
      </c>
      <c r="G1697" s="2" t="s">
        <v>6149</v>
      </c>
      <c r="H1697" s="2">
        <v>20232</v>
      </c>
      <c r="I1697" s="2" t="s">
        <v>6153</v>
      </c>
      <c r="J1697" s="2" t="s">
        <v>41</v>
      </c>
      <c r="K1697" s="2" t="s">
        <v>141</v>
      </c>
      <c r="L1697" s="2" t="s">
        <v>123</v>
      </c>
      <c r="M1697" s="2" t="s">
        <v>50</v>
      </c>
      <c r="N1697" s="2">
        <v>3</v>
      </c>
      <c r="O1697" s="2">
        <v>6</v>
      </c>
      <c r="P1697" s="2" t="s">
        <v>734</v>
      </c>
      <c r="Q1697" s="4" t="s">
        <v>6154</v>
      </c>
      <c r="R1697" s="3"/>
      <c r="S1697" s="3"/>
      <c r="T1697" s="3"/>
      <c r="U1697" s="2" t="s">
        <v>2287</v>
      </c>
      <c r="V1697" s="2" t="str">
        <f>IFERROR(VLOOKUP(K1697, rubric[], 2, FALSE), "NA")</f>
        <v>Hasil Karya</v>
      </c>
      <c r="W1697" s="5" t="str">
        <f t="shared" si="26"/>
        <v>Hak Kekayaan Intelektual (HKI) non paten (Hak Cipta)|External National|Team</v>
      </c>
      <c r="X1697" s="6">
        <f>IF(K1697 = "Penulis kedua (bukan korespondensi) dst karya ilmiah di journal yg bereputasi dan diakui|External National|Team", IFERROR((INDEX(rubric[Score], MATCH(W1697, rubric[Criteria], 0)))/N1697, 0), IFERROR(INDEX(rubric[Score], MATCH(W1697, rubric[Criteria], 0)), 0))</f>
        <v>20</v>
      </c>
    </row>
    <row r="1698" spans="1:24" ht="14.25" customHeight="1" x14ac:dyDescent="0.35">
      <c r="A1698" s="2" t="s">
        <v>6142</v>
      </c>
      <c r="B1698" s="2" t="s">
        <v>6143</v>
      </c>
      <c r="C1698" s="2" t="s">
        <v>6101</v>
      </c>
      <c r="D1698" s="2">
        <v>2021</v>
      </c>
      <c r="E1698" s="2" t="s">
        <v>6155</v>
      </c>
      <c r="F1698" s="2" t="s">
        <v>6149</v>
      </c>
      <c r="G1698" s="2" t="s">
        <v>6149</v>
      </c>
      <c r="H1698" s="2">
        <v>20232</v>
      </c>
      <c r="I1698" s="2" t="s">
        <v>6156</v>
      </c>
      <c r="J1698" s="2" t="s">
        <v>41</v>
      </c>
      <c r="K1698" s="2" t="s">
        <v>141</v>
      </c>
      <c r="L1698" s="2" t="s">
        <v>123</v>
      </c>
      <c r="M1698" s="2" t="s">
        <v>50</v>
      </c>
      <c r="N1698" s="2">
        <v>3</v>
      </c>
      <c r="O1698" s="2">
        <v>6</v>
      </c>
      <c r="P1698" s="2" t="s">
        <v>734</v>
      </c>
      <c r="Q1698" s="4" t="s">
        <v>6157</v>
      </c>
      <c r="R1698" s="3"/>
      <c r="S1698" s="3"/>
      <c r="T1698" s="3"/>
      <c r="U1698" s="2" t="s">
        <v>2287</v>
      </c>
      <c r="V1698" s="2" t="str">
        <f>IFERROR(VLOOKUP(K1698, rubric[], 2, FALSE), "NA")</f>
        <v>Hasil Karya</v>
      </c>
      <c r="W1698" s="5" t="str">
        <f t="shared" si="26"/>
        <v>Hak Kekayaan Intelektual (HKI) non paten (Hak Cipta)|External National|Team</v>
      </c>
      <c r="X1698" s="6">
        <f>IF(K1698 = "Penulis kedua (bukan korespondensi) dst karya ilmiah di journal yg bereputasi dan diakui|External National|Team", IFERROR((INDEX(rubric[Score], MATCH(W1698, rubric[Criteria], 0)))/N1698, 0), IFERROR(INDEX(rubric[Score], MATCH(W1698, rubric[Criteria], 0)), 0))</f>
        <v>20</v>
      </c>
    </row>
    <row r="1699" spans="1:24" ht="14.25" customHeight="1" x14ac:dyDescent="0.35">
      <c r="A1699" s="2" t="s">
        <v>6158</v>
      </c>
      <c r="B1699" s="2" t="s">
        <v>6159</v>
      </c>
      <c r="C1699" s="2" t="s">
        <v>6101</v>
      </c>
      <c r="D1699" s="2">
        <v>2021</v>
      </c>
      <c r="E1699" s="2" t="s">
        <v>6160</v>
      </c>
      <c r="F1699" s="2" t="s">
        <v>6161</v>
      </c>
      <c r="G1699" s="2" t="s">
        <v>440</v>
      </c>
      <c r="H1699" s="2">
        <v>20221</v>
      </c>
      <c r="I1699" s="2" t="s">
        <v>6162</v>
      </c>
      <c r="J1699" s="2" t="s">
        <v>41</v>
      </c>
      <c r="K1699" s="2" t="s">
        <v>29</v>
      </c>
      <c r="L1699" s="2" t="s">
        <v>49</v>
      </c>
      <c r="M1699" s="2" t="s">
        <v>50</v>
      </c>
      <c r="N1699" s="2">
        <v>4</v>
      </c>
      <c r="O1699" s="2">
        <v>15</v>
      </c>
      <c r="P1699" s="3"/>
      <c r="Q1699" s="4" t="s">
        <v>6163</v>
      </c>
      <c r="R1699" s="4" t="s">
        <v>6164</v>
      </c>
      <c r="S1699" s="4" t="s">
        <v>6165</v>
      </c>
      <c r="T1699" s="3"/>
      <c r="U1699" s="2" t="s">
        <v>6166</v>
      </c>
      <c r="V1699" s="2" t="str">
        <f>IFERROR(VLOOKUP(K1699, rubric[], 2, FALSE), "NA")</f>
        <v>Pemberdayaan atau Aksi Kemanusiaan</v>
      </c>
      <c r="W1699" s="5" t="str">
        <f t="shared" si="26"/>
        <v>Pengabdian kepada Masyarakat|External Regional|Team</v>
      </c>
      <c r="X1699" s="6">
        <f>IF(K1699 = "Penulis kedua (bukan korespondensi) dst karya ilmiah di journal yg bereputasi dan diakui|External National|Team", IFERROR((INDEX(rubric[Score], MATCH(W1699, rubric[Criteria], 0)))/N1699, 0), IFERROR(INDEX(rubric[Score], MATCH(W1699, rubric[Criteria], 0)), 0))</f>
        <v>15</v>
      </c>
    </row>
    <row r="1700" spans="1:24" ht="14.25" customHeight="1" x14ac:dyDescent="0.35">
      <c r="A1700" s="2" t="s">
        <v>6158</v>
      </c>
      <c r="B1700" s="2" t="s">
        <v>6159</v>
      </c>
      <c r="C1700" s="2" t="s">
        <v>6101</v>
      </c>
      <c r="D1700" s="2">
        <v>2021</v>
      </c>
      <c r="E1700" s="2" t="s">
        <v>144</v>
      </c>
      <c r="F1700" s="2" t="s">
        <v>25</v>
      </c>
      <c r="G1700" s="2" t="s">
        <v>26</v>
      </c>
      <c r="H1700" s="2">
        <v>20221</v>
      </c>
      <c r="I1700" s="2" t="s">
        <v>145</v>
      </c>
      <c r="J1700" s="2" t="s">
        <v>28</v>
      </c>
      <c r="K1700" s="2" t="s">
        <v>29</v>
      </c>
      <c r="L1700" s="2" t="s">
        <v>30</v>
      </c>
      <c r="M1700" s="2" t="s">
        <v>31</v>
      </c>
      <c r="N1700" s="2">
        <v>90</v>
      </c>
      <c r="O1700" s="2">
        <v>8</v>
      </c>
      <c r="P1700" s="3"/>
      <c r="Q1700" s="3"/>
      <c r="R1700" s="4" t="s">
        <v>146</v>
      </c>
      <c r="S1700" s="4" t="s">
        <v>147</v>
      </c>
      <c r="T1700" s="3"/>
      <c r="U1700" s="2" t="s">
        <v>34</v>
      </c>
      <c r="V1700" s="2" t="str">
        <f>IFERROR(VLOOKUP(K1700, rubric[], 2, FALSE), "NA")</f>
        <v>Pemberdayaan atau Aksi Kemanusiaan</v>
      </c>
      <c r="W1700" s="5" t="str">
        <f t="shared" si="26"/>
        <v>Pengabdian kepada Masyarakat|Internal Sekolah / Universitas|Individual</v>
      </c>
      <c r="X1700" s="6">
        <f>IF(K1700 = "Penulis kedua (bukan korespondensi) dst karya ilmiah di journal yg bereputasi dan diakui|External National|Team", IFERROR((INDEX(rubric[Score], MATCH(W1700, rubric[Criteria], 0)))/N1700, 0), IFERROR(INDEX(rubric[Score], MATCH(W1700, rubric[Criteria], 0)), 0))</f>
        <v>0</v>
      </c>
    </row>
    <row r="1701" spans="1:24" ht="14.25" customHeight="1" x14ac:dyDescent="0.35">
      <c r="A1701" s="2" t="s">
        <v>6167</v>
      </c>
      <c r="B1701" s="2" t="s">
        <v>6168</v>
      </c>
      <c r="C1701" s="2" t="s">
        <v>6101</v>
      </c>
      <c r="D1701" s="2">
        <v>2021</v>
      </c>
      <c r="E1701" s="2" t="s">
        <v>6123</v>
      </c>
      <c r="F1701" s="2" t="s">
        <v>360</v>
      </c>
      <c r="G1701" s="2" t="s">
        <v>6124</v>
      </c>
      <c r="H1701" s="2">
        <v>20232</v>
      </c>
      <c r="I1701" s="3"/>
      <c r="J1701" s="2" t="s">
        <v>41</v>
      </c>
      <c r="K1701" s="2" t="s">
        <v>29</v>
      </c>
      <c r="L1701" s="2" t="s">
        <v>49</v>
      </c>
      <c r="M1701" s="2" t="s">
        <v>50</v>
      </c>
      <c r="N1701" s="2">
        <v>19</v>
      </c>
      <c r="O1701" s="2">
        <v>3</v>
      </c>
      <c r="P1701" s="3"/>
      <c r="Q1701" s="3"/>
      <c r="R1701" s="4" t="s">
        <v>6125</v>
      </c>
      <c r="S1701" s="4" t="s">
        <v>6126</v>
      </c>
      <c r="T1701" s="3"/>
      <c r="U1701" s="2" t="s">
        <v>4650</v>
      </c>
      <c r="V1701" s="2" t="str">
        <f>IFERROR(VLOOKUP(K1701, rubric[], 2, FALSE), "NA")</f>
        <v>Pemberdayaan atau Aksi Kemanusiaan</v>
      </c>
      <c r="W1701" s="5" t="str">
        <f t="shared" si="26"/>
        <v>Pengabdian kepada Masyarakat|External Regional|Team</v>
      </c>
      <c r="X1701" s="6">
        <f>IF(K1701 = "Penulis kedua (bukan korespondensi) dst karya ilmiah di journal yg bereputasi dan diakui|External National|Team", IFERROR((INDEX(rubric[Score], MATCH(W1701, rubric[Criteria], 0)))/N1701, 0), IFERROR(INDEX(rubric[Score], MATCH(W1701, rubric[Criteria], 0)), 0))</f>
        <v>15</v>
      </c>
    </row>
    <row r="1702" spans="1:24" ht="14.25" customHeight="1" x14ac:dyDescent="0.35">
      <c r="A1702" s="2" t="s">
        <v>6169</v>
      </c>
      <c r="B1702" s="2" t="s">
        <v>6170</v>
      </c>
      <c r="C1702" s="2" t="s">
        <v>6101</v>
      </c>
      <c r="D1702" s="2">
        <v>2021</v>
      </c>
      <c r="E1702" s="2" t="s">
        <v>6171</v>
      </c>
      <c r="F1702" s="2" t="s">
        <v>473</v>
      </c>
      <c r="G1702" s="2" t="s">
        <v>474</v>
      </c>
      <c r="H1702" s="2">
        <v>20222</v>
      </c>
      <c r="I1702" s="3"/>
      <c r="J1702" s="2" t="s">
        <v>28</v>
      </c>
      <c r="K1702" s="2" t="s">
        <v>357</v>
      </c>
      <c r="L1702" s="2" t="s">
        <v>30</v>
      </c>
      <c r="M1702" s="2" t="s">
        <v>31</v>
      </c>
      <c r="N1702" s="3"/>
      <c r="O1702" s="2">
        <v>18</v>
      </c>
      <c r="P1702" s="3"/>
      <c r="Q1702" s="3"/>
      <c r="R1702" s="3"/>
      <c r="S1702" s="3"/>
      <c r="T1702" s="3"/>
      <c r="U1702" s="2" t="s">
        <v>6172</v>
      </c>
      <c r="V1702" s="2" t="str">
        <f>IFERROR(VLOOKUP(K1702, rubric[], 2, FALSE), "NA")</f>
        <v>NA</v>
      </c>
      <c r="W1702" s="5" t="str">
        <f t="shared" si="26"/>
        <v>Sekretaris UKM|Internal Sekolah / Universitas|Individual</v>
      </c>
      <c r="X1702" s="6">
        <f>IF(K1702 = "Penulis kedua (bukan korespondensi) dst karya ilmiah di journal yg bereputasi dan diakui|External National|Team", IFERROR((INDEX(rubric[Score], MATCH(W1702, rubric[Criteria], 0)))/N1702, 0), IFERROR(INDEX(rubric[Score], MATCH(W1702, rubric[Criteria], 0)), 0))</f>
        <v>0</v>
      </c>
    </row>
    <row r="1703" spans="1:24" ht="14.25" customHeight="1" x14ac:dyDescent="0.35">
      <c r="A1703" s="2" t="s">
        <v>6173</v>
      </c>
      <c r="B1703" s="2" t="s">
        <v>6174</v>
      </c>
      <c r="C1703" s="2" t="s">
        <v>6101</v>
      </c>
      <c r="D1703" s="2">
        <v>2021</v>
      </c>
      <c r="E1703" s="2" t="s">
        <v>6123</v>
      </c>
      <c r="F1703" s="2" t="s">
        <v>360</v>
      </c>
      <c r="G1703" s="2" t="s">
        <v>6124</v>
      </c>
      <c r="H1703" s="2">
        <v>20232</v>
      </c>
      <c r="I1703" s="3"/>
      <c r="J1703" s="2" t="s">
        <v>41</v>
      </c>
      <c r="K1703" s="2" t="s">
        <v>29</v>
      </c>
      <c r="L1703" s="2" t="s">
        <v>49</v>
      </c>
      <c r="M1703" s="2" t="s">
        <v>50</v>
      </c>
      <c r="N1703" s="2">
        <v>19</v>
      </c>
      <c r="O1703" s="2">
        <v>3</v>
      </c>
      <c r="P1703" s="3"/>
      <c r="Q1703" s="3"/>
      <c r="R1703" s="4" t="s">
        <v>6125</v>
      </c>
      <c r="S1703" s="4" t="s">
        <v>6126</v>
      </c>
      <c r="T1703" s="3"/>
      <c r="U1703" s="2" t="s">
        <v>4650</v>
      </c>
      <c r="V1703" s="2" t="str">
        <f>IFERROR(VLOOKUP(K1703, rubric[], 2, FALSE), "NA")</f>
        <v>Pemberdayaan atau Aksi Kemanusiaan</v>
      </c>
      <c r="W1703" s="5" t="str">
        <f t="shared" si="26"/>
        <v>Pengabdian kepada Masyarakat|External Regional|Team</v>
      </c>
      <c r="X1703" s="6">
        <f>IF(K1703 = "Penulis kedua (bukan korespondensi) dst karya ilmiah di journal yg bereputasi dan diakui|External National|Team", IFERROR((INDEX(rubric[Score], MATCH(W1703, rubric[Criteria], 0)))/N1703, 0), IFERROR(INDEX(rubric[Score], MATCH(W1703, rubric[Criteria], 0)), 0))</f>
        <v>15</v>
      </c>
    </row>
    <row r="1704" spans="1:24" ht="14.25" customHeight="1" x14ac:dyDescent="0.35">
      <c r="A1704" s="2" t="s">
        <v>6175</v>
      </c>
      <c r="B1704" s="2" t="s">
        <v>6176</v>
      </c>
      <c r="C1704" s="2" t="s">
        <v>6101</v>
      </c>
      <c r="D1704" s="2">
        <v>2021</v>
      </c>
      <c r="E1704" s="2" t="s">
        <v>6121</v>
      </c>
      <c r="F1704" s="2" t="s">
        <v>4646</v>
      </c>
      <c r="G1704" s="2" t="s">
        <v>3203</v>
      </c>
      <c r="H1704" s="2">
        <v>20212</v>
      </c>
      <c r="I1704" s="3"/>
      <c r="J1704" s="2" t="s">
        <v>28</v>
      </c>
      <c r="K1704" s="2" t="s">
        <v>199</v>
      </c>
      <c r="L1704" s="2" t="s">
        <v>30</v>
      </c>
      <c r="M1704" s="2" t="s">
        <v>31</v>
      </c>
      <c r="N1704" s="2">
        <v>100</v>
      </c>
      <c r="O1704" s="2">
        <v>8</v>
      </c>
      <c r="P1704" s="3"/>
      <c r="Q1704" s="4" t="s">
        <v>6141</v>
      </c>
      <c r="R1704" s="3"/>
      <c r="S1704" s="3"/>
      <c r="T1704" s="3"/>
      <c r="U1704" s="2" t="s">
        <v>4650</v>
      </c>
      <c r="V1704" s="2" t="str">
        <f>IFERROR(VLOOKUP(K1704, rubric[], 2, FALSE), "NA")</f>
        <v>Kompetisi</v>
      </c>
      <c r="W1704" s="5" t="str">
        <f t="shared" si="26"/>
        <v>Juara 3 Lomba/Kompetisi|Internal Sekolah / Universitas|Individual</v>
      </c>
      <c r="X1704" s="6">
        <f>IF(K1704 = "Penulis kedua (bukan korespondensi) dst karya ilmiah di journal yg bereputasi dan diakui|External National|Team", IFERROR((INDEX(rubric[Score], MATCH(W1704, rubric[Criteria], 0)))/N1704, 0), IFERROR(INDEX(rubric[Score], MATCH(W1704, rubric[Criteria], 0)), 0))</f>
        <v>0</v>
      </c>
    </row>
    <row r="1705" spans="1:24" ht="14.25" customHeight="1" x14ac:dyDescent="0.35">
      <c r="A1705" s="2" t="s">
        <v>6175</v>
      </c>
      <c r="B1705" s="2" t="s">
        <v>6176</v>
      </c>
      <c r="C1705" s="2" t="s">
        <v>6101</v>
      </c>
      <c r="D1705" s="2">
        <v>2021</v>
      </c>
      <c r="E1705" s="2" t="s">
        <v>6115</v>
      </c>
      <c r="F1705" s="2" t="s">
        <v>809</v>
      </c>
      <c r="G1705" s="2" t="s">
        <v>6116</v>
      </c>
      <c r="H1705" s="2">
        <v>20232</v>
      </c>
      <c r="I1705" s="3"/>
      <c r="J1705" s="2" t="s">
        <v>41</v>
      </c>
      <c r="K1705" s="2" t="s">
        <v>29</v>
      </c>
      <c r="L1705" s="2" t="s">
        <v>49</v>
      </c>
      <c r="M1705" s="2" t="s">
        <v>50</v>
      </c>
      <c r="N1705" s="2">
        <v>18</v>
      </c>
      <c r="O1705" s="2">
        <v>3</v>
      </c>
      <c r="P1705" s="3"/>
      <c r="Q1705" s="3"/>
      <c r="R1705" s="4" t="s">
        <v>6117</v>
      </c>
      <c r="S1705" s="4" t="s">
        <v>6118</v>
      </c>
      <c r="T1705" s="3"/>
      <c r="U1705" s="2" t="s">
        <v>4650</v>
      </c>
      <c r="V1705" s="2" t="str">
        <f>IFERROR(VLOOKUP(K1705, rubric[], 2, FALSE), "NA")</f>
        <v>Pemberdayaan atau Aksi Kemanusiaan</v>
      </c>
      <c r="W1705" s="5" t="str">
        <f t="shared" si="26"/>
        <v>Pengabdian kepada Masyarakat|External Regional|Team</v>
      </c>
      <c r="X1705" s="6">
        <f>IF(K1705 = "Penulis kedua (bukan korespondensi) dst karya ilmiah di journal yg bereputasi dan diakui|External National|Team", IFERROR((INDEX(rubric[Score], MATCH(W1705, rubric[Criteria], 0)))/N1705, 0), IFERROR(INDEX(rubric[Score], MATCH(W1705, rubric[Criteria], 0)), 0))</f>
        <v>15</v>
      </c>
    </row>
    <row r="1706" spans="1:24" ht="14.25" customHeight="1" x14ac:dyDescent="0.35">
      <c r="A1706" s="2" t="s">
        <v>6177</v>
      </c>
      <c r="B1706" s="2" t="s">
        <v>6178</v>
      </c>
      <c r="C1706" s="2" t="s">
        <v>6101</v>
      </c>
      <c r="D1706" s="2">
        <v>2021</v>
      </c>
      <c r="E1706" s="2" t="s">
        <v>6123</v>
      </c>
      <c r="F1706" s="2" t="s">
        <v>360</v>
      </c>
      <c r="G1706" s="2" t="s">
        <v>6124</v>
      </c>
      <c r="H1706" s="2">
        <v>20232</v>
      </c>
      <c r="I1706" s="3"/>
      <c r="J1706" s="2" t="s">
        <v>41</v>
      </c>
      <c r="K1706" s="2" t="s">
        <v>29</v>
      </c>
      <c r="L1706" s="2" t="s">
        <v>49</v>
      </c>
      <c r="M1706" s="2" t="s">
        <v>50</v>
      </c>
      <c r="N1706" s="2">
        <v>19</v>
      </c>
      <c r="O1706" s="2">
        <v>3</v>
      </c>
      <c r="P1706" s="3"/>
      <c r="Q1706" s="3"/>
      <c r="R1706" s="4" t="s">
        <v>6125</v>
      </c>
      <c r="S1706" s="4" t="s">
        <v>6126</v>
      </c>
      <c r="T1706" s="3"/>
      <c r="U1706" s="2" t="s">
        <v>4650</v>
      </c>
      <c r="V1706" s="2" t="str">
        <f>IFERROR(VLOOKUP(K1706, rubric[], 2, FALSE), "NA")</f>
        <v>Pemberdayaan atau Aksi Kemanusiaan</v>
      </c>
      <c r="W1706" s="5" t="str">
        <f t="shared" si="26"/>
        <v>Pengabdian kepada Masyarakat|External Regional|Team</v>
      </c>
      <c r="X1706" s="6">
        <f>IF(K1706 = "Penulis kedua (bukan korespondensi) dst karya ilmiah di journal yg bereputasi dan diakui|External National|Team", IFERROR((INDEX(rubric[Score], MATCH(W1706, rubric[Criteria], 0)))/N1706, 0), IFERROR(INDEX(rubric[Score], MATCH(W1706, rubric[Criteria], 0)), 0))</f>
        <v>15</v>
      </c>
    </row>
    <row r="1707" spans="1:24" ht="14.25" customHeight="1" x14ac:dyDescent="0.35">
      <c r="A1707" s="2" t="s">
        <v>6179</v>
      </c>
      <c r="B1707" s="2" t="s">
        <v>6180</v>
      </c>
      <c r="C1707" s="2" t="s">
        <v>6101</v>
      </c>
      <c r="D1707" s="2">
        <v>2021</v>
      </c>
      <c r="E1707" s="2" t="s">
        <v>6115</v>
      </c>
      <c r="F1707" s="2" t="s">
        <v>809</v>
      </c>
      <c r="G1707" s="2" t="s">
        <v>6116</v>
      </c>
      <c r="H1707" s="2">
        <v>20232</v>
      </c>
      <c r="I1707" s="3"/>
      <c r="J1707" s="2" t="s">
        <v>41</v>
      </c>
      <c r="K1707" s="2" t="s">
        <v>29</v>
      </c>
      <c r="L1707" s="2" t="s">
        <v>49</v>
      </c>
      <c r="M1707" s="2" t="s">
        <v>50</v>
      </c>
      <c r="N1707" s="2">
        <v>18</v>
      </c>
      <c r="O1707" s="2">
        <v>3</v>
      </c>
      <c r="P1707" s="3"/>
      <c r="Q1707" s="3"/>
      <c r="R1707" s="4" t="s">
        <v>6117</v>
      </c>
      <c r="S1707" s="4" t="s">
        <v>6118</v>
      </c>
      <c r="T1707" s="3"/>
      <c r="U1707" s="2" t="s">
        <v>4650</v>
      </c>
      <c r="V1707" s="2" t="str">
        <f>IFERROR(VLOOKUP(K1707, rubric[], 2, FALSE), "NA")</f>
        <v>Pemberdayaan atau Aksi Kemanusiaan</v>
      </c>
      <c r="W1707" s="5" t="str">
        <f t="shared" si="26"/>
        <v>Pengabdian kepada Masyarakat|External Regional|Team</v>
      </c>
      <c r="X1707" s="6">
        <f>IF(K1707 = "Penulis kedua (bukan korespondensi) dst karya ilmiah di journal yg bereputasi dan diakui|External National|Team", IFERROR((INDEX(rubric[Score], MATCH(W1707, rubric[Criteria], 0)))/N1707, 0), IFERROR(INDEX(rubric[Score], MATCH(W1707, rubric[Criteria], 0)), 0))</f>
        <v>15</v>
      </c>
    </row>
    <row r="1708" spans="1:24" ht="14.25" customHeight="1" x14ac:dyDescent="0.35">
      <c r="A1708" s="2" t="s">
        <v>6181</v>
      </c>
      <c r="B1708" s="2" t="s">
        <v>6182</v>
      </c>
      <c r="C1708" s="2" t="s">
        <v>6101</v>
      </c>
      <c r="D1708" s="2">
        <v>2021</v>
      </c>
      <c r="E1708" s="2" t="s">
        <v>865</v>
      </c>
      <c r="F1708" s="2" t="s">
        <v>408</v>
      </c>
      <c r="G1708" s="2" t="s">
        <v>246</v>
      </c>
      <c r="H1708" s="2">
        <v>20221</v>
      </c>
      <c r="I1708" s="3"/>
      <c r="J1708" s="2" t="s">
        <v>28</v>
      </c>
      <c r="K1708" s="2" t="s">
        <v>29</v>
      </c>
      <c r="L1708" s="2" t="s">
        <v>30</v>
      </c>
      <c r="M1708" s="2" t="s">
        <v>31</v>
      </c>
      <c r="N1708" s="2">
        <v>100</v>
      </c>
      <c r="O1708" s="2">
        <v>15</v>
      </c>
      <c r="P1708" s="3"/>
      <c r="Q1708" s="3"/>
      <c r="R1708" s="4" t="s">
        <v>866</v>
      </c>
      <c r="S1708" s="4" t="s">
        <v>867</v>
      </c>
      <c r="T1708" s="3"/>
      <c r="U1708" s="2" t="s">
        <v>411</v>
      </c>
      <c r="V1708" s="2" t="str">
        <f>IFERROR(VLOOKUP(K1708, rubric[], 2, FALSE), "NA")</f>
        <v>Pemberdayaan atau Aksi Kemanusiaan</v>
      </c>
      <c r="W1708" s="5" t="str">
        <f t="shared" si="26"/>
        <v>Pengabdian kepada Masyarakat|Internal Sekolah / Universitas|Individual</v>
      </c>
      <c r="X1708" s="6">
        <f>IF(K1708 = "Penulis kedua (bukan korespondensi) dst karya ilmiah di journal yg bereputasi dan diakui|External National|Team", IFERROR((INDEX(rubric[Score], MATCH(W1708, rubric[Criteria], 0)))/N1708, 0), IFERROR(INDEX(rubric[Score], MATCH(W1708, rubric[Criteria], 0)), 0))</f>
        <v>0</v>
      </c>
    </row>
    <row r="1709" spans="1:24" ht="14.25" customHeight="1" x14ac:dyDescent="0.35">
      <c r="A1709" s="2" t="s">
        <v>6183</v>
      </c>
      <c r="B1709" s="2" t="s">
        <v>6184</v>
      </c>
      <c r="C1709" s="2" t="s">
        <v>6101</v>
      </c>
      <c r="D1709" s="2">
        <v>2021</v>
      </c>
      <c r="E1709" s="2" t="s">
        <v>6121</v>
      </c>
      <c r="F1709" s="2" t="s">
        <v>4646</v>
      </c>
      <c r="G1709" s="2" t="s">
        <v>3203</v>
      </c>
      <c r="H1709" s="2">
        <v>20212</v>
      </c>
      <c r="I1709" s="3"/>
      <c r="J1709" s="2" t="s">
        <v>28</v>
      </c>
      <c r="K1709" s="2" t="s">
        <v>199</v>
      </c>
      <c r="L1709" s="2" t="s">
        <v>30</v>
      </c>
      <c r="M1709" s="2" t="s">
        <v>31</v>
      </c>
      <c r="N1709" s="2">
        <v>100</v>
      </c>
      <c r="O1709" s="2">
        <v>8</v>
      </c>
      <c r="P1709" s="3"/>
      <c r="Q1709" s="4" t="s">
        <v>6141</v>
      </c>
      <c r="R1709" s="3"/>
      <c r="S1709" s="3"/>
      <c r="T1709" s="3"/>
      <c r="U1709" s="2" t="s">
        <v>4650</v>
      </c>
      <c r="V1709" s="2" t="str">
        <f>IFERROR(VLOOKUP(K1709, rubric[], 2, FALSE), "NA")</f>
        <v>Kompetisi</v>
      </c>
      <c r="W1709" s="5" t="str">
        <f t="shared" si="26"/>
        <v>Juara 3 Lomba/Kompetisi|Internal Sekolah / Universitas|Individual</v>
      </c>
      <c r="X1709" s="6">
        <f>IF(K1709 = "Penulis kedua (bukan korespondensi) dst karya ilmiah di journal yg bereputasi dan diakui|External National|Team", IFERROR((INDEX(rubric[Score], MATCH(W1709, rubric[Criteria], 0)))/N1709, 0), IFERROR(INDEX(rubric[Score], MATCH(W1709, rubric[Criteria], 0)), 0))</f>
        <v>0</v>
      </c>
    </row>
    <row r="1710" spans="1:24" ht="14.25" customHeight="1" x14ac:dyDescent="0.35">
      <c r="A1710" s="2" t="s">
        <v>6183</v>
      </c>
      <c r="B1710" s="2" t="s">
        <v>6184</v>
      </c>
      <c r="C1710" s="2" t="s">
        <v>6101</v>
      </c>
      <c r="D1710" s="2">
        <v>2021</v>
      </c>
      <c r="E1710" s="2" t="s">
        <v>6123</v>
      </c>
      <c r="F1710" s="2" t="s">
        <v>360</v>
      </c>
      <c r="G1710" s="2" t="s">
        <v>6124</v>
      </c>
      <c r="H1710" s="2">
        <v>20232</v>
      </c>
      <c r="I1710" s="3"/>
      <c r="J1710" s="2" t="s">
        <v>41</v>
      </c>
      <c r="K1710" s="2" t="s">
        <v>29</v>
      </c>
      <c r="L1710" s="2" t="s">
        <v>49</v>
      </c>
      <c r="M1710" s="2" t="s">
        <v>50</v>
      </c>
      <c r="N1710" s="2">
        <v>19</v>
      </c>
      <c r="O1710" s="2">
        <v>3</v>
      </c>
      <c r="P1710" s="3"/>
      <c r="Q1710" s="3"/>
      <c r="R1710" s="4" t="s">
        <v>6125</v>
      </c>
      <c r="S1710" s="4" t="s">
        <v>6126</v>
      </c>
      <c r="T1710" s="3"/>
      <c r="U1710" s="2" t="s">
        <v>4650</v>
      </c>
      <c r="V1710" s="2" t="str">
        <f>IFERROR(VLOOKUP(K1710, rubric[], 2, FALSE), "NA")</f>
        <v>Pemberdayaan atau Aksi Kemanusiaan</v>
      </c>
      <c r="W1710" s="5" t="str">
        <f t="shared" si="26"/>
        <v>Pengabdian kepada Masyarakat|External Regional|Team</v>
      </c>
      <c r="X1710" s="6">
        <f>IF(K1710 = "Penulis kedua (bukan korespondensi) dst karya ilmiah di journal yg bereputasi dan diakui|External National|Team", IFERROR((INDEX(rubric[Score], MATCH(W1710, rubric[Criteria], 0)))/N1710, 0), IFERROR(INDEX(rubric[Score], MATCH(W1710, rubric[Criteria], 0)), 0))</f>
        <v>15</v>
      </c>
    </row>
    <row r="1711" spans="1:24" ht="14.25" customHeight="1" x14ac:dyDescent="0.35">
      <c r="A1711" s="2" t="s">
        <v>6185</v>
      </c>
      <c r="B1711" s="2" t="s">
        <v>6186</v>
      </c>
      <c r="C1711" s="2" t="s">
        <v>6101</v>
      </c>
      <c r="D1711" s="2">
        <v>2021</v>
      </c>
      <c r="E1711" s="2" t="s">
        <v>6187</v>
      </c>
      <c r="F1711" s="2" t="s">
        <v>6136</v>
      </c>
      <c r="G1711" s="2" t="s">
        <v>4316</v>
      </c>
      <c r="H1711" s="2">
        <v>20231</v>
      </c>
      <c r="I1711" s="3"/>
      <c r="J1711" s="2" t="s">
        <v>41</v>
      </c>
      <c r="K1711" s="2" t="s">
        <v>66</v>
      </c>
      <c r="L1711" s="2" t="s">
        <v>42</v>
      </c>
      <c r="M1711" s="2" t="s">
        <v>50</v>
      </c>
      <c r="N1711" s="2">
        <v>74</v>
      </c>
      <c r="O1711" s="2">
        <v>8</v>
      </c>
      <c r="P1711" s="3"/>
      <c r="Q1711" s="4" t="s">
        <v>6188</v>
      </c>
      <c r="R1711" s="3"/>
      <c r="S1711" s="3"/>
      <c r="T1711" s="3"/>
      <c r="U1711" s="2" t="s">
        <v>6138</v>
      </c>
      <c r="V1711" s="2" t="str">
        <f>IFERROR(VLOOKUP(K1711, rubric[], 2, FALSE), "NA")</f>
        <v>Kompetisi</v>
      </c>
      <c r="W1711" s="5" t="str">
        <f t="shared" si="26"/>
        <v>Juara I Lomba/Kompetisi|Internal Jurusan|Team</v>
      </c>
      <c r="X1711" s="6">
        <f>IF(K1711 = "Penulis kedua (bukan korespondensi) dst karya ilmiah di journal yg bereputasi dan diakui|External National|Team", IFERROR((INDEX(rubric[Score], MATCH(W1711, rubric[Criteria], 0)))/N1711, 0), IFERROR(INDEX(rubric[Score], MATCH(W1711, rubric[Criteria], 0)), 0))</f>
        <v>0</v>
      </c>
    </row>
    <row r="1712" spans="1:24" ht="14.25" customHeight="1" x14ac:dyDescent="0.35">
      <c r="A1712" s="2" t="s">
        <v>6189</v>
      </c>
      <c r="B1712" s="2" t="s">
        <v>6190</v>
      </c>
      <c r="C1712" s="2" t="s">
        <v>6101</v>
      </c>
      <c r="D1712" s="2">
        <v>2021</v>
      </c>
      <c r="E1712" s="2" t="s">
        <v>6121</v>
      </c>
      <c r="F1712" s="2" t="s">
        <v>4646</v>
      </c>
      <c r="G1712" s="2" t="s">
        <v>3203</v>
      </c>
      <c r="H1712" s="2">
        <v>20212</v>
      </c>
      <c r="I1712" s="3"/>
      <c r="J1712" s="2" t="s">
        <v>28</v>
      </c>
      <c r="K1712" s="2" t="s">
        <v>199</v>
      </c>
      <c r="L1712" s="2" t="s">
        <v>30</v>
      </c>
      <c r="M1712" s="2" t="s">
        <v>31</v>
      </c>
      <c r="N1712" s="2">
        <v>100</v>
      </c>
      <c r="O1712" s="2">
        <v>8</v>
      </c>
      <c r="P1712" s="3"/>
      <c r="Q1712" s="4" t="s">
        <v>6141</v>
      </c>
      <c r="R1712" s="3"/>
      <c r="S1712" s="3"/>
      <c r="T1712" s="3"/>
      <c r="U1712" s="2" t="s">
        <v>4650</v>
      </c>
      <c r="V1712" s="2" t="str">
        <f>IFERROR(VLOOKUP(K1712, rubric[], 2, FALSE), "NA")</f>
        <v>Kompetisi</v>
      </c>
      <c r="W1712" s="5" t="str">
        <f t="shared" si="26"/>
        <v>Juara 3 Lomba/Kompetisi|Internal Sekolah / Universitas|Individual</v>
      </c>
      <c r="X1712" s="6">
        <f>IF(K1712 = "Penulis kedua (bukan korespondensi) dst karya ilmiah di journal yg bereputasi dan diakui|External National|Team", IFERROR((INDEX(rubric[Score], MATCH(W1712, rubric[Criteria], 0)))/N1712, 0), IFERROR(INDEX(rubric[Score], MATCH(W1712, rubric[Criteria], 0)), 0))</f>
        <v>0</v>
      </c>
    </row>
    <row r="1713" spans="1:24" ht="14.25" customHeight="1" x14ac:dyDescent="0.35">
      <c r="A1713" s="2" t="s">
        <v>6189</v>
      </c>
      <c r="B1713" s="2" t="s">
        <v>6190</v>
      </c>
      <c r="C1713" s="2" t="s">
        <v>6101</v>
      </c>
      <c r="D1713" s="2">
        <v>2021</v>
      </c>
      <c r="E1713" s="2" t="s">
        <v>6187</v>
      </c>
      <c r="F1713" s="2" t="s">
        <v>6136</v>
      </c>
      <c r="G1713" s="2" t="s">
        <v>4316</v>
      </c>
      <c r="H1713" s="2">
        <v>20231</v>
      </c>
      <c r="I1713" s="3"/>
      <c r="J1713" s="2" t="s">
        <v>41</v>
      </c>
      <c r="K1713" s="2" t="s">
        <v>66</v>
      </c>
      <c r="L1713" s="2" t="s">
        <v>42</v>
      </c>
      <c r="M1713" s="2" t="s">
        <v>50</v>
      </c>
      <c r="N1713" s="2">
        <v>74</v>
      </c>
      <c r="O1713" s="2">
        <v>8</v>
      </c>
      <c r="P1713" s="3"/>
      <c r="Q1713" s="4" t="s">
        <v>6188</v>
      </c>
      <c r="R1713" s="3"/>
      <c r="S1713" s="3"/>
      <c r="T1713" s="3"/>
      <c r="U1713" s="2" t="s">
        <v>6138</v>
      </c>
      <c r="V1713" s="2" t="str">
        <f>IFERROR(VLOOKUP(K1713, rubric[], 2, FALSE), "NA")</f>
        <v>Kompetisi</v>
      </c>
      <c r="W1713" s="5" t="str">
        <f t="shared" si="26"/>
        <v>Juara I Lomba/Kompetisi|Internal Jurusan|Team</v>
      </c>
      <c r="X1713" s="6">
        <f>IF(K1713 = "Penulis kedua (bukan korespondensi) dst karya ilmiah di journal yg bereputasi dan diakui|External National|Team", IFERROR((INDEX(rubric[Score], MATCH(W1713, rubric[Criteria], 0)))/N1713, 0), IFERROR(INDEX(rubric[Score], MATCH(W1713, rubric[Criteria], 0)), 0))</f>
        <v>0</v>
      </c>
    </row>
    <row r="1714" spans="1:24" ht="14.25" customHeight="1" x14ac:dyDescent="0.35">
      <c r="A1714" s="2" t="s">
        <v>6191</v>
      </c>
      <c r="B1714" s="2" t="s">
        <v>6192</v>
      </c>
      <c r="C1714" s="2" t="s">
        <v>6101</v>
      </c>
      <c r="D1714" s="2">
        <v>2021</v>
      </c>
      <c r="E1714" s="2" t="s">
        <v>144</v>
      </c>
      <c r="F1714" s="2" t="s">
        <v>25</v>
      </c>
      <c r="G1714" s="2" t="s">
        <v>26</v>
      </c>
      <c r="H1714" s="2">
        <v>20221</v>
      </c>
      <c r="I1714" s="2" t="s">
        <v>145</v>
      </c>
      <c r="J1714" s="2" t="s">
        <v>28</v>
      </c>
      <c r="K1714" s="2" t="s">
        <v>29</v>
      </c>
      <c r="L1714" s="2" t="s">
        <v>30</v>
      </c>
      <c r="M1714" s="2" t="s">
        <v>31</v>
      </c>
      <c r="N1714" s="2">
        <v>90</v>
      </c>
      <c r="O1714" s="2">
        <v>10</v>
      </c>
      <c r="P1714" s="3"/>
      <c r="Q1714" s="3"/>
      <c r="R1714" s="4" t="s">
        <v>146</v>
      </c>
      <c r="S1714" s="4" t="s">
        <v>147</v>
      </c>
      <c r="T1714" s="3"/>
      <c r="U1714" s="2" t="s">
        <v>34</v>
      </c>
      <c r="V1714" s="2" t="str">
        <f>IFERROR(VLOOKUP(K1714, rubric[], 2, FALSE), "NA")</f>
        <v>Pemberdayaan atau Aksi Kemanusiaan</v>
      </c>
      <c r="W1714" s="5" t="str">
        <f t="shared" si="26"/>
        <v>Pengabdian kepada Masyarakat|Internal Sekolah / Universitas|Individual</v>
      </c>
      <c r="X1714" s="6">
        <f>IF(K1714 = "Penulis kedua (bukan korespondensi) dst karya ilmiah di journal yg bereputasi dan diakui|External National|Team", IFERROR((INDEX(rubric[Score], MATCH(W1714, rubric[Criteria], 0)))/N1714, 0), IFERROR(INDEX(rubric[Score], MATCH(W1714, rubric[Criteria], 0)), 0))</f>
        <v>0</v>
      </c>
    </row>
    <row r="1715" spans="1:24" ht="14.25" customHeight="1" x14ac:dyDescent="0.35">
      <c r="A1715" s="2" t="s">
        <v>6193</v>
      </c>
      <c r="B1715" s="2" t="s">
        <v>6194</v>
      </c>
      <c r="C1715" s="2" t="s">
        <v>6101</v>
      </c>
      <c r="D1715" s="2">
        <v>2021</v>
      </c>
      <c r="E1715" s="2" t="s">
        <v>6121</v>
      </c>
      <c r="F1715" s="2" t="s">
        <v>4646</v>
      </c>
      <c r="G1715" s="2" t="s">
        <v>3203</v>
      </c>
      <c r="H1715" s="2">
        <v>20212</v>
      </c>
      <c r="I1715" s="3"/>
      <c r="J1715" s="2" t="s">
        <v>28</v>
      </c>
      <c r="K1715" s="2" t="s">
        <v>199</v>
      </c>
      <c r="L1715" s="2" t="s">
        <v>30</v>
      </c>
      <c r="M1715" s="2" t="s">
        <v>31</v>
      </c>
      <c r="N1715" s="2">
        <v>100</v>
      </c>
      <c r="O1715" s="2">
        <v>8</v>
      </c>
      <c r="P1715" s="3"/>
      <c r="Q1715" s="4" t="s">
        <v>6141</v>
      </c>
      <c r="R1715" s="3"/>
      <c r="S1715" s="3"/>
      <c r="T1715" s="3"/>
      <c r="U1715" s="2" t="s">
        <v>4650</v>
      </c>
      <c r="V1715" s="2" t="str">
        <f>IFERROR(VLOOKUP(K1715, rubric[], 2, FALSE), "NA")</f>
        <v>Kompetisi</v>
      </c>
      <c r="W1715" s="5" t="str">
        <f t="shared" si="26"/>
        <v>Juara 3 Lomba/Kompetisi|Internal Sekolah / Universitas|Individual</v>
      </c>
      <c r="X1715" s="6">
        <f>IF(K1715 = "Penulis kedua (bukan korespondensi) dst karya ilmiah di journal yg bereputasi dan diakui|External National|Team", IFERROR((INDEX(rubric[Score], MATCH(W1715, rubric[Criteria], 0)))/N1715, 0), IFERROR(INDEX(rubric[Score], MATCH(W1715, rubric[Criteria], 0)), 0))</f>
        <v>0</v>
      </c>
    </row>
    <row r="1716" spans="1:24" ht="14.25" customHeight="1" x14ac:dyDescent="0.35">
      <c r="A1716" s="2" t="s">
        <v>6193</v>
      </c>
      <c r="B1716" s="2" t="s">
        <v>6194</v>
      </c>
      <c r="C1716" s="2" t="s">
        <v>6101</v>
      </c>
      <c r="D1716" s="2">
        <v>2021</v>
      </c>
      <c r="E1716" s="2" t="s">
        <v>6187</v>
      </c>
      <c r="F1716" s="2" t="s">
        <v>6136</v>
      </c>
      <c r="G1716" s="2" t="s">
        <v>4316</v>
      </c>
      <c r="H1716" s="2">
        <v>20231</v>
      </c>
      <c r="I1716" s="3"/>
      <c r="J1716" s="2" t="s">
        <v>41</v>
      </c>
      <c r="K1716" s="2" t="s">
        <v>66</v>
      </c>
      <c r="L1716" s="2" t="s">
        <v>42</v>
      </c>
      <c r="M1716" s="2" t="s">
        <v>50</v>
      </c>
      <c r="N1716" s="2">
        <v>74</v>
      </c>
      <c r="O1716" s="2">
        <v>8</v>
      </c>
      <c r="P1716" s="3"/>
      <c r="Q1716" s="4" t="s">
        <v>6188</v>
      </c>
      <c r="R1716" s="3"/>
      <c r="S1716" s="3"/>
      <c r="T1716" s="3"/>
      <c r="U1716" s="2" t="s">
        <v>6138</v>
      </c>
      <c r="V1716" s="2" t="str">
        <f>IFERROR(VLOOKUP(K1716, rubric[], 2, FALSE), "NA")</f>
        <v>Kompetisi</v>
      </c>
      <c r="W1716" s="5" t="str">
        <f t="shared" si="26"/>
        <v>Juara I Lomba/Kompetisi|Internal Jurusan|Team</v>
      </c>
      <c r="X1716" s="6">
        <f>IF(K1716 = "Penulis kedua (bukan korespondensi) dst karya ilmiah di journal yg bereputasi dan diakui|External National|Team", IFERROR((INDEX(rubric[Score], MATCH(W1716, rubric[Criteria], 0)))/N1716, 0), IFERROR(INDEX(rubric[Score], MATCH(W1716, rubric[Criteria], 0)), 0))</f>
        <v>0</v>
      </c>
    </row>
    <row r="1717" spans="1:24" ht="14.25" customHeight="1" x14ac:dyDescent="0.35">
      <c r="A1717" s="2" t="s">
        <v>6195</v>
      </c>
      <c r="B1717" s="2" t="s">
        <v>6196</v>
      </c>
      <c r="C1717" s="2" t="s">
        <v>6101</v>
      </c>
      <c r="D1717" s="2">
        <v>2021</v>
      </c>
      <c r="E1717" s="2" t="s">
        <v>6115</v>
      </c>
      <c r="F1717" s="2" t="s">
        <v>809</v>
      </c>
      <c r="G1717" s="2" t="s">
        <v>6116</v>
      </c>
      <c r="H1717" s="2">
        <v>20232</v>
      </c>
      <c r="I1717" s="3"/>
      <c r="J1717" s="2" t="s">
        <v>41</v>
      </c>
      <c r="K1717" s="2" t="s">
        <v>29</v>
      </c>
      <c r="L1717" s="2" t="s">
        <v>49</v>
      </c>
      <c r="M1717" s="2" t="s">
        <v>50</v>
      </c>
      <c r="N1717" s="2">
        <v>18</v>
      </c>
      <c r="O1717" s="2">
        <v>3</v>
      </c>
      <c r="P1717" s="3"/>
      <c r="Q1717" s="3"/>
      <c r="R1717" s="4" t="s">
        <v>6117</v>
      </c>
      <c r="S1717" s="4" t="s">
        <v>6118</v>
      </c>
      <c r="T1717" s="3"/>
      <c r="U1717" s="2" t="s">
        <v>4650</v>
      </c>
      <c r="V1717" s="2" t="str">
        <f>IFERROR(VLOOKUP(K1717, rubric[], 2, FALSE), "NA")</f>
        <v>Pemberdayaan atau Aksi Kemanusiaan</v>
      </c>
      <c r="W1717" s="5" t="str">
        <f t="shared" si="26"/>
        <v>Pengabdian kepada Masyarakat|External Regional|Team</v>
      </c>
      <c r="X1717" s="6">
        <f>IF(K1717 = "Penulis kedua (bukan korespondensi) dst karya ilmiah di journal yg bereputasi dan diakui|External National|Team", IFERROR((INDEX(rubric[Score], MATCH(W1717, rubric[Criteria], 0)))/N1717, 0), IFERROR(INDEX(rubric[Score], MATCH(W1717, rubric[Criteria], 0)), 0))</f>
        <v>15</v>
      </c>
    </row>
    <row r="1718" spans="1:24" ht="14.25" customHeight="1" x14ac:dyDescent="0.35">
      <c r="A1718" s="2" t="s">
        <v>6197</v>
      </c>
      <c r="B1718" s="2" t="s">
        <v>6198</v>
      </c>
      <c r="C1718" s="2" t="s">
        <v>6101</v>
      </c>
      <c r="D1718" s="2">
        <v>2021</v>
      </c>
      <c r="E1718" s="2" t="s">
        <v>407</v>
      </c>
      <c r="F1718" s="2" t="s">
        <v>408</v>
      </c>
      <c r="G1718" s="2" t="s">
        <v>246</v>
      </c>
      <c r="H1718" s="2">
        <v>20221</v>
      </c>
      <c r="I1718" s="3"/>
      <c r="J1718" s="2" t="s">
        <v>28</v>
      </c>
      <c r="K1718" s="2" t="s">
        <v>29</v>
      </c>
      <c r="L1718" s="2" t="s">
        <v>30</v>
      </c>
      <c r="M1718" s="2" t="s">
        <v>31</v>
      </c>
      <c r="N1718" s="2">
        <v>100</v>
      </c>
      <c r="O1718" s="2">
        <v>15</v>
      </c>
      <c r="P1718" s="3"/>
      <c r="Q1718" s="3"/>
      <c r="R1718" s="4" t="s">
        <v>409</v>
      </c>
      <c r="S1718" s="4" t="s">
        <v>410</v>
      </c>
      <c r="T1718" s="3"/>
      <c r="U1718" s="2" t="s">
        <v>411</v>
      </c>
      <c r="V1718" s="2" t="str">
        <f>IFERROR(VLOOKUP(K1718, rubric[], 2, FALSE), "NA")</f>
        <v>Pemberdayaan atau Aksi Kemanusiaan</v>
      </c>
      <c r="W1718" s="5" t="str">
        <f t="shared" si="26"/>
        <v>Pengabdian kepada Masyarakat|Internal Sekolah / Universitas|Individual</v>
      </c>
      <c r="X1718" s="6">
        <f>IF(K1718 = "Penulis kedua (bukan korespondensi) dst karya ilmiah di journal yg bereputasi dan diakui|External National|Team", IFERROR((INDEX(rubric[Score], MATCH(W1718, rubric[Criteria], 0)))/N1718, 0), IFERROR(INDEX(rubric[Score], MATCH(W1718, rubric[Criteria], 0)), 0))</f>
        <v>0</v>
      </c>
    </row>
    <row r="1719" spans="1:24" ht="14.25" customHeight="1" x14ac:dyDescent="0.35">
      <c r="A1719" s="2" t="s">
        <v>6197</v>
      </c>
      <c r="B1719" s="2" t="s">
        <v>6198</v>
      </c>
      <c r="C1719" s="2" t="s">
        <v>6101</v>
      </c>
      <c r="D1719" s="2">
        <v>2021</v>
      </c>
      <c r="E1719" s="2" t="s">
        <v>6199</v>
      </c>
      <c r="F1719" s="2" t="s">
        <v>47</v>
      </c>
      <c r="G1719" s="2" t="s">
        <v>5897</v>
      </c>
      <c r="H1719" s="2">
        <v>20222</v>
      </c>
      <c r="I1719" s="3"/>
      <c r="J1719" s="2" t="s">
        <v>41</v>
      </c>
      <c r="K1719" s="2" t="s">
        <v>141</v>
      </c>
      <c r="L1719" s="2" t="s">
        <v>123</v>
      </c>
      <c r="M1719" s="2" t="s">
        <v>50</v>
      </c>
      <c r="N1719" s="2">
        <v>3</v>
      </c>
      <c r="O1719" s="2">
        <v>12</v>
      </c>
      <c r="P1719" s="3"/>
      <c r="Q1719" s="3"/>
      <c r="R1719" s="4" t="s">
        <v>6200</v>
      </c>
      <c r="S1719" s="4" t="s">
        <v>6201</v>
      </c>
      <c r="T1719" s="3"/>
      <c r="U1719" s="2" t="s">
        <v>411</v>
      </c>
      <c r="V1719" s="2" t="str">
        <f>IFERROR(VLOOKUP(K1719, rubric[], 2, FALSE), "NA")</f>
        <v>Hasil Karya</v>
      </c>
      <c r="W1719" s="5" t="str">
        <f t="shared" si="26"/>
        <v>Hak Kekayaan Intelektual (HKI) non paten (Hak Cipta)|External National|Team</v>
      </c>
      <c r="X1719" s="6">
        <f>IF(K1719 = "Penulis kedua (bukan korespondensi) dst karya ilmiah di journal yg bereputasi dan diakui|External National|Team", IFERROR((INDEX(rubric[Score], MATCH(W1719, rubric[Criteria], 0)))/N1719, 0), IFERROR(INDEX(rubric[Score], MATCH(W1719, rubric[Criteria], 0)), 0))</f>
        <v>20</v>
      </c>
    </row>
    <row r="1720" spans="1:24" ht="14.25" customHeight="1" x14ac:dyDescent="0.35">
      <c r="A1720" s="2" t="s">
        <v>6197</v>
      </c>
      <c r="B1720" s="2" t="s">
        <v>6198</v>
      </c>
      <c r="C1720" s="2" t="s">
        <v>6101</v>
      </c>
      <c r="D1720" s="2">
        <v>2021</v>
      </c>
      <c r="E1720" s="2" t="s">
        <v>6202</v>
      </c>
      <c r="F1720" s="2" t="s">
        <v>6136</v>
      </c>
      <c r="G1720" s="2" t="s">
        <v>4316</v>
      </c>
      <c r="H1720" s="2">
        <v>20231</v>
      </c>
      <c r="I1720" s="2" t="s">
        <v>6203</v>
      </c>
      <c r="J1720" s="2" t="s">
        <v>41</v>
      </c>
      <c r="K1720" s="2" t="s">
        <v>66</v>
      </c>
      <c r="L1720" s="2" t="s">
        <v>42</v>
      </c>
      <c r="M1720" s="2" t="s">
        <v>50</v>
      </c>
      <c r="N1720" s="2">
        <v>74</v>
      </c>
      <c r="O1720" s="2">
        <v>8</v>
      </c>
      <c r="P1720" s="3"/>
      <c r="Q1720" s="4" t="s">
        <v>6204</v>
      </c>
      <c r="R1720" s="3"/>
      <c r="S1720" s="3"/>
      <c r="T1720" s="3"/>
      <c r="U1720" s="2" t="s">
        <v>6138</v>
      </c>
      <c r="V1720" s="2" t="str">
        <f>IFERROR(VLOOKUP(K1720, rubric[], 2, FALSE), "NA")</f>
        <v>Kompetisi</v>
      </c>
      <c r="W1720" s="5" t="str">
        <f t="shared" si="26"/>
        <v>Juara I Lomba/Kompetisi|Internal Jurusan|Team</v>
      </c>
      <c r="X1720" s="6">
        <f>IF(K1720 = "Penulis kedua (bukan korespondensi) dst karya ilmiah di journal yg bereputasi dan diakui|External National|Team", IFERROR((INDEX(rubric[Score], MATCH(W1720, rubric[Criteria], 0)))/N1720, 0), IFERROR(INDEX(rubric[Score], MATCH(W1720, rubric[Criteria], 0)), 0))</f>
        <v>0</v>
      </c>
    </row>
    <row r="1721" spans="1:24" ht="14.25" customHeight="1" x14ac:dyDescent="0.35">
      <c r="A1721" s="2" t="s">
        <v>6197</v>
      </c>
      <c r="B1721" s="2" t="s">
        <v>6198</v>
      </c>
      <c r="C1721" s="2" t="s">
        <v>6101</v>
      </c>
      <c r="D1721" s="2">
        <v>2021</v>
      </c>
      <c r="E1721" s="2" t="s">
        <v>6115</v>
      </c>
      <c r="F1721" s="2" t="s">
        <v>809</v>
      </c>
      <c r="G1721" s="2" t="s">
        <v>6116</v>
      </c>
      <c r="H1721" s="2">
        <v>20232</v>
      </c>
      <c r="I1721" s="3"/>
      <c r="J1721" s="2" t="s">
        <v>41</v>
      </c>
      <c r="K1721" s="2" t="s">
        <v>29</v>
      </c>
      <c r="L1721" s="2" t="s">
        <v>49</v>
      </c>
      <c r="M1721" s="2" t="s">
        <v>50</v>
      </c>
      <c r="N1721" s="2">
        <v>18</v>
      </c>
      <c r="O1721" s="2">
        <v>3</v>
      </c>
      <c r="P1721" s="3"/>
      <c r="Q1721" s="3"/>
      <c r="R1721" s="4" t="s">
        <v>6117</v>
      </c>
      <c r="S1721" s="4" t="s">
        <v>6118</v>
      </c>
      <c r="T1721" s="3"/>
      <c r="U1721" s="2" t="s">
        <v>4650</v>
      </c>
      <c r="V1721" s="2" t="str">
        <f>IFERROR(VLOOKUP(K1721, rubric[], 2, FALSE), "NA")</f>
        <v>Pemberdayaan atau Aksi Kemanusiaan</v>
      </c>
      <c r="W1721" s="5" t="str">
        <f t="shared" si="26"/>
        <v>Pengabdian kepada Masyarakat|External Regional|Team</v>
      </c>
      <c r="X1721" s="6">
        <f>IF(K1721 = "Penulis kedua (bukan korespondensi) dst karya ilmiah di journal yg bereputasi dan diakui|External National|Team", IFERROR((INDEX(rubric[Score], MATCH(W1721, rubric[Criteria], 0)))/N1721, 0), IFERROR(INDEX(rubric[Score], MATCH(W1721, rubric[Criteria], 0)), 0))</f>
        <v>15</v>
      </c>
    </row>
    <row r="1722" spans="1:24" ht="14.25" customHeight="1" x14ac:dyDescent="0.35">
      <c r="A1722" s="2" t="s">
        <v>6205</v>
      </c>
      <c r="B1722" s="2" t="s">
        <v>6206</v>
      </c>
      <c r="C1722" s="2" t="s">
        <v>6101</v>
      </c>
      <c r="D1722" s="2">
        <v>2021</v>
      </c>
      <c r="E1722" s="2" t="s">
        <v>6123</v>
      </c>
      <c r="F1722" s="2" t="s">
        <v>360</v>
      </c>
      <c r="G1722" s="2" t="s">
        <v>6124</v>
      </c>
      <c r="H1722" s="2">
        <v>20232</v>
      </c>
      <c r="I1722" s="3"/>
      <c r="J1722" s="2" t="s">
        <v>41</v>
      </c>
      <c r="K1722" s="2" t="s">
        <v>29</v>
      </c>
      <c r="L1722" s="2" t="s">
        <v>49</v>
      </c>
      <c r="M1722" s="2" t="s">
        <v>50</v>
      </c>
      <c r="N1722" s="2">
        <v>19</v>
      </c>
      <c r="O1722" s="2">
        <v>3</v>
      </c>
      <c r="P1722" s="3"/>
      <c r="Q1722" s="3"/>
      <c r="R1722" s="4" t="s">
        <v>6125</v>
      </c>
      <c r="S1722" s="4" t="s">
        <v>6126</v>
      </c>
      <c r="T1722" s="3"/>
      <c r="U1722" s="2" t="s">
        <v>4650</v>
      </c>
      <c r="V1722" s="2" t="str">
        <f>IFERROR(VLOOKUP(K1722, rubric[], 2, FALSE), "NA")</f>
        <v>Pemberdayaan atau Aksi Kemanusiaan</v>
      </c>
      <c r="W1722" s="5" t="str">
        <f t="shared" si="26"/>
        <v>Pengabdian kepada Masyarakat|External Regional|Team</v>
      </c>
      <c r="X1722" s="6">
        <f>IF(K1722 = "Penulis kedua (bukan korespondensi) dst karya ilmiah di journal yg bereputasi dan diakui|External National|Team", IFERROR((INDEX(rubric[Score], MATCH(W1722, rubric[Criteria], 0)))/N1722, 0), IFERROR(INDEX(rubric[Score], MATCH(W1722, rubric[Criteria], 0)), 0))</f>
        <v>15</v>
      </c>
    </row>
    <row r="1723" spans="1:24" ht="14.25" customHeight="1" x14ac:dyDescent="0.35">
      <c r="A1723" s="2" t="s">
        <v>6207</v>
      </c>
      <c r="B1723" s="2" t="s">
        <v>6208</v>
      </c>
      <c r="C1723" s="2" t="s">
        <v>6101</v>
      </c>
      <c r="D1723" s="2">
        <v>2021</v>
      </c>
      <c r="E1723" s="2" t="s">
        <v>6115</v>
      </c>
      <c r="F1723" s="2" t="s">
        <v>809</v>
      </c>
      <c r="G1723" s="2" t="s">
        <v>6116</v>
      </c>
      <c r="H1723" s="2">
        <v>20232</v>
      </c>
      <c r="I1723" s="3"/>
      <c r="J1723" s="2" t="s">
        <v>41</v>
      </c>
      <c r="K1723" s="2" t="s">
        <v>29</v>
      </c>
      <c r="L1723" s="2" t="s">
        <v>49</v>
      </c>
      <c r="M1723" s="2" t="s">
        <v>50</v>
      </c>
      <c r="N1723" s="2">
        <v>18</v>
      </c>
      <c r="O1723" s="2">
        <v>3</v>
      </c>
      <c r="P1723" s="3"/>
      <c r="Q1723" s="3"/>
      <c r="R1723" s="4" t="s">
        <v>6117</v>
      </c>
      <c r="S1723" s="4" t="s">
        <v>6118</v>
      </c>
      <c r="T1723" s="3"/>
      <c r="U1723" s="2" t="s">
        <v>4650</v>
      </c>
      <c r="V1723" s="2" t="str">
        <f>IFERROR(VLOOKUP(K1723, rubric[], 2, FALSE), "NA")</f>
        <v>Pemberdayaan atau Aksi Kemanusiaan</v>
      </c>
      <c r="W1723" s="5" t="str">
        <f t="shared" si="26"/>
        <v>Pengabdian kepada Masyarakat|External Regional|Team</v>
      </c>
      <c r="X1723" s="6">
        <f>IF(K1723 = "Penulis kedua (bukan korespondensi) dst karya ilmiah di journal yg bereputasi dan diakui|External National|Team", IFERROR((INDEX(rubric[Score], MATCH(W1723, rubric[Criteria], 0)))/N1723, 0), IFERROR(INDEX(rubric[Score], MATCH(W1723, rubric[Criteria], 0)), 0))</f>
        <v>15</v>
      </c>
    </row>
    <row r="1724" spans="1:24" ht="14.25" customHeight="1" x14ac:dyDescent="0.35">
      <c r="A1724" s="2" t="s">
        <v>6209</v>
      </c>
      <c r="B1724" s="2" t="s">
        <v>6210</v>
      </c>
      <c r="C1724" s="2" t="s">
        <v>6101</v>
      </c>
      <c r="D1724" s="2">
        <v>2021</v>
      </c>
      <c r="E1724" s="2" t="s">
        <v>4057</v>
      </c>
      <c r="F1724" s="2" t="s">
        <v>4058</v>
      </c>
      <c r="G1724" s="2" t="s">
        <v>246</v>
      </c>
      <c r="H1724" s="2">
        <v>20222</v>
      </c>
      <c r="I1724" s="3"/>
      <c r="J1724" s="2" t="s">
        <v>28</v>
      </c>
      <c r="K1724" s="2" t="s">
        <v>29</v>
      </c>
      <c r="L1724" s="2" t="s">
        <v>30</v>
      </c>
      <c r="M1724" s="2" t="s">
        <v>31</v>
      </c>
      <c r="N1724" s="2">
        <v>100</v>
      </c>
      <c r="O1724" s="2">
        <v>22</v>
      </c>
      <c r="P1724" s="2">
        <v>100</v>
      </c>
      <c r="Q1724" s="3"/>
      <c r="R1724" s="4" t="s">
        <v>4059</v>
      </c>
      <c r="S1724" s="4" t="s">
        <v>4060</v>
      </c>
      <c r="T1724" s="3"/>
      <c r="U1724" s="2" t="s">
        <v>411</v>
      </c>
      <c r="V1724" s="2" t="str">
        <f>IFERROR(VLOOKUP(K1724, rubric[], 2, FALSE), "NA")</f>
        <v>Pemberdayaan atau Aksi Kemanusiaan</v>
      </c>
      <c r="W1724" s="5" t="str">
        <f t="shared" si="26"/>
        <v>Pengabdian kepada Masyarakat|Internal Sekolah / Universitas|Individual</v>
      </c>
      <c r="X1724" s="6">
        <f>IF(K1724 = "Penulis kedua (bukan korespondensi) dst karya ilmiah di journal yg bereputasi dan diakui|External National|Team", IFERROR((INDEX(rubric[Score], MATCH(W1724, rubric[Criteria], 0)))/N1724, 0), IFERROR(INDEX(rubric[Score], MATCH(W1724, rubric[Criteria], 0)), 0))</f>
        <v>0</v>
      </c>
    </row>
    <row r="1725" spans="1:24" ht="14.25" customHeight="1" x14ac:dyDescent="0.35">
      <c r="A1725" s="2" t="s">
        <v>6209</v>
      </c>
      <c r="B1725" s="2" t="s">
        <v>6210</v>
      </c>
      <c r="C1725" s="2" t="s">
        <v>6101</v>
      </c>
      <c r="D1725" s="2">
        <v>2021</v>
      </c>
      <c r="E1725" s="2" t="s">
        <v>6123</v>
      </c>
      <c r="F1725" s="2" t="s">
        <v>360</v>
      </c>
      <c r="G1725" s="2" t="s">
        <v>6124</v>
      </c>
      <c r="H1725" s="2">
        <v>20232</v>
      </c>
      <c r="I1725" s="3"/>
      <c r="J1725" s="2" t="s">
        <v>41</v>
      </c>
      <c r="K1725" s="2" t="s">
        <v>29</v>
      </c>
      <c r="L1725" s="2" t="s">
        <v>49</v>
      </c>
      <c r="M1725" s="2" t="s">
        <v>50</v>
      </c>
      <c r="N1725" s="2">
        <v>19</v>
      </c>
      <c r="O1725" s="2">
        <v>3</v>
      </c>
      <c r="P1725" s="3"/>
      <c r="Q1725" s="3"/>
      <c r="R1725" s="4" t="s">
        <v>6125</v>
      </c>
      <c r="S1725" s="4" t="s">
        <v>6126</v>
      </c>
      <c r="T1725" s="3"/>
      <c r="U1725" s="2" t="s">
        <v>4650</v>
      </c>
      <c r="V1725" s="2" t="str">
        <f>IFERROR(VLOOKUP(K1725, rubric[], 2, FALSE), "NA")</f>
        <v>Pemberdayaan atau Aksi Kemanusiaan</v>
      </c>
      <c r="W1725" s="5" t="str">
        <f t="shared" si="26"/>
        <v>Pengabdian kepada Masyarakat|External Regional|Team</v>
      </c>
      <c r="X1725" s="6">
        <f>IF(K1725 = "Penulis kedua (bukan korespondensi) dst karya ilmiah di journal yg bereputasi dan diakui|External National|Team", IFERROR((INDEX(rubric[Score], MATCH(W1725, rubric[Criteria], 0)))/N1725, 0), IFERROR(INDEX(rubric[Score], MATCH(W1725, rubric[Criteria], 0)), 0))</f>
        <v>15</v>
      </c>
    </row>
    <row r="1726" spans="1:24" ht="14.25" customHeight="1" x14ac:dyDescent="0.35">
      <c r="A1726" s="2" t="s">
        <v>6211</v>
      </c>
      <c r="B1726" s="2" t="s">
        <v>6212</v>
      </c>
      <c r="C1726" s="2" t="s">
        <v>6101</v>
      </c>
      <c r="D1726" s="2">
        <v>2021</v>
      </c>
      <c r="E1726" s="2" t="s">
        <v>6121</v>
      </c>
      <c r="F1726" s="2" t="s">
        <v>4646</v>
      </c>
      <c r="G1726" s="2" t="s">
        <v>3203</v>
      </c>
      <c r="H1726" s="2">
        <v>20212</v>
      </c>
      <c r="I1726" s="3"/>
      <c r="J1726" s="2" t="s">
        <v>28</v>
      </c>
      <c r="K1726" s="2" t="s">
        <v>66</v>
      </c>
      <c r="L1726" s="2" t="s">
        <v>30</v>
      </c>
      <c r="M1726" s="2" t="s">
        <v>31</v>
      </c>
      <c r="N1726" s="2">
        <v>100</v>
      </c>
      <c r="O1726" s="2">
        <v>10</v>
      </c>
      <c r="P1726" s="3"/>
      <c r="Q1726" s="4" t="s">
        <v>6213</v>
      </c>
      <c r="R1726" s="3"/>
      <c r="S1726" s="3"/>
      <c r="T1726" s="3"/>
      <c r="U1726" s="2" t="s">
        <v>4650</v>
      </c>
      <c r="V1726" s="2" t="str">
        <f>IFERROR(VLOOKUP(K1726, rubric[], 2, FALSE), "NA")</f>
        <v>Kompetisi</v>
      </c>
      <c r="W1726" s="5" t="str">
        <f t="shared" si="26"/>
        <v>Juara I Lomba/Kompetisi|Internal Sekolah / Universitas|Individual</v>
      </c>
      <c r="X1726" s="6">
        <f>IF(K1726 = "Penulis kedua (bukan korespondensi) dst karya ilmiah di journal yg bereputasi dan diakui|External National|Team", IFERROR((INDEX(rubric[Score], MATCH(W1726, rubric[Criteria], 0)))/N1726, 0), IFERROR(INDEX(rubric[Score], MATCH(W1726, rubric[Criteria], 0)), 0))</f>
        <v>0</v>
      </c>
    </row>
    <row r="1727" spans="1:24" ht="14.25" customHeight="1" x14ac:dyDescent="0.35">
      <c r="A1727" s="2" t="s">
        <v>6211</v>
      </c>
      <c r="B1727" s="2" t="s">
        <v>6212</v>
      </c>
      <c r="C1727" s="2" t="s">
        <v>6101</v>
      </c>
      <c r="D1727" s="2">
        <v>2021</v>
      </c>
      <c r="E1727" s="2" t="s">
        <v>875</v>
      </c>
      <c r="F1727" s="2" t="s">
        <v>876</v>
      </c>
      <c r="G1727" s="2" t="s">
        <v>876</v>
      </c>
      <c r="H1727" s="2">
        <v>20212</v>
      </c>
      <c r="I1727" s="3"/>
      <c r="J1727" s="2" t="s">
        <v>28</v>
      </c>
      <c r="K1727" s="2" t="s">
        <v>29</v>
      </c>
      <c r="L1727" s="2" t="s">
        <v>49</v>
      </c>
      <c r="M1727" s="2" t="s">
        <v>31</v>
      </c>
      <c r="N1727" s="2">
        <v>65</v>
      </c>
      <c r="O1727" s="2">
        <v>6</v>
      </c>
      <c r="P1727" s="3"/>
      <c r="Q1727" s="3"/>
      <c r="R1727" s="4" t="s">
        <v>877</v>
      </c>
      <c r="S1727" s="4" t="s">
        <v>878</v>
      </c>
      <c r="T1727" s="3"/>
      <c r="U1727" s="2" t="s">
        <v>875</v>
      </c>
      <c r="V1727" s="2" t="str">
        <f>IFERROR(VLOOKUP(K1727, rubric[], 2, FALSE), "NA")</f>
        <v>Pemberdayaan atau Aksi Kemanusiaan</v>
      </c>
      <c r="W1727" s="5" t="str">
        <f t="shared" si="26"/>
        <v>Pengabdian kepada Masyarakat|External Regional|Individual</v>
      </c>
      <c r="X1727" s="6">
        <f>IF(K1727 = "Penulis kedua (bukan korespondensi) dst karya ilmiah di journal yg bereputasi dan diakui|External National|Team", IFERROR((INDEX(rubric[Score], MATCH(W1727, rubric[Criteria], 0)))/N1727, 0), IFERROR(INDEX(rubric[Score], MATCH(W1727, rubric[Criteria], 0)), 0))</f>
        <v>15</v>
      </c>
    </row>
    <row r="1728" spans="1:24" ht="14.25" customHeight="1" x14ac:dyDescent="0.35">
      <c r="A1728" s="2" t="s">
        <v>6211</v>
      </c>
      <c r="B1728" s="2" t="s">
        <v>6212</v>
      </c>
      <c r="C1728" s="2" t="s">
        <v>6101</v>
      </c>
      <c r="D1728" s="2">
        <v>2021</v>
      </c>
      <c r="E1728" s="2" t="s">
        <v>6123</v>
      </c>
      <c r="F1728" s="2" t="s">
        <v>360</v>
      </c>
      <c r="G1728" s="2" t="s">
        <v>6124</v>
      </c>
      <c r="H1728" s="2">
        <v>20232</v>
      </c>
      <c r="I1728" s="3"/>
      <c r="J1728" s="2" t="s">
        <v>41</v>
      </c>
      <c r="K1728" s="2" t="s">
        <v>29</v>
      </c>
      <c r="L1728" s="2" t="s">
        <v>49</v>
      </c>
      <c r="M1728" s="2" t="s">
        <v>50</v>
      </c>
      <c r="N1728" s="2">
        <v>19</v>
      </c>
      <c r="O1728" s="2">
        <v>3</v>
      </c>
      <c r="P1728" s="3"/>
      <c r="Q1728" s="3"/>
      <c r="R1728" s="4" t="s">
        <v>6125</v>
      </c>
      <c r="S1728" s="4" t="s">
        <v>6126</v>
      </c>
      <c r="T1728" s="3"/>
      <c r="U1728" s="2" t="s">
        <v>4650</v>
      </c>
      <c r="V1728" s="2" t="str">
        <f>IFERROR(VLOOKUP(K1728, rubric[], 2, FALSE), "NA")</f>
        <v>Pemberdayaan atau Aksi Kemanusiaan</v>
      </c>
      <c r="W1728" s="5" t="str">
        <f t="shared" si="26"/>
        <v>Pengabdian kepada Masyarakat|External Regional|Team</v>
      </c>
      <c r="X1728" s="6">
        <f>IF(K1728 = "Penulis kedua (bukan korespondensi) dst karya ilmiah di journal yg bereputasi dan diakui|External National|Team", IFERROR((INDEX(rubric[Score], MATCH(W1728, rubric[Criteria], 0)))/N1728, 0), IFERROR(INDEX(rubric[Score], MATCH(W1728, rubric[Criteria], 0)), 0))</f>
        <v>15</v>
      </c>
    </row>
    <row r="1729" spans="1:24" ht="14.25" customHeight="1" x14ac:dyDescent="0.35">
      <c r="A1729" s="2" t="s">
        <v>6214</v>
      </c>
      <c r="B1729" s="2" t="s">
        <v>6215</v>
      </c>
      <c r="C1729" s="2" t="s">
        <v>6101</v>
      </c>
      <c r="D1729" s="2">
        <v>2021</v>
      </c>
      <c r="E1729" s="2" t="s">
        <v>6216</v>
      </c>
      <c r="F1729" s="2" t="s">
        <v>588</v>
      </c>
      <c r="G1729" s="2" t="s">
        <v>589</v>
      </c>
      <c r="H1729" s="2">
        <v>20231</v>
      </c>
      <c r="I1729" s="3"/>
      <c r="J1729" s="2" t="s">
        <v>41</v>
      </c>
      <c r="K1729" s="2" t="s">
        <v>29</v>
      </c>
      <c r="L1729" s="2" t="s">
        <v>42</v>
      </c>
      <c r="M1729" s="7" t="s">
        <v>50</v>
      </c>
      <c r="N1729" s="2">
        <v>2</v>
      </c>
      <c r="O1729" s="2">
        <v>20</v>
      </c>
      <c r="P1729" s="3"/>
      <c r="Q1729" s="3"/>
      <c r="R1729" s="4" t="s">
        <v>6217</v>
      </c>
      <c r="S1729" s="3"/>
      <c r="T1729" s="3"/>
      <c r="U1729" s="2" t="s">
        <v>6218</v>
      </c>
      <c r="V1729" s="2" t="str">
        <f>IFERROR(VLOOKUP(K1729, rubric[], 2, FALSE), "NA")</f>
        <v>Pemberdayaan atau Aksi Kemanusiaan</v>
      </c>
      <c r="W1729" s="5" t="str">
        <f t="shared" si="26"/>
        <v>Pengabdian kepada Masyarakat|Internal Jurusan|Team</v>
      </c>
      <c r="X1729" s="6">
        <f>IF(K1729 = "Penulis kedua (bukan korespondensi) dst karya ilmiah di journal yg bereputasi dan diakui|External National|Team", IFERROR((INDEX(rubric[Score], MATCH(W1729, rubric[Criteria], 0)))/N1729, 0), IFERROR(INDEX(rubric[Score], MATCH(W1729, rubric[Criteria], 0)), 0))</f>
        <v>0</v>
      </c>
    </row>
    <row r="1730" spans="1:24" ht="14.25" customHeight="1" x14ac:dyDescent="0.35">
      <c r="A1730" s="2" t="s">
        <v>6219</v>
      </c>
      <c r="B1730" s="2" t="s">
        <v>6220</v>
      </c>
      <c r="C1730" s="2" t="s">
        <v>6101</v>
      </c>
      <c r="D1730" s="2">
        <v>2021</v>
      </c>
      <c r="E1730" s="2" t="s">
        <v>180</v>
      </c>
      <c r="F1730" s="2" t="s">
        <v>38</v>
      </c>
      <c r="G1730" s="2" t="s">
        <v>181</v>
      </c>
      <c r="H1730" s="2">
        <v>20221</v>
      </c>
      <c r="I1730" s="2" t="s">
        <v>6221</v>
      </c>
      <c r="J1730" s="2" t="s">
        <v>41</v>
      </c>
      <c r="K1730" s="2" t="s">
        <v>183</v>
      </c>
      <c r="L1730" s="2" t="s">
        <v>30</v>
      </c>
      <c r="M1730" s="2" t="s">
        <v>31</v>
      </c>
      <c r="N1730" s="2">
        <v>500</v>
      </c>
      <c r="O1730" s="2">
        <v>25</v>
      </c>
      <c r="P1730" s="3"/>
      <c r="Q1730" s="4" t="s">
        <v>6222</v>
      </c>
      <c r="R1730" s="3"/>
      <c r="S1730" s="3"/>
      <c r="T1730" s="3"/>
      <c r="U1730" s="2" t="s">
        <v>185</v>
      </c>
      <c r="V1730" s="2" t="str">
        <f>IFERROR(VLOOKUP(K1730, rubric[], 2, FALSE), "NA")</f>
        <v>NA</v>
      </c>
      <c r="W1730" s="5" t="str">
        <f t="shared" si="26"/>
        <v>Ka Bidang / Sekretaris / Bendahara O-Week|Internal Sekolah / Universitas|Individual</v>
      </c>
      <c r="X1730" s="6">
        <f>IF(K1730 = "Penulis kedua (bukan korespondensi) dst karya ilmiah di journal yg bereputasi dan diakui|External National|Team", IFERROR((INDEX(rubric[Score], MATCH(W1730, rubric[Criteria], 0)))/N1730, 0), IFERROR(INDEX(rubric[Score], MATCH(W1730, rubric[Criteria], 0)), 0))</f>
        <v>0</v>
      </c>
    </row>
    <row r="1731" spans="1:24" ht="14.25" customHeight="1" x14ac:dyDescent="0.35">
      <c r="A1731" s="2" t="s">
        <v>6219</v>
      </c>
      <c r="B1731" s="2" t="s">
        <v>6220</v>
      </c>
      <c r="C1731" s="2" t="s">
        <v>6101</v>
      </c>
      <c r="D1731" s="2">
        <v>2021</v>
      </c>
      <c r="E1731" s="2" t="s">
        <v>6202</v>
      </c>
      <c r="F1731" s="2" t="s">
        <v>6136</v>
      </c>
      <c r="G1731" s="2" t="s">
        <v>4316</v>
      </c>
      <c r="H1731" s="2">
        <v>20231</v>
      </c>
      <c r="I1731" s="2" t="s">
        <v>6203</v>
      </c>
      <c r="J1731" s="2" t="s">
        <v>41</v>
      </c>
      <c r="K1731" s="2" t="s">
        <v>66</v>
      </c>
      <c r="L1731" s="2" t="s">
        <v>42</v>
      </c>
      <c r="M1731" s="2" t="s">
        <v>50</v>
      </c>
      <c r="N1731" s="2">
        <v>74</v>
      </c>
      <c r="O1731" s="2">
        <v>8</v>
      </c>
      <c r="P1731" s="3"/>
      <c r="Q1731" s="4" t="s">
        <v>6204</v>
      </c>
      <c r="R1731" s="3"/>
      <c r="S1731" s="3"/>
      <c r="T1731" s="3"/>
      <c r="U1731" s="2" t="s">
        <v>6138</v>
      </c>
      <c r="V1731" s="2" t="str">
        <f>IFERROR(VLOOKUP(K1731, rubric[], 2, FALSE), "NA")</f>
        <v>Kompetisi</v>
      </c>
      <c r="W1731" s="5" t="str">
        <f t="shared" ref="W1731:W1794" si="27">CLEAN(TRIM(K1731 &amp;  "|" &amp; L1731 &amp; "|" &amp; M1731))</f>
        <v>Juara I Lomba/Kompetisi|Internal Jurusan|Team</v>
      </c>
      <c r="X1731" s="6">
        <f>IF(K1731 = "Penulis kedua (bukan korespondensi) dst karya ilmiah di journal yg bereputasi dan diakui|External National|Team", IFERROR((INDEX(rubric[Score], MATCH(W1731, rubric[Criteria], 0)))/N1731, 0), IFERROR(INDEX(rubric[Score], MATCH(W1731, rubric[Criteria], 0)), 0))</f>
        <v>0</v>
      </c>
    </row>
    <row r="1732" spans="1:24" ht="14.25" customHeight="1" x14ac:dyDescent="0.35">
      <c r="A1732" s="2" t="s">
        <v>6219</v>
      </c>
      <c r="B1732" s="2" t="s">
        <v>6220</v>
      </c>
      <c r="C1732" s="2" t="s">
        <v>6101</v>
      </c>
      <c r="D1732" s="2">
        <v>2021</v>
      </c>
      <c r="E1732" s="2" t="s">
        <v>6123</v>
      </c>
      <c r="F1732" s="2" t="s">
        <v>360</v>
      </c>
      <c r="G1732" s="2" t="s">
        <v>6124</v>
      </c>
      <c r="H1732" s="2">
        <v>20232</v>
      </c>
      <c r="I1732" s="3"/>
      <c r="J1732" s="2" t="s">
        <v>41</v>
      </c>
      <c r="K1732" s="2" t="s">
        <v>29</v>
      </c>
      <c r="L1732" s="2" t="s">
        <v>49</v>
      </c>
      <c r="M1732" s="2" t="s">
        <v>50</v>
      </c>
      <c r="N1732" s="2">
        <v>19</v>
      </c>
      <c r="O1732" s="2">
        <v>3</v>
      </c>
      <c r="P1732" s="3"/>
      <c r="Q1732" s="3"/>
      <c r="R1732" s="4" t="s">
        <v>6125</v>
      </c>
      <c r="S1732" s="4" t="s">
        <v>6126</v>
      </c>
      <c r="T1732" s="3"/>
      <c r="U1732" s="2" t="s">
        <v>4650</v>
      </c>
      <c r="V1732" s="2" t="str">
        <f>IFERROR(VLOOKUP(K1732, rubric[], 2, FALSE), "NA")</f>
        <v>Pemberdayaan atau Aksi Kemanusiaan</v>
      </c>
      <c r="W1732" s="5" t="str">
        <f t="shared" si="27"/>
        <v>Pengabdian kepada Masyarakat|External Regional|Team</v>
      </c>
      <c r="X1732" s="6">
        <f>IF(K1732 = "Penulis kedua (bukan korespondensi) dst karya ilmiah di journal yg bereputasi dan diakui|External National|Team", IFERROR((INDEX(rubric[Score], MATCH(W1732, rubric[Criteria], 0)))/N1732, 0), IFERROR(INDEX(rubric[Score], MATCH(W1732, rubric[Criteria], 0)), 0))</f>
        <v>15</v>
      </c>
    </row>
    <row r="1733" spans="1:24" ht="14.25" customHeight="1" x14ac:dyDescent="0.35">
      <c r="A1733" s="2" t="s">
        <v>6223</v>
      </c>
      <c r="B1733" s="2" t="s">
        <v>6224</v>
      </c>
      <c r="C1733" s="2" t="s">
        <v>6101</v>
      </c>
      <c r="D1733" s="2">
        <v>2021</v>
      </c>
      <c r="E1733" s="2" t="s">
        <v>6225</v>
      </c>
      <c r="F1733" s="2" t="s">
        <v>6136</v>
      </c>
      <c r="G1733" s="2" t="s">
        <v>4316</v>
      </c>
      <c r="H1733" s="2">
        <v>20231</v>
      </c>
      <c r="I1733" s="3"/>
      <c r="J1733" s="2" t="s">
        <v>41</v>
      </c>
      <c r="K1733" s="2" t="s">
        <v>88</v>
      </c>
      <c r="L1733" s="2" t="s">
        <v>42</v>
      </c>
      <c r="M1733" s="2" t="s">
        <v>50</v>
      </c>
      <c r="N1733" s="2">
        <v>74</v>
      </c>
      <c r="O1733" s="2">
        <v>7</v>
      </c>
      <c r="P1733" s="3"/>
      <c r="Q1733" s="4" t="s">
        <v>6226</v>
      </c>
      <c r="R1733" s="3"/>
      <c r="S1733" s="3"/>
      <c r="T1733" s="3"/>
      <c r="U1733" s="2" t="s">
        <v>6138</v>
      </c>
      <c r="V1733" s="2" t="str">
        <f>IFERROR(VLOOKUP(K1733, rubric[], 2, FALSE), "NA")</f>
        <v>Kompetisi</v>
      </c>
      <c r="W1733" s="5" t="str">
        <f t="shared" si="27"/>
        <v>Juara 2 Lomba/Kompetisi|Internal Jurusan|Team</v>
      </c>
      <c r="X1733" s="6">
        <f>IF(K1733 = "Penulis kedua (bukan korespondensi) dst karya ilmiah di journal yg bereputasi dan diakui|External National|Team", IFERROR((INDEX(rubric[Score], MATCH(W1733, rubric[Criteria], 0)))/N1733, 0), IFERROR(INDEX(rubric[Score], MATCH(W1733, rubric[Criteria], 0)), 0))</f>
        <v>0</v>
      </c>
    </row>
    <row r="1734" spans="1:24" ht="14.25" customHeight="1" x14ac:dyDescent="0.35">
      <c r="A1734" s="2" t="s">
        <v>6223</v>
      </c>
      <c r="B1734" s="2" t="s">
        <v>6224</v>
      </c>
      <c r="C1734" s="2" t="s">
        <v>6101</v>
      </c>
      <c r="D1734" s="2">
        <v>2021</v>
      </c>
      <c r="E1734" s="2" t="s">
        <v>6115</v>
      </c>
      <c r="F1734" s="2" t="s">
        <v>809</v>
      </c>
      <c r="G1734" s="2" t="s">
        <v>6116</v>
      </c>
      <c r="H1734" s="2">
        <v>20232</v>
      </c>
      <c r="I1734" s="3"/>
      <c r="J1734" s="2" t="s">
        <v>41</v>
      </c>
      <c r="K1734" s="2" t="s">
        <v>29</v>
      </c>
      <c r="L1734" s="2" t="s">
        <v>49</v>
      </c>
      <c r="M1734" s="2" t="s">
        <v>50</v>
      </c>
      <c r="N1734" s="2">
        <v>18</v>
      </c>
      <c r="O1734" s="2">
        <v>3</v>
      </c>
      <c r="P1734" s="3"/>
      <c r="Q1734" s="3"/>
      <c r="R1734" s="4" t="s">
        <v>6117</v>
      </c>
      <c r="S1734" s="4" t="s">
        <v>6118</v>
      </c>
      <c r="T1734" s="3"/>
      <c r="U1734" s="2" t="s">
        <v>4650</v>
      </c>
      <c r="V1734" s="2" t="str">
        <f>IFERROR(VLOOKUP(K1734, rubric[], 2, FALSE), "NA")</f>
        <v>Pemberdayaan atau Aksi Kemanusiaan</v>
      </c>
      <c r="W1734" s="5" t="str">
        <f t="shared" si="27"/>
        <v>Pengabdian kepada Masyarakat|External Regional|Team</v>
      </c>
      <c r="X1734" s="6">
        <f>IF(K1734 = "Penulis kedua (bukan korespondensi) dst karya ilmiah di journal yg bereputasi dan diakui|External National|Team", IFERROR((INDEX(rubric[Score], MATCH(W1734, rubric[Criteria], 0)))/N1734, 0), IFERROR(INDEX(rubric[Score], MATCH(W1734, rubric[Criteria], 0)), 0))</f>
        <v>15</v>
      </c>
    </row>
    <row r="1735" spans="1:24" ht="14.25" customHeight="1" x14ac:dyDescent="0.35">
      <c r="A1735" s="2" t="s">
        <v>6227</v>
      </c>
      <c r="B1735" s="2" t="s">
        <v>6228</v>
      </c>
      <c r="C1735" s="2" t="s">
        <v>6101</v>
      </c>
      <c r="D1735" s="2">
        <v>2021</v>
      </c>
      <c r="E1735" s="2" t="s">
        <v>6229</v>
      </c>
      <c r="F1735" s="2" t="s">
        <v>4646</v>
      </c>
      <c r="G1735" s="2" t="s">
        <v>6230</v>
      </c>
      <c r="H1735" s="2">
        <v>20212</v>
      </c>
      <c r="I1735" s="3"/>
      <c r="J1735" s="2" t="s">
        <v>28</v>
      </c>
      <c r="K1735" s="2" t="s">
        <v>199</v>
      </c>
      <c r="L1735" s="2" t="s">
        <v>123</v>
      </c>
      <c r="M1735" s="2" t="s">
        <v>31</v>
      </c>
      <c r="N1735" s="2">
        <v>500</v>
      </c>
      <c r="O1735" s="2">
        <v>15</v>
      </c>
      <c r="P1735" s="3"/>
      <c r="Q1735" s="4" t="s">
        <v>6231</v>
      </c>
      <c r="R1735" s="4" t="s">
        <v>6232</v>
      </c>
      <c r="S1735" s="3"/>
      <c r="T1735" s="4" t="s">
        <v>6233</v>
      </c>
      <c r="U1735" s="2" t="s">
        <v>4650</v>
      </c>
      <c r="V1735" s="2" t="str">
        <f>IFERROR(VLOOKUP(K1735, rubric[], 2, FALSE), "NA")</f>
        <v>Kompetisi</v>
      </c>
      <c r="W1735" s="5" t="str">
        <f t="shared" si="27"/>
        <v>Juara 3 Lomba/Kompetisi|External National|Individual</v>
      </c>
      <c r="X1735" s="6">
        <f>IF(K1735 = "Penulis kedua (bukan korespondensi) dst karya ilmiah di journal yg bereputasi dan diakui|External National|Team", IFERROR((INDEX(rubric[Score], MATCH(W1735, rubric[Criteria], 0)))/N1735, 0), IFERROR(INDEX(rubric[Score], MATCH(W1735, rubric[Criteria], 0)), 0))</f>
        <v>15</v>
      </c>
    </row>
    <row r="1736" spans="1:24" ht="14.25" customHeight="1" x14ac:dyDescent="0.35">
      <c r="A1736" s="2" t="s">
        <v>6227</v>
      </c>
      <c r="B1736" s="2" t="s">
        <v>6228</v>
      </c>
      <c r="C1736" s="2" t="s">
        <v>6101</v>
      </c>
      <c r="D1736" s="2">
        <v>2021</v>
      </c>
      <c r="E1736" s="2" t="s">
        <v>6135</v>
      </c>
      <c r="F1736" s="2" t="s">
        <v>6136</v>
      </c>
      <c r="G1736" s="2" t="s">
        <v>4316</v>
      </c>
      <c r="H1736" s="2">
        <v>20231</v>
      </c>
      <c r="I1736" s="3"/>
      <c r="J1736" s="2" t="s">
        <v>41</v>
      </c>
      <c r="K1736" s="2" t="s">
        <v>66</v>
      </c>
      <c r="L1736" s="2" t="s">
        <v>42</v>
      </c>
      <c r="M1736" s="2" t="s">
        <v>50</v>
      </c>
      <c r="N1736" s="2">
        <v>74</v>
      </c>
      <c r="O1736" s="2">
        <v>8</v>
      </c>
      <c r="P1736" s="3"/>
      <c r="Q1736" s="4" t="s">
        <v>6137</v>
      </c>
      <c r="R1736" s="3"/>
      <c r="S1736" s="3"/>
      <c r="T1736" s="3"/>
      <c r="U1736" s="2" t="s">
        <v>6138</v>
      </c>
      <c r="V1736" s="2" t="str">
        <f>IFERROR(VLOOKUP(K1736, rubric[], 2, FALSE), "NA")</f>
        <v>Kompetisi</v>
      </c>
      <c r="W1736" s="5" t="str">
        <f t="shared" si="27"/>
        <v>Juara I Lomba/Kompetisi|Internal Jurusan|Team</v>
      </c>
      <c r="X1736" s="6">
        <f>IF(K1736 = "Penulis kedua (bukan korespondensi) dst karya ilmiah di journal yg bereputasi dan diakui|External National|Team", IFERROR((INDEX(rubric[Score], MATCH(W1736, rubric[Criteria], 0)))/N1736, 0), IFERROR(INDEX(rubric[Score], MATCH(W1736, rubric[Criteria], 0)), 0))</f>
        <v>0</v>
      </c>
    </row>
    <row r="1737" spans="1:24" ht="14.25" customHeight="1" x14ac:dyDescent="0.35">
      <c r="A1737" s="2" t="s">
        <v>6227</v>
      </c>
      <c r="B1737" s="2" t="s">
        <v>6228</v>
      </c>
      <c r="C1737" s="2" t="s">
        <v>6101</v>
      </c>
      <c r="D1737" s="2">
        <v>2021</v>
      </c>
      <c r="E1737" s="2" t="s">
        <v>6115</v>
      </c>
      <c r="F1737" s="2" t="s">
        <v>809</v>
      </c>
      <c r="G1737" s="2" t="s">
        <v>6116</v>
      </c>
      <c r="H1737" s="2">
        <v>20232</v>
      </c>
      <c r="I1737" s="3"/>
      <c r="J1737" s="2" t="s">
        <v>41</v>
      </c>
      <c r="K1737" s="2" t="s">
        <v>29</v>
      </c>
      <c r="L1737" s="2" t="s">
        <v>49</v>
      </c>
      <c r="M1737" s="2" t="s">
        <v>50</v>
      </c>
      <c r="N1737" s="2">
        <v>18</v>
      </c>
      <c r="O1737" s="2">
        <v>3</v>
      </c>
      <c r="P1737" s="3"/>
      <c r="Q1737" s="3"/>
      <c r="R1737" s="4" t="s">
        <v>6117</v>
      </c>
      <c r="S1737" s="4" t="s">
        <v>6118</v>
      </c>
      <c r="T1737" s="3"/>
      <c r="U1737" s="2" t="s">
        <v>4650</v>
      </c>
      <c r="V1737" s="2" t="str">
        <f>IFERROR(VLOOKUP(K1737, rubric[], 2, FALSE), "NA")</f>
        <v>Pemberdayaan atau Aksi Kemanusiaan</v>
      </c>
      <c r="W1737" s="5" t="str">
        <f t="shared" si="27"/>
        <v>Pengabdian kepada Masyarakat|External Regional|Team</v>
      </c>
      <c r="X1737" s="6">
        <f>IF(K1737 = "Penulis kedua (bukan korespondensi) dst karya ilmiah di journal yg bereputasi dan diakui|External National|Team", IFERROR((INDEX(rubric[Score], MATCH(W1737, rubric[Criteria], 0)))/N1737, 0), IFERROR(INDEX(rubric[Score], MATCH(W1737, rubric[Criteria], 0)), 0))</f>
        <v>15</v>
      </c>
    </row>
    <row r="1738" spans="1:24" ht="14.25" customHeight="1" x14ac:dyDescent="0.35">
      <c r="A1738" s="2" t="s">
        <v>6234</v>
      </c>
      <c r="B1738" s="2" t="s">
        <v>6235</v>
      </c>
      <c r="C1738" s="2" t="s">
        <v>6101</v>
      </c>
      <c r="D1738" s="2">
        <v>2021</v>
      </c>
      <c r="E1738" s="2" t="s">
        <v>6135</v>
      </c>
      <c r="F1738" s="2" t="s">
        <v>6136</v>
      </c>
      <c r="G1738" s="2" t="s">
        <v>4316</v>
      </c>
      <c r="H1738" s="2">
        <v>20231</v>
      </c>
      <c r="I1738" s="3"/>
      <c r="J1738" s="2" t="s">
        <v>41</v>
      </c>
      <c r="K1738" s="2" t="s">
        <v>66</v>
      </c>
      <c r="L1738" s="2" t="s">
        <v>42</v>
      </c>
      <c r="M1738" s="2" t="s">
        <v>50</v>
      </c>
      <c r="N1738" s="2">
        <v>74</v>
      </c>
      <c r="O1738" s="2">
        <v>8</v>
      </c>
      <c r="P1738" s="3"/>
      <c r="Q1738" s="4" t="s">
        <v>6137</v>
      </c>
      <c r="R1738" s="3"/>
      <c r="S1738" s="3"/>
      <c r="T1738" s="3"/>
      <c r="U1738" s="2" t="s">
        <v>6138</v>
      </c>
      <c r="V1738" s="2" t="str">
        <f>IFERROR(VLOOKUP(K1738, rubric[], 2, FALSE), "NA")</f>
        <v>Kompetisi</v>
      </c>
      <c r="W1738" s="5" t="str">
        <f t="shared" si="27"/>
        <v>Juara I Lomba/Kompetisi|Internal Jurusan|Team</v>
      </c>
      <c r="X1738" s="6">
        <f>IF(K1738 = "Penulis kedua (bukan korespondensi) dst karya ilmiah di journal yg bereputasi dan diakui|External National|Team", IFERROR((INDEX(rubric[Score], MATCH(W1738, rubric[Criteria], 0)))/N1738, 0), IFERROR(INDEX(rubric[Score], MATCH(W1738, rubric[Criteria], 0)), 0))</f>
        <v>0</v>
      </c>
    </row>
    <row r="1739" spans="1:24" ht="14.25" customHeight="1" x14ac:dyDescent="0.35">
      <c r="A1739" s="2" t="s">
        <v>6234</v>
      </c>
      <c r="B1739" s="2" t="s">
        <v>6235</v>
      </c>
      <c r="C1739" s="2" t="s">
        <v>6101</v>
      </c>
      <c r="D1739" s="2">
        <v>2021</v>
      </c>
      <c r="E1739" s="2" t="s">
        <v>6123</v>
      </c>
      <c r="F1739" s="2" t="s">
        <v>360</v>
      </c>
      <c r="G1739" s="2" t="s">
        <v>6124</v>
      </c>
      <c r="H1739" s="2">
        <v>20232</v>
      </c>
      <c r="I1739" s="3"/>
      <c r="J1739" s="2" t="s">
        <v>41</v>
      </c>
      <c r="K1739" s="2" t="s">
        <v>29</v>
      </c>
      <c r="L1739" s="2" t="s">
        <v>49</v>
      </c>
      <c r="M1739" s="2" t="s">
        <v>50</v>
      </c>
      <c r="N1739" s="2">
        <v>19</v>
      </c>
      <c r="O1739" s="2">
        <v>3</v>
      </c>
      <c r="P1739" s="3"/>
      <c r="Q1739" s="3"/>
      <c r="R1739" s="4" t="s">
        <v>6125</v>
      </c>
      <c r="S1739" s="4" t="s">
        <v>6126</v>
      </c>
      <c r="T1739" s="3"/>
      <c r="U1739" s="2" t="s">
        <v>4650</v>
      </c>
      <c r="V1739" s="2" t="str">
        <f>IFERROR(VLOOKUP(K1739, rubric[], 2, FALSE), "NA")</f>
        <v>Pemberdayaan atau Aksi Kemanusiaan</v>
      </c>
      <c r="W1739" s="5" t="str">
        <f t="shared" si="27"/>
        <v>Pengabdian kepada Masyarakat|External Regional|Team</v>
      </c>
      <c r="X1739" s="6">
        <f>IF(K1739 = "Penulis kedua (bukan korespondensi) dst karya ilmiah di journal yg bereputasi dan diakui|External National|Team", IFERROR((INDEX(rubric[Score], MATCH(W1739, rubric[Criteria], 0)))/N1739, 0), IFERROR(INDEX(rubric[Score], MATCH(W1739, rubric[Criteria], 0)), 0))</f>
        <v>15</v>
      </c>
    </row>
    <row r="1740" spans="1:24" ht="14.25" customHeight="1" x14ac:dyDescent="0.35">
      <c r="A1740" s="2" t="s">
        <v>6236</v>
      </c>
      <c r="B1740" s="2" t="s">
        <v>6237</v>
      </c>
      <c r="C1740" s="2" t="s">
        <v>6101</v>
      </c>
      <c r="D1740" s="2">
        <v>2021</v>
      </c>
      <c r="E1740" s="2" t="s">
        <v>6115</v>
      </c>
      <c r="F1740" s="2" t="s">
        <v>809</v>
      </c>
      <c r="G1740" s="2" t="s">
        <v>6116</v>
      </c>
      <c r="H1740" s="2">
        <v>20232</v>
      </c>
      <c r="I1740" s="3"/>
      <c r="J1740" s="2" t="s">
        <v>41</v>
      </c>
      <c r="K1740" s="2" t="s">
        <v>29</v>
      </c>
      <c r="L1740" s="2" t="s">
        <v>49</v>
      </c>
      <c r="M1740" s="2" t="s">
        <v>50</v>
      </c>
      <c r="N1740" s="2">
        <v>18</v>
      </c>
      <c r="O1740" s="2">
        <v>3</v>
      </c>
      <c r="P1740" s="3"/>
      <c r="Q1740" s="3"/>
      <c r="R1740" s="4" t="s">
        <v>6117</v>
      </c>
      <c r="S1740" s="4" t="s">
        <v>6118</v>
      </c>
      <c r="T1740" s="3"/>
      <c r="U1740" s="2" t="s">
        <v>4650</v>
      </c>
      <c r="V1740" s="2" t="str">
        <f>IFERROR(VLOOKUP(K1740, rubric[], 2, FALSE), "NA")</f>
        <v>Pemberdayaan atau Aksi Kemanusiaan</v>
      </c>
      <c r="W1740" s="5" t="str">
        <f t="shared" si="27"/>
        <v>Pengabdian kepada Masyarakat|External Regional|Team</v>
      </c>
      <c r="X1740" s="6">
        <f>IF(K1740 = "Penulis kedua (bukan korespondensi) dst karya ilmiah di journal yg bereputasi dan diakui|External National|Team", IFERROR((INDEX(rubric[Score], MATCH(W1740, rubric[Criteria], 0)))/N1740, 0), IFERROR(INDEX(rubric[Score], MATCH(W1740, rubric[Criteria], 0)), 0))</f>
        <v>15</v>
      </c>
    </row>
    <row r="1741" spans="1:24" ht="14.25" customHeight="1" x14ac:dyDescent="0.35">
      <c r="A1741" s="2" t="s">
        <v>6238</v>
      </c>
      <c r="B1741" s="2" t="s">
        <v>6239</v>
      </c>
      <c r="C1741" s="2" t="s">
        <v>6101</v>
      </c>
      <c r="D1741" s="2">
        <v>2021</v>
      </c>
      <c r="E1741" s="2" t="s">
        <v>6240</v>
      </c>
      <c r="F1741" s="2" t="s">
        <v>6241</v>
      </c>
      <c r="G1741" s="2" t="s">
        <v>6241</v>
      </c>
      <c r="H1741" s="2">
        <v>20212</v>
      </c>
      <c r="I1741" s="2" t="s">
        <v>6242</v>
      </c>
      <c r="J1741" s="2" t="s">
        <v>41</v>
      </c>
      <c r="K1741" s="2" t="s">
        <v>141</v>
      </c>
      <c r="L1741" s="2" t="s">
        <v>123</v>
      </c>
      <c r="M1741" s="2" t="s">
        <v>50</v>
      </c>
      <c r="N1741" s="2">
        <v>7</v>
      </c>
      <c r="O1741" s="2">
        <v>3</v>
      </c>
      <c r="P1741" s="3"/>
      <c r="Q1741" s="4" t="s">
        <v>6243</v>
      </c>
      <c r="R1741" s="3"/>
      <c r="S1741" s="3"/>
      <c r="T1741" s="3"/>
      <c r="U1741" s="2" t="s">
        <v>6244</v>
      </c>
      <c r="V1741" s="2" t="str">
        <f>IFERROR(VLOOKUP(K1741, rubric[], 2, FALSE), "NA")</f>
        <v>Hasil Karya</v>
      </c>
      <c r="W1741" s="5" t="str">
        <f t="shared" si="27"/>
        <v>Hak Kekayaan Intelektual (HKI) non paten (Hak Cipta)|External National|Team</v>
      </c>
      <c r="X1741" s="6">
        <f>IF(K1741 = "Penulis kedua (bukan korespondensi) dst karya ilmiah di journal yg bereputasi dan diakui|External National|Team", IFERROR((INDEX(rubric[Score], MATCH(W1741, rubric[Criteria], 0)))/N1741, 0), IFERROR(INDEX(rubric[Score], MATCH(W1741, rubric[Criteria], 0)), 0))</f>
        <v>20</v>
      </c>
    </row>
    <row r="1742" spans="1:24" ht="14.25" customHeight="1" x14ac:dyDescent="0.35">
      <c r="A1742" s="2" t="s">
        <v>6238</v>
      </c>
      <c r="B1742" s="2" t="s">
        <v>6239</v>
      </c>
      <c r="C1742" s="2" t="s">
        <v>6101</v>
      </c>
      <c r="D1742" s="2">
        <v>2021</v>
      </c>
      <c r="E1742" s="2" t="s">
        <v>6225</v>
      </c>
      <c r="F1742" s="2" t="s">
        <v>6136</v>
      </c>
      <c r="G1742" s="2" t="s">
        <v>4316</v>
      </c>
      <c r="H1742" s="2">
        <v>20231</v>
      </c>
      <c r="I1742" s="3"/>
      <c r="J1742" s="2" t="s">
        <v>41</v>
      </c>
      <c r="K1742" s="2" t="s">
        <v>88</v>
      </c>
      <c r="L1742" s="2" t="s">
        <v>42</v>
      </c>
      <c r="M1742" s="2" t="s">
        <v>50</v>
      </c>
      <c r="N1742" s="2">
        <v>74</v>
      </c>
      <c r="O1742" s="2">
        <v>7</v>
      </c>
      <c r="P1742" s="3"/>
      <c r="Q1742" s="4" t="s">
        <v>6226</v>
      </c>
      <c r="R1742" s="3"/>
      <c r="S1742" s="3"/>
      <c r="T1742" s="3"/>
      <c r="U1742" s="2" t="s">
        <v>6138</v>
      </c>
      <c r="V1742" s="2" t="str">
        <f>IFERROR(VLOOKUP(K1742, rubric[], 2, FALSE), "NA")</f>
        <v>Kompetisi</v>
      </c>
      <c r="W1742" s="5" t="str">
        <f t="shared" si="27"/>
        <v>Juara 2 Lomba/Kompetisi|Internal Jurusan|Team</v>
      </c>
      <c r="X1742" s="6">
        <f>IF(K1742 = "Penulis kedua (bukan korespondensi) dst karya ilmiah di journal yg bereputasi dan diakui|External National|Team", IFERROR((INDEX(rubric[Score], MATCH(W1742, rubric[Criteria], 0)))/N1742, 0), IFERROR(INDEX(rubric[Score], MATCH(W1742, rubric[Criteria], 0)), 0))</f>
        <v>0</v>
      </c>
    </row>
    <row r="1743" spans="1:24" ht="14.25" customHeight="1" x14ac:dyDescent="0.35">
      <c r="A1743" s="2" t="s">
        <v>6245</v>
      </c>
      <c r="B1743" s="2" t="s">
        <v>6246</v>
      </c>
      <c r="C1743" s="2" t="s">
        <v>6101</v>
      </c>
      <c r="D1743" s="2">
        <v>2021</v>
      </c>
      <c r="E1743" s="2" t="s">
        <v>6247</v>
      </c>
      <c r="F1743" s="2" t="s">
        <v>295</v>
      </c>
      <c r="G1743" s="2" t="s">
        <v>6103</v>
      </c>
      <c r="H1743" s="2">
        <v>20231</v>
      </c>
      <c r="I1743" s="2" t="s">
        <v>6104</v>
      </c>
      <c r="J1743" s="2" t="s">
        <v>41</v>
      </c>
      <c r="K1743" s="2" t="s">
        <v>88</v>
      </c>
      <c r="L1743" s="2" t="s">
        <v>42</v>
      </c>
      <c r="M1743" s="2" t="s">
        <v>50</v>
      </c>
      <c r="N1743" s="2">
        <v>30</v>
      </c>
      <c r="O1743" s="2">
        <v>7</v>
      </c>
      <c r="P1743" s="3"/>
      <c r="Q1743" s="4" t="s">
        <v>6248</v>
      </c>
      <c r="R1743" s="3"/>
      <c r="S1743" s="3"/>
      <c r="T1743" s="3"/>
      <c r="U1743" s="2" t="s">
        <v>4650</v>
      </c>
      <c r="V1743" s="2" t="str">
        <f>IFERROR(VLOOKUP(K1743, rubric[], 2, FALSE), "NA")</f>
        <v>Kompetisi</v>
      </c>
      <c r="W1743" s="5" t="str">
        <f t="shared" si="27"/>
        <v>Juara 2 Lomba/Kompetisi|Internal Jurusan|Team</v>
      </c>
      <c r="X1743" s="6">
        <f>IF(K1743 = "Penulis kedua (bukan korespondensi) dst karya ilmiah di journal yg bereputasi dan diakui|External National|Team", IFERROR((INDEX(rubric[Score], MATCH(W1743, rubric[Criteria], 0)))/N1743, 0), IFERROR(INDEX(rubric[Score], MATCH(W1743, rubric[Criteria], 0)), 0))</f>
        <v>0</v>
      </c>
    </row>
    <row r="1744" spans="1:24" ht="14.25" customHeight="1" x14ac:dyDescent="0.35">
      <c r="A1744" s="2" t="s">
        <v>6245</v>
      </c>
      <c r="B1744" s="2" t="s">
        <v>6246</v>
      </c>
      <c r="C1744" s="2" t="s">
        <v>6101</v>
      </c>
      <c r="D1744" s="2">
        <v>2021</v>
      </c>
      <c r="E1744" s="2" t="s">
        <v>6123</v>
      </c>
      <c r="F1744" s="2" t="s">
        <v>360</v>
      </c>
      <c r="G1744" s="2" t="s">
        <v>6124</v>
      </c>
      <c r="H1744" s="2">
        <v>20232</v>
      </c>
      <c r="I1744" s="3"/>
      <c r="J1744" s="2" t="s">
        <v>41</v>
      </c>
      <c r="K1744" s="2" t="s">
        <v>29</v>
      </c>
      <c r="L1744" s="2" t="s">
        <v>49</v>
      </c>
      <c r="M1744" s="2" t="s">
        <v>50</v>
      </c>
      <c r="N1744" s="2">
        <v>19</v>
      </c>
      <c r="O1744" s="2">
        <v>3</v>
      </c>
      <c r="P1744" s="3"/>
      <c r="Q1744" s="3"/>
      <c r="R1744" s="4" t="s">
        <v>6125</v>
      </c>
      <c r="S1744" s="4" t="s">
        <v>6126</v>
      </c>
      <c r="T1744" s="3"/>
      <c r="U1744" s="2" t="s">
        <v>4650</v>
      </c>
      <c r="V1744" s="2" t="str">
        <f>IFERROR(VLOOKUP(K1744, rubric[], 2, FALSE), "NA")</f>
        <v>Pemberdayaan atau Aksi Kemanusiaan</v>
      </c>
      <c r="W1744" s="5" t="str">
        <f t="shared" si="27"/>
        <v>Pengabdian kepada Masyarakat|External Regional|Team</v>
      </c>
      <c r="X1744" s="6">
        <f>IF(K1744 = "Penulis kedua (bukan korespondensi) dst karya ilmiah di journal yg bereputasi dan diakui|External National|Team", IFERROR((INDEX(rubric[Score], MATCH(W1744, rubric[Criteria], 0)))/N1744, 0), IFERROR(INDEX(rubric[Score], MATCH(W1744, rubric[Criteria], 0)), 0))</f>
        <v>15</v>
      </c>
    </row>
    <row r="1745" spans="1:24" ht="14.25" customHeight="1" x14ac:dyDescent="0.35">
      <c r="A1745" s="2" t="s">
        <v>6249</v>
      </c>
      <c r="B1745" s="2" t="s">
        <v>6250</v>
      </c>
      <c r="C1745" s="2" t="s">
        <v>6101</v>
      </c>
      <c r="D1745" s="2">
        <v>2021</v>
      </c>
      <c r="E1745" s="2" t="s">
        <v>6121</v>
      </c>
      <c r="F1745" s="2" t="s">
        <v>4646</v>
      </c>
      <c r="G1745" s="2" t="s">
        <v>3203</v>
      </c>
      <c r="H1745" s="2">
        <v>20212</v>
      </c>
      <c r="I1745" s="3"/>
      <c r="J1745" s="2" t="s">
        <v>28</v>
      </c>
      <c r="K1745" s="2" t="s">
        <v>66</v>
      </c>
      <c r="L1745" s="2" t="s">
        <v>30</v>
      </c>
      <c r="M1745" s="2" t="s">
        <v>31</v>
      </c>
      <c r="N1745" s="2">
        <v>100</v>
      </c>
      <c r="O1745" s="2">
        <v>10</v>
      </c>
      <c r="P1745" s="3"/>
      <c r="Q1745" s="4" t="s">
        <v>6213</v>
      </c>
      <c r="R1745" s="3"/>
      <c r="S1745" s="3"/>
      <c r="T1745" s="3"/>
      <c r="U1745" s="2" t="s">
        <v>4650</v>
      </c>
      <c r="V1745" s="2" t="str">
        <f>IFERROR(VLOOKUP(K1745, rubric[], 2, FALSE), "NA")</f>
        <v>Kompetisi</v>
      </c>
      <c r="W1745" s="5" t="str">
        <f t="shared" si="27"/>
        <v>Juara I Lomba/Kompetisi|Internal Sekolah / Universitas|Individual</v>
      </c>
      <c r="X1745" s="6">
        <f>IF(K1745 = "Penulis kedua (bukan korespondensi) dst karya ilmiah di journal yg bereputasi dan diakui|External National|Team", IFERROR((INDEX(rubric[Score], MATCH(W1745, rubric[Criteria], 0)))/N1745, 0), IFERROR(INDEX(rubric[Score], MATCH(W1745, rubric[Criteria], 0)), 0))</f>
        <v>0</v>
      </c>
    </row>
    <row r="1746" spans="1:24" ht="14.25" customHeight="1" x14ac:dyDescent="0.35">
      <c r="A1746" s="2" t="s">
        <v>6249</v>
      </c>
      <c r="B1746" s="2" t="s">
        <v>6250</v>
      </c>
      <c r="C1746" s="2" t="s">
        <v>6101</v>
      </c>
      <c r="D1746" s="2">
        <v>2021</v>
      </c>
      <c r="E1746" s="2" t="s">
        <v>6251</v>
      </c>
      <c r="F1746" s="2" t="s">
        <v>3203</v>
      </c>
      <c r="G1746" s="2" t="s">
        <v>3203</v>
      </c>
      <c r="H1746" s="2">
        <v>20212</v>
      </c>
      <c r="I1746" s="2" t="s">
        <v>6252</v>
      </c>
      <c r="J1746" s="2" t="s">
        <v>41</v>
      </c>
      <c r="K1746" s="2" t="s">
        <v>66</v>
      </c>
      <c r="L1746" s="2" t="s">
        <v>30</v>
      </c>
      <c r="M1746" s="2" t="s">
        <v>50</v>
      </c>
      <c r="N1746" s="2">
        <v>13</v>
      </c>
      <c r="O1746" s="2">
        <v>10</v>
      </c>
      <c r="P1746" s="3"/>
      <c r="Q1746" s="4" t="s">
        <v>6253</v>
      </c>
      <c r="R1746" s="3"/>
      <c r="S1746" s="3"/>
      <c r="T1746" s="3"/>
      <c r="U1746" s="2" t="s">
        <v>6254</v>
      </c>
      <c r="V1746" s="2" t="str">
        <f>IFERROR(VLOOKUP(K1746, rubric[], 2, FALSE), "NA")</f>
        <v>Kompetisi</v>
      </c>
      <c r="W1746" s="5" t="str">
        <f t="shared" si="27"/>
        <v>Juara I Lomba/Kompetisi|Internal Sekolah / Universitas|Team</v>
      </c>
      <c r="X1746" s="6">
        <f>IF(K1746 = "Penulis kedua (bukan korespondensi) dst karya ilmiah di journal yg bereputasi dan diakui|External National|Team", IFERROR((INDEX(rubric[Score], MATCH(W1746, rubric[Criteria], 0)))/N1746, 0), IFERROR(INDEX(rubric[Score], MATCH(W1746, rubric[Criteria], 0)), 0))</f>
        <v>0</v>
      </c>
    </row>
    <row r="1747" spans="1:24" ht="14.25" customHeight="1" x14ac:dyDescent="0.35">
      <c r="A1747" s="2" t="s">
        <v>6249</v>
      </c>
      <c r="B1747" s="2" t="s">
        <v>6250</v>
      </c>
      <c r="C1747" s="2" t="s">
        <v>6101</v>
      </c>
      <c r="D1747" s="2">
        <v>2021</v>
      </c>
      <c r="E1747" s="2" t="s">
        <v>6115</v>
      </c>
      <c r="F1747" s="2" t="s">
        <v>809</v>
      </c>
      <c r="G1747" s="2" t="s">
        <v>6116</v>
      </c>
      <c r="H1747" s="2">
        <v>20232</v>
      </c>
      <c r="I1747" s="3"/>
      <c r="J1747" s="2" t="s">
        <v>41</v>
      </c>
      <c r="K1747" s="2" t="s">
        <v>29</v>
      </c>
      <c r="L1747" s="2" t="s">
        <v>49</v>
      </c>
      <c r="M1747" s="2" t="s">
        <v>50</v>
      </c>
      <c r="N1747" s="2">
        <v>18</v>
      </c>
      <c r="O1747" s="2">
        <v>3</v>
      </c>
      <c r="P1747" s="3"/>
      <c r="Q1747" s="3"/>
      <c r="R1747" s="4" t="s">
        <v>6117</v>
      </c>
      <c r="S1747" s="4" t="s">
        <v>6118</v>
      </c>
      <c r="T1747" s="3"/>
      <c r="U1747" s="2" t="s">
        <v>4650</v>
      </c>
      <c r="V1747" s="2" t="str">
        <f>IFERROR(VLOOKUP(K1747, rubric[], 2, FALSE), "NA")</f>
        <v>Pemberdayaan atau Aksi Kemanusiaan</v>
      </c>
      <c r="W1747" s="5" t="str">
        <f t="shared" si="27"/>
        <v>Pengabdian kepada Masyarakat|External Regional|Team</v>
      </c>
      <c r="X1747" s="6">
        <f>IF(K1747 = "Penulis kedua (bukan korespondensi) dst karya ilmiah di journal yg bereputasi dan diakui|External National|Team", IFERROR((INDEX(rubric[Score], MATCH(W1747, rubric[Criteria], 0)))/N1747, 0), IFERROR(INDEX(rubric[Score], MATCH(W1747, rubric[Criteria], 0)), 0))</f>
        <v>15</v>
      </c>
    </row>
    <row r="1748" spans="1:24" ht="14.25" customHeight="1" x14ac:dyDescent="0.35">
      <c r="A1748" s="2" t="s">
        <v>6255</v>
      </c>
      <c r="B1748" s="2" t="s">
        <v>6256</v>
      </c>
      <c r="C1748" s="2" t="s">
        <v>6101</v>
      </c>
      <c r="D1748" s="2">
        <v>2021</v>
      </c>
      <c r="E1748" s="2" t="s">
        <v>6123</v>
      </c>
      <c r="F1748" s="2" t="s">
        <v>360</v>
      </c>
      <c r="G1748" s="2" t="s">
        <v>6124</v>
      </c>
      <c r="H1748" s="2">
        <v>20232</v>
      </c>
      <c r="I1748" s="3"/>
      <c r="J1748" s="2" t="s">
        <v>41</v>
      </c>
      <c r="K1748" s="2" t="s">
        <v>29</v>
      </c>
      <c r="L1748" s="2" t="s">
        <v>49</v>
      </c>
      <c r="M1748" s="2" t="s">
        <v>50</v>
      </c>
      <c r="N1748" s="2">
        <v>19</v>
      </c>
      <c r="O1748" s="2">
        <v>3</v>
      </c>
      <c r="P1748" s="3"/>
      <c r="Q1748" s="3"/>
      <c r="R1748" s="4" t="s">
        <v>6125</v>
      </c>
      <c r="S1748" s="4" t="s">
        <v>6126</v>
      </c>
      <c r="T1748" s="3"/>
      <c r="U1748" s="2" t="s">
        <v>4650</v>
      </c>
      <c r="V1748" s="2" t="str">
        <f>IFERROR(VLOOKUP(K1748, rubric[], 2, FALSE), "NA")</f>
        <v>Pemberdayaan atau Aksi Kemanusiaan</v>
      </c>
      <c r="W1748" s="5" t="str">
        <f t="shared" si="27"/>
        <v>Pengabdian kepada Masyarakat|External Regional|Team</v>
      </c>
      <c r="X1748" s="6">
        <f>IF(K1748 = "Penulis kedua (bukan korespondensi) dst karya ilmiah di journal yg bereputasi dan diakui|External National|Team", IFERROR((INDEX(rubric[Score], MATCH(W1748, rubric[Criteria], 0)))/N1748, 0), IFERROR(INDEX(rubric[Score], MATCH(W1748, rubric[Criteria], 0)), 0))</f>
        <v>15</v>
      </c>
    </row>
    <row r="1749" spans="1:24" ht="14.25" customHeight="1" x14ac:dyDescent="0.35">
      <c r="A1749" s="2" t="s">
        <v>6257</v>
      </c>
      <c r="B1749" s="2" t="s">
        <v>6258</v>
      </c>
      <c r="C1749" s="2" t="s">
        <v>6101</v>
      </c>
      <c r="D1749" s="2">
        <v>2021</v>
      </c>
      <c r="E1749" s="2" t="s">
        <v>6160</v>
      </c>
      <c r="F1749" s="2" t="s">
        <v>6161</v>
      </c>
      <c r="G1749" s="2" t="s">
        <v>440</v>
      </c>
      <c r="H1749" s="2">
        <v>20221</v>
      </c>
      <c r="I1749" s="2" t="s">
        <v>6259</v>
      </c>
      <c r="J1749" s="2" t="s">
        <v>41</v>
      </c>
      <c r="K1749" s="2" t="s">
        <v>29</v>
      </c>
      <c r="L1749" s="2" t="s">
        <v>49</v>
      </c>
      <c r="M1749" s="2" t="s">
        <v>50</v>
      </c>
      <c r="N1749" s="2">
        <v>4</v>
      </c>
      <c r="O1749" s="2">
        <v>15</v>
      </c>
      <c r="P1749" s="3"/>
      <c r="Q1749" s="4" t="s">
        <v>6260</v>
      </c>
      <c r="R1749" s="4" t="s">
        <v>6261</v>
      </c>
      <c r="S1749" s="4" t="s">
        <v>6262</v>
      </c>
      <c r="T1749" s="3"/>
      <c r="U1749" s="2" t="s">
        <v>6166</v>
      </c>
      <c r="V1749" s="2" t="str">
        <f>IFERROR(VLOOKUP(K1749, rubric[], 2, FALSE), "NA")</f>
        <v>Pemberdayaan atau Aksi Kemanusiaan</v>
      </c>
      <c r="W1749" s="5" t="str">
        <f t="shared" si="27"/>
        <v>Pengabdian kepada Masyarakat|External Regional|Team</v>
      </c>
      <c r="X1749" s="6">
        <f>IF(K1749 = "Penulis kedua (bukan korespondensi) dst karya ilmiah di journal yg bereputasi dan diakui|External National|Team", IFERROR((INDEX(rubric[Score], MATCH(W1749, rubric[Criteria], 0)))/N1749, 0), IFERROR(INDEX(rubric[Score], MATCH(W1749, rubric[Criteria], 0)), 0))</f>
        <v>15</v>
      </c>
    </row>
    <row r="1750" spans="1:24" ht="14.25" customHeight="1" x14ac:dyDescent="0.35">
      <c r="A1750" s="2" t="s">
        <v>6257</v>
      </c>
      <c r="B1750" s="2" t="s">
        <v>6258</v>
      </c>
      <c r="C1750" s="2" t="s">
        <v>6101</v>
      </c>
      <c r="D1750" s="2">
        <v>2021</v>
      </c>
      <c r="E1750" s="2" t="s">
        <v>6160</v>
      </c>
      <c r="F1750" s="2" t="s">
        <v>6161</v>
      </c>
      <c r="G1750" s="2" t="s">
        <v>440</v>
      </c>
      <c r="H1750" s="2">
        <v>20221</v>
      </c>
      <c r="I1750" s="2" t="s">
        <v>6263</v>
      </c>
      <c r="J1750" s="2" t="s">
        <v>41</v>
      </c>
      <c r="K1750" s="2" t="s">
        <v>29</v>
      </c>
      <c r="L1750" s="2" t="s">
        <v>123</v>
      </c>
      <c r="M1750" s="2" t="s">
        <v>50</v>
      </c>
      <c r="N1750" s="2">
        <v>15</v>
      </c>
      <c r="O1750" s="2">
        <v>6</v>
      </c>
      <c r="P1750" s="3"/>
      <c r="Q1750" s="3"/>
      <c r="R1750" s="4" t="s">
        <v>6264</v>
      </c>
      <c r="S1750" s="4" t="s">
        <v>6265</v>
      </c>
      <c r="T1750" s="3"/>
      <c r="U1750" s="2" t="s">
        <v>6266</v>
      </c>
      <c r="V1750" s="2" t="str">
        <f>IFERROR(VLOOKUP(K1750, rubric[], 2, FALSE), "NA")</f>
        <v>Pemberdayaan atau Aksi Kemanusiaan</v>
      </c>
      <c r="W1750" s="5" t="str">
        <f t="shared" si="27"/>
        <v>Pengabdian kepada Masyarakat|External National|Team</v>
      </c>
      <c r="X1750" s="6">
        <f>IF(K1750 = "Penulis kedua (bukan korespondensi) dst karya ilmiah di journal yg bereputasi dan diakui|External National|Team", IFERROR((INDEX(rubric[Score], MATCH(W1750, rubric[Criteria], 0)))/N1750, 0), IFERROR(INDEX(rubric[Score], MATCH(W1750, rubric[Criteria], 0)), 0))</f>
        <v>10</v>
      </c>
    </row>
    <row r="1751" spans="1:24" ht="14.25" customHeight="1" x14ac:dyDescent="0.35">
      <c r="A1751" s="2" t="s">
        <v>6257</v>
      </c>
      <c r="B1751" s="2" t="s">
        <v>6258</v>
      </c>
      <c r="C1751" s="2" t="s">
        <v>6101</v>
      </c>
      <c r="D1751" s="2">
        <v>2021</v>
      </c>
      <c r="E1751" s="2" t="s">
        <v>180</v>
      </c>
      <c r="F1751" s="2" t="s">
        <v>397</v>
      </c>
      <c r="G1751" s="2" t="s">
        <v>461</v>
      </c>
      <c r="H1751" s="2">
        <v>20222</v>
      </c>
      <c r="I1751" s="2" t="s">
        <v>462</v>
      </c>
      <c r="J1751" s="2" t="s">
        <v>41</v>
      </c>
      <c r="K1751" s="2" t="s">
        <v>257</v>
      </c>
      <c r="L1751" s="2" t="s">
        <v>30</v>
      </c>
      <c r="M1751" s="2" t="s">
        <v>31</v>
      </c>
      <c r="N1751" s="2">
        <v>250</v>
      </c>
      <c r="O1751" s="2">
        <v>5</v>
      </c>
      <c r="P1751" s="3"/>
      <c r="Q1751" s="4" t="s">
        <v>463</v>
      </c>
      <c r="R1751" s="4" t="s">
        <v>464</v>
      </c>
      <c r="S1751" s="3"/>
      <c r="T1751" s="3"/>
      <c r="U1751" s="2" t="s">
        <v>185</v>
      </c>
      <c r="V1751" s="2" t="str">
        <f>IFERROR(VLOOKUP(K1751, rubric[], 2, FALSE), "NA")</f>
        <v>Pengakuan</v>
      </c>
      <c r="W1751" s="5" t="str">
        <f t="shared" si="27"/>
        <v>Narasumber / Pemateri Acara Seminar / Workshop / Pemakalah|Internal Sekolah / Universitas|Individual</v>
      </c>
      <c r="X1751" s="6">
        <f>IF(K1751 = "Penulis kedua (bukan korespondensi) dst karya ilmiah di journal yg bereputasi dan diakui|External National|Team", IFERROR((INDEX(rubric[Score], MATCH(W1751, rubric[Criteria], 0)))/N1751, 0), IFERROR(INDEX(rubric[Score], MATCH(W1751, rubric[Criteria], 0)), 0))</f>
        <v>0</v>
      </c>
    </row>
    <row r="1752" spans="1:24" ht="14.25" customHeight="1" x14ac:dyDescent="0.35">
      <c r="A1752" s="2" t="s">
        <v>6267</v>
      </c>
      <c r="B1752" s="2" t="s">
        <v>6268</v>
      </c>
      <c r="C1752" s="2" t="s">
        <v>6101</v>
      </c>
      <c r="D1752" s="2">
        <v>2021</v>
      </c>
      <c r="E1752" s="2" t="s">
        <v>6160</v>
      </c>
      <c r="F1752" s="2" t="s">
        <v>6269</v>
      </c>
      <c r="G1752" s="2" t="s">
        <v>1942</v>
      </c>
      <c r="H1752" s="2">
        <v>20221</v>
      </c>
      <c r="I1752" s="2" t="s">
        <v>6270</v>
      </c>
      <c r="J1752" s="2" t="s">
        <v>41</v>
      </c>
      <c r="K1752" s="2" t="s">
        <v>29</v>
      </c>
      <c r="L1752" s="2" t="s">
        <v>123</v>
      </c>
      <c r="M1752" s="2" t="s">
        <v>50</v>
      </c>
      <c r="N1752" s="2">
        <v>4</v>
      </c>
      <c r="O1752" s="2">
        <v>6</v>
      </c>
      <c r="P1752" s="3"/>
      <c r="Q1752" s="3"/>
      <c r="R1752" s="4" t="s">
        <v>6271</v>
      </c>
      <c r="S1752" s="4" t="s">
        <v>6272</v>
      </c>
      <c r="T1752" s="3"/>
      <c r="U1752" s="2" t="s">
        <v>6273</v>
      </c>
      <c r="V1752" s="2" t="str">
        <f>IFERROR(VLOOKUP(K1752, rubric[], 2, FALSE), "NA")</f>
        <v>Pemberdayaan atau Aksi Kemanusiaan</v>
      </c>
      <c r="W1752" s="5" t="str">
        <f t="shared" si="27"/>
        <v>Pengabdian kepada Masyarakat|External National|Team</v>
      </c>
      <c r="X1752" s="6">
        <f>IF(K1752 = "Penulis kedua (bukan korespondensi) dst karya ilmiah di journal yg bereputasi dan diakui|External National|Team", IFERROR((INDEX(rubric[Score], MATCH(W1752, rubric[Criteria], 0)))/N1752, 0), IFERROR(INDEX(rubric[Score], MATCH(W1752, rubric[Criteria], 0)), 0))</f>
        <v>10</v>
      </c>
    </row>
    <row r="1753" spans="1:24" ht="14.25" customHeight="1" x14ac:dyDescent="0.35">
      <c r="A1753" s="2" t="s">
        <v>6267</v>
      </c>
      <c r="B1753" s="2" t="s">
        <v>6268</v>
      </c>
      <c r="C1753" s="2" t="s">
        <v>6101</v>
      </c>
      <c r="D1753" s="2">
        <v>2021</v>
      </c>
      <c r="E1753" s="2" t="s">
        <v>6160</v>
      </c>
      <c r="F1753" s="2" t="s">
        <v>6269</v>
      </c>
      <c r="G1753" s="2" t="s">
        <v>440</v>
      </c>
      <c r="H1753" s="2">
        <v>20221</v>
      </c>
      <c r="I1753" s="2" t="s">
        <v>6274</v>
      </c>
      <c r="J1753" s="2" t="s">
        <v>41</v>
      </c>
      <c r="K1753" s="2" t="s">
        <v>29</v>
      </c>
      <c r="L1753" s="2" t="s">
        <v>49</v>
      </c>
      <c r="M1753" s="2" t="s">
        <v>50</v>
      </c>
      <c r="N1753" s="2">
        <v>4</v>
      </c>
      <c r="O1753" s="2">
        <v>15</v>
      </c>
      <c r="P1753" s="3"/>
      <c r="Q1753" s="4" t="s">
        <v>6275</v>
      </c>
      <c r="R1753" s="4" t="s">
        <v>6276</v>
      </c>
      <c r="S1753" s="4" t="s">
        <v>6277</v>
      </c>
      <c r="T1753" s="3"/>
      <c r="U1753" s="2" t="s">
        <v>6273</v>
      </c>
      <c r="V1753" s="2" t="str">
        <f>IFERROR(VLOOKUP(K1753, rubric[], 2, FALSE), "NA")</f>
        <v>Pemberdayaan atau Aksi Kemanusiaan</v>
      </c>
      <c r="W1753" s="5" t="str">
        <f t="shared" si="27"/>
        <v>Pengabdian kepada Masyarakat|External Regional|Team</v>
      </c>
      <c r="X1753" s="6">
        <f>IF(K1753 = "Penulis kedua (bukan korespondensi) dst karya ilmiah di journal yg bereputasi dan diakui|External National|Team", IFERROR((INDEX(rubric[Score], MATCH(W1753, rubric[Criteria], 0)))/N1753, 0), IFERROR(INDEX(rubric[Score], MATCH(W1753, rubric[Criteria], 0)), 0))</f>
        <v>15</v>
      </c>
    </row>
    <row r="1754" spans="1:24" ht="14.25" customHeight="1" x14ac:dyDescent="0.35">
      <c r="A1754" s="2" t="s">
        <v>6267</v>
      </c>
      <c r="B1754" s="2" t="s">
        <v>6268</v>
      </c>
      <c r="C1754" s="2" t="s">
        <v>6101</v>
      </c>
      <c r="D1754" s="2">
        <v>2021</v>
      </c>
      <c r="E1754" s="2" t="s">
        <v>3070</v>
      </c>
      <c r="F1754" s="2" t="s">
        <v>317</v>
      </c>
      <c r="G1754" s="2" t="s">
        <v>6278</v>
      </c>
      <c r="H1754" s="2">
        <v>20221</v>
      </c>
      <c r="I1754" s="2" t="s">
        <v>6279</v>
      </c>
      <c r="J1754" s="2" t="s">
        <v>41</v>
      </c>
      <c r="K1754" s="2" t="s">
        <v>257</v>
      </c>
      <c r="L1754" s="2" t="s">
        <v>123</v>
      </c>
      <c r="M1754" s="2" t="s">
        <v>50</v>
      </c>
      <c r="N1754" s="2">
        <v>200</v>
      </c>
      <c r="O1754" s="2">
        <v>15</v>
      </c>
      <c r="P1754" s="2" t="s">
        <v>6280</v>
      </c>
      <c r="Q1754" s="4" t="s">
        <v>6281</v>
      </c>
      <c r="R1754" s="3"/>
      <c r="S1754" s="3"/>
      <c r="T1754" s="3"/>
      <c r="U1754" s="2" t="s">
        <v>3074</v>
      </c>
      <c r="V1754" s="2" t="str">
        <f>IFERROR(VLOOKUP(K1754, rubric[], 2, FALSE), "NA")</f>
        <v>Pengakuan</v>
      </c>
      <c r="W1754" s="5" t="str">
        <f t="shared" si="27"/>
        <v>Narasumber / Pemateri Acara Seminar / Workshop / Pemakalah|External National|Team</v>
      </c>
      <c r="X1754" s="6">
        <f>IF(K1754 = "Penulis kedua (bukan korespondensi) dst karya ilmiah di journal yg bereputasi dan diakui|External National|Team", IFERROR((INDEX(rubric[Score], MATCH(W1754, rubric[Criteria], 0)))/N1754, 0), IFERROR(INDEX(rubric[Score], MATCH(W1754, rubric[Criteria], 0)), 0))</f>
        <v>15</v>
      </c>
    </row>
    <row r="1755" spans="1:24" ht="14.25" customHeight="1" x14ac:dyDescent="0.35">
      <c r="A1755" s="2" t="s">
        <v>6267</v>
      </c>
      <c r="B1755" s="2" t="s">
        <v>6268</v>
      </c>
      <c r="C1755" s="2" t="s">
        <v>6101</v>
      </c>
      <c r="D1755" s="2">
        <v>2021</v>
      </c>
      <c r="E1755" s="2" t="s">
        <v>6247</v>
      </c>
      <c r="F1755" s="2" t="s">
        <v>295</v>
      </c>
      <c r="G1755" s="2" t="s">
        <v>6103</v>
      </c>
      <c r="H1755" s="2">
        <v>20231</v>
      </c>
      <c r="I1755" s="2" t="s">
        <v>6104</v>
      </c>
      <c r="J1755" s="2" t="s">
        <v>41</v>
      </c>
      <c r="K1755" s="2" t="s">
        <v>88</v>
      </c>
      <c r="L1755" s="2" t="s">
        <v>42</v>
      </c>
      <c r="M1755" s="2" t="s">
        <v>50</v>
      </c>
      <c r="N1755" s="2">
        <v>30</v>
      </c>
      <c r="O1755" s="2">
        <v>7</v>
      </c>
      <c r="P1755" s="3"/>
      <c r="Q1755" s="4" t="s">
        <v>6248</v>
      </c>
      <c r="R1755" s="3"/>
      <c r="S1755" s="3"/>
      <c r="T1755" s="3"/>
      <c r="U1755" s="2" t="s">
        <v>4650</v>
      </c>
      <c r="V1755" s="2" t="str">
        <f>IFERROR(VLOOKUP(K1755, rubric[], 2, FALSE), "NA")</f>
        <v>Kompetisi</v>
      </c>
      <c r="W1755" s="5" t="str">
        <f t="shared" si="27"/>
        <v>Juara 2 Lomba/Kompetisi|Internal Jurusan|Team</v>
      </c>
      <c r="X1755" s="6">
        <f>IF(K1755 = "Penulis kedua (bukan korespondensi) dst karya ilmiah di journal yg bereputasi dan diakui|External National|Team", IFERROR((INDEX(rubric[Score], MATCH(W1755, rubric[Criteria], 0)))/N1755, 0), IFERROR(INDEX(rubric[Score], MATCH(W1755, rubric[Criteria], 0)), 0))</f>
        <v>0</v>
      </c>
    </row>
    <row r="1756" spans="1:24" ht="14.25" customHeight="1" x14ac:dyDescent="0.35">
      <c r="A1756" s="2" t="s">
        <v>6282</v>
      </c>
      <c r="B1756" s="2" t="s">
        <v>6283</v>
      </c>
      <c r="C1756" s="2" t="s">
        <v>6101</v>
      </c>
      <c r="D1756" s="2">
        <v>2021</v>
      </c>
      <c r="E1756" s="2" t="s">
        <v>6115</v>
      </c>
      <c r="F1756" s="2" t="s">
        <v>809</v>
      </c>
      <c r="G1756" s="2" t="s">
        <v>6116</v>
      </c>
      <c r="H1756" s="2">
        <v>20232</v>
      </c>
      <c r="I1756" s="3"/>
      <c r="J1756" s="2" t="s">
        <v>41</v>
      </c>
      <c r="K1756" s="2" t="s">
        <v>29</v>
      </c>
      <c r="L1756" s="2" t="s">
        <v>49</v>
      </c>
      <c r="M1756" s="2" t="s">
        <v>50</v>
      </c>
      <c r="N1756" s="2">
        <v>18</v>
      </c>
      <c r="O1756" s="2">
        <v>3</v>
      </c>
      <c r="P1756" s="3"/>
      <c r="Q1756" s="3"/>
      <c r="R1756" s="4" t="s">
        <v>6117</v>
      </c>
      <c r="S1756" s="4" t="s">
        <v>6118</v>
      </c>
      <c r="T1756" s="3"/>
      <c r="U1756" s="2" t="s">
        <v>4650</v>
      </c>
      <c r="V1756" s="2" t="str">
        <f>IFERROR(VLOOKUP(K1756, rubric[], 2, FALSE), "NA")</f>
        <v>Pemberdayaan atau Aksi Kemanusiaan</v>
      </c>
      <c r="W1756" s="5" t="str">
        <f t="shared" si="27"/>
        <v>Pengabdian kepada Masyarakat|External Regional|Team</v>
      </c>
      <c r="X1756" s="6">
        <f>IF(K1756 = "Penulis kedua (bukan korespondensi) dst karya ilmiah di journal yg bereputasi dan diakui|External National|Team", IFERROR((INDEX(rubric[Score], MATCH(W1756, rubric[Criteria], 0)))/N1756, 0), IFERROR(INDEX(rubric[Score], MATCH(W1756, rubric[Criteria], 0)), 0))</f>
        <v>15</v>
      </c>
    </row>
    <row r="1757" spans="1:24" ht="14.25" customHeight="1" x14ac:dyDescent="0.35">
      <c r="A1757" s="2" t="s">
        <v>6284</v>
      </c>
      <c r="B1757" s="2" t="s">
        <v>6285</v>
      </c>
      <c r="C1757" s="2" t="s">
        <v>6101</v>
      </c>
      <c r="D1757" s="2">
        <v>2021</v>
      </c>
      <c r="E1757" s="2" t="s">
        <v>6225</v>
      </c>
      <c r="F1757" s="2" t="s">
        <v>6136</v>
      </c>
      <c r="G1757" s="2" t="s">
        <v>4316</v>
      </c>
      <c r="H1757" s="2">
        <v>20231</v>
      </c>
      <c r="I1757" s="3"/>
      <c r="J1757" s="2" t="s">
        <v>41</v>
      </c>
      <c r="K1757" s="2" t="s">
        <v>88</v>
      </c>
      <c r="L1757" s="2" t="s">
        <v>42</v>
      </c>
      <c r="M1757" s="2" t="s">
        <v>50</v>
      </c>
      <c r="N1757" s="2">
        <v>74</v>
      </c>
      <c r="O1757" s="2">
        <v>7</v>
      </c>
      <c r="P1757" s="3"/>
      <c r="Q1757" s="4" t="s">
        <v>6226</v>
      </c>
      <c r="R1757" s="3"/>
      <c r="S1757" s="3"/>
      <c r="T1757" s="3"/>
      <c r="U1757" s="2" t="s">
        <v>6138</v>
      </c>
      <c r="V1757" s="2" t="str">
        <f>IFERROR(VLOOKUP(K1757, rubric[], 2, FALSE), "NA")</f>
        <v>Kompetisi</v>
      </c>
      <c r="W1757" s="5" t="str">
        <f t="shared" si="27"/>
        <v>Juara 2 Lomba/Kompetisi|Internal Jurusan|Team</v>
      </c>
      <c r="X1757" s="6">
        <f>IF(K1757 = "Penulis kedua (bukan korespondensi) dst karya ilmiah di journal yg bereputasi dan diakui|External National|Team", IFERROR((INDEX(rubric[Score], MATCH(W1757, rubric[Criteria], 0)))/N1757, 0), IFERROR(INDEX(rubric[Score], MATCH(W1757, rubric[Criteria], 0)), 0))</f>
        <v>0</v>
      </c>
    </row>
    <row r="1758" spans="1:24" ht="14.25" customHeight="1" x14ac:dyDescent="0.35">
      <c r="A1758" s="2" t="s">
        <v>6284</v>
      </c>
      <c r="B1758" s="2" t="s">
        <v>6285</v>
      </c>
      <c r="C1758" s="2" t="s">
        <v>6101</v>
      </c>
      <c r="D1758" s="2">
        <v>2021</v>
      </c>
      <c r="E1758" s="2" t="s">
        <v>6123</v>
      </c>
      <c r="F1758" s="2" t="s">
        <v>360</v>
      </c>
      <c r="G1758" s="2" t="s">
        <v>6124</v>
      </c>
      <c r="H1758" s="2">
        <v>20232</v>
      </c>
      <c r="I1758" s="3"/>
      <c r="J1758" s="2" t="s">
        <v>41</v>
      </c>
      <c r="K1758" s="2" t="s">
        <v>29</v>
      </c>
      <c r="L1758" s="2" t="s">
        <v>49</v>
      </c>
      <c r="M1758" s="2" t="s">
        <v>50</v>
      </c>
      <c r="N1758" s="2">
        <v>19</v>
      </c>
      <c r="O1758" s="2">
        <v>3</v>
      </c>
      <c r="P1758" s="3"/>
      <c r="Q1758" s="3"/>
      <c r="R1758" s="4" t="s">
        <v>6125</v>
      </c>
      <c r="S1758" s="4" t="s">
        <v>6126</v>
      </c>
      <c r="T1758" s="3"/>
      <c r="U1758" s="2" t="s">
        <v>4650</v>
      </c>
      <c r="V1758" s="2" t="str">
        <f>IFERROR(VLOOKUP(K1758, rubric[], 2, FALSE), "NA")</f>
        <v>Pemberdayaan atau Aksi Kemanusiaan</v>
      </c>
      <c r="W1758" s="5" t="str">
        <f t="shared" si="27"/>
        <v>Pengabdian kepada Masyarakat|External Regional|Team</v>
      </c>
      <c r="X1758" s="6">
        <f>IF(K1758 = "Penulis kedua (bukan korespondensi) dst karya ilmiah di journal yg bereputasi dan diakui|External National|Team", IFERROR((INDEX(rubric[Score], MATCH(W1758, rubric[Criteria], 0)))/N1758, 0), IFERROR(INDEX(rubric[Score], MATCH(W1758, rubric[Criteria], 0)), 0))</f>
        <v>15</v>
      </c>
    </row>
    <row r="1759" spans="1:24" ht="14.25" customHeight="1" x14ac:dyDescent="0.35">
      <c r="A1759" s="2" t="s">
        <v>6286</v>
      </c>
      <c r="B1759" s="2" t="s">
        <v>6287</v>
      </c>
      <c r="C1759" s="2" t="s">
        <v>6101</v>
      </c>
      <c r="D1759" s="2">
        <v>2021</v>
      </c>
      <c r="E1759" s="2" t="s">
        <v>6123</v>
      </c>
      <c r="F1759" s="2" t="s">
        <v>360</v>
      </c>
      <c r="G1759" s="2" t="s">
        <v>6124</v>
      </c>
      <c r="H1759" s="2">
        <v>20232</v>
      </c>
      <c r="I1759" s="3"/>
      <c r="J1759" s="2" t="s">
        <v>41</v>
      </c>
      <c r="K1759" s="2" t="s">
        <v>29</v>
      </c>
      <c r="L1759" s="2" t="s">
        <v>49</v>
      </c>
      <c r="M1759" s="2" t="s">
        <v>50</v>
      </c>
      <c r="N1759" s="2">
        <v>19</v>
      </c>
      <c r="O1759" s="2">
        <v>3</v>
      </c>
      <c r="P1759" s="3"/>
      <c r="Q1759" s="3"/>
      <c r="R1759" s="4" t="s">
        <v>6125</v>
      </c>
      <c r="S1759" s="4" t="s">
        <v>6126</v>
      </c>
      <c r="T1759" s="3"/>
      <c r="U1759" s="2" t="s">
        <v>4650</v>
      </c>
      <c r="V1759" s="2" t="str">
        <f>IFERROR(VLOOKUP(K1759, rubric[], 2, FALSE), "NA")</f>
        <v>Pemberdayaan atau Aksi Kemanusiaan</v>
      </c>
      <c r="W1759" s="5" t="str">
        <f t="shared" si="27"/>
        <v>Pengabdian kepada Masyarakat|External Regional|Team</v>
      </c>
      <c r="X1759" s="6">
        <f>IF(K1759 = "Penulis kedua (bukan korespondensi) dst karya ilmiah di journal yg bereputasi dan diakui|External National|Team", IFERROR((INDEX(rubric[Score], MATCH(W1759, rubric[Criteria], 0)))/N1759, 0), IFERROR(INDEX(rubric[Score], MATCH(W1759, rubric[Criteria], 0)), 0))</f>
        <v>15</v>
      </c>
    </row>
    <row r="1760" spans="1:24" ht="14.25" customHeight="1" x14ac:dyDescent="0.35">
      <c r="A1760" s="2" t="s">
        <v>6288</v>
      </c>
      <c r="B1760" s="2" t="s">
        <v>6289</v>
      </c>
      <c r="C1760" s="2" t="s">
        <v>6101</v>
      </c>
      <c r="D1760" s="2">
        <v>2021</v>
      </c>
      <c r="E1760" s="2" t="s">
        <v>6290</v>
      </c>
      <c r="F1760" s="2" t="s">
        <v>6136</v>
      </c>
      <c r="G1760" s="2" t="s">
        <v>4316</v>
      </c>
      <c r="H1760" s="2">
        <v>20231</v>
      </c>
      <c r="I1760" s="3"/>
      <c r="J1760" s="2" t="s">
        <v>41</v>
      </c>
      <c r="K1760" s="2" t="s">
        <v>88</v>
      </c>
      <c r="L1760" s="2" t="s">
        <v>42</v>
      </c>
      <c r="M1760" s="2" t="s">
        <v>50</v>
      </c>
      <c r="N1760" s="2">
        <v>74</v>
      </c>
      <c r="O1760" s="2">
        <v>7</v>
      </c>
      <c r="P1760" s="3"/>
      <c r="Q1760" s="4" t="s">
        <v>6291</v>
      </c>
      <c r="R1760" s="3"/>
      <c r="S1760" s="3"/>
      <c r="T1760" s="3"/>
      <c r="U1760" s="2" t="s">
        <v>6138</v>
      </c>
      <c r="V1760" s="2" t="str">
        <f>IFERROR(VLOOKUP(K1760, rubric[], 2, FALSE), "NA")</f>
        <v>Kompetisi</v>
      </c>
      <c r="W1760" s="5" t="str">
        <f t="shared" si="27"/>
        <v>Juara 2 Lomba/Kompetisi|Internal Jurusan|Team</v>
      </c>
      <c r="X1760" s="6">
        <f>IF(K1760 = "Penulis kedua (bukan korespondensi) dst karya ilmiah di journal yg bereputasi dan diakui|External National|Team", IFERROR((INDEX(rubric[Score], MATCH(W1760, rubric[Criteria], 0)))/N1760, 0), IFERROR(INDEX(rubric[Score], MATCH(W1760, rubric[Criteria], 0)), 0))</f>
        <v>0</v>
      </c>
    </row>
    <row r="1761" spans="1:24" ht="14.25" customHeight="1" x14ac:dyDescent="0.35">
      <c r="A1761" s="2" t="s">
        <v>6288</v>
      </c>
      <c r="B1761" s="2" t="s">
        <v>6289</v>
      </c>
      <c r="C1761" s="2" t="s">
        <v>6101</v>
      </c>
      <c r="D1761" s="2">
        <v>2021</v>
      </c>
      <c r="E1761" s="2" t="s">
        <v>6115</v>
      </c>
      <c r="F1761" s="2" t="s">
        <v>809</v>
      </c>
      <c r="G1761" s="2" t="s">
        <v>6116</v>
      </c>
      <c r="H1761" s="2">
        <v>20232</v>
      </c>
      <c r="I1761" s="3"/>
      <c r="J1761" s="2" t="s">
        <v>41</v>
      </c>
      <c r="K1761" s="2" t="s">
        <v>29</v>
      </c>
      <c r="L1761" s="2" t="s">
        <v>49</v>
      </c>
      <c r="M1761" s="2" t="s">
        <v>50</v>
      </c>
      <c r="N1761" s="2">
        <v>18</v>
      </c>
      <c r="O1761" s="2">
        <v>3</v>
      </c>
      <c r="P1761" s="3"/>
      <c r="Q1761" s="3"/>
      <c r="R1761" s="4" t="s">
        <v>6117</v>
      </c>
      <c r="S1761" s="4" t="s">
        <v>6118</v>
      </c>
      <c r="T1761" s="3"/>
      <c r="U1761" s="2" t="s">
        <v>4650</v>
      </c>
      <c r="V1761" s="2" t="str">
        <f>IFERROR(VLOOKUP(K1761, rubric[], 2, FALSE), "NA")</f>
        <v>Pemberdayaan atau Aksi Kemanusiaan</v>
      </c>
      <c r="W1761" s="5" t="str">
        <f t="shared" si="27"/>
        <v>Pengabdian kepada Masyarakat|External Regional|Team</v>
      </c>
      <c r="X1761" s="6">
        <f>IF(K1761 = "Penulis kedua (bukan korespondensi) dst karya ilmiah di journal yg bereputasi dan diakui|External National|Team", IFERROR((INDEX(rubric[Score], MATCH(W1761, rubric[Criteria], 0)))/N1761, 0), IFERROR(INDEX(rubric[Score], MATCH(W1761, rubric[Criteria], 0)), 0))</f>
        <v>15</v>
      </c>
    </row>
    <row r="1762" spans="1:24" ht="14.25" customHeight="1" x14ac:dyDescent="0.35">
      <c r="A1762" s="2" t="s">
        <v>6292</v>
      </c>
      <c r="B1762" s="2" t="s">
        <v>6293</v>
      </c>
      <c r="C1762" s="2" t="s">
        <v>6101</v>
      </c>
      <c r="D1762" s="2">
        <v>2021</v>
      </c>
      <c r="E1762" s="2" t="s">
        <v>6123</v>
      </c>
      <c r="F1762" s="2" t="s">
        <v>360</v>
      </c>
      <c r="G1762" s="2" t="s">
        <v>6124</v>
      </c>
      <c r="H1762" s="2">
        <v>20232</v>
      </c>
      <c r="I1762" s="3"/>
      <c r="J1762" s="2" t="s">
        <v>41</v>
      </c>
      <c r="K1762" s="2" t="s">
        <v>29</v>
      </c>
      <c r="L1762" s="2" t="s">
        <v>49</v>
      </c>
      <c r="M1762" s="2" t="s">
        <v>50</v>
      </c>
      <c r="N1762" s="2">
        <v>19</v>
      </c>
      <c r="O1762" s="2">
        <v>3</v>
      </c>
      <c r="P1762" s="3"/>
      <c r="Q1762" s="3"/>
      <c r="R1762" s="4" t="s">
        <v>6125</v>
      </c>
      <c r="S1762" s="4" t="s">
        <v>6126</v>
      </c>
      <c r="T1762" s="3"/>
      <c r="U1762" s="2" t="s">
        <v>4650</v>
      </c>
      <c r="V1762" s="2" t="str">
        <f>IFERROR(VLOOKUP(K1762, rubric[], 2, FALSE), "NA")</f>
        <v>Pemberdayaan atau Aksi Kemanusiaan</v>
      </c>
      <c r="W1762" s="5" t="str">
        <f t="shared" si="27"/>
        <v>Pengabdian kepada Masyarakat|External Regional|Team</v>
      </c>
      <c r="X1762" s="6">
        <f>IF(K1762 = "Penulis kedua (bukan korespondensi) dst karya ilmiah di journal yg bereputasi dan diakui|External National|Team", IFERROR((INDEX(rubric[Score], MATCH(W1762, rubric[Criteria], 0)))/N1762, 0), IFERROR(INDEX(rubric[Score], MATCH(W1762, rubric[Criteria], 0)), 0))</f>
        <v>15</v>
      </c>
    </row>
    <row r="1763" spans="1:24" ht="14.25" customHeight="1" x14ac:dyDescent="0.35">
      <c r="A1763" s="2" t="s">
        <v>6294</v>
      </c>
      <c r="B1763" s="2" t="s">
        <v>6295</v>
      </c>
      <c r="C1763" s="2" t="s">
        <v>6101</v>
      </c>
      <c r="D1763" s="2">
        <v>2021</v>
      </c>
      <c r="E1763" s="2" t="s">
        <v>6290</v>
      </c>
      <c r="F1763" s="2" t="s">
        <v>6136</v>
      </c>
      <c r="G1763" s="2" t="s">
        <v>4316</v>
      </c>
      <c r="H1763" s="2">
        <v>20231</v>
      </c>
      <c r="I1763" s="3"/>
      <c r="J1763" s="2" t="s">
        <v>41</v>
      </c>
      <c r="K1763" s="2" t="s">
        <v>88</v>
      </c>
      <c r="L1763" s="2" t="s">
        <v>42</v>
      </c>
      <c r="M1763" s="2" t="s">
        <v>50</v>
      </c>
      <c r="N1763" s="2">
        <v>74</v>
      </c>
      <c r="O1763" s="2">
        <v>7</v>
      </c>
      <c r="P1763" s="3"/>
      <c r="Q1763" s="4" t="s">
        <v>6291</v>
      </c>
      <c r="R1763" s="3"/>
      <c r="S1763" s="3"/>
      <c r="T1763" s="3"/>
      <c r="U1763" s="2" t="s">
        <v>6138</v>
      </c>
      <c r="V1763" s="2" t="str">
        <f>IFERROR(VLOOKUP(K1763, rubric[], 2, FALSE), "NA")</f>
        <v>Kompetisi</v>
      </c>
      <c r="W1763" s="5" t="str">
        <f t="shared" si="27"/>
        <v>Juara 2 Lomba/Kompetisi|Internal Jurusan|Team</v>
      </c>
      <c r="X1763" s="6">
        <f>IF(K1763 = "Penulis kedua (bukan korespondensi) dst karya ilmiah di journal yg bereputasi dan diakui|External National|Team", IFERROR((INDEX(rubric[Score], MATCH(W1763, rubric[Criteria], 0)))/N1763, 0), IFERROR(INDEX(rubric[Score], MATCH(W1763, rubric[Criteria], 0)), 0))</f>
        <v>0</v>
      </c>
    </row>
    <row r="1764" spans="1:24" ht="14.25" customHeight="1" x14ac:dyDescent="0.35">
      <c r="A1764" s="2" t="s">
        <v>6294</v>
      </c>
      <c r="B1764" s="2" t="s">
        <v>6295</v>
      </c>
      <c r="C1764" s="2" t="s">
        <v>6101</v>
      </c>
      <c r="D1764" s="2">
        <v>2021</v>
      </c>
      <c r="E1764" s="2" t="s">
        <v>6115</v>
      </c>
      <c r="F1764" s="2" t="s">
        <v>809</v>
      </c>
      <c r="G1764" s="2" t="s">
        <v>6116</v>
      </c>
      <c r="H1764" s="2">
        <v>20232</v>
      </c>
      <c r="I1764" s="3"/>
      <c r="J1764" s="2" t="s">
        <v>41</v>
      </c>
      <c r="K1764" s="2" t="s">
        <v>29</v>
      </c>
      <c r="L1764" s="2" t="s">
        <v>49</v>
      </c>
      <c r="M1764" s="2" t="s">
        <v>50</v>
      </c>
      <c r="N1764" s="2">
        <v>18</v>
      </c>
      <c r="O1764" s="2">
        <v>3</v>
      </c>
      <c r="P1764" s="3"/>
      <c r="Q1764" s="3"/>
      <c r="R1764" s="4" t="s">
        <v>6117</v>
      </c>
      <c r="S1764" s="4" t="s">
        <v>6118</v>
      </c>
      <c r="T1764" s="3"/>
      <c r="U1764" s="2" t="s">
        <v>4650</v>
      </c>
      <c r="V1764" s="2" t="str">
        <f>IFERROR(VLOOKUP(K1764, rubric[], 2, FALSE), "NA")</f>
        <v>Pemberdayaan atau Aksi Kemanusiaan</v>
      </c>
      <c r="W1764" s="5" t="str">
        <f t="shared" si="27"/>
        <v>Pengabdian kepada Masyarakat|External Regional|Team</v>
      </c>
      <c r="X1764" s="6">
        <f>IF(K1764 = "Penulis kedua (bukan korespondensi) dst karya ilmiah di journal yg bereputasi dan diakui|External National|Team", IFERROR((INDEX(rubric[Score], MATCH(W1764, rubric[Criteria], 0)))/N1764, 0), IFERROR(INDEX(rubric[Score], MATCH(W1764, rubric[Criteria], 0)), 0))</f>
        <v>15</v>
      </c>
    </row>
    <row r="1765" spans="1:24" ht="14.25" customHeight="1" x14ac:dyDescent="0.35">
      <c r="A1765" s="2" t="s">
        <v>6296</v>
      </c>
      <c r="B1765" s="2" t="s">
        <v>6297</v>
      </c>
      <c r="C1765" s="2" t="s">
        <v>6101</v>
      </c>
      <c r="D1765" s="2">
        <v>2021</v>
      </c>
      <c r="E1765" s="2" t="s">
        <v>6135</v>
      </c>
      <c r="F1765" s="2" t="s">
        <v>6136</v>
      </c>
      <c r="G1765" s="2" t="s">
        <v>4316</v>
      </c>
      <c r="H1765" s="2">
        <v>20231</v>
      </c>
      <c r="I1765" s="3"/>
      <c r="J1765" s="2" t="s">
        <v>41</v>
      </c>
      <c r="K1765" s="2" t="s">
        <v>66</v>
      </c>
      <c r="L1765" s="2" t="s">
        <v>42</v>
      </c>
      <c r="M1765" s="2" t="s">
        <v>50</v>
      </c>
      <c r="N1765" s="2">
        <v>74</v>
      </c>
      <c r="O1765" s="2">
        <v>8</v>
      </c>
      <c r="P1765" s="3"/>
      <c r="Q1765" s="4" t="s">
        <v>6137</v>
      </c>
      <c r="R1765" s="3"/>
      <c r="S1765" s="3"/>
      <c r="T1765" s="3"/>
      <c r="U1765" s="2" t="s">
        <v>6138</v>
      </c>
      <c r="V1765" s="2" t="str">
        <f>IFERROR(VLOOKUP(K1765, rubric[], 2, FALSE), "NA")</f>
        <v>Kompetisi</v>
      </c>
      <c r="W1765" s="5" t="str">
        <f t="shared" si="27"/>
        <v>Juara I Lomba/Kompetisi|Internal Jurusan|Team</v>
      </c>
      <c r="X1765" s="6">
        <f>IF(K1765 = "Penulis kedua (bukan korespondensi) dst karya ilmiah di journal yg bereputasi dan diakui|External National|Team", IFERROR((INDEX(rubric[Score], MATCH(W1765, rubric[Criteria], 0)))/N1765, 0), IFERROR(INDEX(rubric[Score], MATCH(W1765, rubric[Criteria], 0)), 0))</f>
        <v>0</v>
      </c>
    </row>
    <row r="1766" spans="1:24" ht="14.25" customHeight="1" x14ac:dyDescent="0.35">
      <c r="A1766" s="2" t="s">
        <v>6298</v>
      </c>
      <c r="B1766" s="2" t="s">
        <v>6299</v>
      </c>
      <c r="C1766" s="2" t="s">
        <v>6101</v>
      </c>
      <c r="D1766" s="2">
        <v>2021</v>
      </c>
      <c r="E1766" s="2" t="s">
        <v>6300</v>
      </c>
      <c r="F1766" s="2" t="s">
        <v>71</v>
      </c>
      <c r="G1766" s="2" t="s">
        <v>6301</v>
      </c>
      <c r="H1766" s="2">
        <v>20222</v>
      </c>
      <c r="I1766" s="2" t="s">
        <v>6302</v>
      </c>
      <c r="J1766" s="2" t="s">
        <v>41</v>
      </c>
      <c r="K1766" s="2" t="s">
        <v>29</v>
      </c>
      <c r="L1766" s="2" t="s">
        <v>49</v>
      </c>
      <c r="M1766" s="2" t="s">
        <v>50</v>
      </c>
      <c r="N1766" s="2">
        <v>3</v>
      </c>
      <c r="O1766" s="2">
        <v>20</v>
      </c>
      <c r="P1766" s="3"/>
      <c r="Q1766" s="4" t="s">
        <v>6303</v>
      </c>
      <c r="R1766" s="4" t="s">
        <v>6304</v>
      </c>
      <c r="S1766" s="4" t="s">
        <v>6305</v>
      </c>
      <c r="T1766" s="3"/>
      <c r="U1766" s="2" t="s">
        <v>6306</v>
      </c>
      <c r="V1766" s="2" t="str">
        <f>IFERROR(VLOOKUP(K1766, rubric[], 2, FALSE), "NA")</f>
        <v>Pemberdayaan atau Aksi Kemanusiaan</v>
      </c>
      <c r="W1766" s="5" t="str">
        <f t="shared" si="27"/>
        <v>Pengabdian kepada Masyarakat|External Regional|Team</v>
      </c>
      <c r="X1766" s="6">
        <f>IF(K1766 = "Penulis kedua (bukan korespondensi) dst karya ilmiah di journal yg bereputasi dan diakui|External National|Team", IFERROR((INDEX(rubric[Score], MATCH(W1766, rubric[Criteria], 0)))/N1766, 0), IFERROR(INDEX(rubric[Score], MATCH(W1766, rubric[Criteria], 0)), 0))</f>
        <v>15</v>
      </c>
    </row>
    <row r="1767" spans="1:24" ht="14.25" customHeight="1" x14ac:dyDescent="0.35">
      <c r="A1767" s="2" t="s">
        <v>6307</v>
      </c>
      <c r="B1767" s="2" t="s">
        <v>6308</v>
      </c>
      <c r="C1767" s="2" t="s">
        <v>6101</v>
      </c>
      <c r="D1767" s="2">
        <v>2021</v>
      </c>
      <c r="E1767" s="2" t="s">
        <v>6123</v>
      </c>
      <c r="F1767" s="2" t="s">
        <v>360</v>
      </c>
      <c r="G1767" s="2" t="s">
        <v>6124</v>
      </c>
      <c r="H1767" s="2">
        <v>20232</v>
      </c>
      <c r="I1767" s="3"/>
      <c r="J1767" s="2" t="s">
        <v>41</v>
      </c>
      <c r="K1767" s="2" t="s">
        <v>29</v>
      </c>
      <c r="L1767" s="2" t="s">
        <v>49</v>
      </c>
      <c r="M1767" s="2" t="s">
        <v>50</v>
      </c>
      <c r="N1767" s="2">
        <v>19</v>
      </c>
      <c r="O1767" s="2">
        <v>3</v>
      </c>
      <c r="P1767" s="3"/>
      <c r="Q1767" s="3"/>
      <c r="R1767" s="4" t="s">
        <v>6125</v>
      </c>
      <c r="S1767" s="4" t="s">
        <v>6126</v>
      </c>
      <c r="T1767" s="3"/>
      <c r="U1767" s="2" t="s">
        <v>4650</v>
      </c>
      <c r="V1767" s="2" t="str">
        <f>IFERROR(VLOOKUP(K1767, rubric[], 2, FALSE), "NA")</f>
        <v>Pemberdayaan atau Aksi Kemanusiaan</v>
      </c>
      <c r="W1767" s="5" t="str">
        <f t="shared" si="27"/>
        <v>Pengabdian kepada Masyarakat|External Regional|Team</v>
      </c>
      <c r="X1767" s="6">
        <f>IF(K1767 = "Penulis kedua (bukan korespondensi) dst karya ilmiah di journal yg bereputasi dan diakui|External National|Team", IFERROR((INDEX(rubric[Score], MATCH(W1767, rubric[Criteria], 0)))/N1767, 0), IFERROR(INDEX(rubric[Score], MATCH(W1767, rubric[Criteria], 0)), 0))</f>
        <v>15</v>
      </c>
    </row>
    <row r="1768" spans="1:24" ht="14.25" customHeight="1" x14ac:dyDescent="0.35">
      <c r="A1768" s="2" t="s">
        <v>6309</v>
      </c>
      <c r="B1768" s="2" t="s">
        <v>6310</v>
      </c>
      <c r="C1768" s="2" t="s">
        <v>6101</v>
      </c>
      <c r="D1768" s="2">
        <v>2021</v>
      </c>
      <c r="E1768" s="2" t="s">
        <v>6311</v>
      </c>
      <c r="F1768" s="2" t="s">
        <v>468</v>
      </c>
      <c r="G1768" s="2" t="s">
        <v>469</v>
      </c>
      <c r="H1768" s="2">
        <v>20221</v>
      </c>
      <c r="I1768" s="3"/>
      <c r="J1768" s="2" t="s">
        <v>28</v>
      </c>
      <c r="K1768" s="2" t="s">
        <v>489</v>
      </c>
      <c r="L1768" s="2" t="s">
        <v>30</v>
      </c>
      <c r="M1768" s="2" t="s">
        <v>31</v>
      </c>
      <c r="N1768" s="3"/>
      <c r="O1768" s="2">
        <v>16</v>
      </c>
      <c r="P1768" s="3"/>
      <c r="Q1768" s="3"/>
      <c r="R1768" s="3"/>
      <c r="S1768" s="3"/>
      <c r="T1768" s="3"/>
      <c r="U1768" s="2" t="s">
        <v>490</v>
      </c>
      <c r="V1768" s="2" t="str">
        <f>IFERROR(VLOOKUP(K1768, rubric[], 2, FALSE), "NA")</f>
        <v>NA</v>
      </c>
      <c r="W1768" s="5" t="str">
        <f t="shared" si="27"/>
        <v>Sekretaris/Bendahara UKM|Internal Sekolah / Universitas|Individual</v>
      </c>
      <c r="X1768" s="6">
        <f>IF(K1768 = "Penulis kedua (bukan korespondensi) dst karya ilmiah di journal yg bereputasi dan diakui|External National|Team", IFERROR((INDEX(rubric[Score], MATCH(W1768, rubric[Criteria], 0)))/N1768, 0), IFERROR(INDEX(rubric[Score], MATCH(W1768, rubric[Criteria], 0)), 0))</f>
        <v>0</v>
      </c>
    </row>
    <row r="1769" spans="1:24" ht="14.25" customHeight="1" x14ac:dyDescent="0.35">
      <c r="A1769" s="2" t="s">
        <v>6309</v>
      </c>
      <c r="B1769" s="2" t="s">
        <v>6310</v>
      </c>
      <c r="C1769" s="2" t="s">
        <v>6101</v>
      </c>
      <c r="D1769" s="2">
        <v>2021</v>
      </c>
      <c r="E1769" s="2" t="s">
        <v>6115</v>
      </c>
      <c r="F1769" s="2" t="s">
        <v>809</v>
      </c>
      <c r="G1769" s="2" t="s">
        <v>6116</v>
      </c>
      <c r="H1769" s="2">
        <v>20232</v>
      </c>
      <c r="I1769" s="3"/>
      <c r="J1769" s="2" t="s">
        <v>41</v>
      </c>
      <c r="K1769" s="2" t="s">
        <v>29</v>
      </c>
      <c r="L1769" s="2" t="s">
        <v>49</v>
      </c>
      <c r="M1769" s="2" t="s">
        <v>50</v>
      </c>
      <c r="N1769" s="2">
        <v>18</v>
      </c>
      <c r="O1769" s="2">
        <v>3</v>
      </c>
      <c r="P1769" s="3"/>
      <c r="Q1769" s="3"/>
      <c r="R1769" s="4" t="s">
        <v>6117</v>
      </c>
      <c r="S1769" s="4" t="s">
        <v>6118</v>
      </c>
      <c r="T1769" s="3"/>
      <c r="U1769" s="2" t="s">
        <v>4650</v>
      </c>
      <c r="V1769" s="2" t="str">
        <f>IFERROR(VLOOKUP(K1769, rubric[], 2, FALSE), "NA")</f>
        <v>Pemberdayaan atau Aksi Kemanusiaan</v>
      </c>
      <c r="W1769" s="5" t="str">
        <f t="shared" si="27"/>
        <v>Pengabdian kepada Masyarakat|External Regional|Team</v>
      </c>
      <c r="X1769" s="6">
        <f>IF(K1769 = "Penulis kedua (bukan korespondensi) dst karya ilmiah di journal yg bereputasi dan diakui|External National|Team", IFERROR((INDEX(rubric[Score], MATCH(W1769, rubric[Criteria], 0)))/N1769, 0), IFERROR(INDEX(rubric[Score], MATCH(W1769, rubric[Criteria], 0)), 0))</f>
        <v>15</v>
      </c>
    </row>
    <row r="1770" spans="1:24" ht="14.25" customHeight="1" x14ac:dyDescent="0.35">
      <c r="A1770" s="2" t="s">
        <v>6312</v>
      </c>
      <c r="B1770" s="2" t="s">
        <v>6313</v>
      </c>
      <c r="C1770" s="2" t="s">
        <v>6101</v>
      </c>
      <c r="D1770" s="2">
        <v>2021</v>
      </c>
      <c r="E1770" s="2" t="s">
        <v>407</v>
      </c>
      <c r="F1770" s="2" t="s">
        <v>408</v>
      </c>
      <c r="G1770" s="2" t="s">
        <v>246</v>
      </c>
      <c r="H1770" s="2">
        <v>20221</v>
      </c>
      <c r="I1770" s="3"/>
      <c r="J1770" s="2" t="s">
        <v>28</v>
      </c>
      <c r="K1770" s="2" t="s">
        <v>29</v>
      </c>
      <c r="L1770" s="2" t="s">
        <v>30</v>
      </c>
      <c r="M1770" s="2" t="s">
        <v>31</v>
      </c>
      <c r="N1770" s="2">
        <v>100</v>
      </c>
      <c r="O1770" s="2">
        <v>13</v>
      </c>
      <c r="P1770" s="3"/>
      <c r="Q1770" s="3"/>
      <c r="R1770" s="4" t="s">
        <v>409</v>
      </c>
      <c r="S1770" s="4" t="s">
        <v>410</v>
      </c>
      <c r="T1770" s="3"/>
      <c r="U1770" s="2" t="s">
        <v>411</v>
      </c>
      <c r="V1770" s="2" t="str">
        <f>IFERROR(VLOOKUP(K1770, rubric[], 2, FALSE), "NA")</f>
        <v>Pemberdayaan atau Aksi Kemanusiaan</v>
      </c>
      <c r="W1770" s="5" t="str">
        <f t="shared" si="27"/>
        <v>Pengabdian kepada Masyarakat|Internal Sekolah / Universitas|Individual</v>
      </c>
      <c r="X1770" s="6">
        <f>IF(K1770 = "Penulis kedua (bukan korespondensi) dst karya ilmiah di journal yg bereputasi dan diakui|External National|Team", IFERROR((INDEX(rubric[Score], MATCH(W1770, rubric[Criteria], 0)))/N1770, 0), IFERROR(INDEX(rubric[Score], MATCH(W1770, rubric[Criteria], 0)), 0))</f>
        <v>0</v>
      </c>
    </row>
    <row r="1771" spans="1:24" ht="14.25" customHeight="1" x14ac:dyDescent="0.35">
      <c r="A1771" s="2" t="s">
        <v>6312</v>
      </c>
      <c r="B1771" s="2" t="s">
        <v>6313</v>
      </c>
      <c r="C1771" s="2" t="s">
        <v>6101</v>
      </c>
      <c r="D1771" s="2">
        <v>2021</v>
      </c>
      <c r="E1771" s="2" t="s">
        <v>6135</v>
      </c>
      <c r="F1771" s="2" t="s">
        <v>6136</v>
      </c>
      <c r="G1771" s="2" t="s">
        <v>4316</v>
      </c>
      <c r="H1771" s="2">
        <v>20231</v>
      </c>
      <c r="I1771" s="3"/>
      <c r="J1771" s="2" t="s">
        <v>41</v>
      </c>
      <c r="K1771" s="2" t="s">
        <v>66</v>
      </c>
      <c r="L1771" s="2" t="s">
        <v>42</v>
      </c>
      <c r="M1771" s="2" t="s">
        <v>50</v>
      </c>
      <c r="N1771" s="2">
        <v>74</v>
      </c>
      <c r="O1771" s="2">
        <v>8</v>
      </c>
      <c r="P1771" s="3"/>
      <c r="Q1771" s="4" t="s">
        <v>6137</v>
      </c>
      <c r="R1771" s="3"/>
      <c r="S1771" s="3"/>
      <c r="T1771" s="3"/>
      <c r="U1771" s="2" t="s">
        <v>6138</v>
      </c>
      <c r="V1771" s="2" t="str">
        <f>IFERROR(VLOOKUP(K1771, rubric[], 2, FALSE), "NA")</f>
        <v>Kompetisi</v>
      </c>
      <c r="W1771" s="5" t="str">
        <f t="shared" si="27"/>
        <v>Juara I Lomba/Kompetisi|Internal Jurusan|Team</v>
      </c>
      <c r="X1771" s="6">
        <f>IF(K1771 = "Penulis kedua (bukan korespondensi) dst karya ilmiah di journal yg bereputasi dan diakui|External National|Team", IFERROR((INDEX(rubric[Score], MATCH(W1771, rubric[Criteria], 0)))/N1771, 0), IFERROR(INDEX(rubric[Score], MATCH(W1771, rubric[Criteria], 0)), 0))</f>
        <v>0</v>
      </c>
    </row>
    <row r="1772" spans="1:24" ht="14.25" customHeight="1" x14ac:dyDescent="0.35">
      <c r="A1772" s="2" t="s">
        <v>6314</v>
      </c>
      <c r="B1772" s="2" t="s">
        <v>6315</v>
      </c>
      <c r="C1772" s="2" t="s">
        <v>6101</v>
      </c>
      <c r="D1772" s="2">
        <v>2021</v>
      </c>
      <c r="E1772" s="2" t="s">
        <v>6123</v>
      </c>
      <c r="F1772" s="2" t="s">
        <v>360</v>
      </c>
      <c r="G1772" s="2" t="s">
        <v>6124</v>
      </c>
      <c r="H1772" s="2">
        <v>20232</v>
      </c>
      <c r="I1772" s="3"/>
      <c r="J1772" s="2" t="s">
        <v>41</v>
      </c>
      <c r="K1772" s="2" t="s">
        <v>29</v>
      </c>
      <c r="L1772" s="2" t="s">
        <v>49</v>
      </c>
      <c r="M1772" s="2" t="s">
        <v>50</v>
      </c>
      <c r="N1772" s="2">
        <v>19</v>
      </c>
      <c r="O1772" s="2">
        <v>3</v>
      </c>
      <c r="P1772" s="3"/>
      <c r="Q1772" s="3"/>
      <c r="R1772" s="4" t="s">
        <v>6125</v>
      </c>
      <c r="S1772" s="4" t="s">
        <v>6126</v>
      </c>
      <c r="T1772" s="3"/>
      <c r="U1772" s="2" t="s">
        <v>4650</v>
      </c>
      <c r="V1772" s="2" t="str">
        <f>IFERROR(VLOOKUP(K1772, rubric[], 2, FALSE), "NA")</f>
        <v>Pemberdayaan atau Aksi Kemanusiaan</v>
      </c>
      <c r="W1772" s="5" t="str">
        <f t="shared" si="27"/>
        <v>Pengabdian kepada Masyarakat|External Regional|Team</v>
      </c>
      <c r="X1772" s="6">
        <f>IF(K1772 = "Penulis kedua (bukan korespondensi) dst karya ilmiah di journal yg bereputasi dan diakui|External National|Team", IFERROR((INDEX(rubric[Score], MATCH(W1772, rubric[Criteria], 0)))/N1772, 0), IFERROR(INDEX(rubric[Score], MATCH(W1772, rubric[Criteria], 0)), 0))</f>
        <v>15</v>
      </c>
    </row>
    <row r="1773" spans="1:24" ht="14.25" customHeight="1" x14ac:dyDescent="0.35">
      <c r="A1773" s="2" t="s">
        <v>6316</v>
      </c>
      <c r="B1773" s="2" t="s">
        <v>6317</v>
      </c>
      <c r="C1773" s="2" t="s">
        <v>6101</v>
      </c>
      <c r="D1773" s="2">
        <v>2021</v>
      </c>
      <c r="E1773" s="2" t="s">
        <v>6290</v>
      </c>
      <c r="F1773" s="2" t="s">
        <v>6136</v>
      </c>
      <c r="G1773" s="2" t="s">
        <v>4316</v>
      </c>
      <c r="H1773" s="2">
        <v>20231</v>
      </c>
      <c r="I1773" s="3"/>
      <c r="J1773" s="2" t="s">
        <v>41</v>
      </c>
      <c r="K1773" s="2" t="s">
        <v>88</v>
      </c>
      <c r="L1773" s="2" t="s">
        <v>42</v>
      </c>
      <c r="M1773" s="2" t="s">
        <v>50</v>
      </c>
      <c r="N1773" s="2">
        <v>74</v>
      </c>
      <c r="O1773" s="2">
        <v>7</v>
      </c>
      <c r="P1773" s="3"/>
      <c r="Q1773" s="4" t="s">
        <v>6291</v>
      </c>
      <c r="R1773" s="3"/>
      <c r="S1773" s="3"/>
      <c r="T1773" s="3"/>
      <c r="U1773" s="2" t="s">
        <v>6138</v>
      </c>
      <c r="V1773" s="2" t="str">
        <f>IFERROR(VLOOKUP(K1773, rubric[], 2, FALSE), "NA")</f>
        <v>Kompetisi</v>
      </c>
      <c r="W1773" s="5" t="str">
        <f t="shared" si="27"/>
        <v>Juara 2 Lomba/Kompetisi|Internal Jurusan|Team</v>
      </c>
      <c r="X1773" s="6">
        <f>IF(K1773 = "Penulis kedua (bukan korespondensi) dst karya ilmiah di journal yg bereputasi dan diakui|External National|Team", IFERROR((INDEX(rubric[Score], MATCH(W1773, rubric[Criteria], 0)))/N1773, 0), IFERROR(INDEX(rubric[Score], MATCH(W1773, rubric[Criteria], 0)), 0))</f>
        <v>0</v>
      </c>
    </row>
    <row r="1774" spans="1:24" ht="14.25" customHeight="1" x14ac:dyDescent="0.35">
      <c r="A1774" s="2" t="s">
        <v>6316</v>
      </c>
      <c r="B1774" s="2" t="s">
        <v>6317</v>
      </c>
      <c r="C1774" s="2" t="s">
        <v>6101</v>
      </c>
      <c r="D1774" s="2">
        <v>2021</v>
      </c>
      <c r="E1774" s="2" t="s">
        <v>6115</v>
      </c>
      <c r="F1774" s="2" t="s">
        <v>809</v>
      </c>
      <c r="G1774" s="2" t="s">
        <v>6116</v>
      </c>
      <c r="H1774" s="2">
        <v>20232</v>
      </c>
      <c r="I1774" s="3"/>
      <c r="J1774" s="2" t="s">
        <v>41</v>
      </c>
      <c r="K1774" s="2" t="s">
        <v>29</v>
      </c>
      <c r="L1774" s="2" t="s">
        <v>49</v>
      </c>
      <c r="M1774" s="2" t="s">
        <v>50</v>
      </c>
      <c r="N1774" s="2">
        <v>18</v>
      </c>
      <c r="O1774" s="2">
        <v>3</v>
      </c>
      <c r="P1774" s="3"/>
      <c r="Q1774" s="3"/>
      <c r="R1774" s="4" t="s">
        <v>6117</v>
      </c>
      <c r="S1774" s="4" t="s">
        <v>6118</v>
      </c>
      <c r="T1774" s="3"/>
      <c r="U1774" s="2" t="s">
        <v>4650</v>
      </c>
      <c r="V1774" s="2" t="str">
        <f>IFERROR(VLOOKUP(K1774, rubric[], 2, FALSE), "NA")</f>
        <v>Pemberdayaan atau Aksi Kemanusiaan</v>
      </c>
      <c r="W1774" s="5" t="str">
        <f t="shared" si="27"/>
        <v>Pengabdian kepada Masyarakat|External Regional|Team</v>
      </c>
      <c r="X1774" s="6">
        <f>IF(K1774 = "Penulis kedua (bukan korespondensi) dst karya ilmiah di journal yg bereputasi dan diakui|External National|Team", IFERROR((INDEX(rubric[Score], MATCH(W1774, rubric[Criteria], 0)))/N1774, 0), IFERROR(INDEX(rubric[Score], MATCH(W1774, rubric[Criteria], 0)), 0))</f>
        <v>15</v>
      </c>
    </row>
    <row r="1775" spans="1:24" ht="14.25" customHeight="1" x14ac:dyDescent="0.35">
      <c r="A1775" s="2" t="s">
        <v>6318</v>
      </c>
      <c r="B1775" s="2" t="s">
        <v>6319</v>
      </c>
      <c r="C1775" s="2" t="s">
        <v>6101</v>
      </c>
      <c r="D1775" s="2">
        <v>2021</v>
      </c>
      <c r="E1775" s="2" t="s">
        <v>6115</v>
      </c>
      <c r="F1775" s="2" t="s">
        <v>809</v>
      </c>
      <c r="G1775" s="2" t="s">
        <v>6116</v>
      </c>
      <c r="H1775" s="2">
        <v>20232</v>
      </c>
      <c r="I1775" s="3"/>
      <c r="J1775" s="2" t="s">
        <v>41</v>
      </c>
      <c r="K1775" s="2" t="s">
        <v>29</v>
      </c>
      <c r="L1775" s="2" t="s">
        <v>49</v>
      </c>
      <c r="M1775" s="2" t="s">
        <v>50</v>
      </c>
      <c r="N1775" s="2">
        <v>18</v>
      </c>
      <c r="O1775" s="2">
        <v>3</v>
      </c>
      <c r="P1775" s="3"/>
      <c r="Q1775" s="3"/>
      <c r="R1775" s="4" t="s">
        <v>6117</v>
      </c>
      <c r="S1775" s="4" t="s">
        <v>6118</v>
      </c>
      <c r="T1775" s="3"/>
      <c r="U1775" s="2" t="s">
        <v>4650</v>
      </c>
      <c r="V1775" s="2" t="str">
        <f>IFERROR(VLOOKUP(K1775, rubric[], 2, FALSE), "NA")</f>
        <v>Pemberdayaan atau Aksi Kemanusiaan</v>
      </c>
      <c r="W1775" s="5" t="str">
        <f t="shared" si="27"/>
        <v>Pengabdian kepada Masyarakat|External Regional|Team</v>
      </c>
      <c r="X1775" s="6">
        <f>IF(K1775 = "Penulis kedua (bukan korespondensi) dst karya ilmiah di journal yg bereputasi dan diakui|External National|Team", IFERROR((INDEX(rubric[Score], MATCH(W1775, rubric[Criteria], 0)))/N1775, 0), IFERROR(INDEX(rubric[Score], MATCH(W1775, rubric[Criteria], 0)), 0))</f>
        <v>15</v>
      </c>
    </row>
    <row r="1776" spans="1:24" ht="14.25" customHeight="1" x14ac:dyDescent="0.35">
      <c r="A1776" s="2" t="s">
        <v>6320</v>
      </c>
      <c r="B1776" s="2" t="s">
        <v>6321</v>
      </c>
      <c r="C1776" s="2" t="s">
        <v>6101</v>
      </c>
      <c r="D1776" s="2">
        <v>2021</v>
      </c>
      <c r="E1776" s="2" t="s">
        <v>6123</v>
      </c>
      <c r="F1776" s="2" t="s">
        <v>360</v>
      </c>
      <c r="G1776" s="2" t="s">
        <v>6124</v>
      </c>
      <c r="H1776" s="2">
        <v>20232</v>
      </c>
      <c r="I1776" s="3"/>
      <c r="J1776" s="2" t="s">
        <v>41</v>
      </c>
      <c r="K1776" s="2" t="s">
        <v>29</v>
      </c>
      <c r="L1776" s="2" t="s">
        <v>49</v>
      </c>
      <c r="M1776" s="2" t="s">
        <v>50</v>
      </c>
      <c r="N1776" s="2">
        <v>19</v>
      </c>
      <c r="O1776" s="2">
        <v>3</v>
      </c>
      <c r="P1776" s="3"/>
      <c r="Q1776" s="3"/>
      <c r="R1776" s="4" t="s">
        <v>6125</v>
      </c>
      <c r="S1776" s="4" t="s">
        <v>6126</v>
      </c>
      <c r="T1776" s="3"/>
      <c r="U1776" s="2" t="s">
        <v>4650</v>
      </c>
      <c r="V1776" s="2" t="str">
        <f>IFERROR(VLOOKUP(K1776, rubric[], 2, FALSE), "NA")</f>
        <v>Pemberdayaan atau Aksi Kemanusiaan</v>
      </c>
      <c r="W1776" s="5" t="str">
        <f t="shared" si="27"/>
        <v>Pengabdian kepada Masyarakat|External Regional|Team</v>
      </c>
      <c r="X1776" s="6">
        <f>IF(K1776 = "Penulis kedua (bukan korespondensi) dst karya ilmiah di journal yg bereputasi dan diakui|External National|Team", IFERROR((INDEX(rubric[Score], MATCH(W1776, rubric[Criteria], 0)))/N1776, 0), IFERROR(INDEX(rubric[Score], MATCH(W1776, rubric[Criteria], 0)), 0))</f>
        <v>15</v>
      </c>
    </row>
    <row r="1777" spans="1:24" ht="14.25" customHeight="1" x14ac:dyDescent="0.35">
      <c r="A1777" s="2" t="s">
        <v>6322</v>
      </c>
      <c r="B1777" s="2" t="s">
        <v>6323</v>
      </c>
      <c r="C1777" s="2" t="s">
        <v>6101</v>
      </c>
      <c r="D1777" s="2">
        <v>2021</v>
      </c>
      <c r="E1777" s="2" t="s">
        <v>6115</v>
      </c>
      <c r="F1777" s="2" t="s">
        <v>809</v>
      </c>
      <c r="G1777" s="2" t="s">
        <v>6116</v>
      </c>
      <c r="H1777" s="2">
        <v>20232</v>
      </c>
      <c r="I1777" s="3"/>
      <c r="J1777" s="2" t="s">
        <v>41</v>
      </c>
      <c r="K1777" s="2" t="s">
        <v>29</v>
      </c>
      <c r="L1777" s="2" t="s">
        <v>49</v>
      </c>
      <c r="M1777" s="2" t="s">
        <v>50</v>
      </c>
      <c r="N1777" s="2">
        <v>18</v>
      </c>
      <c r="O1777" s="2">
        <v>3</v>
      </c>
      <c r="P1777" s="3"/>
      <c r="Q1777" s="3"/>
      <c r="R1777" s="4" t="s">
        <v>6117</v>
      </c>
      <c r="S1777" s="4" t="s">
        <v>6118</v>
      </c>
      <c r="T1777" s="3"/>
      <c r="U1777" s="2" t="s">
        <v>4650</v>
      </c>
      <c r="V1777" s="2" t="str">
        <f>IFERROR(VLOOKUP(K1777, rubric[], 2, FALSE), "NA")</f>
        <v>Pemberdayaan atau Aksi Kemanusiaan</v>
      </c>
      <c r="W1777" s="5" t="str">
        <f t="shared" si="27"/>
        <v>Pengabdian kepada Masyarakat|External Regional|Team</v>
      </c>
      <c r="X1777" s="6">
        <f>IF(K1777 = "Penulis kedua (bukan korespondensi) dst karya ilmiah di journal yg bereputasi dan diakui|External National|Team", IFERROR((INDEX(rubric[Score], MATCH(W1777, rubric[Criteria], 0)))/N1777, 0), IFERROR(INDEX(rubric[Score], MATCH(W1777, rubric[Criteria], 0)), 0))</f>
        <v>15</v>
      </c>
    </row>
    <row r="1778" spans="1:24" ht="14.25" customHeight="1" x14ac:dyDescent="0.35">
      <c r="A1778" s="2" t="s">
        <v>6324</v>
      </c>
      <c r="B1778" s="2" t="s">
        <v>6325</v>
      </c>
      <c r="C1778" s="2" t="s">
        <v>6101</v>
      </c>
      <c r="D1778" s="2">
        <v>2021</v>
      </c>
      <c r="E1778" s="2" t="s">
        <v>6326</v>
      </c>
      <c r="F1778" s="2" t="s">
        <v>70</v>
      </c>
      <c r="G1778" s="2" t="s">
        <v>331</v>
      </c>
      <c r="H1778" s="2">
        <v>20221</v>
      </c>
      <c r="I1778" s="2" t="s">
        <v>6327</v>
      </c>
      <c r="J1778" s="2" t="s">
        <v>41</v>
      </c>
      <c r="K1778" s="2" t="s">
        <v>199</v>
      </c>
      <c r="L1778" s="2" t="s">
        <v>159</v>
      </c>
      <c r="M1778" s="2" t="s">
        <v>31</v>
      </c>
      <c r="N1778" s="2">
        <v>100</v>
      </c>
      <c r="O1778" s="2">
        <v>25</v>
      </c>
      <c r="P1778" s="3"/>
      <c r="Q1778" s="4" t="s">
        <v>6328</v>
      </c>
      <c r="R1778" s="4" t="s">
        <v>6329</v>
      </c>
      <c r="S1778" s="3"/>
      <c r="T1778" s="4" t="s">
        <v>6330</v>
      </c>
      <c r="U1778" s="2" t="s">
        <v>6331</v>
      </c>
      <c r="V1778" s="2" t="str">
        <f>IFERROR(VLOOKUP(K1778, rubric[], 2, FALSE), "NA")</f>
        <v>Kompetisi</v>
      </c>
      <c r="W1778" s="5" t="str">
        <f t="shared" si="27"/>
        <v>Juara 3 Lomba/Kompetisi|External International|Individual</v>
      </c>
      <c r="X1778" s="6">
        <f>IF(K1778 = "Penulis kedua (bukan korespondensi) dst karya ilmiah di journal yg bereputasi dan diakui|External National|Team", IFERROR((INDEX(rubric[Score], MATCH(W1778, rubric[Criteria], 0)))/N1778, 0), IFERROR(INDEX(rubric[Score], MATCH(W1778, rubric[Criteria], 0)), 0))</f>
        <v>35</v>
      </c>
    </row>
    <row r="1779" spans="1:24" ht="14.25" customHeight="1" x14ac:dyDescent="0.35">
      <c r="A1779" s="2" t="s">
        <v>6332</v>
      </c>
      <c r="B1779" s="2" t="s">
        <v>6333</v>
      </c>
      <c r="C1779" s="2" t="s">
        <v>6334</v>
      </c>
      <c r="D1779" s="2">
        <v>2021</v>
      </c>
      <c r="E1779" s="2" t="s">
        <v>6335</v>
      </c>
      <c r="F1779" s="2" t="s">
        <v>355</v>
      </c>
      <c r="G1779" s="2" t="s">
        <v>356</v>
      </c>
      <c r="H1779" s="2">
        <v>20231</v>
      </c>
      <c r="I1779" s="3"/>
      <c r="J1779" s="2" t="s">
        <v>28</v>
      </c>
      <c r="K1779" s="2" t="s">
        <v>470</v>
      </c>
      <c r="L1779" s="2" t="s">
        <v>30</v>
      </c>
      <c r="M1779" s="2" t="s">
        <v>31</v>
      </c>
      <c r="N1779" s="3"/>
      <c r="O1779" s="2">
        <v>17</v>
      </c>
      <c r="P1779" s="3"/>
      <c r="Q1779" s="3"/>
      <c r="R1779" s="3"/>
      <c r="S1779" s="3"/>
      <c r="T1779" s="3"/>
      <c r="U1779" s="2" t="s">
        <v>358</v>
      </c>
      <c r="V1779" s="2" t="str">
        <f>IFERROR(VLOOKUP(K1779, rubric[], 2, FALSE), "NA")</f>
        <v>NA</v>
      </c>
      <c r="W1779" s="5" t="str">
        <f t="shared" si="27"/>
        <v>Ketua UKM|Internal Sekolah / Universitas|Individual</v>
      </c>
      <c r="X1779" s="6">
        <f>IF(K1779 = "Penulis kedua (bukan korespondensi) dst karya ilmiah di journal yg bereputasi dan diakui|External National|Team", IFERROR((INDEX(rubric[Score], MATCH(W1779, rubric[Criteria], 0)))/N1779, 0), IFERROR(INDEX(rubric[Score], MATCH(W1779, rubric[Criteria], 0)), 0))</f>
        <v>0</v>
      </c>
    </row>
    <row r="1780" spans="1:24" ht="14.25" customHeight="1" x14ac:dyDescent="0.35">
      <c r="A1780" s="2" t="s">
        <v>6332</v>
      </c>
      <c r="B1780" s="2" t="s">
        <v>6333</v>
      </c>
      <c r="C1780" s="2" t="s">
        <v>6334</v>
      </c>
      <c r="D1780" s="2">
        <v>2021</v>
      </c>
      <c r="E1780" s="2" t="s">
        <v>6336</v>
      </c>
      <c r="F1780" s="2" t="s">
        <v>360</v>
      </c>
      <c r="G1780" s="2" t="s">
        <v>361</v>
      </c>
      <c r="H1780" s="2">
        <v>20232</v>
      </c>
      <c r="I1780" s="3"/>
      <c r="J1780" s="2" t="s">
        <v>28</v>
      </c>
      <c r="K1780" s="2" t="s">
        <v>470</v>
      </c>
      <c r="L1780" s="2" t="s">
        <v>30</v>
      </c>
      <c r="M1780" s="2" t="s">
        <v>31</v>
      </c>
      <c r="N1780" s="3"/>
      <c r="O1780" s="2">
        <v>23</v>
      </c>
      <c r="P1780" s="3"/>
      <c r="Q1780" s="3"/>
      <c r="R1780" s="3"/>
      <c r="S1780" s="3"/>
      <c r="T1780" s="3"/>
      <c r="U1780" s="2" t="s">
        <v>358</v>
      </c>
      <c r="V1780" s="2" t="str">
        <f>IFERROR(VLOOKUP(K1780, rubric[], 2, FALSE), "NA")</f>
        <v>NA</v>
      </c>
      <c r="W1780" s="5" t="str">
        <f t="shared" si="27"/>
        <v>Ketua UKM|Internal Sekolah / Universitas|Individual</v>
      </c>
      <c r="X1780" s="6">
        <f>IF(K1780 = "Penulis kedua (bukan korespondensi) dst karya ilmiah di journal yg bereputasi dan diakui|External National|Team", IFERROR((INDEX(rubric[Score], MATCH(W1780, rubric[Criteria], 0)))/N1780, 0), IFERROR(INDEX(rubric[Score], MATCH(W1780, rubric[Criteria], 0)), 0))</f>
        <v>0</v>
      </c>
    </row>
    <row r="1781" spans="1:24" ht="14.25" customHeight="1" x14ac:dyDescent="0.35">
      <c r="A1781" s="2" t="s">
        <v>6332</v>
      </c>
      <c r="B1781" s="2" t="s">
        <v>6333</v>
      </c>
      <c r="C1781" s="2" t="s">
        <v>6334</v>
      </c>
      <c r="D1781" s="2">
        <v>2021</v>
      </c>
      <c r="E1781" s="2" t="s">
        <v>6337</v>
      </c>
      <c r="F1781" s="2" t="s">
        <v>589</v>
      </c>
      <c r="G1781" s="2" t="s">
        <v>589</v>
      </c>
      <c r="H1781" s="2">
        <v>20232</v>
      </c>
      <c r="I1781" s="2" t="s">
        <v>6337</v>
      </c>
      <c r="J1781" s="2" t="s">
        <v>41</v>
      </c>
      <c r="K1781" s="2" t="s">
        <v>88</v>
      </c>
      <c r="L1781" s="2" t="s">
        <v>123</v>
      </c>
      <c r="M1781" s="2" t="s">
        <v>50</v>
      </c>
      <c r="N1781" s="3"/>
      <c r="O1781" s="2">
        <v>20</v>
      </c>
      <c r="P1781" s="4" t="s">
        <v>6338</v>
      </c>
      <c r="Q1781" s="4" t="s">
        <v>6339</v>
      </c>
      <c r="R1781" s="4" t="s">
        <v>6340</v>
      </c>
      <c r="S1781" s="3"/>
      <c r="T1781" s="4" t="s">
        <v>6341</v>
      </c>
      <c r="U1781" s="2" t="s">
        <v>389</v>
      </c>
      <c r="V1781" s="2" t="str">
        <f>IFERROR(VLOOKUP(K1781, rubric[], 2, FALSE), "NA")</f>
        <v>Kompetisi</v>
      </c>
      <c r="W1781" s="5" t="str">
        <f t="shared" si="27"/>
        <v>Juara 2 Lomba/Kompetisi|External National|Team</v>
      </c>
      <c r="X1781" s="6">
        <f>IF(K1781 = "Penulis kedua (bukan korespondensi) dst karya ilmiah di journal yg bereputasi dan diakui|External National|Team", IFERROR((INDEX(rubric[Score], MATCH(W1781, rubric[Criteria], 0)))/N1781, 0), IFERROR(INDEX(rubric[Score], MATCH(W1781, rubric[Criteria], 0)), 0))</f>
        <v>11</v>
      </c>
    </row>
    <row r="1782" spans="1:24" ht="14.25" customHeight="1" x14ac:dyDescent="0.35">
      <c r="A1782" s="2" t="s">
        <v>6342</v>
      </c>
      <c r="B1782" s="2" t="s">
        <v>6343</v>
      </c>
      <c r="C1782" s="2" t="s">
        <v>6334</v>
      </c>
      <c r="D1782" s="2">
        <v>2021</v>
      </c>
      <c r="E1782" s="2" t="s">
        <v>6344</v>
      </c>
      <c r="F1782" s="2" t="s">
        <v>245</v>
      </c>
      <c r="G1782" s="2" t="s">
        <v>344</v>
      </c>
      <c r="H1782" s="2">
        <v>20212</v>
      </c>
      <c r="I1782" s="2" t="s">
        <v>6345</v>
      </c>
      <c r="J1782" s="2" t="s">
        <v>28</v>
      </c>
      <c r="K1782" s="2" t="s">
        <v>346</v>
      </c>
      <c r="L1782" s="2" t="s">
        <v>42</v>
      </c>
      <c r="M1782" s="2" t="s">
        <v>31</v>
      </c>
      <c r="N1782" s="2">
        <v>30</v>
      </c>
      <c r="O1782" s="2">
        <v>40</v>
      </c>
      <c r="P1782" s="3"/>
      <c r="Q1782" s="4" t="s">
        <v>6346</v>
      </c>
      <c r="R1782" s="3"/>
      <c r="S1782" s="3"/>
      <c r="T1782" s="3"/>
      <c r="U1782" s="2" t="s">
        <v>348</v>
      </c>
      <c r="V1782" s="2" t="str">
        <f>IFERROR(VLOOKUP(K1782, rubric[], 2, FALSE), "NA")</f>
        <v>NA</v>
      </c>
      <c r="W1782" s="5" t="str">
        <f t="shared" si="27"/>
        <v>Sekretaris/Bendahara/Kabid Organisasi Kemahasiswaan|Internal Jurusan|Individual</v>
      </c>
      <c r="X1782" s="6">
        <f>IF(K1782 = "Penulis kedua (bukan korespondensi) dst karya ilmiah di journal yg bereputasi dan diakui|External National|Team", IFERROR((INDEX(rubric[Score], MATCH(W1782, rubric[Criteria], 0)))/N1782, 0), IFERROR(INDEX(rubric[Score], MATCH(W1782, rubric[Criteria], 0)), 0))</f>
        <v>0</v>
      </c>
    </row>
    <row r="1783" spans="1:24" ht="14.25" customHeight="1" x14ac:dyDescent="0.35">
      <c r="A1783" s="2" t="s">
        <v>6342</v>
      </c>
      <c r="B1783" s="2" t="s">
        <v>6343</v>
      </c>
      <c r="C1783" s="2" t="s">
        <v>6334</v>
      </c>
      <c r="D1783" s="2">
        <v>2021</v>
      </c>
      <c r="E1783" s="2" t="s">
        <v>6347</v>
      </c>
      <c r="F1783" s="2" t="s">
        <v>2563</v>
      </c>
      <c r="G1783" s="2" t="s">
        <v>2564</v>
      </c>
      <c r="H1783" s="2">
        <v>20222</v>
      </c>
      <c r="I1783" s="2" t="s">
        <v>6348</v>
      </c>
      <c r="J1783" s="2" t="s">
        <v>28</v>
      </c>
      <c r="K1783" s="2" t="s">
        <v>1820</v>
      </c>
      <c r="L1783" s="2" t="s">
        <v>42</v>
      </c>
      <c r="M1783" s="7" t="s">
        <v>50</v>
      </c>
      <c r="N1783" s="2">
        <v>16</v>
      </c>
      <c r="O1783" s="2">
        <v>50</v>
      </c>
      <c r="P1783" s="3"/>
      <c r="Q1783" s="4" t="s">
        <v>6349</v>
      </c>
      <c r="R1783" s="3"/>
      <c r="S1783" s="3"/>
      <c r="T1783" s="3"/>
      <c r="U1783" s="2" t="s">
        <v>6350</v>
      </c>
      <c r="V1783" s="2" t="str">
        <f>IFERROR(VLOOKUP(K1783, rubric[], 2, FALSE), "NA")</f>
        <v>NA</v>
      </c>
      <c r="W1783" s="5" t="str">
        <f t="shared" si="27"/>
        <v>Wakil Ketua Organisasi Kemahasiswaan|Internal Jurusan|Team</v>
      </c>
      <c r="X1783" s="6">
        <f>IF(K1783 = "Penulis kedua (bukan korespondensi) dst karya ilmiah di journal yg bereputasi dan diakui|External National|Team", IFERROR((INDEX(rubric[Score], MATCH(W1783, rubric[Criteria], 0)))/N1783, 0), IFERROR(INDEX(rubric[Score], MATCH(W1783, rubric[Criteria], 0)), 0))</f>
        <v>0</v>
      </c>
    </row>
    <row r="1784" spans="1:24" ht="14.25" customHeight="1" x14ac:dyDescent="0.35">
      <c r="A1784" s="2" t="s">
        <v>6342</v>
      </c>
      <c r="B1784" s="2" t="s">
        <v>6343</v>
      </c>
      <c r="C1784" s="2" t="s">
        <v>6334</v>
      </c>
      <c r="D1784" s="2">
        <v>2021</v>
      </c>
      <c r="E1784" s="2" t="s">
        <v>2256</v>
      </c>
      <c r="F1784" s="2" t="s">
        <v>48</v>
      </c>
      <c r="G1784" s="2" t="s">
        <v>2484</v>
      </c>
      <c r="H1784" s="2">
        <v>20222</v>
      </c>
      <c r="I1784" s="2" t="s">
        <v>2916</v>
      </c>
      <c r="J1784" s="2" t="s">
        <v>41</v>
      </c>
      <c r="K1784" s="2" t="s">
        <v>1820</v>
      </c>
      <c r="L1784" s="2" t="s">
        <v>42</v>
      </c>
      <c r="M1784" s="2" t="s">
        <v>31</v>
      </c>
      <c r="N1784" s="2">
        <v>1</v>
      </c>
      <c r="O1784" s="2">
        <v>45</v>
      </c>
      <c r="P1784" s="3"/>
      <c r="Q1784" s="4" t="s">
        <v>2917</v>
      </c>
      <c r="R1784" s="3"/>
      <c r="S1784" s="3"/>
      <c r="T1784" s="3"/>
      <c r="U1784" s="2" t="s">
        <v>2487</v>
      </c>
      <c r="V1784" s="2" t="str">
        <f>IFERROR(VLOOKUP(K1784, rubric[], 2, FALSE), "NA")</f>
        <v>NA</v>
      </c>
      <c r="W1784" s="5" t="str">
        <f t="shared" si="27"/>
        <v>Wakil Ketua Organisasi Kemahasiswaan|Internal Jurusan|Individual</v>
      </c>
      <c r="X1784" s="6">
        <f>IF(K1784 = "Penulis kedua (bukan korespondensi) dst karya ilmiah di journal yg bereputasi dan diakui|External National|Team", IFERROR((INDEX(rubric[Score], MATCH(W1784, rubric[Criteria], 0)))/N1784, 0), IFERROR(INDEX(rubric[Score], MATCH(W1784, rubric[Criteria], 0)), 0))</f>
        <v>0</v>
      </c>
    </row>
    <row r="1785" spans="1:24" ht="14.25" customHeight="1" x14ac:dyDescent="0.35">
      <c r="A1785" s="2" t="s">
        <v>6342</v>
      </c>
      <c r="B1785" s="2" t="s">
        <v>6343</v>
      </c>
      <c r="C1785" s="2" t="s">
        <v>6334</v>
      </c>
      <c r="D1785" s="2">
        <v>2021</v>
      </c>
      <c r="E1785" s="2" t="s">
        <v>6351</v>
      </c>
      <c r="F1785" s="2" t="s">
        <v>6352</v>
      </c>
      <c r="G1785" s="2" t="s">
        <v>5413</v>
      </c>
      <c r="H1785" s="2">
        <v>20222</v>
      </c>
      <c r="I1785" s="2" t="s">
        <v>6353</v>
      </c>
      <c r="J1785" s="2" t="s">
        <v>41</v>
      </c>
      <c r="K1785" s="2" t="s">
        <v>257</v>
      </c>
      <c r="L1785" s="2" t="s">
        <v>49</v>
      </c>
      <c r="M1785" s="2" t="s">
        <v>31</v>
      </c>
      <c r="N1785" s="2">
        <v>100</v>
      </c>
      <c r="O1785" s="2">
        <v>10</v>
      </c>
      <c r="P1785" s="3"/>
      <c r="Q1785" s="4" t="s">
        <v>6354</v>
      </c>
      <c r="R1785" s="3"/>
      <c r="S1785" s="3"/>
      <c r="T1785" s="3"/>
      <c r="U1785" s="2" t="s">
        <v>6355</v>
      </c>
      <c r="V1785" s="2" t="str">
        <f>IFERROR(VLOOKUP(K1785, rubric[], 2, FALSE), "NA")</f>
        <v>Pengakuan</v>
      </c>
      <c r="W1785" s="5" t="str">
        <f t="shared" si="27"/>
        <v>Narasumber / Pemateri Acara Seminar / Workshop / Pemakalah|External Regional|Individual</v>
      </c>
      <c r="X1785" s="6">
        <f>IF(K1785 = "Penulis kedua (bukan korespondensi) dst karya ilmiah di journal yg bereputasi dan diakui|External National|Team", IFERROR((INDEX(rubric[Score], MATCH(W1785, rubric[Criteria], 0)))/N1785, 0), IFERROR(INDEX(rubric[Score], MATCH(W1785, rubric[Criteria], 0)), 0))</f>
        <v>20</v>
      </c>
    </row>
    <row r="1786" spans="1:24" ht="14.25" customHeight="1" x14ac:dyDescent="0.35">
      <c r="A1786" s="2" t="s">
        <v>6342</v>
      </c>
      <c r="B1786" s="2" t="s">
        <v>6343</v>
      </c>
      <c r="C1786" s="2" t="s">
        <v>6334</v>
      </c>
      <c r="D1786" s="2">
        <v>2021</v>
      </c>
      <c r="E1786" s="2" t="s">
        <v>1743</v>
      </c>
      <c r="F1786" s="2" t="s">
        <v>1744</v>
      </c>
      <c r="G1786" s="2" t="s">
        <v>1744</v>
      </c>
      <c r="H1786" s="2">
        <v>20231</v>
      </c>
      <c r="I1786" s="3"/>
      <c r="J1786" s="2" t="s">
        <v>41</v>
      </c>
      <c r="K1786" s="2" t="s">
        <v>59</v>
      </c>
      <c r="L1786" s="2" t="s">
        <v>30</v>
      </c>
      <c r="M1786" s="2" t="s">
        <v>31</v>
      </c>
      <c r="N1786" s="2">
        <v>50</v>
      </c>
      <c r="O1786" s="2">
        <v>4</v>
      </c>
      <c r="P1786" s="3"/>
      <c r="Q1786" s="4" t="s">
        <v>1745</v>
      </c>
      <c r="R1786" s="4" t="s">
        <v>1746</v>
      </c>
      <c r="S1786" s="3"/>
      <c r="T1786" s="3"/>
      <c r="U1786" s="2" t="s">
        <v>185</v>
      </c>
      <c r="V1786" s="2" t="str">
        <f>IFERROR(VLOOKUP(K1786, rubric[], 2, FALSE), "NA")</f>
        <v>Pengakuan</v>
      </c>
      <c r="W1786" s="5" t="str">
        <f t="shared" si="27"/>
        <v>Juri|Internal Sekolah / Universitas|Individual</v>
      </c>
      <c r="X1786" s="6">
        <f>IF(K1786 = "Penulis kedua (bukan korespondensi) dst karya ilmiah di journal yg bereputasi dan diakui|External National|Team", IFERROR((INDEX(rubric[Score], MATCH(W1786, rubric[Criteria], 0)))/N1786, 0), IFERROR(INDEX(rubric[Score], MATCH(W1786, rubric[Criteria], 0)), 0))</f>
        <v>0</v>
      </c>
    </row>
    <row r="1787" spans="1:24" ht="14.25" customHeight="1" x14ac:dyDescent="0.35">
      <c r="A1787" s="2" t="s">
        <v>6356</v>
      </c>
      <c r="B1787" s="2" t="s">
        <v>6357</v>
      </c>
      <c r="C1787" s="2" t="s">
        <v>6334</v>
      </c>
      <c r="D1787" s="2">
        <v>2021</v>
      </c>
      <c r="E1787" s="2" t="s">
        <v>6358</v>
      </c>
      <c r="F1787" s="2" t="s">
        <v>2525</v>
      </c>
      <c r="G1787" s="2" t="s">
        <v>2525</v>
      </c>
      <c r="H1787" s="2">
        <v>20232</v>
      </c>
      <c r="I1787" s="2" t="s">
        <v>6359</v>
      </c>
      <c r="J1787" s="2" t="s">
        <v>41</v>
      </c>
      <c r="K1787" s="2" t="s">
        <v>199</v>
      </c>
      <c r="L1787" s="2" t="s">
        <v>30</v>
      </c>
      <c r="M1787" s="2" t="s">
        <v>50</v>
      </c>
      <c r="N1787" s="2">
        <v>4</v>
      </c>
      <c r="O1787" s="2">
        <v>8</v>
      </c>
      <c r="P1787" s="3"/>
      <c r="Q1787" s="4" t="s">
        <v>6360</v>
      </c>
      <c r="R1787" s="3"/>
      <c r="S1787" s="3"/>
      <c r="T1787" s="3"/>
      <c r="U1787" s="2" t="s">
        <v>2223</v>
      </c>
      <c r="V1787" s="2" t="str">
        <f>IFERROR(VLOOKUP(K1787, rubric[], 2, FALSE), "NA")</f>
        <v>Kompetisi</v>
      </c>
      <c r="W1787" s="5" t="str">
        <f t="shared" si="27"/>
        <v>Juara 3 Lomba/Kompetisi|Internal Sekolah / Universitas|Team</v>
      </c>
      <c r="X1787" s="6">
        <f>IF(K1787 = "Penulis kedua (bukan korespondensi) dst karya ilmiah di journal yg bereputasi dan diakui|External National|Team", IFERROR((INDEX(rubric[Score], MATCH(W1787, rubric[Criteria], 0)))/N1787, 0), IFERROR(INDEX(rubric[Score], MATCH(W1787, rubric[Criteria], 0)), 0))</f>
        <v>0</v>
      </c>
    </row>
    <row r="1788" spans="1:24" ht="14.25" customHeight="1" x14ac:dyDescent="0.35">
      <c r="A1788" s="2" t="s">
        <v>6361</v>
      </c>
      <c r="B1788" s="2" t="s">
        <v>6362</v>
      </c>
      <c r="C1788" s="2" t="s">
        <v>6334</v>
      </c>
      <c r="D1788" s="2">
        <v>2021</v>
      </c>
      <c r="E1788" s="2" t="s">
        <v>6363</v>
      </c>
      <c r="F1788" s="2" t="s">
        <v>1314</v>
      </c>
      <c r="G1788" s="2" t="s">
        <v>6364</v>
      </c>
      <c r="H1788" s="2">
        <v>20211</v>
      </c>
      <c r="I1788" s="2" t="s">
        <v>6365</v>
      </c>
      <c r="J1788" s="2" t="s">
        <v>41</v>
      </c>
      <c r="K1788" s="2" t="s">
        <v>141</v>
      </c>
      <c r="L1788" s="2" t="s">
        <v>123</v>
      </c>
      <c r="M1788" s="2" t="s">
        <v>50</v>
      </c>
      <c r="N1788" s="2">
        <v>7</v>
      </c>
      <c r="O1788" s="2">
        <v>2</v>
      </c>
      <c r="P1788" s="3"/>
      <c r="Q1788" s="3"/>
      <c r="R1788" s="4" t="s">
        <v>6366</v>
      </c>
      <c r="S1788" s="4" t="s">
        <v>6367</v>
      </c>
      <c r="T1788" s="3"/>
      <c r="U1788" s="2" t="s">
        <v>6368</v>
      </c>
      <c r="V1788" s="2" t="str">
        <f>IFERROR(VLOOKUP(K1788, rubric[], 2, FALSE), "NA")</f>
        <v>Hasil Karya</v>
      </c>
      <c r="W1788" s="5" t="str">
        <f t="shared" si="27"/>
        <v>Hak Kekayaan Intelektual (HKI) non paten (Hak Cipta)|External National|Team</v>
      </c>
      <c r="X1788" s="6">
        <f>IF(K1788 = "Penulis kedua (bukan korespondensi) dst karya ilmiah di journal yg bereputasi dan diakui|External National|Team", IFERROR((INDEX(rubric[Score], MATCH(W1788, rubric[Criteria], 0)))/N1788, 0), IFERROR(INDEX(rubric[Score], MATCH(W1788, rubric[Criteria], 0)), 0))</f>
        <v>20</v>
      </c>
    </row>
    <row r="1789" spans="1:24" ht="14.25" customHeight="1" x14ac:dyDescent="0.35">
      <c r="A1789" s="2" t="s">
        <v>6361</v>
      </c>
      <c r="B1789" s="2" t="s">
        <v>6362</v>
      </c>
      <c r="C1789" s="2" t="s">
        <v>6334</v>
      </c>
      <c r="D1789" s="2">
        <v>2021</v>
      </c>
      <c r="E1789" s="2" t="s">
        <v>6344</v>
      </c>
      <c r="F1789" s="2" t="s">
        <v>245</v>
      </c>
      <c r="G1789" s="2" t="s">
        <v>344</v>
      </c>
      <c r="H1789" s="2">
        <v>20212</v>
      </c>
      <c r="I1789" s="2" t="s">
        <v>6345</v>
      </c>
      <c r="J1789" s="2" t="s">
        <v>28</v>
      </c>
      <c r="K1789" s="2" t="s">
        <v>346</v>
      </c>
      <c r="L1789" s="2" t="s">
        <v>42</v>
      </c>
      <c r="M1789" s="2" t="s">
        <v>31</v>
      </c>
      <c r="N1789" s="2">
        <v>30</v>
      </c>
      <c r="O1789" s="2">
        <v>40</v>
      </c>
      <c r="P1789" s="3"/>
      <c r="Q1789" s="4" t="s">
        <v>6346</v>
      </c>
      <c r="R1789" s="3"/>
      <c r="S1789" s="3"/>
      <c r="T1789" s="3"/>
      <c r="U1789" s="2" t="s">
        <v>348</v>
      </c>
      <c r="V1789" s="2" t="str">
        <f>IFERROR(VLOOKUP(K1789, rubric[], 2, FALSE), "NA")</f>
        <v>NA</v>
      </c>
      <c r="W1789" s="5" t="str">
        <f t="shared" si="27"/>
        <v>Sekretaris/Bendahara/Kabid Organisasi Kemahasiswaan|Internal Jurusan|Individual</v>
      </c>
      <c r="X1789" s="6">
        <f>IF(K1789 = "Penulis kedua (bukan korespondensi) dst karya ilmiah di journal yg bereputasi dan diakui|External National|Team", IFERROR((INDEX(rubric[Score], MATCH(W1789, rubric[Criteria], 0)))/N1789, 0), IFERROR(INDEX(rubric[Score], MATCH(W1789, rubric[Criteria], 0)), 0))</f>
        <v>0</v>
      </c>
    </row>
    <row r="1790" spans="1:24" ht="14.25" customHeight="1" x14ac:dyDescent="0.35">
      <c r="A1790" s="2" t="s">
        <v>6361</v>
      </c>
      <c r="B1790" s="2" t="s">
        <v>6362</v>
      </c>
      <c r="C1790" s="2" t="s">
        <v>6334</v>
      </c>
      <c r="D1790" s="2">
        <v>2021</v>
      </c>
      <c r="E1790" s="2" t="s">
        <v>6369</v>
      </c>
      <c r="F1790" s="2" t="s">
        <v>6370</v>
      </c>
      <c r="G1790" s="2" t="s">
        <v>6370</v>
      </c>
      <c r="H1790" s="2">
        <v>20212</v>
      </c>
      <c r="I1790" s="2" t="s">
        <v>5023</v>
      </c>
      <c r="J1790" s="2" t="s">
        <v>41</v>
      </c>
      <c r="K1790" s="2" t="s">
        <v>257</v>
      </c>
      <c r="L1790" s="2" t="s">
        <v>30</v>
      </c>
      <c r="M1790" s="2" t="s">
        <v>50</v>
      </c>
      <c r="N1790" s="2">
        <v>100</v>
      </c>
      <c r="O1790" s="2">
        <v>5</v>
      </c>
      <c r="P1790" s="3"/>
      <c r="Q1790" s="4" t="s">
        <v>6371</v>
      </c>
      <c r="R1790" s="4" t="s">
        <v>6372</v>
      </c>
      <c r="S1790" s="3"/>
      <c r="T1790" s="3"/>
      <c r="U1790" s="2" t="s">
        <v>6373</v>
      </c>
      <c r="V1790" s="2" t="str">
        <f>IFERROR(VLOOKUP(K1790, rubric[], 2, FALSE), "NA")</f>
        <v>Pengakuan</v>
      </c>
      <c r="W1790" s="5" t="str">
        <f t="shared" si="27"/>
        <v>Narasumber / Pemateri Acara Seminar / Workshop / Pemakalah|Internal Sekolah / Universitas|Team</v>
      </c>
      <c r="X1790" s="6">
        <f>IF(K1790 = "Penulis kedua (bukan korespondensi) dst karya ilmiah di journal yg bereputasi dan diakui|External National|Team", IFERROR((INDEX(rubric[Score], MATCH(W1790, rubric[Criteria], 0)))/N1790, 0), IFERROR(INDEX(rubric[Score], MATCH(W1790, rubric[Criteria], 0)), 0))</f>
        <v>0</v>
      </c>
    </row>
    <row r="1791" spans="1:24" ht="14.25" customHeight="1" x14ac:dyDescent="0.35">
      <c r="A1791" s="2" t="s">
        <v>6361</v>
      </c>
      <c r="B1791" s="2" t="s">
        <v>6362</v>
      </c>
      <c r="C1791" s="2" t="s">
        <v>6334</v>
      </c>
      <c r="D1791" s="2">
        <v>2021</v>
      </c>
      <c r="E1791" s="2" t="s">
        <v>4530</v>
      </c>
      <c r="F1791" s="2" t="s">
        <v>2369</v>
      </c>
      <c r="G1791" s="2" t="s">
        <v>697</v>
      </c>
      <c r="H1791" s="2">
        <v>20222</v>
      </c>
      <c r="I1791" s="3"/>
      <c r="J1791" s="2" t="s">
        <v>41</v>
      </c>
      <c r="K1791" s="2" t="s">
        <v>1512</v>
      </c>
      <c r="L1791" s="2" t="s">
        <v>30</v>
      </c>
      <c r="M1791" s="2" t="s">
        <v>31</v>
      </c>
      <c r="N1791" s="2">
        <v>50</v>
      </c>
      <c r="O1791" s="2">
        <v>20</v>
      </c>
      <c r="P1791" s="3"/>
      <c r="Q1791" s="4" t="s">
        <v>4531</v>
      </c>
      <c r="R1791" s="3"/>
      <c r="S1791" s="3"/>
      <c r="T1791" s="3"/>
      <c r="U1791" s="2" t="s">
        <v>411</v>
      </c>
      <c r="V1791" s="2" t="str">
        <f>IFERROR(VLOOKUP(K1791, rubric[], 2, FALSE), "NA")</f>
        <v>NA</v>
      </c>
      <c r="W1791" s="5" t="str">
        <f t="shared" si="27"/>
        <v>Wakil Ketua Panitia Ad Hoc|Internal Sekolah / Universitas|Individual</v>
      </c>
      <c r="X1791" s="6">
        <f>IF(K1791 = "Penulis kedua (bukan korespondensi) dst karya ilmiah di journal yg bereputasi dan diakui|External National|Team", IFERROR((INDEX(rubric[Score], MATCH(W1791, rubric[Criteria], 0)))/N1791, 0), IFERROR(INDEX(rubric[Score], MATCH(W1791, rubric[Criteria], 0)), 0))</f>
        <v>0</v>
      </c>
    </row>
    <row r="1792" spans="1:24" ht="14.25" customHeight="1" x14ac:dyDescent="0.35">
      <c r="A1792" s="2" t="s">
        <v>6361</v>
      </c>
      <c r="B1792" s="2" t="s">
        <v>6362</v>
      </c>
      <c r="C1792" s="2" t="s">
        <v>6334</v>
      </c>
      <c r="D1792" s="2">
        <v>2021</v>
      </c>
      <c r="E1792" s="2" t="s">
        <v>6347</v>
      </c>
      <c r="F1792" s="2" t="s">
        <v>2563</v>
      </c>
      <c r="G1792" s="2" t="s">
        <v>2564</v>
      </c>
      <c r="H1792" s="2">
        <v>20222</v>
      </c>
      <c r="I1792" s="2" t="s">
        <v>6374</v>
      </c>
      <c r="J1792" s="2" t="s">
        <v>28</v>
      </c>
      <c r="K1792" s="2" t="s">
        <v>752</v>
      </c>
      <c r="L1792" s="2" t="s">
        <v>42</v>
      </c>
      <c r="M1792" s="7" t="s">
        <v>50</v>
      </c>
      <c r="N1792" s="2">
        <v>16</v>
      </c>
      <c r="O1792" s="2">
        <v>45</v>
      </c>
      <c r="P1792" s="3"/>
      <c r="Q1792" s="4" t="s">
        <v>6375</v>
      </c>
      <c r="R1792" s="3"/>
      <c r="S1792" s="3"/>
      <c r="T1792" s="3"/>
      <c r="U1792" s="2" t="s">
        <v>6350</v>
      </c>
      <c r="V1792" s="2" t="str">
        <f>IFERROR(VLOOKUP(K1792, rubric[], 2, FALSE), "NA")</f>
        <v>NA</v>
      </c>
      <c r="W1792" s="5" t="str">
        <f t="shared" si="27"/>
        <v>Sekretaris/Bendahara Organisasi Kemahasiswaan|Internal Jurusan|Team</v>
      </c>
      <c r="X1792" s="6">
        <f>IF(K1792 = "Penulis kedua (bukan korespondensi) dst karya ilmiah di journal yg bereputasi dan diakui|External National|Team", IFERROR((INDEX(rubric[Score], MATCH(W1792, rubric[Criteria], 0)))/N1792, 0), IFERROR(INDEX(rubric[Score], MATCH(W1792, rubric[Criteria], 0)), 0))</f>
        <v>0</v>
      </c>
    </row>
    <row r="1793" spans="1:24" ht="14.25" customHeight="1" x14ac:dyDescent="0.35">
      <c r="A1793" s="2" t="s">
        <v>6361</v>
      </c>
      <c r="B1793" s="2" t="s">
        <v>6362</v>
      </c>
      <c r="C1793" s="2" t="s">
        <v>6334</v>
      </c>
      <c r="D1793" s="2">
        <v>2021</v>
      </c>
      <c r="E1793" s="2" t="s">
        <v>6376</v>
      </c>
      <c r="F1793" s="2" t="s">
        <v>719</v>
      </c>
      <c r="G1793" s="2" t="s">
        <v>4947</v>
      </c>
      <c r="H1793" s="2">
        <v>20231</v>
      </c>
      <c r="I1793" s="2" t="s">
        <v>6377</v>
      </c>
      <c r="J1793" s="2" t="s">
        <v>41</v>
      </c>
      <c r="K1793" s="2" t="s">
        <v>29</v>
      </c>
      <c r="L1793" s="2" t="s">
        <v>42</v>
      </c>
      <c r="M1793" s="2" t="s">
        <v>50</v>
      </c>
      <c r="N1793" s="2">
        <v>25</v>
      </c>
      <c r="O1793" s="2">
        <v>10</v>
      </c>
      <c r="P1793" s="3"/>
      <c r="Q1793" s="3"/>
      <c r="R1793" s="4" t="s">
        <v>6378</v>
      </c>
      <c r="S1793" s="4" t="s">
        <v>6379</v>
      </c>
      <c r="T1793" s="3"/>
      <c r="U1793" s="2" t="s">
        <v>6368</v>
      </c>
      <c r="V1793" s="2" t="str">
        <f>IFERROR(VLOOKUP(K1793, rubric[], 2, FALSE), "NA")</f>
        <v>Pemberdayaan atau Aksi Kemanusiaan</v>
      </c>
      <c r="W1793" s="5" t="str">
        <f t="shared" si="27"/>
        <v>Pengabdian kepada Masyarakat|Internal Jurusan|Team</v>
      </c>
      <c r="X1793" s="6">
        <f>IF(K1793 = "Penulis kedua (bukan korespondensi) dst karya ilmiah di journal yg bereputasi dan diakui|External National|Team", IFERROR((INDEX(rubric[Score], MATCH(W1793, rubric[Criteria], 0)))/N1793, 0), IFERROR(INDEX(rubric[Score], MATCH(W1793, rubric[Criteria], 0)), 0))</f>
        <v>0</v>
      </c>
    </row>
    <row r="1794" spans="1:24" ht="14.25" customHeight="1" x14ac:dyDescent="0.35">
      <c r="A1794" s="2" t="s">
        <v>6380</v>
      </c>
      <c r="B1794" s="2" t="s">
        <v>6381</v>
      </c>
      <c r="C1794" s="2" t="s">
        <v>6334</v>
      </c>
      <c r="D1794" s="2">
        <v>2021</v>
      </c>
      <c r="E1794" s="2" t="s">
        <v>6382</v>
      </c>
      <c r="F1794" s="2" t="s">
        <v>355</v>
      </c>
      <c r="G1794" s="2" t="s">
        <v>356</v>
      </c>
      <c r="H1794" s="2">
        <v>20231</v>
      </c>
      <c r="I1794" s="3"/>
      <c r="J1794" s="2" t="s">
        <v>28</v>
      </c>
      <c r="K1794" s="2" t="s">
        <v>635</v>
      </c>
      <c r="L1794" s="2" t="s">
        <v>30</v>
      </c>
      <c r="M1794" s="2" t="s">
        <v>31</v>
      </c>
      <c r="N1794" s="3"/>
      <c r="O1794" s="2">
        <v>18</v>
      </c>
      <c r="P1794" s="3"/>
      <c r="Q1794" s="3"/>
      <c r="R1794" s="3"/>
      <c r="S1794" s="3"/>
      <c r="T1794" s="3"/>
      <c r="U1794" s="2" t="s">
        <v>358</v>
      </c>
      <c r="V1794" s="2" t="str">
        <f>IFERROR(VLOOKUP(K1794, rubric[], 2, FALSE), "NA")</f>
        <v>NA</v>
      </c>
      <c r="W1794" s="5" t="str">
        <f t="shared" si="27"/>
        <v>Wakil Ketua UKM|Internal Sekolah / Universitas|Individual</v>
      </c>
      <c r="X1794" s="6">
        <f>IF(K1794 = "Penulis kedua (bukan korespondensi) dst karya ilmiah di journal yg bereputasi dan diakui|External National|Team", IFERROR((INDEX(rubric[Score], MATCH(W1794, rubric[Criteria], 0)))/N1794, 0), IFERROR(INDEX(rubric[Score], MATCH(W1794, rubric[Criteria], 0)), 0))</f>
        <v>0</v>
      </c>
    </row>
    <row r="1795" spans="1:24" ht="14.25" customHeight="1" x14ac:dyDescent="0.35">
      <c r="A1795" s="2" t="s">
        <v>6380</v>
      </c>
      <c r="B1795" s="2" t="s">
        <v>6381</v>
      </c>
      <c r="C1795" s="2" t="s">
        <v>6334</v>
      </c>
      <c r="D1795" s="2">
        <v>2021</v>
      </c>
      <c r="E1795" s="2" t="s">
        <v>6383</v>
      </c>
      <c r="F1795" s="2" t="s">
        <v>360</v>
      </c>
      <c r="G1795" s="2" t="s">
        <v>361</v>
      </c>
      <c r="H1795" s="2">
        <v>20232</v>
      </c>
      <c r="I1795" s="3"/>
      <c r="J1795" s="2" t="s">
        <v>28</v>
      </c>
      <c r="K1795" s="2" t="s">
        <v>635</v>
      </c>
      <c r="L1795" s="2" t="s">
        <v>30</v>
      </c>
      <c r="M1795" s="2" t="s">
        <v>31</v>
      </c>
      <c r="N1795" s="3"/>
      <c r="O1795" s="2">
        <v>20</v>
      </c>
      <c r="P1795" s="3"/>
      <c r="Q1795" s="3"/>
      <c r="R1795" s="3"/>
      <c r="S1795" s="3"/>
      <c r="T1795" s="3"/>
      <c r="U1795" s="2" t="s">
        <v>358</v>
      </c>
      <c r="V1795" s="2" t="str">
        <f>IFERROR(VLOOKUP(K1795, rubric[], 2, FALSE), "NA")</f>
        <v>NA</v>
      </c>
      <c r="W1795" s="5" t="str">
        <f t="shared" ref="W1795:W1858" si="28">CLEAN(TRIM(K1795 &amp;  "|" &amp; L1795 &amp; "|" &amp; M1795))</f>
        <v>Wakil Ketua UKM|Internal Sekolah / Universitas|Individual</v>
      </c>
      <c r="X1795" s="6">
        <f>IF(K1795 = "Penulis kedua (bukan korespondensi) dst karya ilmiah di journal yg bereputasi dan diakui|External National|Team", IFERROR((INDEX(rubric[Score], MATCH(W1795, rubric[Criteria], 0)))/N1795, 0), IFERROR(INDEX(rubric[Score], MATCH(W1795, rubric[Criteria], 0)), 0))</f>
        <v>0</v>
      </c>
    </row>
    <row r="1796" spans="1:24" ht="14.25" customHeight="1" x14ac:dyDescent="0.35">
      <c r="A1796" s="2" t="s">
        <v>6380</v>
      </c>
      <c r="B1796" s="2" t="s">
        <v>6381</v>
      </c>
      <c r="C1796" s="2" t="s">
        <v>6334</v>
      </c>
      <c r="D1796" s="2">
        <v>2021</v>
      </c>
      <c r="E1796" s="2" t="s">
        <v>6337</v>
      </c>
      <c r="F1796" s="2" t="s">
        <v>589</v>
      </c>
      <c r="G1796" s="2" t="s">
        <v>589</v>
      </c>
      <c r="H1796" s="2">
        <v>20232</v>
      </c>
      <c r="I1796" s="2" t="s">
        <v>6337</v>
      </c>
      <c r="J1796" s="2" t="s">
        <v>41</v>
      </c>
      <c r="K1796" s="2" t="s">
        <v>88</v>
      </c>
      <c r="L1796" s="2" t="s">
        <v>123</v>
      </c>
      <c r="M1796" s="2" t="s">
        <v>50</v>
      </c>
      <c r="N1796" s="3"/>
      <c r="O1796" s="2">
        <v>20</v>
      </c>
      <c r="P1796" s="4" t="s">
        <v>6338</v>
      </c>
      <c r="Q1796" s="4" t="s">
        <v>6339</v>
      </c>
      <c r="R1796" s="4" t="s">
        <v>6340</v>
      </c>
      <c r="S1796" s="3"/>
      <c r="T1796" s="4" t="s">
        <v>6341</v>
      </c>
      <c r="U1796" s="2" t="s">
        <v>389</v>
      </c>
      <c r="V1796" s="2" t="str">
        <f>IFERROR(VLOOKUP(K1796, rubric[], 2, FALSE), "NA")</f>
        <v>Kompetisi</v>
      </c>
      <c r="W1796" s="5" t="str">
        <f t="shared" si="28"/>
        <v>Juara 2 Lomba/Kompetisi|External National|Team</v>
      </c>
      <c r="X1796" s="6">
        <f>IF(K1796 = "Penulis kedua (bukan korespondensi) dst karya ilmiah di journal yg bereputasi dan diakui|External National|Team", IFERROR((INDEX(rubric[Score], MATCH(W1796, rubric[Criteria], 0)))/N1796, 0), IFERROR(INDEX(rubric[Score], MATCH(W1796, rubric[Criteria], 0)), 0))</f>
        <v>11</v>
      </c>
    </row>
    <row r="1797" spans="1:24" ht="14.25" customHeight="1" x14ac:dyDescent="0.35">
      <c r="A1797" s="2" t="s">
        <v>6384</v>
      </c>
      <c r="B1797" s="2" t="s">
        <v>6385</v>
      </c>
      <c r="C1797" s="2" t="s">
        <v>6334</v>
      </c>
      <c r="D1797" s="2">
        <v>2021</v>
      </c>
      <c r="E1797" s="2" t="s">
        <v>6386</v>
      </c>
      <c r="F1797" s="2" t="s">
        <v>6387</v>
      </c>
      <c r="G1797" s="2" t="s">
        <v>6388</v>
      </c>
      <c r="H1797" s="2">
        <v>20222</v>
      </c>
      <c r="I1797" s="2" t="s">
        <v>6389</v>
      </c>
      <c r="J1797" s="2" t="s">
        <v>41</v>
      </c>
      <c r="K1797" s="2" t="s">
        <v>257</v>
      </c>
      <c r="L1797" s="2" t="s">
        <v>159</v>
      </c>
      <c r="M1797" s="2" t="s">
        <v>31</v>
      </c>
      <c r="N1797" s="2">
        <v>100</v>
      </c>
      <c r="O1797" s="2">
        <v>24</v>
      </c>
      <c r="P1797" s="4" t="s">
        <v>6390</v>
      </c>
      <c r="Q1797" s="4" t="s">
        <v>6391</v>
      </c>
      <c r="R1797" s="4" t="s">
        <v>6392</v>
      </c>
      <c r="S1797" s="3"/>
      <c r="T1797" s="3"/>
      <c r="U1797" s="2" t="s">
        <v>6393</v>
      </c>
      <c r="V1797" s="2" t="str">
        <f>IFERROR(VLOOKUP(K1797, rubric[], 2, FALSE), "NA")</f>
        <v>Pengakuan</v>
      </c>
      <c r="W1797" s="5" t="str">
        <f t="shared" si="28"/>
        <v>Narasumber / Pemateri Acara Seminar / Workshop / Pemakalah|External International|Individual</v>
      </c>
      <c r="X1797" s="6">
        <f>IF(K1797 = "Penulis kedua (bukan korespondensi) dst karya ilmiah di journal yg bereputasi dan diakui|External National|Team", IFERROR((INDEX(rubric[Score], MATCH(W1797, rubric[Criteria], 0)))/N1797, 0), IFERROR(INDEX(rubric[Score], MATCH(W1797, rubric[Criteria], 0)), 0))</f>
        <v>25</v>
      </c>
    </row>
    <row r="1798" spans="1:24" ht="14.25" customHeight="1" x14ac:dyDescent="0.35">
      <c r="A1798" s="2" t="s">
        <v>6384</v>
      </c>
      <c r="B1798" s="2" t="s">
        <v>6385</v>
      </c>
      <c r="C1798" s="2" t="s">
        <v>6334</v>
      </c>
      <c r="D1798" s="2">
        <v>2021</v>
      </c>
      <c r="E1798" s="2" t="s">
        <v>6376</v>
      </c>
      <c r="F1798" s="2" t="s">
        <v>719</v>
      </c>
      <c r="G1798" s="2" t="s">
        <v>4947</v>
      </c>
      <c r="H1798" s="2">
        <v>20231</v>
      </c>
      <c r="I1798" s="2" t="s">
        <v>6394</v>
      </c>
      <c r="J1798" s="2" t="s">
        <v>41</v>
      </c>
      <c r="K1798" s="2" t="s">
        <v>29</v>
      </c>
      <c r="L1798" s="2" t="s">
        <v>42</v>
      </c>
      <c r="M1798" s="2" t="s">
        <v>50</v>
      </c>
      <c r="N1798" s="2">
        <v>25</v>
      </c>
      <c r="O1798" s="2">
        <v>10</v>
      </c>
      <c r="P1798" s="3"/>
      <c r="Q1798" s="3"/>
      <c r="R1798" s="4" t="s">
        <v>6395</v>
      </c>
      <c r="S1798" s="4" t="s">
        <v>6396</v>
      </c>
      <c r="T1798" s="3"/>
      <c r="U1798" s="2" t="s">
        <v>6368</v>
      </c>
      <c r="V1798" s="2" t="str">
        <f>IFERROR(VLOOKUP(K1798, rubric[], 2, FALSE), "NA")</f>
        <v>Pemberdayaan atau Aksi Kemanusiaan</v>
      </c>
      <c r="W1798" s="5" t="str">
        <f t="shared" si="28"/>
        <v>Pengabdian kepada Masyarakat|Internal Jurusan|Team</v>
      </c>
      <c r="X1798" s="6">
        <f>IF(K1798 = "Penulis kedua (bukan korespondensi) dst karya ilmiah di journal yg bereputasi dan diakui|External National|Team", IFERROR((INDEX(rubric[Score], MATCH(W1798, rubric[Criteria], 0)))/N1798, 0), IFERROR(INDEX(rubric[Score], MATCH(W1798, rubric[Criteria], 0)), 0))</f>
        <v>0</v>
      </c>
    </row>
    <row r="1799" spans="1:24" ht="14.25" customHeight="1" x14ac:dyDescent="0.35">
      <c r="A1799" s="2" t="s">
        <v>6397</v>
      </c>
      <c r="B1799" s="2" t="s">
        <v>6398</v>
      </c>
      <c r="C1799" s="2" t="s">
        <v>6334</v>
      </c>
      <c r="D1799" s="2">
        <v>2021</v>
      </c>
      <c r="E1799" s="2" t="s">
        <v>6344</v>
      </c>
      <c r="F1799" s="2" t="s">
        <v>245</v>
      </c>
      <c r="G1799" s="2" t="s">
        <v>344</v>
      </c>
      <c r="H1799" s="2">
        <v>20212</v>
      </c>
      <c r="I1799" s="2" t="s">
        <v>6345</v>
      </c>
      <c r="J1799" s="2" t="s">
        <v>28</v>
      </c>
      <c r="K1799" s="2" t="s">
        <v>346</v>
      </c>
      <c r="L1799" s="2" t="s">
        <v>42</v>
      </c>
      <c r="M1799" s="2" t="s">
        <v>31</v>
      </c>
      <c r="N1799" s="2">
        <v>30</v>
      </c>
      <c r="O1799" s="2">
        <v>40</v>
      </c>
      <c r="P1799" s="3"/>
      <c r="Q1799" s="4" t="s">
        <v>6346</v>
      </c>
      <c r="R1799" s="3"/>
      <c r="S1799" s="3"/>
      <c r="T1799" s="3"/>
      <c r="U1799" s="2" t="s">
        <v>348</v>
      </c>
      <c r="V1799" s="2" t="str">
        <f>IFERROR(VLOOKUP(K1799, rubric[], 2, FALSE), "NA")</f>
        <v>NA</v>
      </c>
      <c r="W1799" s="5" t="str">
        <f t="shared" si="28"/>
        <v>Sekretaris/Bendahara/Kabid Organisasi Kemahasiswaan|Internal Jurusan|Individual</v>
      </c>
      <c r="X1799" s="6">
        <f>IF(K1799 = "Penulis kedua (bukan korespondensi) dst karya ilmiah di journal yg bereputasi dan diakui|External National|Team", IFERROR((INDEX(rubric[Score], MATCH(W1799, rubric[Criteria], 0)))/N1799, 0), IFERROR(INDEX(rubric[Score], MATCH(W1799, rubric[Criteria], 0)), 0))</f>
        <v>0</v>
      </c>
    </row>
    <row r="1800" spans="1:24" ht="14.25" customHeight="1" x14ac:dyDescent="0.35">
      <c r="A1800" s="2" t="s">
        <v>6397</v>
      </c>
      <c r="B1800" s="2" t="s">
        <v>6398</v>
      </c>
      <c r="C1800" s="2" t="s">
        <v>6334</v>
      </c>
      <c r="D1800" s="2">
        <v>2021</v>
      </c>
      <c r="E1800" s="2" t="s">
        <v>1781</v>
      </c>
      <c r="F1800" s="2" t="s">
        <v>1782</v>
      </c>
      <c r="G1800" s="2" t="s">
        <v>1783</v>
      </c>
      <c r="H1800" s="2">
        <v>20212</v>
      </c>
      <c r="I1800" s="3"/>
      <c r="J1800" s="2" t="s">
        <v>41</v>
      </c>
      <c r="K1800" s="2" t="s">
        <v>183</v>
      </c>
      <c r="L1800" s="2" t="s">
        <v>30</v>
      </c>
      <c r="M1800" s="2" t="s">
        <v>31</v>
      </c>
      <c r="N1800" s="2">
        <v>250</v>
      </c>
      <c r="O1800" s="2">
        <v>20</v>
      </c>
      <c r="P1800" s="3"/>
      <c r="Q1800" s="4" t="s">
        <v>1784</v>
      </c>
      <c r="R1800" s="3"/>
      <c r="S1800" s="3"/>
      <c r="T1800" s="3"/>
      <c r="U1800" s="2" t="s">
        <v>185</v>
      </c>
      <c r="V1800" s="2" t="str">
        <f>IFERROR(VLOOKUP(K1800, rubric[], 2, FALSE), "NA")</f>
        <v>NA</v>
      </c>
      <c r="W1800" s="5" t="str">
        <f t="shared" si="28"/>
        <v>Ka Bidang / Sekretaris / Bendahara O-Week|Internal Sekolah / Universitas|Individual</v>
      </c>
      <c r="X1800" s="6">
        <f>IF(K1800 = "Penulis kedua (bukan korespondensi) dst karya ilmiah di journal yg bereputasi dan diakui|External National|Team", IFERROR((INDEX(rubric[Score], MATCH(W1800, rubric[Criteria], 0)))/N1800, 0), IFERROR(INDEX(rubric[Score], MATCH(W1800, rubric[Criteria], 0)), 0))</f>
        <v>0</v>
      </c>
    </row>
    <row r="1801" spans="1:24" ht="14.25" customHeight="1" x14ac:dyDescent="0.35">
      <c r="A1801" s="2" t="s">
        <v>6397</v>
      </c>
      <c r="B1801" s="2" t="s">
        <v>6398</v>
      </c>
      <c r="C1801" s="2" t="s">
        <v>6334</v>
      </c>
      <c r="D1801" s="2">
        <v>2021</v>
      </c>
      <c r="E1801" s="2" t="s">
        <v>1785</v>
      </c>
      <c r="F1801" s="2" t="s">
        <v>1320</v>
      </c>
      <c r="G1801" s="2" t="s">
        <v>1321</v>
      </c>
      <c r="H1801" s="2">
        <v>20221</v>
      </c>
      <c r="I1801" s="2" t="s">
        <v>1786</v>
      </c>
      <c r="J1801" s="2" t="s">
        <v>41</v>
      </c>
      <c r="K1801" s="2" t="s">
        <v>1787</v>
      </c>
      <c r="L1801" s="2" t="s">
        <v>30</v>
      </c>
      <c r="M1801" s="2" t="s">
        <v>31</v>
      </c>
      <c r="N1801" s="2">
        <v>250</v>
      </c>
      <c r="O1801" s="2">
        <v>17</v>
      </c>
      <c r="P1801" s="3"/>
      <c r="Q1801" s="4" t="s">
        <v>1788</v>
      </c>
      <c r="R1801" s="3"/>
      <c r="S1801" s="3"/>
      <c r="T1801" s="3"/>
      <c r="U1801" s="2" t="s">
        <v>185</v>
      </c>
      <c r="V1801" s="2" t="str">
        <f>IFERROR(VLOOKUP(K1801, rubric[], 2, FALSE), "NA")</f>
        <v>NA</v>
      </c>
      <c r="W1801" s="5" t="str">
        <f t="shared" si="28"/>
        <v>Ketua O-Week|Internal Sekolah / Universitas|Individual</v>
      </c>
      <c r="X1801" s="6">
        <f>IF(K1801 = "Penulis kedua (bukan korespondensi) dst karya ilmiah di journal yg bereputasi dan diakui|External National|Team", IFERROR((INDEX(rubric[Score], MATCH(W1801, rubric[Criteria], 0)))/N1801, 0), IFERROR(INDEX(rubric[Score], MATCH(W1801, rubric[Criteria], 0)), 0))</f>
        <v>0</v>
      </c>
    </row>
    <row r="1802" spans="1:24" ht="14.25" customHeight="1" x14ac:dyDescent="0.35">
      <c r="A1802" s="2" t="s">
        <v>6397</v>
      </c>
      <c r="B1802" s="2" t="s">
        <v>6398</v>
      </c>
      <c r="C1802" s="2" t="s">
        <v>6334</v>
      </c>
      <c r="D1802" s="2">
        <v>2021</v>
      </c>
      <c r="E1802" s="2" t="s">
        <v>6347</v>
      </c>
      <c r="F1802" s="2" t="s">
        <v>2563</v>
      </c>
      <c r="G1802" s="2" t="s">
        <v>2564</v>
      </c>
      <c r="H1802" s="2">
        <v>20222</v>
      </c>
      <c r="I1802" s="2" t="s">
        <v>6374</v>
      </c>
      <c r="J1802" s="2" t="s">
        <v>28</v>
      </c>
      <c r="K1802" s="2" t="s">
        <v>752</v>
      </c>
      <c r="L1802" s="2" t="s">
        <v>42</v>
      </c>
      <c r="M1802" s="7" t="s">
        <v>50</v>
      </c>
      <c r="N1802" s="2">
        <v>16</v>
      </c>
      <c r="O1802" s="2">
        <v>45</v>
      </c>
      <c r="P1802" s="3"/>
      <c r="Q1802" s="4" t="s">
        <v>6375</v>
      </c>
      <c r="R1802" s="3"/>
      <c r="S1802" s="3"/>
      <c r="T1802" s="3"/>
      <c r="U1802" s="2" t="s">
        <v>6350</v>
      </c>
      <c r="V1802" s="2" t="str">
        <f>IFERROR(VLOOKUP(K1802, rubric[], 2, FALSE), "NA")</f>
        <v>NA</v>
      </c>
      <c r="W1802" s="5" t="str">
        <f t="shared" si="28"/>
        <v>Sekretaris/Bendahara Organisasi Kemahasiswaan|Internal Jurusan|Team</v>
      </c>
      <c r="X1802" s="6">
        <f>IF(K1802 = "Penulis kedua (bukan korespondensi) dst karya ilmiah di journal yg bereputasi dan diakui|External National|Team", IFERROR((INDEX(rubric[Score], MATCH(W1802, rubric[Criteria], 0)))/N1802, 0), IFERROR(INDEX(rubric[Score], MATCH(W1802, rubric[Criteria], 0)), 0))</f>
        <v>0</v>
      </c>
    </row>
    <row r="1803" spans="1:24" ht="14.25" customHeight="1" x14ac:dyDescent="0.35">
      <c r="A1803" s="2" t="s">
        <v>6399</v>
      </c>
      <c r="B1803" s="2" t="s">
        <v>6400</v>
      </c>
      <c r="C1803" s="2" t="s">
        <v>6334</v>
      </c>
      <c r="D1803" s="2">
        <v>2021</v>
      </c>
      <c r="E1803" s="2" t="s">
        <v>6347</v>
      </c>
      <c r="F1803" s="2" t="s">
        <v>2563</v>
      </c>
      <c r="G1803" s="2" t="s">
        <v>2564</v>
      </c>
      <c r="H1803" s="2">
        <v>20222</v>
      </c>
      <c r="I1803" s="2" t="s">
        <v>6401</v>
      </c>
      <c r="J1803" s="2" t="s">
        <v>28</v>
      </c>
      <c r="K1803" s="2" t="s">
        <v>806</v>
      </c>
      <c r="L1803" s="2" t="s">
        <v>42</v>
      </c>
      <c r="M1803" s="7" t="s">
        <v>50</v>
      </c>
      <c r="N1803" s="2">
        <v>16</v>
      </c>
      <c r="O1803" s="2">
        <v>50</v>
      </c>
      <c r="P1803" s="3"/>
      <c r="Q1803" s="4" t="s">
        <v>6402</v>
      </c>
      <c r="R1803" s="3"/>
      <c r="S1803" s="3"/>
      <c r="T1803" s="3"/>
      <c r="U1803" s="2" t="s">
        <v>6350</v>
      </c>
      <c r="V1803" s="2" t="str">
        <f>IFERROR(VLOOKUP(K1803, rubric[], 2, FALSE), "NA")</f>
        <v>NA</v>
      </c>
      <c r="W1803" s="5" t="str">
        <f t="shared" si="28"/>
        <v>Ketua Organisasi Kemahasiswaan|Internal Jurusan|Team</v>
      </c>
      <c r="X1803" s="6">
        <f>IF(K1803 = "Penulis kedua (bukan korespondensi) dst karya ilmiah di journal yg bereputasi dan diakui|External National|Team", IFERROR((INDEX(rubric[Score], MATCH(W1803, rubric[Criteria], 0)))/N1803, 0), IFERROR(INDEX(rubric[Score], MATCH(W1803, rubric[Criteria], 0)), 0))</f>
        <v>0</v>
      </c>
    </row>
    <row r="1804" spans="1:24" ht="14.25" customHeight="1" x14ac:dyDescent="0.35">
      <c r="A1804" s="2" t="s">
        <v>6399</v>
      </c>
      <c r="B1804" s="2" t="s">
        <v>6400</v>
      </c>
      <c r="C1804" s="2" t="s">
        <v>6334</v>
      </c>
      <c r="D1804" s="2">
        <v>2021</v>
      </c>
      <c r="E1804" s="2" t="s">
        <v>2256</v>
      </c>
      <c r="F1804" s="2" t="s">
        <v>48</v>
      </c>
      <c r="G1804" s="2" t="s">
        <v>2484</v>
      </c>
      <c r="H1804" s="2">
        <v>20222</v>
      </c>
      <c r="I1804" s="2" t="s">
        <v>2485</v>
      </c>
      <c r="J1804" s="2" t="s">
        <v>41</v>
      </c>
      <c r="K1804" s="2" t="s">
        <v>806</v>
      </c>
      <c r="L1804" s="2" t="s">
        <v>42</v>
      </c>
      <c r="M1804" s="2" t="s">
        <v>31</v>
      </c>
      <c r="N1804" s="2">
        <v>1</v>
      </c>
      <c r="O1804" s="2">
        <v>50</v>
      </c>
      <c r="P1804" s="3"/>
      <c r="Q1804" s="4" t="s">
        <v>2486</v>
      </c>
      <c r="R1804" s="3"/>
      <c r="S1804" s="3"/>
      <c r="T1804" s="3"/>
      <c r="U1804" s="2" t="s">
        <v>2487</v>
      </c>
      <c r="V1804" s="2" t="str">
        <f>IFERROR(VLOOKUP(K1804, rubric[], 2, FALSE), "NA")</f>
        <v>NA</v>
      </c>
      <c r="W1804" s="5" t="str">
        <f t="shared" si="28"/>
        <v>Ketua Organisasi Kemahasiswaan|Internal Jurusan|Individual</v>
      </c>
      <c r="X1804" s="6">
        <f>IF(K1804 = "Penulis kedua (bukan korespondensi) dst karya ilmiah di journal yg bereputasi dan diakui|External National|Team", IFERROR((INDEX(rubric[Score], MATCH(W1804, rubric[Criteria], 0)))/N1804, 0), IFERROR(INDEX(rubric[Score], MATCH(W1804, rubric[Criteria], 0)), 0))</f>
        <v>0</v>
      </c>
    </row>
    <row r="1805" spans="1:24" ht="14.25" customHeight="1" x14ac:dyDescent="0.35">
      <c r="A1805" s="2" t="s">
        <v>6403</v>
      </c>
      <c r="B1805" s="2" t="s">
        <v>6404</v>
      </c>
      <c r="C1805" s="2" t="s">
        <v>6334</v>
      </c>
      <c r="D1805" s="2">
        <v>2021</v>
      </c>
      <c r="E1805" s="2" t="s">
        <v>6405</v>
      </c>
      <c r="F1805" s="2" t="s">
        <v>25</v>
      </c>
      <c r="G1805" s="2" t="s">
        <v>26</v>
      </c>
      <c r="H1805" s="2">
        <v>20221</v>
      </c>
      <c r="I1805" s="2" t="s">
        <v>6406</v>
      </c>
      <c r="J1805" s="2" t="s">
        <v>28</v>
      </c>
      <c r="K1805" s="2" t="s">
        <v>29</v>
      </c>
      <c r="L1805" s="2" t="s">
        <v>30</v>
      </c>
      <c r="M1805" s="2" t="s">
        <v>31</v>
      </c>
      <c r="N1805" s="2">
        <v>90</v>
      </c>
      <c r="O1805" s="2">
        <v>14</v>
      </c>
      <c r="P1805" s="3"/>
      <c r="Q1805" s="3"/>
      <c r="R1805" s="4" t="s">
        <v>6407</v>
      </c>
      <c r="S1805" s="4" t="s">
        <v>6408</v>
      </c>
      <c r="T1805" s="3"/>
      <c r="U1805" s="2" t="s">
        <v>34</v>
      </c>
      <c r="V1805" s="2" t="str">
        <f>IFERROR(VLOOKUP(K1805, rubric[], 2, FALSE), "NA")</f>
        <v>Pemberdayaan atau Aksi Kemanusiaan</v>
      </c>
      <c r="W1805" s="5" t="str">
        <f t="shared" si="28"/>
        <v>Pengabdian kepada Masyarakat|Internal Sekolah / Universitas|Individual</v>
      </c>
      <c r="X1805" s="6">
        <f>IF(K1805 = "Penulis kedua (bukan korespondensi) dst karya ilmiah di journal yg bereputasi dan diakui|External National|Team", IFERROR((INDEX(rubric[Score], MATCH(W1805, rubric[Criteria], 0)))/N1805, 0), IFERROR(INDEX(rubric[Score], MATCH(W1805, rubric[Criteria], 0)), 0))</f>
        <v>0</v>
      </c>
    </row>
    <row r="1806" spans="1:24" ht="14.25" customHeight="1" x14ac:dyDescent="0.35">
      <c r="A1806" s="2" t="s">
        <v>6403</v>
      </c>
      <c r="B1806" s="2" t="s">
        <v>6404</v>
      </c>
      <c r="C1806" s="2" t="s">
        <v>6334</v>
      </c>
      <c r="D1806" s="2">
        <v>2021</v>
      </c>
      <c r="E1806" s="2" t="s">
        <v>808</v>
      </c>
      <c r="F1806" s="2" t="s">
        <v>809</v>
      </c>
      <c r="G1806" s="2" t="s">
        <v>809</v>
      </c>
      <c r="H1806" s="2">
        <v>20232</v>
      </c>
      <c r="I1806" s="2" t="s">
        <v>810</v>
      </c>
      <c r="J1806" s="2" t="s">
        <v>41</v>
      </c>
      <c r="K1806" s="2" t="s">
        <v>257</v>
      </c>
      <c r="L1806" s="2" t="s">
        <v>49</v>
      </c>
      <c r="M1806" s="2" t="s">
        <v>31</v>
      </c>
      <c r="N1806" s="2">
        <v>16</v>
      </c>
      <c r="O1806" s="2">
        <v>5</v>
      </c>
      <c r="P1806" s="3"/>
      <c r="Q1806" s="4" t="s">
        <v>811</v>
      </c>
      <c r="R1806" s="3"/>
      <c r="S1806" s="3"/>
      <c r="T1806" s="3"/>
      <c r="U1806" s="2" t="s">
        <v>521</v>
      </c>
      <c r="V1806" s="2" t="str">
        <f>IFERROR(VLOOKUP(K1806, rubric[], 2, FALSE), "NA")</f>
        <v>Pengakuan</v>
      </c>
      <c r="W1806" s="5" t="str">
        <f t="shared" si="28"/>
        <v>Narasumber / Pemateri Acara Seminar / Workshop / Pemakalah|External Regional|Individual</v>
      </c>
      <c r="X1806" s="6">
        <f>IF(K1806 = "Penulis kedua (bukan korespondensi) dst karya ilmiah di journal yg bereputasi dan diakui|External National|Team", IFERROR((INDEX(rubric[Score], MATCH(W1806, rubric[Criteria], 0)))/N1806, 0), IFERROR(INDEX(rubric[Score], MATCH(W1806, rubric[Criteria], 0)), 0))</f>
        <v>20</v>
      </c>
    </row>
    <row r="1807" spans="1:24" ht="14.25" customHeight="1" x14ac:dyDescent="0.35">
      <c r="A1807" s="2" t="s">
        <v>6409</v>
      </c>
      <c r="B1807" s="2" t="s">
        <v>6410</v>
      </c>
      <c r="C1807" s="2" t="s">
        <v>6334</v>
      </c>
      <c r="D1807" s="2">
        <v>2021</v>
      </c>
      <c r="E1807" s="2" t="s">
        <v>1735</v>
      </c>
      <c r="F1807" s="2" t="s">
        <v>1736</v>
      </c>
      <c r="G1807" s="2" t="s">
        <v>1737</v>
      </c>
      <c r="H1807" s="2">
        <v>20212</v>
      </c>
      <c r="I1807" s="3"/>
      <c r="J1807" s="2" t="s">
        <v>41</v>
      </c>
      <c r="K1807" s="2" t="s">
        <v>66</v>
      </c>
      <c r="L1807" s="2" t="s">
        <v>49</v>
      </c>
      <c r="M1807" s="2" t="s">
        <v>50</v>
      </c>
      <c r="N1807" s="2">
        <v>1000</v>
      </c>
      <c r="O1807" s="2">
        <v>20</v>
      </c>
      <c r="P1807" s="4" t="s">
        <v>1738</v>
      </c>
      <c r="Q1807" s="4" t="s">
        <v>1739</v>
      </c>
      <c r="R1807" s="4" t="s">
        <v>1740</v>
      </c>
      <c r="S1807" s="3"/>
      <c r="T1807" s="4" t="s">
        <v>1741</v>
      </c>
      <c r="U1807" s="2" t="s">
        <v>1742</v>
      </c>
      <c r="V1807" s="2" t="str">
        <f>IFERROR(VLOOKUP(K1807, rubric[], 2, FALSE), "NA")</f>
        <v>Kompetisi</v>
      </c>
      <c r="W1807" s="5" t="str">
        <f t="shared" si="28"/>
        <v>Juara I Lomba/Kompetisi|External Regional|Team</v>
      </c>
      <c r="X1807" s="6">
        <f>IF(K1807 = "Penulis kedua (bukan korespondensi) dst karya ilmiah di journal yg bereputasi dan diakui|External National|Team", IFERROR((INDEX(rubric[Score], MATCH(W1807, rubric[Criteria], 0)))/N1807, 0), IFERROR(INDEX(rubric[Score], MATCH(W1807, rubric[Criteria], 0)), 0))</f>
        <v>25</v>
      </c>
    </row>
    <row r="1808" spans="1:24" ht="14.25" customHeight="1" x14ac:dyDescent="0.35">
      <c r="A1808" s="2" t="s">
        <v>6409</v>
      </c>
      <c r="B1808" s="2" t="s">
        <v>6410</v>
      </c>
      <c r="C1808" s="2" t="s">
        <v>6334</v>
      </c>
      <c r="D1808" s="2">
        <v>2021</v>
      </c>
      <c r="E1808" s="2" t="s">
        <v>6411</v>
      </c>
      <c r="F1808" s="2" t="s">
        <v>6412</v>
      </c>
      <c r="G1808" s="2" t="s">
        <v>2062</v>
      </c>
      <c r="H1808" s="2">
        <v>20212</v>
      </c>
      <c r="I1808" s="3"/>
      <c r="J1808" s="2" t="s">
        <v>41</v>
      </c>
      <c r="K1808" s="2" t="s">
        <v>66</v>
      </c>
      <c r="L1808" s="2" t="s">
        <v>49</v>
      </c>
      <c r="M1808" s="2" t="s">
        <v>50</v>
      </c>
      <c r="N1808" s="2">
        <v>12</v>
      </c>
      <c r="O1808" s="2">
        <v>20</v>
      </c>
      <c r="P1808" s="3"/>
      <c r="Q1808" s="4" t="s">
        <v>6413</v>
      </c>
      <c r="R1808" s="3"/>
      <c r="S1808" s="3"/>
      <c r="T1808" s="3"/>
      <c r="U1808" s="2" t="s">
        <v>6414</v>
      </c>
      <c r="V1808" s="2" t="str">
        <f>IFERROR(VLOOKUP(K1808, rubric[], 2, FALSE), "NA")</f>
        <v>Kompetisi</v>
      </c>
      <c r="W1808" s="5" t="str">
        <f t="shared" si="28"/>
        <v>Juara I Lomba/Kompetisi|External Regional|Team</v>
      </c>
      <c r="X1808" s="6">
        <f>IF(K1808 = "Penulis kedua (bukan korespondensi) dst karya ilmiah di journal yg bereputasi dan diakui|External National|Team", IFERROR((INDEX(rubric[Score], MATCH(W1808, rubric[Criteria], 0)))/N1808, 0), IFERROR(INDEX(rubric[Score], MATCH(W1808, rubric[Criteria], 0)), 0))</f>
        <v>25</v>
      </c>
    </row>
    <row r="1809" spans="1:24" ht="14.25" customHeight="1" x14ac:dyDescent="0.35">
      <c r="A1809" s="2" t="s">
        <v>6409</v>
      </c>
      <c r="B1809" s="2" t="s">
        <v>6410</v>
      </c>
      <c r="C1809" s="2" t="s">
        <v>6334</v>
      </c>
      <c r="D1809" s="2">
        <v>2021</v>
      </c>
      <c r="E1809" s="2" t="s">
        <v>6415</v>
      </c>
      <c r="F1809" s="2" t="s">
        <v>5413</v>
      </c>
      <c r="G1809" s="2" t="s">
        <v>6416</v>
      </c>
      <c r="H1809" s="2">
        <v>20222</v>
      </c>
      <c r="I1809" s="2" t="s">
        <v>6417</v>
      </c>
      <c r="J1809" s="2" t="s">
        <v>41</v>
      </c>
      <c r="K1809" s="2" t="s">
        <v>66</v>
      </c>
      <c r="L1809" s="2" t="s">
        <v>49</v>
      </c>
      <c r="M1809" s="2" t="s">
        <v>50</v>
      </c>
      <c r="N1809" s="2">
        <v>20</v>
      </c>
      <c r="O1809" s="2">
        <v>20</v>
      </c>
      <c r="P1809" s="3"/>
      <c r="Q1809" s="4" t="s">
        <v>6418</v>
      </c>
      <c r="R1809" s="4" t="s">
        <v>6419</v>
      </c>
      <c r="S1809" s="3"/>
      <c r="T1809" s="4" t="s">
        <v>6420</v>
      </c>
      <c r="U1809" s="2" t="s">
        <v>6421</v>
      </c>
      <c r="V1809" s="2" t="str">
        <f>IFERROR(VLOOKUP(K1809, rubric[], 2, FALSE), "NA")</f>
        <v>Kompetisi</v>
      </c>
      <c r="W1809" s="5" t="str">
        <f t="shared" si="28"/>
        <v>Juara I Lomba/Kompetisi|External Regional|Team</v>
      </c>
      <c r="X1809" s="6">
        <f>IF(K1809 = "Penulis kedua (bukan korespondensi) dst karya ilmiah di journal yg bereputasi dan diakui|External National|Team", IFERROR((INDEX(rubric[Score], MATCH(W1809, rubric[Criteria], 0)))/N1809, 0), IFERROR(INDEX(rubric[Score], MATCH(W1809, rubric[Criteria], 0)), 0))</f>
        <v>25</v>
      </c>
    </row>
    <row r="1810" spans="1:24" ht="14.25" customHeight="1" x14ac:dyDescent="0.35">
      <c r="A1810" s="2" t="s">
        <v>6409</v>
      </c>
      <c r="B1810" s="2" t="s">
        <v>6410</v>
      </c>
      <c r="C1810" s="2" t="s">
        <v>6334</v>
      </c>
      <c r="D1810" s="2">
        <v>2021</v>
      </c>
      <c r="E1810" s="2" t="s">
        <v>6422</v>
      </c>
      <c r="F1810" s="2" t="s">
        <v>6423</v>
      </c>
      <c r="G1810" s="2" t="s">
        <v>6423</v>
      </c>
      <c r="H1810" s="2">
        <v>20231</v>
      </c>
      <c r="I1810" s="2" t="s">
        <v>6424</v>
      </c>
      <c r="J1810" s="2" t="s">
        <v>41</v>
      </c>
      <c r="K1810" s="2" t="s">
        <v>66</v>
      </c>
      <c r="L1810" s="2" t="s">
        <v>123</v>
      </c>
      <c r="M1810" s="2" t="s">
        <v>50</v>
      </c>
      <c r="N1810" s="2">
        <v>10</v>
      </c>
      <c r="O1810" s="2">
        <v>25</v>
      </c>
      <c r="P1810" s="3"/>
      <c r="Q1810" s="4" t="s">
        <v>6425</v>
      </c>
      <c r="R1810" s="4" t="s">
        <v>6426</v>
      </c>
      <c r="S1810" s="3"/>
      <c r="T1810" s="4" t="s">
        <v>6427</v>
      </c>
      <c r="U1810" s="2" t="s">
        <v>6428</v>
      </c>
      <c r="V1810" s="2" t="str">
        <f>IFERROR(VLOOKUP(K1810, rubric[], 2, FALSE), "NA")</f>
        <v>Kompetisi</v>
      </c>
      <c r="W1810" s="5" t="str">
        <f t="shared" si="28"/>
        <v>Juara I Lomba/Kompetisi|External National|Team</v>
      </c>
      <c r="X1810" s="6">
        <f>IF(K1810 = "Penulis kedua (bukan korespondensi) dst karya ilmiah di journal yg bereputasi dan diakui|External National|Team", IFERROR((INDEX(rubric[Score], MATCH(W1810, rubric[Criteria], 0)))/N1810, 0), IFERROR(INDEX(rubric[Score], MATCH(W1810, rubric[Criteria], 0)), 0))</f>
        <v>15</v>
      </c>
    </row>
    <row r="1811" spans="1:24" ht="14.25" customHeight="1" x14ac:dyDescent="0.35">
      <c r="A1811" s="2" t="s">
        <v>6409</v>
      </c>
      <c r="B1811" s="2" t="s">
        <v>6410</v>
      </c>
      <c r="C1811" s="2" t="s">
        <v>6334</v>
      </c>
      <c r="D1811" s="2">
        <v>2021</v>
      </c>
      <c r="E1811" s="2" t="s">
        <v>6429</v>
      </c>
      <c r="F1811" s="2" t="s">
        <v>6423</v>
      </c>
      <c r="G1811" s="2" t="s">
        <v>6423</v>
      </c>
      <c r="H1811" s="2">
        <v>20231</v>
      </c>
      <c r="I1811" s="2" t="s">
        <v>6430</v>
      </c>
      <c r="J1811" s="2" t="s">
        <v>41</v>
      </c>
      <c r="K1811" s="2" t="s">
        <v>66</v>
      </c>
      <c r="L1811" s="2" t="s">
        <v>49</v>
      </c>
      <c r="M1811" s="2" t="s">
        <v>50</v>
      </c>
      <c r="N1811" s="2">
        <v>12</v>
      </c>
      <c r="O1811" s="2">
        <v>20</v>
      </c>
      <c r="P1811" s="3"/>
      <c r="Q1811" s="4" t="s">
        <v>6431</v>
      </c>
      <c r="R1811" s="4" t="s">
        <v>6432</v>
      </c>
      <c r="S1811" s="3"/>
      <c r="T1811" s="4" t="s">
        <v>6433</v>
      </c>
      <c r="U1811" s="2" t="s">
        <v>6434</v>
      </c>
      <c r="V1811" s="2" t="str">
        <f>IFERROR(VLOOKUP(K1811, rubric[], 2, FALSE), "NA")</f>
        <v>Kompetisi</v>
      </c>
      <c r="W1811" s="5" t="str">
        <f t="shared" si="28"/>
        <v>Juara I Lomba/Kompetisi|External Regional|Team</v>
      </c>
      <c r="X1811" s="6">
        <f>IF(K1811 = "Penulis kedua (bukan korespondensi) dst karya ilmiah di journal yg bereputasi dan diakui|External National|Team", IFERROR((INDEX(rubric[Score], MATCH(W1811, rubric[Criteria], 0)))/N1811, 0), IFERROR(INDEX(rubric[Score], MATCH(W1811, rubric[Criteria], 0)), 0))</f>
        <v>25</v>
      </c>
    </row>
    <row r="1812" spans="1:24" ht="14.25" customHeight="1" x14ac:dyDescent="0.35">
      <c r="A1812" s="2" t="s">
        <v>6409</v>
      </c>
      <c r="B1812" s="2" t="s">
        <v>6410</v>
      </c>
      <c r="C1812" s="2" t="s">
        <v>6334</v>
      </c>
      <c r="D1812" s="2">
        <v>2021</v>
      </c>
      <c r="E1812" s="2" t="s">
        <v>2605</v>
      </c>
      <c r="F1812" s="2" t="s">
        <v>2606</v>
      </c>
      <c r="G1812" s="2" t="s">
        <v>2607</v>
      </c>
      <c r="H1812" s="2">
        <v>20231</v>
      </c>
      <c r="I1812" s="2" t="s">
        <v>2605</v>
      </c>
      <c r="J1812" s="2" t="s">
        <v>41</v>
      </c>
      <c r="K1812" s="2" t="s">
        <v>66</v>
      </c>
      <c r="L1812" s="2" t="s">
        <v>123</v>
      </c>
      <c r="M1812" s="2" t="s">
        <v>50</v>
      </c>
      <c r="N1812" s="3"/>
      <c r="O1812" s="2">
        <v>25</v>
      </c>
      <c r="P1812" s="4" t="s">
        <v>2608</v>
      </c>
      <c r="Q1812" s="4" t="s">
        <v>2609</v>
      </c>
      <c r="R1812" s="4" t="s">
        <v>2610</v>
      </c>
      <c r="S1812" s="3"/>
      <c r="T1812" s="4" t="s">
        <v>2611</v>
      </c>
      <c r="U1812" s="3"/>
      <c r="V1812" s="2" t="str">
        <f>IFERROR(VLOOKUP(K1812, rubric[], 2, FALSE), "NA")</f>
        <v>Kompetisi</v>
      </c>
      <c r="W1812" s="5" t="str">
        <f t="shared" si="28"/>
        <v>Juara I Lomba/Kompetisi|External National|Team</v>
      </c>
      <c r="X1812" s="6">
        <f>IF(K1812 = "Penulis kedua (bukan korespondensi) dst karya ilmiah di journal yg bereputasi dan diakui|External National|Team", IFERROR((INDEX(rubric[Score], MATCH(W1812, rubric[Criteria], 0)))/N1812, 0), IFERROR(INDEX(rubric[Score], MATCH(W1812, rubric[Criteria], 0)), 0))</f>
        <v>15</v>
      </c>
    </row>
    <row r="1813" spans="1:24" ht="14.25" customHeight="1" x14ac:dyDescent="0.35">
      <c r="A1813" s="2" t="s">
        <v>6409</v>
      </c>
      <c r="B1813" s="2" t="s">
        <v>6410</v>
      </c>
      <c r="C1813" s="2" t="s">
        <v>6334</v>
      </c>
      <c r="D1813" s="2">
        <v>2021</v>
      </c>
      <c r="E1813" s="2" t="s">
        <v>1754</v>
      </c>
      <c r="F1813" s="2" t="s">
        <v>589</v>
      </c>
      <c r="G1813" s="2" t="s">
        <v>1755</v>
      </c>
      <c r="H1813" s="2">
        <v>20232</v>
      </c>
      <c r="I1813" s="2" t="s">
        <v>1754</v>
      </c>
      <c r="J1813" s="2" t="s">
        <v>41</v>
      </c>
      <c r="K1813" s="2" t="s">
        <v>199</v>
      </c>
      <c r="L1813" s="2" t="s">
        <v>49</v>
      </c>
      <c r="M1813" s="2" t="s">
        <v>50</v>
      </c>
      <c r="N1813" s="3"/>
      <c r="O1813" s="2">
        <v>12</v>
      </c>
      <c r="P1813" s="4" t="s">
        <v>1756</v>
      </c>
      <c r="Q1813" s="4" t="s">
        <v>1757</v>
      </c>
      <c r="R1813" s="4" t="s">
        <v>1758</v>
      </c>
      <c r="S1813" s="3"/>
      <c r="T1813" s="4" t="s">
        <v>1759</v>
      </c>
      <c r="U1813" s="2" t="s">
        <v>1760</v>
      </c>
      <c r="V1813" s="2" t="str">
        <f>IFERROR(VLOOKUP(K1813, rubric[], 2, FALSE), "NA")</f>
        <v>Kompetisi</v>
      </c>
      <c r="W1813" s="5" t="str">
        <f t="shared" si="28"/>
        <v>Juara 3 Lomba/Kompetisi|External Regional|Team</v>
      </c>
      <c r="X1813" s="6">
        <f>IF(K1813 = "Penulis kedua (bukan korespondensi) dst karya ilmiah di journal yg bereputasi dan diakui|External National|Team", IFERROR((INDEX(rubric[Score], MATCH(W1813, rubric[Criteria], 0)))/N1813, 0), IFERROR(INDEX(rubric[Score], MATCH(W1813, rubric[Criteria], 0)), 0))</f>
        <v>15</v>
      </c>
    </row>
    <row r="1814" spans="1:24" ht="14.25" customHeight="1" x14ac:dyDescent="0.35">
      <c r="A1814" s="2" t="s">
        <v>6409</v>
      </c>
      <c r="B1814" s="2" t="s">
        <v>6410</v>
      </c>
      <c r="C1814" s="2" t="s">
        <v>6334</v>
      </c>
      <c r="D1814" s="2">
        <v>2021</v>
      </c>
      <c r="E1814" s="2" t="s">
        <v>6435</v>
      </c>
      <c r="F1814" s="2" t="s">
        <v>6436</v>
      </c>
      <c r="G1814" s="2" t="s">
        <v>6437</v>
      </c>
      <c r="H1814" s="2">
        <v>20232</v>
      </c>
      <c r="I1814" s="2" t="s">
        <v>6435</v>
      </c>
      <c r="J1814" s="2" t="s">
        <v>41</v>
      </c>
      <c r="K1814" s="2" t="s">
        <v>88</v>
      </c>
      <c r="L1814" s="2" t="s">
        <v>123</v>
      </c>
      <c r="M1814" s="2" t="s">
        <v>50</v>
      </c>
      <c r="N1814" s="3"/>
      <c r="O1814" s="2">
        <v>20</v>
      </c>
      <c r="P1814" s="3"/>
      <c r="Q1814" s="4" t="s">
        <v>6438</v>
      </c>
      <c r="R1814" s="4" t="s">
        <v>6439</v>
      </c>
      <c r="S1814" s="3"/>
      <c r="T1814" s="4" t="s">
        <v>6440</v>
      </c>
      <c r="U1814" s="2" t="s">
        <v>6441</v>
      </c>
      <c r="V1814" s="2" t="str">
        <f>IFERROR(VLOOKUP(K1814, rubric[], 2, FALSE), "NA")</f>
        <v>Kompetisi</v>
      </c>
      <c r="W1814" s="5" t="str">
        <f t="shared" si="28"/>
        <v>Juara 2 Lomba/Kompetisi|External National|Team</v>
      </c>
      <c r="X1814" s="6">
        <f>IF(K1814 = "Penulis kedua (bukan korespondensi) dst karya ilmiah di journal yg bereputasi dan diakui|External National|Team", IFERROR((INDEX(rubric[Score], MATCH(W1814, rubric[Criteria], 0)))/N1814, 0), IFERROR(INDEX(rubric[Score], MATCH(W1814, rubric[Criteria], 0)), 0))</f>
        <v>11</v>
      </c>
    </row>
    <row r="1815" spans="1:24" ht="14.25" customHeight="1" x14ac:dyDescent="0.35">
      <c r="A1815" s="2" t="s">
        <v>6442</v>
      </c>
      <c r="B1815" s="2" t="s">
        <v>6443</v>
      </c>
      <c r="C1815" s="2" t="s">
        <v>6334</v>
      </c>
      <c r="D1815" s="2">
        <v>2021</v>
      </c>
      <c r="E1815" s="2" t="s">
        <v>6444</v>
      </c>
      <c r="F1815" s="2" t="s">
        <v>6445</v>
      </c>
      <c r="G1815" s="2" t="s">
        <v>6445</v>
      </c>
      <c r="H1815" s="2">
        <v>20212</v>
      </c>
      <c r="I1815" s="2" t="s">
        <v>6446</v>
      </c>
      <c r="J1815" s="2" t="s">
        <v>41</v>
      </c>
      <c r="K1815" s="2" t="s">
        <v>88</v>
      </c>
      <c r="L1815" s="2" t="s">
        <v>123</v>
      </c>
      <c r="M1815" s="2" t="s">
        <v>31</v>
      </c>
      <c r="N1815" s="2">
        <v>25</v>
      </c>
      <c r="O1815" s="2">
        <v>20</v>
      </c>
      <c r="P1815" s="4" t="s">
        <v>6447</v>
      </c>
      <c r="Q1815" s="4" t="s">
        <v>6448</v>
      </c>
      <c r="R1815" s="3"/>
      <c r="S1815" s="3"/>
      <c r="T1815" s="4" t="s">
        <v>6449</v>
      </c>
      <c r="U1815" s="2" t="s">
        <v>6450</v>
      </c>
      <c r="V1815" s="2" t="str">
        <f>IFERROR(VLOOKUP(K1815, rubric[], 2, FALSE), "NA")</f>
        <v>Kompetisi</v>
      </c>
      <c r="W1815" s="5" t="str">
        <f t="shared" si="28"/>
        <v>Juara 2 Lomba/Kompetisi|External National|Individual</v>
      </c>
      <c r="X1815" s="6">
        <f>IF(K1815 = "Penulis kedua (bukan korespondensi) dst karya ilmiah di journal yg bereputasi dan diakui|External National|Team", IFERROR((INDEX(rubric[Score], MATCH(W1815, rubric[Criteria], 0)))/N1815, 0), IFERROR(INDEX(rubric[Score], MATCH(W1815, rubric[Criteria], 0)), 0))</f>
        <v>20</v>
      </c>
    </row>
    <row r="1816" spans="1:24" ht="14.25" customHeight="1" x14ac:dyDescent="0.35">
      <c r="A1816" s="2" t="s">
        <v>6442</v>
      </c>
      <c r="B1816" s="2" t="s">
        <v>6443</v>
      </c>
      <c r="C1816" s="2" t="s">
        <v>6334</v>
      </c>
      <c r="D1816" s="2">
        <v>2021</v>
      </c>
      <c r="E1816" s="2" t="s">
        <v>6451</v>
      </c>
      <c r="F1816" s="2" t="s">
        <v>2582</v>
      </c>
      <c r="G1816" s="2" t="s">
        <v>2582</v>
      </c>
      <c r="H1816" s="2">
        <v>20212</v>
      </c>
      <c r="I1816" s="2" t="s">
        <v>6452</v>
      </c>
      <c r="J1816" s="2" t="s">
        <v>41</v>
      </c>
      <c r="K1816" s="2" t="s">
        <v>199</v>
      </c>
      <c r="L1816" s="2" t="s">
        <v>123</v>
      </c>
      <c r="M1816" s="2" t="s">
        <v>31</v>
      </c>
      <c r="N1816" s="2">
        <v>45</v>
      </c>
      <c r="O1816" s="2">
        <v>15</v>
      </c>
      <c r="P1816" s="4" t="s">
        <v>6453</v>
      </c>
      <c r="Q1816" s="4" t="s">
        <v>6454</v>
      </c>
      <c r="R1816" s="3"/>
      <c r="S1816" s="3"/>
      <c r="T1816" s="4" t="s">
        <v>6455</v>
      </c>
      <c r="U1816" s="2" t="s">
        <v>6456</v>
      </c>
      <c r="V1816" s="2" t="str">
        <f>IFERROR(VLOOKUP(K1816, rubric[], 2, FALSE), "NA")</f>
        <v>Kompetisi</v>
      </c>
      <c r="W1816" s="5" t="str">
        <f t="shared" si="28"/>
        <v>Juara 3 Lomba/Kompetisi|External National|Individual</v>
      </c>
      <c r="X1816" s="6">
        <f>IF(K1816 = "Penulis kedua (bukan korespondensi) dst karya ilmiah di journal yg bereputasi dan diakui|External National|Team", IFERROR((INDEX(rubric[Score], MATCH(W1816, rubric[Criteria], 0)))/N1816, 0), IFERROR(INDEX(rubric[Score], MATCH(W1816, rubric[Criteria], 0)), 0))</f>
        <v>15</v>
      </c>
    </row>
    <row r="1817" spans="1:24" ht="14.25" customHeight="1" x14ac:dyDescent="0.35">
      <c r="A1817" s="2" t="s">
        <v>6442</v>
      </c>
      <c r="B1817" s="2" t="s">
        <v>6443</v>
      </c>
      <c r="C1817" s="2" t="s">
        <v>6334</v>
      </c>
      <c r="D1817" s="2">
        <v>2021</v>
      </c>
      <c r="E1817" s="2" t="s">
        <v>6457</v>
      </c>
      <c r="F1817" s="2" t="s">
        <v>6458</v>
      </c>
      <c r="G1817" s="2" t="s">
        <v>6458</v>
      </c>
      <c r="H1817" s="2">
        <v>20212</v>
      </c>
      <c r="I1817" s="2" t="s">
        <v>6459</v>
      </c>
      <c r="J1817" s="2" t="s">
        <v>41</v>
      </c>
      <c r="K1817" s="2" t="s">
        <v>199</v>
      </c>
      <c r="L1817" s="2" t="s">
        <v>123</v>
      </c>
      <c r="M1817" s="2" t="s">
        <v>50</v>
      </c>
      <c r="N1817" s="2">
        <v>45</v>
      </c>
      <c r="O1817" s="2">
        <v>15</v>
      </c>
      <c r="P1817" s="4" t="s">
        <v>6460</v>
      </c>
      <c r="Q1817" s="4" t="s">
        <v>6461</v>
      </c>
      <c r="R1817" s="3"/>
      <c r="S1817" s="3"/>
      <c r="T1817" s="4" t="s">
        <v>6462</v>
      </c>
      <c r="U1817" s="2" t="s">
        <v>6463</v>
      </c>
      <c r="V1817" s="2" t="str">
        <f>IFERROR(VLOOKUP(K1817, rubric[], 2, FALSE), "NA")</f>
        <v>Kompetisi</v>
      </c>
      <c r="W1817" s="5" t="str">
        <f t="shared" si="28"/>
        <v>Juara 3 Lomba/Kompetisi|External National|Team</v>
      </c>
      <c r="X1817" s="6">
        <f>IF(K1817 = "Penulis kedua (bukan korespondensi) dst karya ilmiah di journal yg bereputasi dan diakui|External National|Team", IFERROR((INDEX(rubric[Score], MATCH(W1817, rubric[Criteria], 0)))/N1817, 0), IFERROR(INDEX(rubric[Score], MATCH(W1817, rubric[Criteria], 0)), 0))</f>
        <v>8</v>
      </c>
    </row>
    <row r="1818" spans="1:24" ht="14.25" customHeight="1" x14ac:dyDescent="0.35">
      <c r="A1818" s="2" t="s">
        <v>6442</v>
      </c>
      <c r="B1818" s="2" t="s">
        <v>6443</v>
      </c>
      <c r="C1818" s="2" t="s">
        <v>6334</v>
      </c>
      <c r="D1818" s="2">
        <v>2021</v>
      </c>
      <c r="E1818" s="2" t="s">
        <v>6464</v>
      </c>
      <c r="F1818" s="2" t="s">
        <v>120</v>
      </c>
      <c r="G1818" s="2" t="s">
        <v>120</v>
      </c>
      <c r="H1818" s="2">
        <v>20221</v>
      </c>
      <c r="I1818" s="2" t="s">
        <v>6465</v>
      </c>
      <c r="J1818" s="2" t="s">
        <v>41</v>
      </c>
      <c r="K1818" s="2" t="s">
        <v>66</v>
      </c>
      <c r="L1818" s="2" t="s">
        <v>123</v>
      </c>
      <c r="M1818" s="2" t="s">
        <v>50</v>
      </c>
      <c r="N1818" s="2">
        <v>25</v>
      </c>
      <c r="O1818" s="2">
        <v>25</v>
      </c>
      <c r="P1818" s="4" t="s">
        <v>6466</v>
      </c>
      <c r="Q1818" s="4" t="s">
        <v>6467</v>
      </c>
      <c r="R1818" s="4" t="s">
        <v>6468</v>
      </c>
      <c r="S1818" s="3"/>
      <c r="T1818" s="4" t="s">
        <v>6469</v>
      </c>
      <c r="U1818" s="2" t="s">
        <v>6470</v>
      </c>
      <c r="V1818" s="2" t="str">
        <f>IFERROR(VLOOKUP(K1818, rubric[], 2, FALSE), "NA")</f>
        <v>Kompetisi</v>
      </c>
      <c r="W1818" s="5" t="str">
        <f t="shared" si="28"/>
        <v>Juara I Lomba/Kompetisi|External National|Team</v>
      </c>
      <c r="X1818" s="6">
        <f>IF(K1818 = "Penulis kedua (bukan korespondensi) dst karya ilmiah di journal yg bereputasi dan diakui|External National|Team", IFERROR((INDEX(rubric[Score], MATCH(W1818, rubric[Criteria], 0)))/N1818, 0), IFERROR(INDEX(rubric[Score], MATCH(W1818, rubric[Criteria], 0)), 0))</f>
        <v>15</v>
      </c>
    </row>
    <row r="1819" spans="1:24" ht="14.25" customHeight="1" x14ac:dyDescent="0.35">
      <c r="A1819" s="2" t="s">
        <v>6442</v>
      </c>
      <c r="B1819" s="2" t="s">
        <v>6443</v>
      </c>
      <c r="C1819" s="2" t="s">
        <v>6334</v>
      </c>
      <c r="D1819" s="2">
        <v>2021</v>
      </c>
      <c r="E1819" s="2" t="s">
        <v>6471</v>
      </c>
      <c r="F1819" s="2" t="s">
        <v>2049</v>
      </c>
      <c r="G1819" s="2" t="s">
        <v>1321</v>
      </c>
      <c r="H1819" s="2">
        <v>20221</v>
      </c>
      <c r="I1819" s="2" t="s">
        <v>6472</v>
      </c>
      <c r="J1819" s="2" t="s">
        <v>41</v>
      </c>
      <c r="K1819" s="2" t="s">
        <v>199</v>
      </c>
      <c r="L1819" s="2" t="s">
        <v>123</v>
      </c>
      <c r="M1819" s="2" t="s">
        <v>50</v>
      </c>
      <c r="N1819" s="2">
        <v>10</v>
      </c>
      <c r="O1819" s="2">
        <v>15</v>
      </c>
      <c r="P1819" s="4" t="s">
        <v>6473</v>
      </c>
      <c r="Q1819" s="4" t="s">
        <v>6474</v>
      </c>
      <c r="R1819" s="3"/>
      <c r="S1819" s="3"/>
      <c r="T1819" s="4" t="s">
        <v>6475</v>
      </c>
      <c r="U1819" s="2" t="s">
        <v>6476</v>
      </c>
      <c r="V1819" s="2" t="str">
        <f>IFERROR(VLOOKUP(K1819, rubric[], 2, FALSE), "NA")</f>
        <v>Kompetisi</v>
      </c>
      <c r="W1819" s="5" t="str">
        <f t="shared" si="28"/>
        <v>Juara 3 Lomba/Kompetisi|External National|Team</v>
      </c>
      <c r="X1819" s="6">
        <f>IF(K1819 = "Penulis kedua (bukan korespondensi) dst karya ilmiah di journal yg bereputasi dan diakui|External National|Team", IFERROR((INDEX(rubric[Score], MATCH(W1819, rubric[Criteria], 0)))/N1819, 0), IFERROR(INDEX(rubric[Score], MATCH(W1819, rubric[Criteria], 0)), 0))</f>
        <v>8</v>
      </c>
    </row>
    <row r="1820" spans="1:24" ht="14.25" customHeight="1" x14ac:dyDescent="0.35">
      <c r="A1820" s="2" t="s">
        <v>6442</v>
      </c>
      <c r="B1820" s="2" t="s">
        <v>6443</v>
      </c>
      <c r="C1820" s="2" t="s">
        <v>6334</v>
      </c>
      <c r="D1820" s="2">
        <v>2021</v>
      </c>
      <c r="E1820" s="2" t="s">
        <v>6477</v>
      </c>
      <c r="F1820" s="2" t="s">
        <v>6478</v>
      </c>
      <c r="G1820" s="2" t="s">
        <v>6478</v>
      </c>
      <c r="H1820" s="2">
        <v>20221</v>
      </c>
      <c r="I1820" s="2" t="s">
        <v>6479</v>
      </c>
      <c r="J1820" s="2" t="s">
        <v>41</v>
      </c>
      <c r="K1820" s="2" t="s">
        <v>66</v>
      </c>
      <c r="L1820" s="2" t="s">
        <v>123</v>
      </c>
      <c r="M1820" s="2" t="s">
        <v>31</v>
      </c>
      <c r="N1820" s="2">
        <v>25</v>
      </c>
      <c r="O1820" s="2">
        <v>25</v>
      </c>
      <c r="P1820" s="4" t="s">
        <v>6480</v>
      </c>
      <c r="Q1820" s="4" t="s">
        <v>6481</v>
      </c>
      <c r="R1820" s="4" t="s">
        <v>6482</v>
      </c>
      <c r="S1820" s="3"/>
      <c r="T1820" s="4" t="s">
        <v>6483</v>
      </c>
      <c r="U1820" s="2" t="s">
        <v>6484</v>
      </c>
      <c r="V1820" s="2" t="str">
        <f>IFERROR(VLOOKUP(K1820, rubric[], 2, FALSE), "NA")</f>
        <v>Kompetisi</v>
      </c>
      <c r="W1820" s="5" t="str">
        <f t="shared" si="28"/>
        <v>Juara I Lomba/Kompetisi|External National|Individual</v>
      </c>
      <c r="X1820" s="6">
        <f>IF(K1820 = "Penulis kedua (bukan korespondensi) dst karya ilmiah di journal yg bereputasi dan diakui|External National|Team", IFERROR((INDEX(rubric[Score], MATCH(W1820, rubric[Criteria], 0)))/N1820, 0), IFERROR(INDEX(rubric[Score], MATCH(W1820, rubric[Criteria], 0)), 0))</f>
        <v>25</v>
      </c>
    </row>
    <row r="1821" spans="1:24" ht="14.25" customHeight="1" x14ac:dyDescent="0.35">
      <c r="A1821" s="2" t="s">
        <v>6442</v>
      </c>
      <c r="B1821" s="2" t="s">
        <v>6443</v>
      </c>
      <c r="C1821" s="2" t="s">
        <v>6334</v>
      </c>
      <c r="D1821" s="2">
        <v>2021</v>
      </c>
      <c r="E1821" s="2" t="s">
        <v>6485</v>
      </c>
      <c r="F1821" s="2" t="s">
        <v>6486</v>
      </c>
      <c r="G1821" s="2" t="s">
        <v>6486</v>
      </c>
      <c r="H1821" s="2">
        <v>20222</v>
      </c>
      <c r="I1821" s="2" t="s">
        <v>6487</v>
      </c>
      <c r="J1821" s="2" t="s">
        <v>41</v>
      </c>
      <c r="K1821" s="2" t="s">
        <v>88</v>
      </c>
      <c r="L1821" s="2" t="s">
        <v>123</v>
      </c>
      <c r="M1821" s="2" t="s">
        <v>31</v>
      </c>
      <c r="N1821" s="2">
        <v>50</v>
      </c>
      <c r="O1821" s="2">
        <v>20</v>
      </c>
      <c r="P1821" s="4" t="s">
        <v>6488</v>
      </c>
      <c r="Q1821" s="4" t="s">
        <v>6489</v>
      </c>
      <c r="R1821" s="4" t="s">
        <v>6490</v>
      </c>
      <c r="S1821" s="3"/>
      <c r="T1821" s="4" t="s">
        <v>6491</v>
      </c>
      <c r="U1821" s="2" t="s">
        <v>6492</v>
      </c>
      <c r="V1821" s="2" t="str">
        <f>IFERROR(VLOOKUP(K1821, rubric[], 2, FALSE), "NA")</f>
        <v>Kompetisi</v>
      </c>
      <c r="W1821" s="5" t="str">
        <f t="shared" si="28"/>
        <v>Juara 2 Lomba/Kompetisi|External National|Individual</v>
      </c>
      <c r="X1821" s="6">
        <f>IF(K1821 = "Penulis kedua (bukan korespondensi) dst karya ilmiah di journal yg bereputasi dan diakui|External National|Team", IFERROR((INDEX(rubric[Score], MATCH(W1821, rubric[Criteria], 0)))/N1821, 0), IFERROR(INDEX(rubric[Score], MATCH(W1821, rubric[Criteria], 0)), 0))</f>
        <v>20</v>
      </c>
    </row>
    <row r="1822" spans="1:24" ht="14.25" customHeight="1" x14ac:dyDescent="0.35">
      <c r="A1822" s="2" t="s">
        <v>6442</v>
      </c>
      <c r="B1822" s="2" t="s">
        <v>6443</v>
      </c>
      <c r="C1822" s="2" t="s">
        <v>6334</v>
      </c>
      <c r="D1822" s="2">
        <v>2021</v>
      </c>
      <c r="E1822" s="2" t="s">
        <v>6493</v>
      </c>
      <c r="F1822" s="2" t="s">
        <v>6494</v>
      </c>
      <c r="G1822" s="2" t="s">
        <v>6494</v>
      </c>
      <c r="H1822" s="2">
        <v>20222</v>
      </c>
      <c r="I1822" s="2" t="s">
        <v>6495</v>
      </c>
      <c r="J1822" s="2" t="s">
        <v>41</v>
      </c>
      <c r="K1822" s="2" t="s">
        <v>199</v>
      </c>
      <c r="L1822" s="2" t="s">
        <v>123</v>
      </c>
      <c r="M1822" s="2" t="s">
        <v>31</v>
      </c>
      <c r="N1822" s="2">
        <v>30</v>
      </c>
      <c r="O1822" s="2">
        <v>15</v>
      </c>
      <c r="P1822" s="4" t="s">
        <v>6496</v>
      </c>
      <c r="Q1822" s="4" t="s">
        <v>6497</v>
      </c>
      <c r="R1822" s="4" t="s">
        <v>6498</v>
      </c>
      <c r="S1822" s="3"/>
      <c r="T1822" s="3"/>
      <c r="U1822" s="2" t="s">
        <v>6484</v>
      </c>
      <c r="V1822" s="2" t="str">
        <f>IFERROR(VLOOKUP(K1822, rubric[], 2, FALSE), "NA")</f>
        <v>Kompetisi</v>
      </c>
      <c r="W1822" s="5" t="str">
        <f t="shared" si="28"/>
        <v>Juara 3 Lomba/Kompetisi|External National|Individual</v>
      </c>
      <c r="X1822" s="6">
        <f>IF(K1822 = "Penulis kedua (bukan korespondensi) dst karya ilmiah di journal yg bereputasi dan diakui|External National|Team", IFERROR((INDEX(rubric[Score], MATCH(W1822, rubric[Criteria], 0)))/N1822, 0), IFERROR(INDEX(rubric[Score], MATCH(W1822, rubric[Criteria], 0)), 0))</f>
        <v>15</v>
      </c>
    </row>
    <row r="1823" spans="1:24" ht="14.25" customHeight="1" x14ac:dyDescent="0.35">
      <c r="A1823" s="2" t="s">
        <v>6442</v>
      </c>
      <c r="B1823" s="2" t="s">
        <v>6443</v>
      </c>
      <c r="C1823" s="2" t="s">
        <v>6334</v>
      </c>
      <c r="D1823" s="2">
        <v>2021</v>
      </c>
      <c r="E1823" s="2" t="s">
        <v>6499</v>
      </c>
      <c r="F1823" s="2" t="s">
        <v>6387</v>
      </c>
      <c r="G1823" s="2" t="s">
        <v>6387</v>
      </c>
      <c r="H1823" s="2">
        <v>20222</v>
      </c>
      <c r="I1823" s="2" t="s">
        <v>6500</v>
      </c>
      <c r="J1823" s="2" t="s">
        <v>41</v>
      </c>
      <c r="K1823" s="2" t="s">
        <v>88</v>
      </c>
      <c r="L1823" s="2" t="s">
        <v>123</v>
      </c>
      <c r="M1823" s="2" t="s">
        <v>31</v>
      </c>
      <c r="N1823" s="2">
        <v>70</v>
      </c>
      <c r="O1823" s="2">
        <v>20</v>
      </c>
      <c r="P1823" s="4" t="s">
        <v>6501</v>
      </c>
      <c r="Q1823" s="4" t="s">
        <v>6502</v>
      </c>
      <c r="R1823" s="4" t="s">
        <v>6503</v>
      </c>
      <c r="S1823" s="3"/>
      <c r="T1823" s="3"/>
      <c r="U1823" s="2" t="s">
        <v>6504</v>
      </c>
      <c r="V1823" s="2" t="str">
        <f>IFERROR(VLOOKUP(K1823, rubric[], 2, FALSE), "NA")</f>
        <v>Kompetisi</v>
      </c>
      <c r="W1823" s="5" t="str">
        <f t="shared" si="28"/>
        <v>Juara 2 Lomba/Kompetisi|External National|Individual</v>
      </c>
      <c r="X1823" s="6">
        <f>IF(K1823 = "Penulis kedua (bukan korespondensi) dst karya ilmiah di journal yg bereputasi dan diakui|External National|Team", IFERROR((INDEX(rubric[Score], MATCH(W1823, rubric[Criteria], 0)))/N1823, 0), IFERROR(INDEX(rubric[Score], MATCH(W1823, rubric[Criteria], 0)), 0))</f>
        <v>20</v>
      </c>
    </row>
    <row r="1824" spans="1:24" ht="14.25" customHeight="1" x14ac:dyDescent="0.35">
      <c r="A1824" s="2" t="s">
        <v>6442</v>
      </c>
      <c r="B1824" s="2" t="s">
        <v>6443</v>
      </c>
      <c r="C1824" s="2" t="s">
        <v>6334</v>
      </c>
      <c r="D1824" s="2">
        <v>2021</v>
      </c>
      <c r="E1824" s="2" t="s">
        <v>6505</v>
      </c>
      <c r="F1824" s="2" t="s">
        <v>6506</v>
      </c>
      <c r="G1824" s="2" t="s">
        <v>6506</v>
      </c>
      <c r="H1824" s="2">
        <v>20222</v>
      </c>
      <c r="I1824" s="2" t="s">
        <v>6507</v>
      </c>
      <c r="J1824" s="2" t="s">
        <v>41</v>
      </c>
      <c r="K1824" s="2" t="s">
        <v>88</v>
      </c>
      <c r="L1824" s="2" t="s">
        <v>123</v>
      </c>
      <c r="M1824" s="2" t="s">
        <v>31</v>
      </c>
      <c r="N1824" s="2">
        <v>50</v>
      </c>
      <c r="O1824" s="2">
        <v>20</v>
      </c>
      <c r="P1824" s="4" t="s">
        <v>6508</v>
      </c>
      <c r="Q1824" s="4" t="s">
        <v>6509</v>
      </c>
      <c r="R1824" s="4" t="s">
        <v>6510</v>
      </c>
      <c r="S1824" s="3"/>
      <c r="T1824" s="3"/>
      <c r="U1824" s="2" t="s">
        <v>6511</v>
      </c>
      <c r="V1824" s="2" t="str">
        <f>IFERROR(VLOOKUP(K1824, rubric[], 2, FALSE), "NA")</f>
        <v>Kompetisi</v>
      </c>
      <c r="W1824" s="5" t="str">
        <f t="shared" si="28"/>
        <v>Juara 2 Lomba/Kompetisi|External National|Individual</v>
      </c>
      <c r="X1824" s="6">
        <f>IF(K1824 = "Penulis kedua (bukan korespondensi) dst karya ilmiah di journal yg bereputasi dan diakui|External National|Team", IFERROR((INDEX(rubric[Score], MATCH(W1824, rubric[Criteria], 0)))/N1824, 0), IFERROR(INDEX(rubric[Score], MATCH(W1824, rubric[Criteria], 0)), 0))</f>
        <v>20</v>
      </c>
    </row>
    <row r="1825" spans="1:24" ht="14.25" customHeight="1" x14ac:dyDescent="0.35">
      <c r="A1825" s="2" t="s">
        <v>6442</v>
      </c>
      <c r="B1825" s="2" t="s">
        <v>6443</v>
      </c>
      <c r="C1825" s="2" t="s">
        <v>6334</v>
      </c>
      <c r="D1825" s="2">
        <v>2021</v>
      </c>
      <c r="E1825" s="2" t="s">
        <v>6512</v>
      </c>
      <c r="F1825" s="2" t="s">
        <v>1477</v>
      </c>
      <c r="G1825" s="2" t="s">
        <v>1477</v>
      </c>
      <c r="H1825" s="2">
        <v>20222</v>
      </c>
      <c r="I1825" s="2" t="s">
        <v>6513</v>
      </c>
      <c r="J1825" s="2" t="s">
        <v>41</v>
      </c>
      <c r="K1825" s="2" t="s">
        <v>88</v>
      </c>
      <c r="L1825" s="2" t="s">
        <v>123</v>
      </c>
      <c r="M1825" s="2" t="s">
        <v>31</v>
      </c>
      <c r="N1825" s="2">
        <v>30</v>
      </c>
      <c r="O1825" s="2">
        <v>20</v>
      </c>
      <c r="P1825" s="4" t="s">
        <v>6514</v>
      </c>
      <c r="Q1825" s="4" t="s">
        <v>6515</v>
      </c>
      <c r="R1825" s="4" t="s">
        <v>6516</v>
      </c>
      <c r="S1825" s="3"/>
      <c r="T1825" s="4" t="s">
        <v>6517</v>
      </c>
      <c r="U1825" s="2" t="s">
        <v>6518</v>
      </c>
      <c r="V1825" s="2" t="str">
        <f>IFERROR(VLOOKUP(K1825, rubric[], 2, FALSE), "NA")</f>
        <v>Kompetisi</v>
      </c>
      <c r="W1825" s="5" t="str">
        <f t="shared" si="28"/>
        <v>Juara 2 Lomba/Kompetisi|External National|Individual</v>
      </c>
      <c r="X1825" s="6">
        <f>IF(K1825 = "Penulis kedua (bukan korespondensi) dst karya ilmiah di journal yg bereputasi dan diakui|External National|Team", IFERROR((INDEX(rubric[Score], MATCH(W1825, rubric[Criteria], 0)))/N1825, 0), IFERROR(INDEX(rubric[Score], MATCH(W1825, rubric[Criteria], 0)), 0))</f>
        <v>20</v>
      </c>
    </row>
    <row r="1826" spans="1:24" ht="14.25" customHeight="1" x14ac:dyDescent="0.35">
      <c r="A1826" s="2" t="s">
        <v>6442</v>
      </c>
      <c r="B1826" s="2" t="s">
        <v>6443</v>
      </c>
      <c r="C1826" s="2" t="s">
        <v>6334</v>
      </c>
      <c r="D1826" s="2">
        <v>2021</v>
      </c>
      <c r="E1826" s="2" t="s">
        <v>6519</v>
      </c>
      <c r="F1826" s="2" t="s">
        <v>6520</v>
      </c>
      <c r="G1826" s="2" t="s">
        <v>6520</v>
      </c>
      <c r="H1826" s="2">
        <v>20222</v>
      </c>
      <c r="I1826" s="2" t="s">
        <v>6521</v>
      </c>
      <c r="J1826" s="2" t="s">
        <v>41</v>
      </c>
      <c r="K1826" s="2" t="s">
        <v>88</v>
      </c>
      <c r="L1826" s="2" t="s">
        <v>159</v>
      </c>
      <c r="M1826" s="2" t="s">
        <v>31</v>
      </c>
      <c r="N1826" s="2">
        <v>30</v>
      </c>
      <c r="O1826" s="2">
        <v>25</v>
      </c>
      <c r="P1826" s="4" t="s">
        <v>6522</v>
      </c>
      <c r="Q1826" s="4" t="s">
        <v>6523</v>
      </c>
      <c r="R1826" s="4" t="s">
        <v>6524</v>
      </c>
      <c r="S1826" s="3"/>
      <c r="T1826" s="4" t="s">
        <v>6525</v>
      </c>
      <c r="U1826" s="2" t="s">
        <v>6526</v>
      </c>
      <c r="V1826" s="2" t="str">
        <f>IFERROR(VLOOKUP(K1826, rubric[], 2, FALSE), "NA")</f>
        <v>Kompetisi</v>
      </c>
      <c r="W1826" s="5" t="str">
        <f t="shared" si="28"/>
        <v>Juara 2 Lomba/Kompetisi|External International|Individual</v>
      </c>
      <c r="X1826" s="6">
        <f>IF(K1826 = "Penulis kedua (bukan korespondensi) dst karya ilmiah di journal yg bereputasi dan diakui|External National|Team", IFERROR((INDEX(rubric[Score], MATCH(W1826, rubric[Criteria], 0)))/N1826, 0), IFERROR(INDEX(rubric[Score], MATCH(W1826, rubric[Criteria], 0)), 0))</f>
        <v>40</v>
      </c>
    </row>
    <row r="1827" spans="1:24" ht="14.25" customHeight="1" x14ac:dyDescent="0.35">
      <c r="A1827" s="2" t="s">
        <v>6527</v>
      </c>
      <c r="B1827" s="2" t="s">
        <v>6528</v>
      </c>
      <c r="C1827" s="2" t="s">
        <v>6334</v>
      </c>
      <c r="D1827" s="2">
        <v>2021</v>
      </c>
      <c r="E1827" s="2" t="s">
        <v>808</v>
      </c>
      <c r="F1827" s="2" t="s">
        <v>809</v>
      </c>
      <c r="G1827" s="2" t="s">
        <v>809</v>
      </c>
      <c r="H1827" s="2">
        <v>20232</v>
      </c>
      <c r="I1827" s="2" t="s">
        <v>810</v>
      </c>
      <c r="J1827" s="2" t="s">
        <v>41</v>
      </c>
      <c r="K1827" s="2" t="s">
        <v>257</v>
      </c>
      <c r="L1827" s="2" t="s">
        <v>49</v>
      </c>
      <c r="M1827" s="2" t="s">
        <v>31</v>
      </c>
      <c r="N1827" s="2">
        <v>16</v>
      </c>
      <c r="O1827" s="2">
        <v>5</v>
      </c>
      <c r="P1827" s="3"/>
      <c r="Q1827" s="4" t="s">
        <v>811</v>
      </c>
      <c r="R1827" s="3"/>
      <c r="S1827" s="3"/>
      <c r="T1827" s="3"/>
      <c r="U1827" s="2" t="s">
        <v>521</v>
      </c>
      <c r="V1827" s="2" t="str">
        <f>IFERROR(VLOOKUP(K1827, rubric[], 2, FALSE), "NA")</f>
        <v>Pengakuan</v>
      </c>
      <c r="W1827" s="5" t="str">
        <f t="shared" si="28"/>
        <v>Narasumber / Pemateri Acara Seminar / Workshop / Pemakalah|External Regional|Individual</v>
      </c>
      <c r="X1827" s="6">
        <f>IF(K1827 = "Penulis kedua (bukan korespondensi) dst karya ilmiah di journal yg bereputasi dan diakui|External National|Team", IFERROR((INDEX(rubric[Score], MATCH(W1827, rubric[Criteria], 0)))/N1827, 0), IFERROR(INDEX(rubric[Score], MATCH(W1827, rubric[Criteria], 0)), 0))</f>
        <v>20</v>
      </c>
    </row>
    <row r="1828" spans="1:24" ht="14.25" customHeight="1" x14ac:dyDescent="0.35">
      <c r="A1828" s="2" t="s">
        <v>6529</v>
      </c>
      <c r="B1828" s="2" t="s">
        <v>6530</v>
      </c>
      <c r="C1828" s="2" t="s">
        <v>6531</v>
      </c>
      <c r="D1828" s="2">
        <v>2021</v>
      </c>
      <c r="E1828" s="2" t="s">
        <v>6532</v>
      </c>
      <c r="F1828" s="2" t="s">
        <v>468</v>
      </c>
      <c r="G1828" s="2" t="s">
        <v>304</v>
      </c>
      <c r="H1828" s="2">
        <v>20221</v>
      </c>
      <c r="I1828" s="2" t="s">
        <v>6533</v>
      </c>
      <c r="J1828" s="2" t="s">
        <v>41</v>
      </c>
      <c r="K1828" s="2" t="s">
        <v>29</v>
      </c>
      <c r="L1828" s="2" t="s">
        <v>49</v>
      </c>
      <c r="M1828" s="2" t="s">
        <v>50</v>
      </c>
      <c r="N1828" s="2">
        <v>5</v>
      </c>
      <c r="O1828" s="2">
        <v>12</v>
      </c>
      <c r="P1828" s="3"/>
      <c r="Q1828" s="3"/>
      <c r="R1828" s="4" t="s">
        <v>6534</v>
      </c>
      <c r="S1828" s="4" t="s">
        <v>6535</v>
      </c>
      <c r="T1828" s="3"/>
      <c r="U1828" s="2" t="s">
        <v>6536</v>
      </c>
      <c r="V1828" s="2" t="str">
        <f>IFERROR(VLOOKUP(K1828, rubric[], 2, FALSE), "NA")</f>
        <v>Pemberdayaan atau Aksi Kemanusiaan</v>
      </c>
      <c r="W1828" s="5" t="str">
        <f t="shared" si="28"/>
        <v>Pengabdian kepada Masyarakat|External Regional|Team</v>
      </c>
      <c r="X1828" s="6">
        <f>IF(K1828 = "Penulis kedua (bukan korespondensi) dst karya ilmiah di journal yg bereputasi dan diakui|External National|Team", IFERROR((INDEX(rubric[Score], MATCH(W1828, rubric[Criteria], 0)))/N1828, 0), IFERROR(INDEX(rubric[Score], MATCH(W1828, rubric[Criteria], 0)), 0))</f>
        <v>15</v>
      </c>
    </row>
    <row r="1829" spans="1:24" ht="14.25" customHeight="1" x14ac:dyDescent="0.35">
      <c r="A1829" s="2" t="s">
        <v>6537</v>
      </c>
      <c r="B1829" s="2" t="s">
        <v>6538</v>
      </c>
      <c r="C1829" s="2" t="s">
        <v>6531</v>
      </c>
      <c r="D1829" s="2">
        <v>2021</v>
      </c>
      <c r="E1829" s="2" t="s">
        <v>6539</v>
      </c>
      <c r="F1829" s="2" t="s">
        <v>6540</v>
      </c>
      <c r="G1829" s="2" t="s">
        <v>6541</v>
      </c>
      <c r="H1829" s="2">
        <v>20211</v>
      </c>
      <c r="I1829" s="2" t="s">
        <v>6542</v>
      </c>
      <c r="J1829" s="2" t="s">
        <v>41</v>
      </c>
      <c r="K1829" s="2" t="s">
        <v>141</v>
      </c>
      <c r="L1829" s="2" t="s">
        <v>123</v>
      </c>
      <c r="M1829" s="2" t="s">
        <v>50</v>
      </c>
      <c r="N1829" s="2">
        <v>0</v>
      </c>
      <c r="O1829" s="2">
        <v>20</v>
      </c>
      <c r="P1829" s="4" t="s">
        <v>6543</v>
      </c>
      <c r="Q1829" s="4" t="s">
        <v>6544</v>
      </c>
      <c r="R1829" s="4" t="s">
        <v>6545</v>
      </c>
      <c r="S1829" s="4" t="s">
        <v>6546</v>
      </c>
      <c r="T1829" s="3"/>
      <c r="U1829" s="2" t="s">
        <v>341</v>
      </c>
      <c r="V1829" s="2" t="str">
        <f>IFERROR(VLOOKUP(K1829, rubric[], 2, FALSE), "NA")</f>
        <v>Hasil Karya</v>
      </c>
      <c r="W1829" s="5" t="str">
        <f t="shared" si="28"/>
        <v>Hak Kekayaan Intelektual (HKI) non paten (Hak Cipta)|External National|Team</v>
      </c>
      <c r="X1829" s="6">
        <f>IF(K1829 = "Penulis kedua (bukan korespondensi) dst karya ilmiah di journal yg bereputasi dan diakui|External National|Team", IFERROR((INDEX(rubric[Score], MATCH(W1829, rubric[Criteria], 0)))/N1829, 0), IFERROR(INDEX(rubric[Score], MATCH(W1829, rubric[Criteria], 0)), 0))</f>
        <v>20</v>
      </c>
    </row>
    <row r="1830" spans="1:24" ht="14.25" customHeight="1" x14ac:dyDescent="0.35">
      <c r="A1830" s="2" t="s">
        <v>6537</v>
      </c>
      <c r="B1830" s="2" t="s">
        <v>6538</v>
      </c>
      <c r="C1830" s="2" t="s">
        <v>6531</v>
      </c>
      <c r="D1830" s="2">
        <v>2021</v>
      </c>
      <c r="E1830" s="2" t="s">
        <v>6547</v>
      </c>
      <c r="F1830" s="2" t="s">
        <v>423</v>
      </c>
      <c r="G1830" s="2" t="s">
        <v>6548</v>
      </c>
      <c r="H1830" s="2">
        <v>20211</v>
      </c>
      <c r="I1830" s="2" t="s">
        <v>6549</v>
      </c>
      <c r="J1830" s="2" t="s">
        <v>41</v>
      </c>
      <c r="K1830" s="2" t="s">
        <v>458</v>
      </c>
      <c r="L1830" s="2" t="s">
        <v>30</v>
      </c>
      <c r="M1830" s="2" t="s">
        <v>31</v>
      </c>
      <c r="N1830" s="2">
        <v>70</v>
      </c>
      <c r="O1830" s="2">
        <v>12</v>
      </c>
      <c r="P1830" s="3"/>
      <c r="Q1830" s="4" t="s">
        <v>6550</v>
      </c>
      <c r="R1830" s="3"/>
      <c r="S1830" s="3"/>
      <c r="T1830" s="3"/>
      <c r="U1830" s="2" t="s">
        <v>348</v>
      </c>
      <c r="V1830" s="2" t="str">
        <f>IFERROR(VLOOKUP(K1830, rubric[], 2, FALSE), "NA")</f>
        <v>NA</v>
      </c>
      <c r="W1830" s="5" t="str">
        <f t="shared" si="28"/>
        <v>Sekretaris/Bendahara Panitia Ad Hoc|Internal Sekolah / Universitas|Individual</v>
      </c>
      <c r="X1830" s="6">
        <f>IF(K1830 = "Penulis kedua (bukan korespondensi) dst karya ilmiah di journal yg bereputasi dan diakui|External National|Team", IFERROR((INDEX(rubric[Score], MATCH(W1830, rubric[Criteria], 0)))/N1830, 0), IFERROR(INDEX(rubric[Score], MATCH(W1830, rubric[Criteria], 0)), 0))</f>
        <v>0</v>
      </c>
    </row>
    <row r="1831" spans="1:24" ht="14.25" customHeight="1" x14ac:dyDescent="0.35">
      <c r="A1831" s="2" t="s">
        <v>6537</v>
      </c>
      <c r="B1831" s="2" t="s">
        <v>6538</v>
      </c>
      <c r="C1831" s="2" t="s">
        <v>6531</v>
      </c>
      <c r="D1831" s="2">
        <v>2021</v>
      </c>
      <c r="E1831" s="2" t="s">
        <v>6551</v>
      </c>
      <c r="F1831" s="2" t="s">
        <v>468</v>
      </c>
      <c r="G1831" s="2" t="s">
        <v>304</v>
      </c>
      <c r="H1831" s="2">
        <v>20221</v>
      </c>
      <c r="I1831" s="2" t="s">
        <v>6552</v>
      </c>
      <c r="J1831" s="2" t="s">
        <v>41</v>
      </c>
      <c r="K1831" s="2" t="s">
        <v>29</v>
      </c>
      <c r="L1831" s="2" t="s">
        <v>49</v>
      </c>
      <c r="M1831" s="2" t="s">
        <v>50</v>
      </c>
      <c r="N1831" s="2">
        <v>90</v>
      </c>
      <c r="O1831" s="2">
        <v>12</v>
      </c>
      <c r="P1831" s="3"/>
      <c r="Q1831" s="3"/>
      <c r="R1831" s="4" t="s">
        <v>6553</v>
      </c>
      <c r="S1831" s="4" t="s">
        <v>6554</v>
      </c>
      <c r="T1831" s="3"/>
      <c r="U1831" s="2" t="s">
        <v>6555</v>
      </c>
      <c r="V1831" s="2" t="str">
        <f>IFERROR(VLOOKUP(K1831, rubric[], 2, FALSE), "NA")</f>
        <v>Pemberdayaan atau Aksi Kemanusiaan</v>
      </c>
      <c r="W1831" s="5" t="str">
        <f t="shared" si="28"/>
        <v>Pengabdian kepada Masyarakat|External Regional|Team</v>
      </c>
      <c r="X1831" s="6">
        <f>IF(K1831 = "Penulis kedua (bukan korespondensi) dst karya ilmiah di journal yg bereputasi dan diakui|External National|Team", IFERROR((INDEX(rubric[Score], MATCH(W1831, rubric[Criteria], 0)))/N1831, 0), IFERROR(INDEX(rubric[Score], MATCH(W1831, rubric[Criteria], 0)), 0))</f>
        <v>15</v>
      </c>
    </row>
    <row r="1832" spans="1:24" ht="14.25" customHeight="1" x14ac:dyDescent="0.35">
      <c r="A1832" s="2" t="s">
        <v>6537</v>
      </c>
      <c r="B1832" s="2" t="s">
        <v>6538</v>
      </c>
      <c r="C1832" s="2" t="s">
        <v>6531</v>
      </c>
      <c r="D1832" s="2">
        <v>2021</v>
      </c>
      <c r="E1832" s="2" t="s">
        <v>6556</v>
      </c>
      <c r="F1832" s="2" t="s">
        <v>468</v>
      </c>
      <c r="G1832" s="2" t="s">
        <v>3514</v>
      </c>
      <c r="H1832" s="2">
        <v>20221</v>
      </c>
      <c r="I1832" s="2" t="s">
        <v>6557</v>
      </c>
      <c r="J1832" s="2" t="s">
        <v>41</v>
      </c>
      <c r="K1832" s="2" t="s">
        <v>59</v>
      </c>
      <c r="L1832" s="2" t="s">
        <v>123</v>
      </c>
      <c r="M1832" s="2" t="s">
        <v>31</v>
      </c>
      <c r="N1832" s="2">
        <v>134</v>
      </c>
      <c r="O1832" s="2">
        <v>15</v>
      </c>
      <c r="P1832" s="4" t="s">
        <v>6558</v>
      </c>
      <c r="Q1832" s="4" t="s">
        <v>6559</v>
      </c>
      <c r="R1832" s="4" t="s">
        <v>6560</v>
      </c>
      <c r="S1832" s="3"/>
      <c r="T1832" s="3"/>
      <c r="U1832" s="2" t="s">
        <v>6561</v>
      </c>
      <c r="V1832" s="2" t="str">
        <f>IFERROR(VLOOKUP(K1832, rubric[], 2, FALSE), "NA")</f>
        <v>Pengakuan</v>
      </c>
      <c r="W1832" s="5" t="str">
        <f t="shared" si="28"/>
        <v>Juri|External National|Individual</v>
      </c>
      <c r="X1832" s="6">
        <f>IF(K1832 = "Penulis kedua (bukan korespondensi) dst karya ilmiah di journal yg bereputasi dan diakui|External National|Team", IFERROR((INDEX(rubric[Score], MATCH(W1832, rubric[Criteria], 0)))/N1832, 0), IFERROR(INDEX(rubric[Score], MATCH(W1832, rubric[Criteria], 0)), 0))</f>
        <v>15</v>
      </c>
    </row>
    <row r="1833" spans="1:24" ht="14.25" customHeight="1" x14ac:dyDescent="0.35">
      <c r="A1833" s="2" t="s">
        <v>6537</v>
      </c>
      <c r="B1833" s="2" t="s">
        <v>6538</v>
      </c>
      <c r="C1833" s="2" t="s">
        <v>6531</v>
      </c>
      <c r="D1833" s="2">
        <v>2021</v>
      </c>
      <c r="E1833" s="2" t="s">
        <v>2824</v>
      </c>
      <c r="F1833" s="2" t="s">
        <v>2825</v>
      </c>
      <c r="G1833" s="2" t="s">
        <v>2826</v>
      </c>
      <c r="H1833" s="2">
        <v>20221</v>
      </c>
      <c r="I1833" s="2" t="s">
        <v>2824</v>
      </c>
      <c r="J1833" s="2" t="s">
        <v>41</v>
      </c>
      <c r="K1833" s="2" t="s">
        <v>59</v>
      </c>
      <c r="L1833" s="2" t="s">
        <v>30</v>
      </c>
      <c r="M1833" s="2" t="s">
        <v>31</v>
      </c>
      <c r="N1833" s="2">
        <v>300</v>
      </c>
      <c r="O1833" s="2">
        <v>5</v>
      </c>
      <c r="P1833" s="3"/>
      <c r="Q1833" s="4" t="s">
        <v>2827</v>
      </c>
      <c r="R1833" s="4" t="s">
        <v>2828</v>
      </c>
      <c r="S1833" s="3"/>
      <c r="T1833" s="3"/>
      <c r="U1833" s="2" t="s">
        <v>2829</v>
      </c>
      <c r="V1833" s="2" t="str">
        <f>IFERROR(VLOOKUP(K1833, rubric[], 2, FALSE), "NA")</f>
        <v>Pengakuan</v>
      </c>
      <c r="W1833" s="5" t="str">
        <f t="shared" si="28"/>
        <v>Juri|Internal Sekolah / Universitas|Individual</v>
      </c>
      <c r="X1833" s="6">
        <f>IF(K1833 = "Penulis kedua (bukan korespondensi) dst karya ilmiah di journal yg bereputasi dan diakui|External National|Team", IFERROR((INDEX(rubric[Score], MATCH(W1833, rubric[Criteria], 0)))/N1833, 0), IFERROR(INDEX(rubric[Score], MATCH(W1833, rubric[Criteria], 0)), 0))</f>
        <v>0</v>
      </c>
    </row>
    <row r="1834" spans="1:24" ht="14.25" customHeight="1" x14ac:dyDescent="0.35">
      <c r="A1834" s="2" t="s">
        <v>6537</v>
      </c>
      <c r="B1834" s="2" t="s">
        <v>6538</v>
      </c>
      <c r="C1834" s="2" t="s">
        <v>6531</v>
      </c>
      <c r="D1834" s="2">
        <v>2021</v>
      </c>
      <c r="E1834" s="2" t="s">
        <v>180</v>
      </c>
      <c r="F1834" s="2" t="s">
        <v>397</v>
      </c>
      <c r="G1834" s="2" t="s">
        <v>461</v>
      </c>
      <c r="H1834" s="2">
        <v>20222</v>
      </c>
      <c r="I1834" s="2" t="s">
        <v>462</v>
      </c>
      <c r="J1834" s="2" t="s">
        <v>41</v>
      </c>
      <c r="K1834" s="2" t="s">
        <v>257</v>
      </c>
      <c r="L1834" s="2" t="s">
        <v>30</v>
      </c>
      <c r="M1834" s="2" t="s">
        <v>31</v>
      </c>
      <c r="N1834" s="2">
        <v>250</v>
      </c>
      <c r="O1834" s="2">
        <v>5</v>
      </c>
      <c r="P1834" s="3"/>
      <c r="Q1834" s="4" t="s">
        <v>463</v>
      </c>
      <c r="R1834" s="4" t="s">
        <v>464</v>
      </c>
      <c r="S1834" s="3"/>
      <c r="T1834" s="3"/>
      <c r="U1834" s="2" t="s">
        <v>185</v>
      </c>
      <c r="V1834" s="2" t="str">
        <f>IFERROR(VLOOKUP(K1834, rubric[], 2, FALSE), "NA")</f>
        <v>Pengakuan</v>
      </c>
      <c r="W1834" s="5" t="str">
        <f t="shared" si="28"/>
        <v>Narasumber / Pemateri Acara Seminar / Workshop / Pemakalah|Internal Sekolah / Universitas|Individual</v>
      </c>
      <c r="X1834" s="6">
        <f>IF(K1834 = "Penulis kedua (bukan korespondensi) dst karya ilmiah di journal yg bereputasi dan diakui|External National|Team", IFERROR((INDEX(rubric[Score], MATCH(W1834, rubric[Criteria], 0)))/N1834, 0), IFERROR(INDEX(rubric[Score], MATCH(W1834, rubric[Criteria], 0)), 0))</f>
        <v>0</v>
      </c>
    </row>
    <row r="1835" spans="1:24" ht="14.25" customHeight="1" x14ac:dyDescent="0.35">
      <c r="A1835" s="2" t="s">
        <v>6537</v>
      </c>
      <c r="B1835" s="2" t="s">
        <v>6538</v>
      </c>
      <c r="C1835" s="2" t="s">
        <v>6531</v>
      </c>
      <c r="D1835" s="2">
        <v>2021</v>
      </c>
      <c r="E1835" s="2" t="s">
        <v>6562</v>
      </c>
      <c r="F1835" s="2" t="s">
        <v>355</v>
      </c>
      <c r="G1835" s="2" t="s">
        <v>356</v>
      </c>
      <c r="H1835" s="2">
        <v>20231</v>
      </c>
      <c r="I1835" s="3"/>
      <c r="J1835" s="2" t="s">
        <v>28</v>
      </c>
      <c r="K1835" s="2" t="s">
        <v>470</v>
      </c>
      <c r="L1835" s="2" t="s">
        <v>30</v>
      </c>
      <c r="M1835" s="2" t="s">
        <v>31</v>
      </c>
      <c r="N1835" s="3"/>
      <c r="O1835" s="2">
        <v>22</v>
      </c>
      <c r="P1835" s="3"/>
      <c r="Q1835" s="3"/>
      <c r="R1835" s="3"/>
      <c r="S1835" s="3"/>
      <c r="T1835" s="3"/>
      <c r="U1835" s="2" t="s">
        <v>3705</v>
      </c>
      <c r="V1835" s="2" t="str">
        <f>IFERROR(VLOOKUP(K1835, rubric[], 2, FALSE), "NA")</f>
        <v>NA</v>
      </c>
      <c r="W1835" s="5" t="str">
        <f t="shared" si="28"/>
        <v>Ketua UKM|Internal Sekolah / Universitas|Individual</v>
      </c>
      <c r="X1835" s="6">
        <f>IF(K1835 = "Penulis kedua (bukan korespondensi) dst karya ilmiah di journal yg bereputasi dan diakui|External National|Team", IFERROR((INDEX(rubric[Score], MATCH(W1835, rubric[Criteria], 0)))/N1835, 0), IFERROR(INDEX(rubric[Score], MATCH(W1835, rubric[Criteria], 0)), 0))</f>
        <v>0</v>
      </c>
    </row>
    <row r="1836" spans="1:24" ht="14.25" customHeight="1" x14ac:dyDescent="0.35">
      <c r="A1836" s="2" t="s">
        <v>6537</v>
      </c>
      <c r="B1836" s="2" t="s">
        <v>6538</v>
      </c>
      <c r="C1836" s="2" t="s">
        <v>6531</v>
      </c>
      <c r="D1836" s="2">
        <v>2021</v>
      </c>
      <c r="E1836" s="2" t="s">
        <v>6563</v>
      </c>
      <c r="F1836" s="2" t="s">
        <v>360</v>
      </c>
      <c r="G1836" s="2" t="s">
        <v>361</v>
      </c>
      <c r="H1836" s="2">
        <v>20232</v>
      </c>
      <c r="I1836" s="3"/>
      <c r="J1836" s="2" t="s">
        <v>28</v>
      </c>
      <c r="K1836" s="2" t="s">
        <v>470</v>
      </c>
      <c r="L1836" s="2" t="s">
        <v>30</v>
      </c>
      <c r="M1836" s="2" t="s">
        <v>31</v>
      </c>
      <c r="N1836" s="3"/>
      <c r="O1836" s="2">
        <v>20</v>
      </c>
      <c r="P1836" s="3"/>
      <c r="Q1836" s="3"/>
      <c r="R1836" s="3"/>
      <c r="S1836" s="3"/>
      <c r="T1836" s="3"/>
      <c r="U1836" s="2" t="s">
        <v>3705</v>
      </c>
      <c r="V1836" s="2" t="str">
        <f>IFERROR(VLOOKUP(K1836, rubric[], 2, FALSE), "NA")</f>
        <v>NA</v>
      </c>
      <c r="W1836" s="5" t="str">
        <f t="shared" si="28"/>
        <v>Ketua UKM|Internal Sekolah / Universitas|Individual</v>
      </c>
      <c r="X1836" s="6">
        <f>IF(K1836 = "Penulis kedua (bukan korespondensi) dst karya ilmiah di journal yg bereputasi dan diakui|External National|Team", IFERROR((INDEX(rubric[Score], MATCH(W1836, rubric[Criteria], 0)))/N1836, 0), IFERROR(INDEX(rubric[Score], MATCH(W1836, rubric[Criteria], 0)), 0))</f>
        <v>0</v>
      </c>
    </row>
    <row r="1837" spans="1:24" ht="14.25" customHeight="1" x14ac:dyDescent="0.35">
      <c r="A1837" s="2" t="s">
        <v>6564</v>
      </c>
      <c r="B1837" s="2" t="s">
        <v>6565</v>
      </c>
      <c r="C1837" s="2" t="s">
        <v>6531</v>
      </c>
      <c r="D1837" s="2">
        <v>2021</v>
      </c>
      <c r="E1837" s="2" t="s">
        <v>1136</v>
      </c>
      <c r="F1837" s="2" t="s">
        <v>1137</v>
      </c>
      <c r="G1837" s="2" t="s">
        <v>1138</v>
      </c>
      <c r="H1837" s="2">
        <v>20212</v>
      </c>
      <c r="I1837" s="2" t="s">
        <v>1136</v>
      </c>
      <c r="J1837" s="2" t="s">
        <v>41</v>
      </c>
      <c r="K1837" s="2" t="s">
        <v>29</v>
      </c>
      <c r="L1837" s="2" t="s">
        <v>123</v>
      </c>
      <c r="M1837" s="2" t="s">
        <v>31</v>
      </c>
      <c r="N1837" s="2">
        <v>1000</v>
      </c>
      <c r="O1837" s="2">
        <v>16</v>
      </c>
      <c r="P1837" s="3"/>
      <c r="Q1837" s="3"/>
      <c r="R1837" s="4" t="s">
        <v>1139</v>
      </c>
      <c r="S1837" s="4" t="s">
        <v>1140</v>
      </c>
      <c r="T1837" s="3"/>
      <c r="U1837" s="2" t="s">
        <v>1141</v>
      </c>
      <c r="V1837" s="2" t="str">
        <f>IFERROR(VLOOKUP(K1837, rubric[], 2, FALSE), "NA")</f>
        <v>Pemberdayaan atau Aksi Kemanusiaan</v>
      </c>
      <c r="W1837" s="5" t="str">
        <f t="shared" si="28"/>
        <v>Pengabdian kepada Masyarakat|External National|Individual</v>
      </c>
      <c r="X1837" s="6">
        <f>IF(K1837 = "Penulis kedua (bukan korespondensi) dst karya ilmiah di journal yg bereputasi dan diakui|External National|Team", IFERROR((INDEX(rubric[Score], MATCH(W1837, rubric[Criteria], 0)))/N1837, 0), IFERROR(INDEX(rubric[Score], MATCH(W1837, rubric[Criteria], 0)), 0))</f>
        <v>10</v>
      </c>
    </row>
    <row r="1838" spans="1:24" ht="14.25" customHeight="1" x14ac:dyDescent="0.35">
      <c r="A1838" s="2" t="s">
        <v>6564</v>
      </c>
      <c r="B1838" s="2" t="s">
        <v>6565</v>
      </c>
      <c r="C1838" s="2" t="s">
        <v>6531</v>
      </c>
      <c r="D1838" s="2">
        <v>2021</v>
      </c>
      <c r="E1838" s="2" t="s">
        <v>6566</v>
      </c>
      <c r="F1838" s="2" t="s">
        <v>468</v>
      </c>
      <c r="G1838" s="2" t="s">
        <v>304</v>
      </c>
      <c r="H1838" s="2">
        <v>20221</v>
      </c>
      <c r="I1838" s="2" t="s">
        <v>6567</v>
      </c>
      <c r="J1838" s="2" t="s">
        <v>41</v>
      </c>
      <c r="K1838" s="2" t="s">
        <v>29</v>
      </c>
      <c r="L1838" s="2" t="s">
        <v>42</v>
      </c>
      <c r="M1838" s="2" t="s">
        <v>50</v>
      </c>
      <c r="N1838" s="2">
        <v>8</v>
      </c>
      <c r="O1838" s="2">
        <v>12</v>
      </c>
      <c r="P1838" s="3"/>
      <c r="Q1838" s="3"/>
      <c r="R1838" s="4" t="s">
        <v>6568</v>
      </c>
      <c r="S1838" s="4" t="s">
        <v>6569</v>
      </c>
      <c r="T1838" s="3"/>
      <c r="U1838" s="2" t="s">
        <v>6570</v>
      </c>
      <c r="V1838" s="2" t="str">
        <f>IFERROR(VLOOKUP(K1838, rubric[], 2, FALSE), "NA")</f>
        <v>Pemberdayaan atau Aksi Kemanusiaan</v>
      </c>
      <c r="W1838" s="5" t="str">
        <f t="shared" si="28"/>
        <v>Pengabdian kepada Masyarakat|Internal Jurusan|Team</v>
      </c>
      <c r="X1838" s="6">
        <f>IF(K1838 = "Penulis kedua (bukan korespondensi) dst karya ilmiah di journal yg bereputasi dan diakui|External National|Team", IFERROR((INDEX(rubric[Score], MATCH(W1838, rubric[Criteria], 0)))/N1838, 0), IFERROR(INDEX(rubric[Score], MATCH(W1838, rubric[Criteria], 0)), 0))</f>
        <v>0</v>
      </c>
    </row>
    <row r="1839" spans="1:24" ht="14.25" customHeight="1" x14ac:dyDescent="0.35">
      <c r="A1839" s="2" t="s">
        <v>6564</v>
      </c>
      <c r="B1839" s="2" t="s">
        <v>6565</v>
      </c>
      <c r="C1839" s="2" t="s">
        <v>6531</v>
      </c>
      <c r="D1839" s="2">
        <v>2021</v>
      </c>
      <c r="E1839" s="2" t="s">
        <v>1142</v>
      </c>
      <c r="F1839" s="2" t="s">
        <v>1143</v>
      </c>
      <c r="G1839" s="2" t="s">
        <v>1144</v>
      </c>
      <c r="H1839" s="2">
        <v>20221</v>
      </c>
      <c r="I1839" s="2" t="s">
        <v>1142</v>
      </c>
      <c r="J1839" s="2" t="s">
        <v>41</v>
      </c>
      <c r="K1839" s="2" t="s">
        <v>66</v>
      </c>
      <c r="L1839" s="2" t="s">
        <v>123</v>
      </c>
      <c r="M1839" s="2" t="s">
        <v>50</v>
      </c>
      <c r="N1839" s="2">
        <v>1000</v>
      </c>
      <c r="O1839" s="2">
        <v>28</v>
      </c>
      <c r="P1839" s="3"/>
      <c r="Q1839" s="4" t="s">
        <v>1145</v>
      </c>
      <c r="R1839" s="4" t="s">
        <v>1146</v>
      </c>
      <c r="S1839" s="3"/>
      <c r="T1839" s="4" t="s">
        <v>1147</v>
      </c>
      <c r="U1839" s="2" t="s">
        <v>1148</v>
      </c>
      <c r="V1839" s="2" t="str">
        <f>IFERROR(VLOOKUP(K1839, rubric[], 2, FALSE), "NA")</f>
        <v>Kompetisi</v>
      </c>
      <c r="W1839" s="5" t="str">
        <f t="shared" si="28"/>
        <v>Juara I Lomba/Kompetisi|External National|Team</v>
      </c>
      <c r="X1839" s="6">
        <f>IF(K1839 = "Penulis kedua (bukan korespondensi) dst karya ilmiah di journal yg bereputasi dan diakui|External National|Team", IFERROR((INDEX(rubric[Score], MATCH(W1839, rubric[Criteria], 0)))/N1839, 0), IFERROR(INDEX(rubric[Score], MATCH(W1839, rubric[Criteria], 0)), 0))</f>
        <v>15</v>
      </c>
    </row>
    <row r="1840" spans="1:24" ht="14.25" customHeight="1" x14ac:dyDescent="0.35">
      <c r="A1840" s="2" t="s">
        <v>6564</v>
      </c>
      <c r="B1840" s="2" t="s">
        <v>6565</v>
      </c>
      <c r="C1840" s="2" t="s">
        <v>6531</v>
      </c>
      <c r="D1840" s="2">
        <v>2021</v>
      </c>
      <c r="E1840" s="2" t="s">
        <v>6571</v>
      </c>
      <c r="F1840" s="2" t="s">
        <v>71</v>
      </c>
      <c r="G1840" s="2" t="s">
        <v>71</v>
      </c>
      <c r="H1840" s="2">
        <v>20222</v>
      </c>
      <c r="I1840" s="3"/>
      <c r="J1840" s="2" t="s">
        <v>41</v>
      </c>
      <c r="K1840" s="2" t="s">
        <v>297</v>
      </c>
      <c r="L1840" s="2" t="s">
        <v>123</v>
      </c>
      <c r="M1840" s="2" t="s">
        <v>50</v>
      </c>
      <c r="N1840" s="2">
        <v>2</v>
      </c>
      <c r="O1840" s="2">
        <v>16</v>
      </c>
      <c r="P1840" s="4" t="s">
        <v>2636</v>
      </c>
      <c r="Q1840" s="3"/>
      <c r="R1840" s="4" t="s">
        <v>6572</v>
      </c>
      <c r="S1840" s="4" t="s">
        <v>6573</v>
      </c>
      <c r="T1840" s="3"/>
      <c r="U1840" s="2" t="s">
        <v>6574</v>
      </c>
      <c r="V1840" s="2" t="str">
        <f>IFERROR(VLOOKUP(K1840, rubric[], 2, FALSE), "NA")</f>
        <v>Hasil Karya</v>
      </c>
      <c r="W1840" s="5" t="str">
        <f t="shared" si="28"/>
        <v>Jurnal terindeks sinta 5-6|External National|Team</v>
      </c>
      <c r="X1840" s="6">
        <f>IF(K1840 = "Penulis kedua (bukan korespondensi) dst karya ilmiah di journal yg bereputasi dan diakui|External National|Team", IFERROR((INDEX(rubric[Score], MATCH(W1840, rubric[Criteria], 0)))/N1840, 0), IFERROR(INDEX(rubric[Score], MATCH(W1840, rubric[Criteria], 0)), 0))</f>
        <v>20</v>
      </c>
    </row>
    <row r="1841" spans="1:24" ht="14.25" customHeight="1" x14ac:dyDescent="0.35">
      <c r="A1841" s="2" t="s">
        <v>6564</v>
      </c>
      <c r="B1841" s="2" t="s">
        <v>6565</v>
      </c>
      <c r="C1841" s="2" t="s">
        <v>6531</v>
      </c>
      <c r="D1841" s="2">
        <v>2021</v>
      </c>
      <c r="E1841" s="2" t="s">
        <v>2672</v>
      </c>
      <c r="F1841" s="2" t="s">
        <v>77</v>
      </c>
      <c r="G1841" s="2" t="s">
        <v>2673</v>
      </c>
      <c r="H1841" s="2">
        <v>20222</v>
      </c>
      <c r="I1841" s="2" t="s">
        <v>2674</v>
      </c>
      <c r="J1841" s="2" t="s">
        <v>41</v>
      </c>
      <c r="K1841" s="2" t="s">
        <v>29</v>
      </c>
      <c r="L1841" s="2" t="s">
        <v>49</v>
      </c>
      <c r="M1841" s="2" t="s">
        <v>31</v>
      </c>
      <c r="N1841" s="2">
        <v>30</v>
      </c>
      <c r="O1841" s="2">
        <v>12</v>
      </c>
      <c r="P1841" s="3"/>
      <c r="Q1841" s="3"/>
      <c r="R1841" s="4" t="s">
        <v>2675</v>
      </c>
      <c r="S1841" s="4" t="s">
        <v>2676</v>
      </c>
      <c r="T1841" s="3"/>
      <c r="U1841" s="2" t="s">
        <v>521</v>
      </c>
      <c r="V1841" s="2" t="str">
        <f>IFERROR(VLOOKUP(K1841, rubric[], 2, FALSE), "NA")</f>
        <v>Pemberdayaan atau Aksi Kemanusiaan</v>
      </c>
      <c r="W1841" s="5" t="str">
        <f t="shared" si="28"/>
        <v>Pengabdian kepada Masyarakat|External Regional|Individual</v>
      </c>
      <c r="X1841" s="6">
        <f>IF(K1841 = "Penulis kedua (bukan korespondensi) dst karya ilmiah di journal yg bereputasi dan diakui|External National|Team", IFERROR((INDEX(rubric[Score], MATCH(W1841, rubric[Criteria], 0)))/N1841, 0), IFERROR(INDEX(rubric[Score], MATCH(W1841, rubric[Criteria], 0)), 0))</f>
        <v>15</v>
      </c>
    </row>
    <row r="1842" spans="1:24" ht="14.25" customHeight="1" x14ac:dyDescent="0.35">
      <c r="A1842" s="2" t="s">
        <v>6564</v>
      </c>
      <c r="B1842" s="2" t="s">
        <v>6565</v>
      </c>
      <c r="C1842" s="2" t="s">
        <v>6531</v>
      </c>
      <c r="D1842" s="2">
        <v>2021</v>
      </c>
      <c r="E1842" s="2" t="s">
        <v>6575</v>
      </c>
      <c r="F1842" s="2" t="s">
        <v>6576</v>
      </c>
      <c r="G1842" s="2" t="s">
        <v>6576</v>
      </c>
      <c r="H1842" s="2">
        <v>20231</v>
      </c>
      <c r="I1842" s="2" t="s">
        <v>6577</v>
      </c>
      <c r="J1842" s="2" t="s">
        <v>41</v>
      </c>
      <c r="K1842" s="2" t="s">
        <v>141</v>
      </c>
      <c r="L1842" s="2" t="s">
        <v>123</v>
      </c>
      <c r="M1842" s="2" t="s">
        <v>50</v>
      </c>
      <c r="N1842" s="2">
        <v>5</v>
      </c>
      <c r="O1842" s="2">
        <v>4</v>
      </c>
      <c r="P1842" s="3"/>
      <c r="Q1842" s="3"/>
      <c r="R1842" s="4" t="s">
        <v>6578</v>
      </c>
      <c r="S1842" s="4" t="s">
        <v>6579</v>
      </c>
      <c r="T1842" s="3"/>
      <c r="U1842" s="2" t="s">
        <v>411</v>
      </c>
      <c r="V1842" s="2" t="str">
        <f>IFERROR(VLOOKUP(K1842, rubric[], 2, FALSE), "NA")</f>
        <v>Hasil Karya</v>
      </c>
      <c r="W1842" s="5" t="str">
        <f t="shared" si="28"/>
        <v>Hak Kekayaan Intelektual (HKI) non paten (Hak Cipta)|External National|Team</v>
      </c>
      <c r="X1842" s="6">
        <f>IF(K1842 = "Penulis kedua (bukan korespondensi) dst karya ilmiah di journal yg bereputasi dan diakui|External National|Team", IFERROR((INDEX(rubric[Score], MATCH(W1842, rubric[Criteria], 0)))/N1842, 0), IFERROR(INDEX(rubric[Score], MATCH(W1842, rubric[Criteria], 0)), 0))</f>
        <v>20</v>
      </c>
    </row>
    <row r="1843" spans="1:24" ht="14.25" customHeight="1" x14ac:dyDescent="0.35">
      <c r="A1843" s="2" t="s">
        <v>6580</v>
      </c>
      <c r="B1843" s="2" t="s">
        <v>6581</v>
      </c>
      <c r="C1843" s="2" t="s">
        <v>6531</v>
      </c>
      <c r="D1843" s="2">
        <v>2021</v>
      </c>
      <c r="E1843" s="2" t="s">
        <v>875</v>
      </c>
      <c r="F1843" s="2" t="s">
        <v>876</v>
      </c>
      <c r="G1843" s="2" t="s">
        <v>876</v>
      </c>
      <c r="H1843" s="2">
        <v>20212</v>
      </c>
      <c r="I1843" s="3"/>
      <c r="J1843" s="2" t="s">
        <v>28</v>
      </c>
      <c r="K1843" s="2" t="s">
        <v>29</v>
      </c>
      <c r="L1843" s="2" t="s">
        <v>49</v>
      </c>
      <c r="M1843" s="2" t="s">
        <v>31</v>
      </c>
      <c r="N1843" s="2">
        <v>65</v>
      </c>
      <c r="O1843" s="2">
        <v>6</v>
      </c>
      <c r="P1843" s="3"/>
      <c r="Q1843" s="3"/>
      <c r="R1843" s="4" t="s">
        <v>877</v>
      </c>
      <c r="S1843" s="4" t="s">
        <v>878</v>
      </c>
      <c r="T1843" s="3"/>
      <c r="U1843" s="2" t="s">
        <v>875</v>
      </c>
      <c r="V1843" s="2" t="str">
        <f>IFERROR(VLOOKUP(K1843, rubric[], 2, FALSE), "NA")</f>
        <v>Pemberdayaan atau Aksi Kemanusiaan</v>
      </c>
      <c r="W1843" s="5" t="str">
        <f t="shared" si="28"/>
        <v>Pengabdian kepada Masyarakat|External Regional|Individual</v>
      </c>
      <c r="X1843" s="6">
        <f>IF(K1843 = "Penulis kedua (bukan korespondensi) dst karya ilmiah di journal yg bereputasi dan diakui|External National|Team", IFERROR((INDEX(rubric[Score], MATCH(W1843, rubric[Criteria], 0)))/N1843, 0), IFERROR(INDEX(rubric[Score], MATCH(W1843, rubric[Criteria], 0)), 0))</f>
        <v>15</v>
      </c>
    </row>
    <row r="1844" spans="1:24" ht="14.25" customHeight="1" x14ac:dyDescent="0.35">
      <c r="A1844" s="2" t="s">
        <v>6580</v>
      </c>
      <c r="B1844" s="2" t="s">
        <v>6581</v>
      </c>
      <c r="C1844" s="2" t="s">
        <v>6531</v>
      </c>
      <c r="D1844" s="2">
        <v>2021</v>
      </c>
      <c r="E1844" s="2" t="s">
        <v>223</v>
      </c>
      <c r="F1844" s="2" t="s">
        <v>196</v>
      </c>
      <c r="G1844" s="2" t="s">
        <v>197</v>
      </c>
      <c r="H1844" s="2">
        <v>20221</v>
      </c>
      <c r="I1844" s="2" t="s">
        <v>224</v>
      </c>
      <c r="J1844" s="2" t="s">
        <v>41</v>
      </c>
      <c r="K1844" s="2" t="s">
        <v>59</v>
      </c>
      <c r="L1844" s="2" t="s">
        <v>30</v>
      </c>
      <c r="M1844" s="2" t="s">
        <v>31</v>
      </c>
      <c r="N1844" s="2">
        <v>23</v>
      </c>
      <c r="O1844" s="2">
        <v>4</v>
      </c>
      <c r="P1844" s="3"/>
      <c r="Q1844" s="4" t="s">
        <v>225</v>
      </c>
      <c r="R1844" s="4" t="s">
        <v>226</v>
      </c>
      <c r="S1844" s="3"/>
      <c r="T1844" s="3"/>
      <c r="U1844" s="2" t="s">
        <v>227</v>
      </c>
      <c r="V1844" s="2" t="str">
        <f>IFERROR(VLOOKUP(K1844, rubric[], 2, FALSE), "NA")</f>
        <v>Pengakuan</v>
      </c>
      <c r="W1844" s="5" t="str">
        <f t="shared" si="28"/>
        <v>Juri|Internal Sekolah / Universitas|Individual</v>
      </c>
      <c r="X1844" s="6">
        <f>IF(K1844 = "Penulis kedua (bukan korespondensi) dst karya ilmiah di journal yg bereputasi dan diakui|External National|Team", IFERROR((INDEX(rubric[Score], MATCH(W1844, rubric[Criteria], 0)))/N1844, 0), IFERROR(INDEX(rubric[Score], MATCH(W1844, rubric[Criteria], 0)), 0))</f>
        <v>0</v>
      </c>
    </row>
    <row r="1845" spans="1:24" ht="14.25" customHeight="1" x14ac:dyDescent="0.35">
      <c r="A1845" s="2" t="s">
        <v>6580</v>
      </c>
      <c r="B1845" s="2" t="s">
        <v>6581</v>
      </c>
      <c r="C1845" s="2" t="s">
        <v>6531</v>
      </c>
      <c r="D1845" s="2">
        <v>2021</v>
      </c>
      <c r="E1845" s="2" t="s">
        <v>6582</v>
      </c>
      <c r="F1845" s="2" t="s">
        <v>6583</v>
      </c>
      <c r="G1845" s="2" t="s">
        <v>6583</v>
      </c>
      <c r="H1845" s="2">
        <v>20221</v>
      </c>
      <c r="I1845" s="2" t="s">
        <v>6584</v>
      </c>
      <c r="J1845" s="2" t="s">
        <v>41</v>
      </c>
      <c r="K1845" s="2" t="s">
        <v>66</v>
      </c>
      <c r="L1845" s="2" t="s">
        <v>42</v>
      </c>
      <c r="M1845" s="2" t="s">
        <v>50</v>
      </c>
      <c r="N1845" s="2">
        <v>3</v>
      </c>
      <c r="O1845" s="2">
        <v>8</v>
      </c>
      <c r="P1845" s="2" t="s">
        <v>6585</v>
      </c>
      <c r="Q1845" s="4" t="s">
        <v>6586</v>
      </c>
      <c r="R1845" s="3"/>
      <c r="S1845" s="3"/>
      <c r="T1845" s="3"/>
      <c r="U1845" s="2" t="s">
        <v>6587</v>
      </c>
      <c r="V1845" s="2" t="str">
        <f>IFERROR(VLOOKUP(K1845, rubric[], 2, FALSE), "NA")</f>
        <v>Kompetisi</v>
      </c>
      <c r="W1845" s="5" t="str">
        <f t="shared" si="28"/>
        <v>Juara I Lomba/Kompetisi|Internal Jurusan|Team</v>
      </c>
      <c r="X1845" s="6">
        <f>IF(K1845 = "Penulis kedua (bukan korespondensi) dst karya ilmiah di journal yg bereputasi dan diakui|External National|Team", IFERROR((INDEX(rubric[Score], MATCH(W1845, rubric[Criteria], 0)))/N1845, 0), IFERROR(INDEX(rubric[Score], MATCH(W1845, rubric[Criteria], 0)), 0))</f>
        <v>0</v>
      </c>
    </row>
    <row r="1846" spans="1:24" ht="14.25" customHeight="1" x14ac:dyDescent="0.35">
      <c r="A1846" s="2" t="s">
        <v>6580</v>
      </c>
      <c r="B1846" s="2" t="s">
        <v>6581</v>
      </c>
      <c r="C1846" s="2" t="s">
        <v>6531</v>
      </c>
      <c r="D1846" s="2">
        <v>2021</v>
      </c>
      <c r="E1846" s="2" t="s">
        <v>4475</v>
      </c>
      <c r="F1846" s="2" t="s">
        <v>47</v>
      </c>
      <c r="G1846" s="2" t="s">
        <v>1972</v>
      </c>
      <c r="H1846" s="2">
        <v>20222</v>
      </c>
      <c r="I1846" s="2" t="s">
        <v>4475</v>
      </c>
      <c r="J1846" s="2" t="s">
        <v>41</v>
      </c>
      <c r="K1846" s="2" t="s">
        <v>29</v>
      </c>
      <c r="L1846" s="2" t="s">
        <v>123</v>
      </c>
      <c r="M1846" s="2" t="s">
        <v>50</v>
      </c>
      <c r="N1846" s="2">
        <v>100</v>
      </c>
      <c r="O1846" s="2">
        <v>15</v>
      </c>
      <c r="P1846" s="3"/>
      <c r="Q1846" s="3"/>
      <c r="R1846" s="4" t="s">
        <v>4504</v>
      </c>
      <c r="S1846" s="4" t="s">
        <v>4505</v>
      </c>
      <c r="T1846" s="3"/>
      <c r="U1846" s="2" t="s">
        <v>4479</v>
      </c>
      <c r="V1846" s="2" t="str">
        <f>IFERROR(VLOOKUP(K1846, rubric[], 2, FALSE), "NA")</f>
        <v>Pemberdayaan atau Aksi Kemanusiaan</v>
      </c>
      <c r="W1846" s="5" t="str">
        <f t="shared" si="28"/>
        <v>Pengabdian kepada Masyarakat|External National|Team</v>
      </c>
      <c r="X1846" s="6">
        <f>IF(K1846 = "Penulis kedua (bukan korespondensi) dst karya ilmiah di journal yg bereputasi dan diakui|External National|Team", IFERROR((INDEX(rubric[Score], MATCH(W1846, rubric[Criteria], 0)))/N1846, 0), IFERROR(INDEX(rubric[Score], MATCH(W1846, rubric[Criteria], 0)), 0))</f>
        <v>10</v>
      </c>
    </row>
    <row r="1847" spans="1:24" ht="14.25" customHeight="1" x14ac:dyDescent="0.35">
      <c r="A1847" s="2" t="s">
        <v>6580</v>
      </c>
      <c r="B1847" s="2" t="s">
        <v>6581</v>
      </c>
      <c r="C1847" s="2" t="s">
        <v>6531</v>
      </c>
      <c r="D1847" s="2">
        <v>2021</v>
      </c>
      <c r="E1847" s="2" t="s">
        <v>4518</v>
      </c>
      <c r="F1847" s="2" t="s">
        <v>2563</v>
      </c>
      <c r="G1847" s="2" t="s">
        <v>1972</v>
      </c>
      <c r="H1847" s="2">
        <v>20222</v>
      </c>
      <c r="I1847" s="2" t="s">
        <v>4519</v>
      </c>
      <c r="J1847" s="2" t="s">
        <v>41</v>
      </c>
      <c r="K1847" s="2" t="s">
        <v>199</v>
      </c>
      <c r="L1847" s="2" t="s">
        <v>123</v>
      </c>
      <c r="M1847" s="2" t="s">
        <v>50</v>
      </c>
      <c r="N1847" s="2">
        <v>5000</v>
      </c>
      <c r="O1847" s="2">
        <v>20</v>
      </c>
      <c r="P1847" s="3"/>
      <c r="Q1847" s="4" t="s">
        <v>4520</v>
      </c>
      <c r="R1847" s="4" t="s">
        <v>4521</v>
      </c>
      <c r="S1847" s="3"/>
      <c r="T1847" s="4" t="s">
        <v>4522</v>
      </c>
      <c r="U1847" s="2" t="s">
        <v>4479</v>
      </c>
      <c r="V1847" s="2" t="str">
        <f>IFERROR(VLOOKUP(K1847, rubric[], 2, FALSE), "NA")</f>
        <v>Kompetisi</v>
      </c>
      <c r="W1847" s="5" t="str">
        <f t="shared" si="28"/>
        <v>Juara 3 Lomba/Kompetisi|External National|Team</v>
      </c>
      <c r="X1847" s="6">
        <f>IF(K1847 = "Penulis kedua (bukan korespondensi) dst karya ilmiah di journal yg bereputasi dan diakui|External National|Team", IFERROR((INDEX(rubric[Score], MATCH(W1847, rubric[Criteria], 0)))/N1847, 0), IFERROR(INDEX(rubric[Score], MATCH(W1847, rubric[Criteria], 0)), 0))</f>
        <v>8</v>
      </c>
    </row>
    <row r="1848" spans="1:24" ht="14.25" customHeight="1" x14ac:dyDescent="0.35">
      <c r="A1848" s="2" t="s">
        <v>6580</v>
      </c>
      <c r="B1848" s="2" t="s">
        <v>6581</v>
      </c>
      <c r="C1848" s="2" t="s">
        <v>6531</v>
      </c>
      <c r="D1848" s="2">
        <v>2021</v>
      </c>
      <c r="E1848" s="2" t="s">
        <v>6588</v>
      </c>
      <c r="F1848" s="2" t="s">
        <v>6589</v>
      </c>
      <c r="G1848" s="2" t="s">
        <v>1972</v>
      </c>
      <c r="H1848" s="2">
        <v>20222</v>
      </c>
      <c r="I1848" s="2" t="s">
        <v>6590</v>
      </c>
      <c r="J1848" s="2" t="s">
        <v>41</v>
      </c>
      <c r="K1848" s="2" t="s">
        <v>290</v>
      </c>
      <c r="L1848" s="2" t="s">
        <v>123</v>
      </c>
      <c r="M1848" s="2" t="s">
        <v>50</v>
      </c>
      <c r="N1848" s="2">
        <v>7</v>
      </c>
      <c r="O1848" s="2">
        <v>5</v>
      </c>
      <c r="P1848" s="3"/>
      <c r="Q1848" s="3"/>
      <c r="R1848" s="3"/>
      <c r="S1848" s="4" t="s">
        <v>6591</v>
      </c>
      <c r="T1848" s="3"/>
      <c r="U1848" s="2" t="s">
        <v>6592</v>
      </c>
      <c r="V1848" s="2" t="str">
        <f>IFERROR(VLOOKUP(K1848, rubric[], 2, FALSE), "NA")</f>
        <v>Hasil Karya</v>
      </c>
      <c r="W1848" s="5" t="str">
        <f t="shared" si="28"/>
        <v>Jurnal terindeks sinta 3-4 |External National|Team</v>
      </c>
      <c r="X1848" s="6">
        <f>IF(K1848 = "Penulis kedua (bukan korespondensi) dst karya ilmiah di journal yg bereputasi dan diakui|External National|Team", IFERROR((INDEX(rubric[Score], MATCH(W1848, rubric[Criteria], 0)))/N1848, 0), IFERROR(INDEX(rubric[Score], MATCH(W1848, rubric[Criteria], 0)), 0))</f>
        <v>20</v>
      </c>
    </row>
    <row r="1849" spans="1:24" ht="14.25" customHeight="1" x14ac:dyDescent="0.35">
      <c r="A1849" s="2" t="s">
        <v>6580</v>
      </c>
      <c r="B1849" s="2" t="s">
        <v>6581</v>
      </c>
      <c r="C1849" s="2" t="s">
        <v>6531</v>
      </c>
      <c r="D1849" s="2">
        <v>2021</v>
      </c>
      <c r="E1849" s="2" t="s">
        <v>6593</v>
      </c>
      <c r="F1849" s="2" t="s">
        <v>355</v>
      </c>
      <c r="G1849" s="2" t="s">
        <v>356</v>
      </c>
      <c r="H1849" s="2">
        <v>20231</v>
      </c>
      <c r="I1849" s="3"/>
      <c r="J1849" s="2" t="s">
        <v>28</v>
      </c>
      <c r="K1849" s="2" t="s">
        <v>470</v>
      </c>
      <c r="L1849" s="2" t="s">
        <v>30</v>
      </c>
      <c r="M1849" s="2" t="s">
        <v>31</v>
      </c>
      <c r="N1849" s="3"/>
      <c r="O1849" s="2">
        <v>22</v>
      </c>
      <c r="P1849" s="3"/>
      <c r="Q1849" s="3"/>
      <c r="R1849" s="3"/>
      <c r="S1849" s="3"/>
      <c r="T1849" s="3"/>
      <c r="U1849" s="2" t="s">
        <v>6058</v>
      </c>
      <c r="V1849" s="2" t="str">
        <f>IFERROR(VLOOKUP(K1849, rubric[], 2, FALSE), "NA")</f>
        <v>NA</v>
      </c>
      <c r="W1849" s="5" t="str">
        <f t="shared" si="28"/>
        <v>Ketua UKM|Internal Sekolah / Universitas|Individual</v>
      </c>
      <c r="X1849" s="6">
        <f>IF(K1849 = "Penulis kedua (bukan korespondensi) dst karya ilmiah di journal yg bereputasi dan diakui|External National|Team", IFERROR((INDEX(rubric[Score], MATCH(W1849, rubric[Criteria], 0)))/N1849, 0), IFERROR(INDEX(rubric[Score], MATCH(W1849, rubric[Criteria], 0)), 0))</f>
        <v>0</v>
      </c>
    </row>
    <row r="1850" spans="1:24" ht="14.25" customHeight="1" x14ac:dyDescent="0.35">
      <c r="A1850" s="2" t="s">
        <v>6580</v>
      </c>
      <c r="B1850" s="2" t="s">
        <v>6581</v>
      </c>
      <c r="C1850" s="2" t="s">
        <v>6531</v>
      </c>
      <c r="D1850" s="2">
        <v>2021</v>
      </c>
      <c r="E1850" s="2" t="s">
        <v>6594</v>
      </c>
      <c r="F1850" s="2" t="s">
        <v>6060</v>
      </c>
      <c r="G1850" s="2" t="s">
        <v>6061</v>
      </c>
      <c r="H1850" s="2">
        <v>20231</v>
      </c>
      <c r="I1850" s="2" t="s">
        <v>6595</v>
      </c>
      <c r="J1850" s="2" t="s">
        <v>41</v>
      </c>
      <c r="K1850" s="2" t="s">
        <v>290</v>
      </c>
      <c r="L1850" s="2" t="s">
        <v>123</v>
      </c>
      <c r="M1850" s="2" t="s">
        <v>50</v>
      </c>
      <c r="N1850" s="2">
        <v>4</v>
      </c>
      <c r="O1850" s="2">
        <v>9</v>
      </c>
      <c r="P1850" s="4" t="s">
        <v>6596</v>
      </c>
      <c r="Q1850" s="3"/>
      <c r="R1850" s="3"/>
      <c r="S1850" s="4" t="s">
        <v>6597</v>
      </c>
      <c r="T1850" s="3"/>
      <c r="U1850" s="2" t="s">
        <v>6598</v>
      </c>
      <c r="V1850" s="2" t="str">
        <f>IFERROR(VLOOKUP(K1850, rubric[], 2, FALSE), "NA")</f>
        <v>Hasil Karya</v>
      </c>
      <c r="W1850" s="5" t="str">
        <f t="shared" si="28"/>
        <v>Jurnal terindeks sinta 3-4 |External National|Team</v>
      </c>
      <c r="X1850" s="6">
        <f>IF(K1850 = "Penulis kedua (bukan korespondensi) dst karya ilmiah di journal yg bereputasi dan diakui|External National|Team", IFERROR((INDEX(rubric[Score], MATCH(W1850, rubric[Criteria], 0)))/N1850, 0), IFERROR(INDEX(rubric[Score], MATCH(W1850, rubric[Criteria], 0)), 0))</f>
        <v>20</v>
      </c>
    </row>
    <row r="1851" spans="1:24" ht="14.25" customHeight="1" x14ac:dyDescent="0.35">
      <c r="A1851" s="2" t="s">
        <v>6580</v>
      </c>
      <c r="B1851" s="2" t="s">
        <v>6581</v>
      </c>
      <c r="C1851" s="2" t="s">
        <v>6531</v>
      </c>
      <c r="D1851" s="2">
        <v>2021</v>
      </c>
      <c r="E1851" s="2" t="s">
        <v>253</v>
      </c>
      <c r="F1851" s="2" t="s">
        <v>254</v>
      </c>
      <c r="G1851" s="2" t="s">
        <v>255</v>
      </c>
      <c r="H1851" s="2">
        <v>20231</v>
      </c>
      <c r="I1851" s="2" t="s">
        <v>256</v>
      </c>
      <c r="J1851" s="2" t="s">
        <v>41</v>
      </c>
      <c r="K1851" s="2" t="s">
        <v>257</v>
      </c>
      <c r="L1851" s="2" t="s">
        <v>159</v>
      </c>
      <c r="M1851" s="2" t="s">
        <v>31</v>
      </c>
      <c r="N1851" s="2">
        <v>500</v>
      </c>
      <c r="O1851" s="2">
        <v>10</v>
      </c>
      <c r="P1851" s="4" t="s">
        <v>258</v>
      </c>
      <c r="Q1851" s="4" t="s">
        <v>592</v>
      </c>
      <c r="R1851" s="4" t="s">
        <v>593</v>
      </c>
      <c r="S1851" s="3"/>
      <c r="T1851" s="3"/>
      <c r="U1851" s="2" t="s">
        <v>261</v>
      </c>
      <c r="V1851" s="2" t="str">
        <f>IFERROR(VLOOKUP(K1851, rubric[], 2, FALSE), "NA")</f>
        <v>Pengakuan</v>
      </c>
      <c r="W1851" s="5" t="str">
        <f t="shared" si="28"/>
        <v>Narasumber / Pemateri Acara Seminar / Workshop / Pemakalah|External International|Individual</v>
      </c>
      <c r="X1851" s="6">
        <f>IF(K1851 = "Penulis kedua (bukan korespondensi) dst karya ilmiah di journal yg bereputasi dan diakui|External National|Team", IFERROR((INDEX(rubric[Score], MATCH(W1851, rubric[Criteria], 0)))/N1851, 0), IFERROR(INDEX(rubric[Score], MATCH(W1851, rubric[Criteria], 0)), 0))</f>
        <v>25</v>
      </c>
    </row>
    <row r="1852" spans="1:24" ht="14.25" customHeight="1" x14ac:dyDescent="0.35">
      <c r="A1852" s="2" t="s">
        <v>6580</v>
      </c>
      <c r="B1852" s="2" t="s">
        <v>6581</v>
      </c>
      <c r="C1852" s="2" t="s">
        <v>6531</v>
      </c>
      <c r="D1852" s="2">
        <v>2021</v>
      </c>
      <c r="E1852" s="2" t="s">
        <v>6599</v>
      </c>
      <c r="F1852" s="2" t="s">
        <v>295</v>
      </c>
      <c r="G1852" s="2" t="s">
        <v>6600</v>
      </c>
      <c r="H1852" s="2">
        <v>20231</v>
      </c>
      <c r="I1852" s="2" t="s">
        <v>6599</v>
      </c>
      <c r="J1852" s="2" t="s">
        <v>41</v>
      </c>
      <c r="K1852" s="2" t="s">
        <v>141</v>
      </c>
      <c r="L1852" s="2" t="s">
        <v>123</v>
      </c>
      <c r="M1852" s="2" t="s">
        <v>50</v>
      </c>
      <c r="N1852" s="2">
        <v>9</v>
      </c>
      <c r="O1852" s="2">
        <v>1</v>
      </c>
      <c r="P1852" s="3"/>
      <c r="Q1852" s="3"/>
      <c r="R1852" s="4" t="s">
        <v>6601</v>
      </c>
      <c r="S1852" s="4" t="s">
        <v>6602</v>
      </c>
      <c r="T1852" s="3"/>
      <c r="U1852" s="2" t="s">
        <v>4527</v>
      </c>
      <c r="V1852" s="2" t="str">
        <f>IFERROR(VLOOKUP(K1852, rubric[], 2, FALSE), "NA")</f>
        <v>Hasil Karya</v>
      </c>
      <c r="W1852" s="5" t="str">
        <f t="shared" si="28"/>
        <v>Hak Kekayaan Intelektual (HKI) non paten (Hak Cipta)|External National|Team</v>
      </c>
      <c r="X1852" s="6">
        <f>IF(K1852 = "Penulis kedua (bukan korespondensi) dst karya ilmiah di journal yg bereputasi dan diakui|External National|Team", IFERROR((INDEX(rubric[Score], MATCH(W1852, rubric[Criteria], 0)))/N1852, 0), IFERROR(INDEX(rubric[Score], MATCH(W1852, rubric[Criteria], 0)), 0))</f>
        <v>20</v>
      </c>
    </row>
    <row r="1853" spans="1:24" ht="14.25" customHeight="1" x14ac:dyDescent="0.35">
      <c r="A1853" s="2" t="s">
        <v>6580</v>
      </c>
      <c r="B1853" s="2" t="s">
        <v>6581</v>
      </c>
      <c r="C1853" s="2" t="s">
        <v>6531</v>
      </c>
      <c r="D1853" s="2">
        <v>2021</v>
      </c>
      <c r="E1853" s="2" t="s">
        <v>6603</v>
      </c>
      <c r="F1853" s="2" t="s">
        <v>295</v>
      </c>
      <c r="G1853" s="2" t="s">
        <v>6604</v>
      </c>
      <c r="H1853" s="2">
        <v>20231</v>
      </c>
      <c r="I1853" s="2" t="s">
        <v>6603</v>
      </c>
      <c r="J1853" s="2" t="s">
        <v>41</v>
      </c>
      <c r="K1853" s="2" t="s">
        <v>141</v>
      </c>
      <c r="L1853" s="2" t="s">
        <v>123</v>
      </c>
      <c r="M1853" s="2" t="s">
        <v>31</v>
      </c>
      <c r="N1853" s="2">
        <v>8</v>
      </c>
      <c r="O1853" s="2">
        <v>1</v>
      </c>
      <c r="P1853" s="3"/>
      <c r="Q1853" s="3"/>
      <c r="R1853" s="4" t="s">
        <v>6605</v>
      </c>
      <c r="S1853" s="4" t="s">
        <v>6606</v>
      </c>
      <c r="T1853" s="3"/>
      <c r="U1853" s="2" t="s">
        <v>4527</v>
      </c>
      <c r="V1853" s="2" t="str">
        <f>IFERROR(VLOOKUP(K1853, rubric[], 2, FALSE), "NA")</f>
        <v>Hasil Karya</v>
      </c>
      <c r="W1853" s="5" t="str">
        <f t="shared" si="28"/>
        <v>Hak Kekayaan Intelektual (HKI) non paten (Hak Cipta)|External National|Individual</v>
      </c>
      <c r="X1853" s="6">
        <f>IF(K1853 = "Penulis kedua (bukan korespondensi) dst karya ilmiah di journal yg bereputasi dan diakui|External National|Team", IFERROR((INDEX(rubric[Score], MATCH(W1853, rubric[Criteria], 0)))/N1853, 0), IFERROR(INDEX(rubric[Score], MATCH(W1853, rubric[Criteria], 0)), 0))</f>
        <v>20</v>
      </c>
    </row>
    <row r="1854" spans="1:24" ht="14.25" customHeight="1" x14ac:dyDescent="0.35">
      <c r="A1854" s="2" t="s">
        <v>6580</v>
      </c>
      <c r="B1854" s="2" t="s">
        <v>6581</v>
      </c>
      <c r="C1854" s="2" t="s">
        <v>6531</v>
      </c>
      <c r="D1854" s="2">
        <v>2021</v>
      </c>
      <c r="E1854" s="2" t="s">
        <v>6607</v>
      </c>
      <c r="F1854" s="2" t="s">
        <v>6608</v>
      </c>
      <c r="G1854" s="2" t="s">
        <v>6608</v>
      </c>
      <c r="H1854" s="2">
        <v>20231</v>
      </c>
      <c r="I1854" s="2" t="s">
        <v>6609</v>
      </c>
      <c r="J1854" s="2" t="s">
        <v>41</v>
      </c>
      <c r="K1854" s="2" t="s">
        <v>29</v>
      </c>
      <c r="L1854" s="2" t="s">
        <v>49</v>
      </c>
      <c r="M1854" s="2" t="s">
        <v>50</v>
      </c>
      <c r="N1854" s="2">
        <v>5</v>
      </c>
      <c r="O1854" s="2">
        <v>12</v>
      </c>
      <c r="P1854" s="2" t="s">
        <v>6610</v>
      </c>
      <c r="Q1854" s="4" t="s">
        <v>6611</v>
      </c>
      <c r="R1854" s="4" t="s">
        <v>6612</v>
      </c>
      <c r="S1854" s="4" t="s">
        <v>6613</v>
      </c>
      <c r="T1854" s="3"/>
      <c r="U1854" s="2" t="s">
        <v>6614</v>
      </c>
      <c r="V1854" s="2" t="str">
        <f>IFERROR(VLOOKUP(K1854, rubric[], 2, FALSE), "NA")</f>
        <v>Pemberdayaan atau Aksi Kemanusiaan</v>
      </c>
      <c r="W1854" s="5" t="str">
        <f t="shared" si="28"/>
        <v>Pengabdian kepada Masyarakat|External Regional|Team</v>
      </c>
      <c r="X1854" s="6">
        <f>IF(K1854 = "Penulis kedua (bukan korespondensi) dst karya ilmiah di journal yg bereputasi dan diakui|External National|Team", IFERROR((INDEX(rubric[Score], MATCH(W1854, rubric[Criteria], 0)))/N1854, 0), IFERROR(INDEX(rubric[Score], MATCH(W1854, rubric[Criteria], 0)), 0))</f>
        <v>15</v>
      </c>
    </row>
    <row r="1855" spans="1:24" ht="14.25" customHeight="1" x14ac:dyDescent="0.35">
      <c r="A1855" s="2" t="s">
        <v>6580</v>
      </c>
      <c r="B1855" s="2" t="s">
        <v>6581</v>
      </c>
      <c r="C1855" s="2" t="s">
        <v>6531</v>
      </c>
      <c r="D1855" s="2">
        <v>2021</v>
      </c>
      <c r="E1855" s="2" t="s">
        <v>6615</v>
      </c>
      <c r="F1855" s="2" t="s">
        <v>2607</v>
      </c>
      <c r="G1855" s="2" t="s">
        <v>629</v>
      </c>
      <c r="H1855" s="2">
        <v>20231</v>
      </c>
      <c r="I1855" s="2" t="s">
        <v>6615</v>
      </c>
      <c r="J1855" s="2" t="s">
        <v>41</v>
      </c>
      <c r="K1855" s="2" t="s">
        <v>141</v>
      </c>
      <c r="L1855" s="2" t="s">
        <v>123</v>
      </c>
      <c r="M1855" s="2" t="s">
        <v>50</v>
      </c>
      <c r="N1855" s="2">
        <v>9</v>
      </c>
      <c r="O1855" s="2">
        <v>1</v>
      </c>
      <c r="P1855" s="3"/>
      <c r="Q1855" s="3"/>
      <c r="R1855" s="4" t="s">
        <v>6616</v>
      </c>
      <c r="S1855" s="4" t="s">
        <v>6617</v>
      </c>
      <c r="T1855" s="3"/>
      <c r="U1855" s="2" t="s">
        <v>4527</v>
      </c>
      <c r="V1855" s="2" t="str">
        <f>IFERROR(VLOOKUP(K1855, rubric[], 2, FALSE), "NA")</f>
        <v>Hasil Karya</v>
      </c>
      <c r="W1855" s="5" t="str">
        <f t="shared" si="28"/>
        <v>Hak Kekayaan Intelektual (HKI) non paten (Hak Cipta)|External National|Team</v>
      </c>
      <c r="X1855" s="6">
        <f>IF(K1855 = "Penulis kedua (bukan korespondensi) dst karya ilmiah di journal yg bereputasi dan diakui|External National|Team", IFERROR((INDEX(rubric[Score], MATCH(W1855, rubric[Criteria], 0)))/N1855, 0), IFERROR(INDEX(rubric[Score], MATCH(W1855, rubric[Criteria], 0)), 0))</f>
        <v>20</v>
      </c>
    </row>
    <row r="1856" spans="1:24" ht="14.25" customHeight="1" x14ac:dyDescent="0.35">
      <c r="A1856" s="2" t="s">
        <v>6580</v>
      </c>
      <c r="B1856" s="2" t="s">
        <v>6581</v>
      </c>
      <c r="C1856" s="2" t="s">
        <v>6531</v>
      </c>
      <c r="D1856" s="2">
        <v>2021</v>
      </c>
      <c r="E1856" s="2" t="s">
        <v>4523</v>
      </c>
      <c r="F1856" s="2" t="s">
        <v>217</v>
      </c>
      <c r="G1856" s="2" t="s">
        <v>4524</v>
      </c>
      <c r="H1856" s="2">
        <v>20231</v>
      </c>
      <c r="I1856" s="2" t="s">
        <v>4523</v>
      </c>
      <c r="J1856" s="2" t="s">
        <v>41</v>
      </c>
      <c r="K1856" s="2" t="s">
        <v>141</v>
      </c>
      <c r="L1856" s="2" t="s">
        <v>123</v>
      </c>
      <c r="M1856" s="2" t="s">
        <v>50</v>
      </c>
      <c r="N1856" s="2">
        <v>14</v>
      </c>
      <c r="O1856" s="2">
        <v>1</v>
      </c>
      <c r="P1856" s="3"/>
      <c r="Q1856" s="3"/>
      <c r="R1856" s="4" t="s">
        <v>4525</v>
      </c>
      <c r="S1856" s="4" t="s">
        <v>4526</v>
      </c>
      <c r="T1856" s="3"/>
      <c r="U1856" s="2" t="s">
        <v>4527</v>
      </c>
      <c r="V1856" s="2" t="str">
        <f>IFERROR(VLOOKUP(K1856, rubric[], 2, FALSE), "NA")</f>
        <v>Hasil Karya</v>
      </c>
      <c r="W1856" s="5" t="str">
        <f t="shared" si="28"/>
        <v>Hak Kekayaan Intelektual (HKI) non paten (Hak Cipta)|External National|Team</v>
      </c>
      <c r="X1856" s="6">
        <f>IF(K1856 = "Penulis kedua (bukan korespondensi) dst karya ilmiah di journal yg bereputasi dan diakui|External National|Team", IFERROR((INDEX(rubric[Score], MATCH(W1856, rubric[Criteria], 0)))/N1856, 0), IFERROR(INDEX(rubric[Score], MATCH(W1856, rubric[Criteria], 0)), 0))</f>
        <v>20</v>
      </c>
    </row>
    <row r="1857" spans="1:24" ht="14.25" customHeight="1" x14ac:dyDescent="0.35">
      <c r="A1857" s="2" t="s">
        <v>6580</v>
      </c>
      <c r="B1857" s="2" t="s">
        <v>6581</v>
      </c>
      <c r="C1857" s="2" t="s">
        <v>6531</v>
      </c>
      <c r="D1857" s="2">
        <v>2021</v>
      </c>
      <c r="E1857" s="2" t="s">
        <v>6618</v>
      </c>
      <c r="F1857" s="2" t="s">
        <v>6619</v>
      </c>
      <c r="G1857" s="2" t="s">
        <v>4440</v>
      </c>
      <c r="H1857" s="2">
        <v>20231</v>
      </c>
      <c r="I1857" s="2" t="s">
        <v>6618</v>
      </c>
      <c r="J1857" s="2" t="s">
        <v>41</v>
      </c>
      <c r="K1857" s="2" t="s">
        <v>141</v>
      </c>
      <c r="L1857" s="2" t="s">
        <v>123</v>
      </c>
      <c r="M1857" s="2" t="s">
        <v>50</v>
      </c>
      <c r="N1857" s="2">
        <v>9</v>
      </c>
      <c r="O1857" s="2">
        <v>1</v>
      </c>
      <c r="P1857" s="3"/>
      <c r="Q1857" s="3"/>
      <c r="R1857" s="4" t="s">
        <v>6620</v>
      </c>
      <c r="S1857" s="4" t="s">
        <v>6621</v>
      </c>
      <c r="T1857" s="3"/>
      <c r="U1857" s="2" t="s">
        <v>4527</v>
      </c>
      <c r="V1857" s="2" t="str">
        <f>IFERROR(VLOOKUP(K1857, rubric[], 2, FALSE), "NA")</f>
        <v>Hasil Karya</v>
      </c>
      <c r="W1857" s="5" t="str">
        <f t="shared" si="28"/>
        <v>Hak Kekayaan Intelektual (HKI) non paten (Hak Cipta)|External National|Team</v>
      </c>
      <c r="X1857" s="6">
        <f>IF(K1857 = "Penulis kedua (bukan korespondensi) dst karya ilmiah di journal yg bereputasi dan diakui|External National|Team", IFERROR((INDEX(rubric[Score], MATCH(W1857, rubric[Criteria], 0)))/N1857, 0), IFERROR(INDEX(rubric[Score], MATCH(W1857, rubric[Criteria], 0)), 0))</f>
        <v>20</v>
      </c>
    </row>
    <row r="1858" spans="1:24" ht="14.25" customHeight="1" x14ac:dyDescent="0.35">
      <c r="A1858" s="2" t="s">
        <v>6580</v>
      </c>
      <c r="B1858" s="2" t="s">
        <v>6581</v>
      </c>
      <c r="C1858" s="2" t="s">
        <v>6531</v>
      </c>
      <c r="D1858" s="2">
        <v>2021</v>
      </c>
      <c r="E1858" s="2" t="s">
        <v>6622</v>
      </c>
      <c r="F1858" s="2" t="s">
        <v>168</v>
      </c>
      <c r="G1858" s="2" t="s">
        <v>6623</v>
      </c>
      <c r="H1858" s="2">
        <v>20231</v>
      </c>
      <c r="I1858" s="2" t="s">
        <v>6624</v>
      </c>
      <c r="J1858" s="2" t="s">
        <v>41</v>
      </c>
      <c r="K1858" s="2" t="s">
        <v>29</v>
      </c>
      <c r="L1858" s="2" t="s">
        <v>49</v>
      </c>
      <c r="M1858" s="2" t="s">
        <v>31</v>
      </c>
      <c r="N1858" s="2">
        <v>25</v>
      </c>
      <c r="O1858" s="2">
        <v>5</v>
      </c>
      <c r="P1858" s="3"/>
      <c r="Q1858" s="3"/>
      <c r="R1858" s="4" t="s">
        <v>6625</v>
      </c>
      <c r="S1858" s="4" t="s">
        <v>6626</v>
      </c>
      <c r="T1858" s="3"/>
      <c r="U1858" s="2" t="s">
        <v>6627</v>
      </c>
      <c r="V1858" s="2" t="str">
        <f>IFERROR(VLOOKUP(K1858, rubric[], 2, FALSE), "NA")</f>
        <v>Pemberdayaan atau Aksi Kemanusiaan</v>
      </c>
      <c r="W1858" s="5" t="str">
        <f t="shared" si="28"/>
        <v>Pengabdian kepada Masyarakat|External Regional|Individual</v>
      </c>
      <c r="X1858" s="6">
        <f>IF(K1858 = "Penulis kedua (bukan korespondensi) dst karya ilmiah di journal yg bereputasi dan diakui|External National|Team", IFERROR((INDEX(rubric[Score], MATCH(W1858, rubric[Criteria], 0)))/N1858, 0), IFERROR(INDEX(rubric[Score], MATCH(W1858, rubric[Criteria], 0)), 0))</f>
        <v>15</v>
      </c>
    </row>
    <row r="1859" spans="1:24" ht="14.25" customHeight="1" x14ac:dyDescent="0.35">
      <c r="A1859" s="2" t="s">
        <v>6580</v>
      </c>
      <c r="B1859" s="2" t="s">
        <v>6581</v>
      </c>
      <c r="C1859" s="2" t="s">
        <v>6531</v>
      </c>
      <c r="D1859" s="2">
        <v>2021</v>
      </c>
      <c r="E1859" s="2" t="s">
        <v>6628</v>
      </c>
      <c r="F1859" s="2" t="s">
        <v>360</v>
      </c>
      <c r="G1859" s="2" t="s">
        <v>361</v>
      </c>
      <c r="H1859" s="2">
        <v>20232</v>
      </c>
      <c r="I1859" s="3"/>
      <c r="J1859" s="2" t="s">
        <v>28</v>
      </c>
      <c r="K1859" s="2" t="s">
        <v>470</v>
      </c>
      <c r="L1859" s="2" t="s">
        <v>30</v>
      </c>
      <c r="M1859" s="2" t="s">
        <v>31</v>
      </c>
      <c r="N1859" s="3"/>
      <c r="O1859" s="2">
        <v>23</v>
      </c>
      <c r="P1859" s="3"/>
      <c r="Q1859" s="3"/>
      <c r="R1859" s="3"/>
      <c r="S1859" s="3"/>
      <c r="T1859" s="3"/>
      <c r="U1859" s="2" t="s">
        <v>6058</v>
      </c>
      <c r="V1859" s="2" t="str">
        <f>IFERROR(VLOOKUP(K1859, rubric[], 2, FALSE), "NA")</f>
        <v>NA</v>
      </c>
      <c r="W1859" s="5" t="str">
        <f t="shared" ref="W1859:W1922" si="29">CLEAN(TRIM(K1859 &amp;  "|" &amp; L1859 &amp; "|" &amp; M1859))</f>
        <v>Ketua UKM|Internal Sekolah / Universitas|Individual</v>
      </c>
      <c r="X1859" s="6">
        <f>IF(K1859 = "Penulis kedua (bukan korespondensi) dst karya ilmiah di journal yg bereputasi dan diakui|External National|Team", IFERROR((INDEX(rubric[Score], MATCH(W1859, rubric[Criteria], 0)))/N1859, 0), IFERROR(INDEX(rubric[Score], MATCH(W1859, rubric[Criteria], 0)), 0))</f>
        <v>0</v>
      </c>
    </row>
    <row r="1860" spans="1:24" ht="14.25" customHeight="1" x14ac:dyDescent="0.35">
      <c r="A1860" s="2" t="s">
        <v>6629</v>
      </c>
      <c r="B1860" s="2" t="s">
        <v>6630</v>
      </c>
      <c r="C1860" s="2" t="s">
        <v>6531</v>
      </c>
      <c r="D1860" s="2">
        <v>2021</v>
      </c>
      <c r="E1860" s="2" t="s">
        <v>6631</v>
      </c>
      <c r="F1860" s="2" t="s">
        <v>6632</v>
      </c>
      <c r="G1860" s="2" t="s">
        <v>6632</v>
      </c>
      <c r="H1860" s="2">
        <v>20221</v>
      </c>
      <c r="I1860" s="2" t="s">
        <v>6633</v>
      </c>
      <c r="J1860" s="2" t="s">
        <v>41</v>
      </c>
      <c r="K1860" s="2" t="s">
        <v>199</v>
      </c>
      <c r="L1860" s="2" t="s">
        <v>49</v>
      </c>
      <c r="M1860" s="2" t="s">
        <v>50</v>
      </c>
      <c r="N1860" s="2">
        <v>5</v>
      </c>
      <c r="O1860" s="2">
        <v>12</v>
      </c>
      <c r="P1860" s="4" t="s">
        <v>6634</v>
      </c>
      <c r="Q1860" s="4" t="s">
        <v>6635</v>
      </c>
      <c r="R1860" s="4" t="s">
        <v>6636</v>
      </c>
      <c r="S1860" s="3"/>
      <c r="T1860" s="3"/>
      <c r="U1860" s="2" t="s">
        <v>6637</v>
      </c>
      <c r="V1860" s="2" t="str">
        <f>IFERROR(VLOOKUP(K1860, rubric[], 2, FALSE), "NA")</f>
        <v>Kompetisi</v>
      </c>
      <c r="W1860" s="5" t="str">
        <f t="shared" si="29"/>
        <v>Juara 3 Lomba/Kompetisi|External Regional|Team</v>
      </c>
      <c r="X1860" s="6">
        <f>IF(K1860 = "Penulis kedua (bukan korespondensi) dst karya ilmiah di journal yg bereputasi dan diakui|External National|Team", IFERROR((INDEX(rubric[Score], MATCH(W1860, rubric[Criteria], 0)))/N1860, 0), IFERROR(INDEX(rubric[Score], MATCH(W1860, rubric[Criteria], 0)), 0))</f>
        <v>15</v>
      </c>
    </row>
    <row r="1861" spans="1:24" ht="14.25" customHeight="1" x14ac:dyDescent="0.35">
      <c r="A1861" s="2" t="s">
        <v>6629</v>
      </c>
      <c r="B1861" s="2" t="s">
        <v>6630</v>
      </c>
      <c r="C1861" s="2" t="s">
        <v>6531</v>
      </c>
      <c r="D1861" s="2">
        <v>2021</v>
      </c>
      <c r="E1861" s="2" t="s">
        <v>6638</v>
      </c>
      <c r="F1861" s="2" t="s">
        <v>2606</v>
      </c>
      <c r="G1861" s="2" t="s">
        <v>6639</v>
      </c>
      <c r="H1861" s="2">
        <v>20231</v>
      </c>
      <c r="I1861" s="2" t="s">
        <v>6640</v>
      </c>
      <c r="J1861" s="2" t="s">
        <v>41</v>
      </c>
      <c r="K1861" s="2" t="s">
        <v>29</v>
      </c>
      <c r="L1861" s="2" t="s">
        <v>42</v>
      </c>
      <c r="M1861" s="2" t="s">
        <v>50</v>
      </c>
      <c r="N1861" s="2">
        <v>5</v>
      </c>
      <c r="O1861" s="2">
        <v>12</v>
      </c>
      <c r="P1861" s="3"/>
      <c r="Q1861" s="3"/>
      <c r="R1861" s="4" t="s">
        <v>6641</v>
      </c>
      <c r="S1861" s="4" t="s">
        <v>6642</v>
      </c>
      <c r="T1861" s="3"/>
      <c r="U1861" s="2" t="s">
        <v>6643</v>
      </c>
      <c r="V1861" s="2" t="str">
        <f>IFERROR(VLOOKUP(K1861, rubric[], 2, FALSE), "NA")</f>
        <v>Pemberdayaan atau Aksi Kemanusiaan</v>
      </c>
      <c r="W1861" s="5" t="str">
        <f t="shared" si="29"/>
        <v>Pengabdian kepada Masyarakat|Internal Jurusan|Team</v>
      </c>
      <c r="X1861" s="6">
        <f>IF(K1861 = "Penulis kedua (bukan korespondensi) dst karya ilmiah di journal yg bereputasi dan diakui|External National|Team", IFERROR((INDEX(rubric[Score], MATCH(W1861, rubric[Criteria], 0)))/N1861, 0), IFERROR(INDEX(rubric[Score], MATCH(W1861, rubric[Criteria], 0)), 0))</f>
        <v>0</v>
      </c>
    </row>
    <row r="1862" spans="1:24" ht="14.25" customHeight="1" x14ac:dyDescent="0.35">
      <c r="A1862" s="2" t="s">
        <v>6644</v>
      </c>
      <c r="B1862" s="2" t="s">
        <v>6645</v>
      </c>
      <c r="C1862" s="2" t="s">
        <v>6531</v>
      </c>
      <c r="D1862" s="2">
        <v>2021</v>
      </c>
      <c r="E1862" s="2" t="s">
        <v>6646</v>
      </c>
      <c r="F1862" s="2" t="s">
        <v>468</v>
      </c>
      <c r="G1862" s="2" t="s">
        <v>304</v>
      </c>
      <c r="H1862" s="2">
        <v>20221</v>
      </c>
      <c r="I1862" s="2" t="s">
        <v>6647</v>
      </c>
      <c r="J1862" s="2" t="s">
        <v>41</v>
      </c>
      <c r="K1862" s="2" t="s">
        <v>29</v>
      </c>
      <c r="L1862" s="2" t="s">
        <v>42</v>
      </c>
      <c r="M1862" s="2" t="s">
        <v>31</v>
      </c>
      <c r="N1862" s="2">
        <v>5</v>
      </c>
      <c r="O1862" s="2">
        <v>12</v>
      </c>
      <c r="P1862" s="3"/>
      <c r="Q1862" s="3"/>
      <c r="R1862" s="4" t="s">
        <v>6648</v>
      </c>
      <c r="S1862" s="4" t="s">
        <v>6649</v>
      </c>
      <c r="T1862" s="3"/>
      <c r="U1862" s="2" t="s">
        <v>6650</v>
      </c>
      <c r="V1862" s="2" t="str">
        <f>IFERROR(VLOOKUP(K1862, rubric[], 2, FALSE), "NA")</f>
        <v>Pemberdayaan atau Aksi Kemanusiaan</v>
      </c>
      <c r="W1862" s="5" t="str">
        <f t="shared" si="29"/>
        <v>Pengabdian kepada Masyarakat|Internal Jurusan|Individual</v>
      </c>
      <c r="X1862" s="6">
        <f>IF(K1862 = "Penulis kedua (bukan korespondensi) dst karya ilmiah di journal yg bereputasi dan diakui|External National|Team", IFERROR((INDEX(rubric[Score], MATCH(W1862, rubric[Criteria], 0)))/N1862, 0), IFERROR(INDEX(rubric[Score], MATCH(W1862, rubric[Criteria], 0)), 0))</f>
        <v>0</v>
      </c>
    </row>
    <row r="1863" spans="1:24" ht="14.25" customHeight="1" x14ac:dyDescent="0.35">
      <c r="A1863" s="2" t="s">
        <v>6651</v>
      </c>
      <c r="B1863" s="2" t="s">
        <v>6652</v>
      </c>
      <c r="C1863" s="2" t="s">
        <v>6531</v>
      </c>
      <c r="D1863" s="2">
        <v>2021</v>
      </c>
      <c r="E1863" s="2" t="s">
        <v>6653</v>
      </c>
      <c r="F1863" s="2" t="s">
        <v>1137</v>
      </c>
      <c r="G1863" s="2" t="s">
        <v>2595</v>
      </c>
      <c r="H1863" s="2">
        <v>20212</v>
      </c>
      <c r="I1863" s="2" t="s">
        <v>6654</v>
      </c>
      <c r="J1863" s="2" t="s">
        <v>41</v>
      </c>
      <c r="K1863" s="2" t="s">
        <v>806</v>
      </c>
      <c r="L1863" s="2" t="s">
        <v>42</v>
      </c>
      <c r="M1863" s="7" t="s">
        <v>50</v>
      </c>
      <c r="N1863" s="2">
        <v>20</v>
      </c>
      <c r="O1863" s="2">
        <v>50</v>
      </c>
      <c r="P1863" s="3"/>
      <c r="Q1863" s="4" t="s">
        <v>6655</v>
      </c>
      <c r="R1863" s="3"/>
      <c r="S1863" s="3"/>
      <c r="T1863" s="3"/>
      <c r="U1863" s="2" t="s">
        <v>6653</v>
      </c>
      <c r="V1863" s="2" t="str">
        <f>IFERROR(VLOOKUP(K1863, rubric[], 2, FALSE), "NA")</f>
        <v>NA</v>
      </c>
      <c r="W1863" s="5" t="str">
        <f t="shared" si="29"/>
        <v>Ketua Organisasi Kemahasiswaan|Internal Jurusan|Team</v>
      </c>
      <c r="X1863" s="6">
        <f>IF(K1863 = "Penulis kedua (bukan korespondensi) dst karya ilmiah di journal yg bereputasi dan diakui|External National|Team", IFERROR((INDEX(rubric[Score], MATCH(W1863, rubric[Criteria], 0)))/N1863, 0), IFERROR(INDEX(rubric[Score], MATCH(W1863, rubric[Criteria], 0)), 0))</f>
        <v>0</v>
      </c>
    </row>
    <row r="1864" spans="1:24" ht="14.25" customHeight="1" x14ac:dyDescent="0.35">
      <c r="A1864" s="2" t="s">
        <v>6651</v>
      </c>
      <c r="B1864" s="2" t="s">
        <v>6652</v>
      </c>
      <c r="C1864" s="2" t="s">
        <v>6531</v>
      </c>
      <c r="D1864" s="2">
        <v>2021</v>
      </c>
      <c r="E1864" s="2" t="s">
        <v>875</v>
      </c>
      <c r="F1864" s="2" t="s">
        <v>876</v>
      </c>
      <c r="G1864" s="2" t="s">
        <v>876</v>
      </c>
      <c r="H1864" s="2">
        <v>20212</v>
      </c>
      <c r="I1864" s="3"/>
      <c r="J1864" s="2" t="s">
        <v>28</v>
      </c>
      <c r="K1864" s="2" t="s">
        <v>29</v>
      </c>
      <c r="L1864" s="2" t="s">
        <v>49</v>
      </c>
      <c r="M1864" s="2" t="s">
        <v>31</v>
      </c>
      <c r="N1864" s="2">
        <v>65</v>
      </c>
      <c r="O1864" s="2">
        <v>6</v>
      </c>
      <c r="P1864" s="3"/>
      <c r="Q1864" s="3"/>
      <c r="R1864" s="4" t="s">
        <v>877</v>
      </c>
      <c r="S1864" s="4" t="s">
        <v>878</v>
      </c>
      <c r="T1864" s="3"/>
      <c r="U1864" s="2" t="s">
        <v>875</v>
      </c>
      <c r="V1864" s="2" t="str">
        <f>IFERROR(VLOOKUP(K1864, rubric[], 2, FALSE), "NA")</f>
        <v>Pemberdayaan atau Aksi Kemanusiaan</v>
      </c>
      <c r="W1864" s="5" t="str">
        <f t="shared" si="29"/>
        <v>Pengabdian kepada Masyarakat|External Regional|Individual</v>
      </c>
      <c r="X1864" s="6">
        <f>IF(K1864 = "Penulis kedua (bukan korespondensi) dst karya ilmiah di journal yg bereputasi dan diakui|External National|Team", IFERROR((INDEX(rubric[Score], MATCH(W1864, rubric[Criteria], 0)))/N1864, 0), IFERROR(INDEX(rubric[Score], MATCH(W1864, rubric[Criteria], 0)), 0))</f>
        <v>15</v>
      </c>
    </row>
    <row r="1865" spans="1:24" ht="14.25" customHeight="1" x14ac:dyDescent="0.35">
      <c r="A1865" s="2" t="s">
        <v>6651</v>
      </c>
      <c r="B1865" s="2" t="s">
        <v>6652</v>
      </c>
      <c r="C1865" s="2" t="s">
        <v>6531</v>
      </c>
      <c r="D1865" s="2">
        <v>2021</v>
      </c>
      <c r="E1865" s="2" t="s">
        <v>6656</v>
      </c>
      <c r="F1865" s="2" t="s">
        <v>740</v>
      </c>
      <c r="G1865" s="2" t="s">
        <v>6657</v>
      </c>
      <c r="H1865" s="2">
        <v>20221</v>
      </c>
      <c r="I1865" s="2" t="s">
        <v>6658</v>
      </c>
      <c r="J1865" s="2" t="s">
        <v>41</v>
      </c>
      <c r="K1865" s="2" t="s">
        <v>29</v>
      </c>
      <c r="L1865" s="2" t="s">
        <v>49</v>
      </c>
      <c r="M1865" s="2" t="s">
        <v>50</v>
      </c>
      <c r="N1865" s="2">
        <v>5</v>
      </c>
      <c r="O1865" s="2">
        <v>12</v>
      </c>
      <c r="P1865" s="3"/>
      <c r="Q1865" s="3"/>
      <c r="R1865" s="4" t="s">
        <v>6659</v>
      </c>
      <c r="S1865" s="4" t="s">
        <v>6660</v>
      </c>
      <c r="T1865" s="3"/>
      <c r="U1865" s="2" t="s">
        <v>6614</v>
      </c>
      <c r="V1865" s="2" t="str">
        <f>IFERROR(VLOOKUP(K1865, rubric[], 2, FALSE), "NA")</f>
        <v>Pemberdayaan atau Aksi Kemanusiaan</v>
      </c>
      <c r="W1865" s="5" t="str">
        <f t="shared" si="29"/>
        <v>Pengabdian kepada Masyarakat|External Regional|Team</v>
      </c>
      <c r="X1865" s="6">
        <f>IF(K1865 = "Penulis kedua (bukan korespondensi) dst karya ilmiah di journal yg bereputasi dan diakui|External National|Team", IFERROR((INDEX(rubric[Score], MATCH(W1865, rubric[Criteria], 0)))/N1865, 0), IFERROR(INDEX(rubric[Score], MATCH(W1865, rubric[Criteria], 0)), 0))</f>
        <v>15</v>
      </c>
    </row>
    <row r="1866" spans="1:24" ht="14.25" customHeight="1" x14ac:dyDescent="0.35">
      <c r="A1866" s="2" t="s">
        <v>6651</v>
      </c>
      <c r="B1866" s="2" t="s">
        <v>6652</v>
      </c>
      <c r="C1866" s="2" t="s">
        <v>6531</v>
      </c>
      <c r="D1866" s="2">
        <v>2021</v>
      </c>
      <c r="E1866" s="2" t="s">
        <v>180</v>
      </c>
      <c r="F1866" s="2" t="s">
        <v>38</v>
      </c>
      <c r="G1866" s="2" t="s">
        <v>181</v>
      </c>
      <c r="H1866" s="2">
        <v>20221</v>
      </c>
      <c r="I1866" s="2" t="s">
        <v>6221</v>
      </c>
      <c r="J1866" s="2" t="s">
        <v>41</v>
      </c>
      <c r="K1866" s="2" t="s">
        <v>183</v>
      </c>
      <c r="L1866" s="2" t="s">
        <v>30</v>
      </c>
      <c r="M1866" s="2" t="s">
        <v>31</v>
      </c>
      <c r="N1866" s="2">
        <v>500</v>
      </c>
      <c r="O1866" s="2">
        <v>25</v>
      </c>
      <c r="P1866" s="3"/>
      <c r="Q1866" s="4" t="s">
        <v>6222</v>
      </c>
      <c r="R1866" s="3"/>
      <c r="S1866" s="3"/>
      <c r="T1866" s="3"/>
      <c r="U1866" s="2" t="s">
        <v>185</v>
      </c>
      <c r="V1866" s="2" t="str">
        <f>IFERROR(VLOOKUP(K1866, rubric[], 2, FALSE), "NA")</f>
        <v>NA</v>
      </c>
      <c r="W1866" s="5" t="str">
        <f t="shared" si="29"/>
        <v>Ka Bidang / Sekretaris / Bendahara O-Week|Internal Sekolah / Universitas|Individual</v>
      </c>
      <c r="X1866" s="6">
        <f>IF(K1866 = "Penulis kedua (bukan korespondensi) dst karya ilmiah di journal yg bereputasi dan diakui|External National|Team", IFERROR((INDEX(rubric[Score], MATCH(W1866, rubric[Criteria], 0)))/N1866, 0), IFERROR(INDEX(rubric[Score], MATCH(W1866, rubric[Criteria], 0)), 0))</f>
        <v>0</v>
      </c>
    </row>
    <row r="1867" spans="1:24" ht="14.25" customHeight="1" x14ac:dyDescent="0.35">
      <c r="A1867" s="2" t="s">
        <v>6651</v>
      </c>
      <c r="B1867" s="2" t="s">
        <v>6652</v>
      </c>
      <c r="C1867" s="2" t="s">
        <v>6531</v>
      </c>
      <c r="D1867" s="2">
        <v>2021</v>
      </c>
      <c r="E1867" s="2" t="s">
        <v>6661</v>
      </c>
      <c r="F1867" s="2" t="s">
        <v>473</v>
      </c>
      <c r="G1867" s="2" t="s">
        <v>892</v>
      </c>
      <c r="H1867" s="2">
        <v>20222</v>
      </c>
      <c r="I1867" s="2" t="s">
        <v>6662</v>
      </c>
      <c r="J1867" s="2" t="s">
        <v>41</v>
      </c>
      <c r="K1867" s="2" t="s">
        <v>290</v>
      </c>
      <c r="L1867" s="2" t="s">
        <v>123</v>
      </c>
      <c r="M1867" s="2" t="s">
        <v>50</v>
      </c>
      <c r="N1867" s="2">
        <v>4</v>
      </c>
      <c r="O1867" s="2">
        <v>12</v>
      </c>
      <c r="P1867" s="4" t="s">
        <v>6663</v>
      </c>
      <c r="Q1867" s="3"/>
      <c r="R1867" s="4" t="s">
        <v>6664</v>
      </c>
      <c r="S1867" s="4" t="s">
        <v>6665</v>
      </c>
      <c r="T1867" s="3"/>
      <c r="U1867" s="2" t="s">
        <v>6666</v>
      </c>
      <c r="V1867" s="2" t="str">
        <f>IFERROR(VLOOKUP(K1867, rubric[], 2, FALSE), "NA")</f>
        <v>Hasil Karya</v>
      </c>
      <c r="W1867" s="5" t="str">
        <f t="shared" si="29"/>
        <v>Jurnal terindeks sinta 3-4 |External National|Team</v>
      </c>
      <c r="X1867" s="6">
        <f>IF(K1867 = "Penulis kedua (bukan korespondensi) dst karya ilmiah di journal yg bereputasi dan diakui|External National|Team", IFERROR((INDEX(rubric[Score], MATCH(W1867, rubric[Criteria], 0)))/N1867, 0), IFERROR(INDEX(rubric[Score], MATCH(W1867, rubric[Criteria], 0)), 0))</f>
        <v>20</v>
      </c>
    </row>
    <row r="1868" spans="1:24" ht="14.25" customHeight="1" x14ac:dyDescent="0.35">
      <c r="A1868" s="2" t="s">
        <v>6651</v>
      </c>
      <c r="B1868" s="2" t="s">
        <v>6652</v>
      </c>
      <c r="C1868" s="2" t="s">
        <v>6531</v>
      </c>
      <c r="D1868" s="2">
        <v>2021</v>
      </c>
      <c r="E1868" s="2" t="s">
        <v>4475</v>
      </c>
      <c r="F1868" s="2" t="s">
        <v>47</v>
      </c>
      <c r="G1868" s="2" t="s">
        <v>1972</v>
      </c>
      <c r="H1868" s="2">
        <v>20222</v>
      </c>
      <c r="I1868" s="2" t="s">
        <v>4475</v>
      </c>
      <c r="J1868" s="2" t="s">
        <v>41</v>
      </c>
      <c r="K1868" s="2" t="s">
        <v>29</v>
      </c>
      <c r="L1868" s="2" t="s">
        <v>123</v>
      </c>
      <c r="M1868" s="2" t="s">
        <v>50</v>
      </c>
      <c r="N1868" s="2">
        <v>100</v>
      </c>
      <c r="O1868" s="2">
        <v>15</v>
      </c>
      <c r="P1868" s="3"/>
      <c r="Q1868" s="3"/>
      <c r="R1868" s="4" t="s">
        <v>4504</v>
      </c>
      <c r="S1868" s="4" t="s">
        <v>4505</v>
      </c>
      <c r="T1868" s="3"/>
      <c r="U1868" s="2" t="s">
        <v>4479</v>
      </c>
      <c r="V1868" s="2" t="str">
        <f>IFERROR(VLOOKUP(K1868, rubric[], 2, FALSE), "NA")</f>
        <v>Pemberdayaan atau Aksi Kemanusiaan</v>
      </c>
      <c r="W1868" s="5" t="str">
        <f t="shared" si="29"/>
        <v>Pengabdian kepada Masyarakat|External National|Team</v>
      </c>
      <c r="X1868" s="6">
        <f>IF(K1868 = "Penulis kedua (bukan korespondensi) dst karya ilmiah di journal yg bereputasi dan diakui|External National|Team", IFERROR((INDEX(rubric[Score], MATCH(W1868, rubric[Criteria], 0)))/N1868, 0), IFERROR(INDEX(rubric[Score], MATCH(W1868, rubric[Criteria], 0)), 0))</f>
        <v>10</v>
      </c>
    </row>
    <row r="1869" spans="1:24" ht="14.25" customHeight="1" x14ac:dyDescent="0.35">
      <c r="A1869" s="2" t="s">
        <v>6651</v>
      </c>
      <c r="B1869" s="2" t="s">
        <v>6652</v>
      </c>
      <c r="C1869" s="2" t="s">
        <v>6531</v>
      </c>
      <c r="D1869" s="2">
        <v>2021</v>
      </c>
      <c r="E1869" s="2" t="s">
        <v>6667</v>
      </c>
      <c r="F1869" s="2" t="s">
        <v>6668</v>
      </c>
      <c r="G1869" s="2" t="s">
        <v>5442</v>
      </c>
      <c r="H1869" s="2">
        <v>20222</v>
      </c>
      <c r="I1869" s="2" t="s">
        <v>6669</v>
      </c>
      <c r="J1869" s="2" t="s">
        <v>41</v>
      </c>
      <c r="K1869" s="2" t="s">
        <v>88</v>
      </c>
      <c r="L1869" s="2" t="s">
        <v>123</v>
      </c>
      <c r="M1869" s="2" t="s">
        <v>50</v>
      </c>
      <c r="N1869" s="2">
        <v>14</v>
      </c>
      <c r="O1869" s="2">
        <v>20</v>
      </c>
      <c r="P1869" s="4" t="s">
        <v>6670</v>
      </c>
      <c r="Q1869" s="4" t="s">
        <v>6671</v>
      </c>
      <c r="R1869" s="4" t="s">
        <v>6672</v>
      </c>
      <c r="S1869" s="3"/>
      <c r="T1869" s="4" t="s">
        <v>6673</v>
      </c>
      <c r="U1869" s="2" t="s">
        <v>3993</v>
      </c>
      <c r="V1869" s="2" t="str">
        <f>IFERROR(VLOOKUP(K1869, rubric[], 2, FALSE), "NA")</f>
        <v>Kompetisi</v>
      </c>
      <c r="W1869" s="5" t="str">
        <f t="shared" si="29"/>
        <v>Juara 2 Lomba/Kompetisi|External National|Team</v>
      </c>
      <c r="X1869" s="6">
        <f>IF(K1869 = "Penulis kedua (bukan korespondensi) dst karya ilmiah di journal yg bereputasi dan diakui|External National|Team", IFERROR((INDEX(rubric[Score], MATCH(W1869, rubric[Criteria], 0)))/N1869, 0), IFERROR(INDEX(rubric[Score], MATCH(W1869, rubric[Criteria], 0)), 0))</f>
        <v>11</v>
      </c>
    </row>
    <row r="1870" spans="1:24" ht="14.25" customHeight="1" x14ac:dyDescent="0.35">
      <c r="A1870" s="2" t="s">
        <v>6651</v>
      </c>
      <c r="B1870" s="2" t="s">
        <v>6652</v>
      </c>
      <c r="C1870" s="2" t="s">
        <v>6531</v>
      </c>
      <c r="D1870" s="2">
        <v>2021</v>
      </c>
      <c r="E1870" s="2" t="s">
        <v>4518</v>
      </c>
      <c r="F1870" s="2" t="s">
        <v>2563</v>
      </c>
      <c r="G1870" s="2" t="s">
        <v>1972</v>
      </c>
      <c r="H1870" s="2">
        <v>20222</v>
      </c>
      <c r="I1870" s="2" t="s">
        <v>4519</v>
      </c>
      <c r="J1870" s="2" t="s">
        <v>41</v>
      </c>
      <c r="K1870" s="2" t="s">
        <v>199</v>
      </c>
      <c r="L1870" s="2" t="s">
        <v>123</v>
      </c>
      <c r="M1870" s="2" t="s">
        <v>50</v>
      </c>
      <c r="N1870" s="2">
        <v>5000</v>
      </c>
      <c r="O1870" s="2">
        <v>20</v>
      </c>
      <c r="P1870" s="3"/>
      <c r="Q1870" s="4" t="s">
        <v>4520</v>
      </c>
      <c r="R1870" s="4" t="s">
        <v>4521</v>
      </c>
      <c r="S1870" s="3"/>
      <c r="T1870" s="4" t="s">
        <v>4522</v>
      </c>
      <c r="U1870" s="2" t="s">
        <v>4479</v>
      </c>
      <c r="V1870" s="2" t="str">
        <f>IFERROR(VLOOKUP(K1870, rubric[], 2, FALSE), "NA")</f>
        <v>Kompetisi</v>
      </c>
      <c r="W1870" s="5" t="str">
        <f t="shared" si="29"/>
        <v>Juara 3 Lomba/Kompetisi|External National|Team</v>
      </c>
      <c r="X1870" s="6">
        <f>IF(K1870 = "Penulis kedua (bukan korespondensi) dst karya ilmiah di journal yg bereputasi dan diakui|External National|Team", IFERROR((INDEX(rubric[Score], MATCH(W1870, rubric[Criteria], 0)))/N1870, 0), IFERROR(INDEX(rubric[Score], MATCH(W1870, rubric[Criteria], 0)), 0))</f>
        <v>8</v>
      </c>
    </row>
    <row r="1871" spans="1:24" ht="14.25" customHeight="1" x14ac:dyDescent="0.35">
      <c r="A1871" s="2" t="s">
        <v>6651</v>
      </c>
      <c r="B1871" s="2" t="s">
        <v>6652</v>
      </c>
      <c r="C1871" s="2" t="s">
        <v>6531</v>
      </c>
      <c r="D1871" s="2">
        <v>2021</v>
      </c>
      <c r="E1871" s="2" t="s">
        <v>6674</v>
      </c>
      <c r="F1871" s="2" t="s">
        <v>775</v>
      </c>
      <c r="G1871" s="2" t="s">
        <v>775</v>
      </c>
      <c r="H1871" s="2">
        <v>20231</v>
      </c>
      <c r="I1871" s="2" t="s">
        <v>6675</v>
      </c>
      <c r="J1871" s="2" t="s">
        <v>41</v>
      </c>
      <c r="K1871" s="2" t="s">
        <v>257</v>
      </c>
      <c r="L1871" s="2" t="s">
        <v>30</v>
      </c>
      <c r="M1871" s="2" t="s">
        <v>31</v>
      </c>
      <c r="N1871" s="2">
        <v>1</v>
      </c>
      <c r="O1871" s="2">
        <v>5</v>
      </c>
      <c r="P1871" s="3"/>
      <c r="Q1871" s="4" t="s">
        <v>6676</v>
      </c>
      <c r="R1871" s="4" t="s">
        <v>6677</v>
      </c>
      <c r="S1871" s="3"/>
      <c r="T1871" s="3"/>
      <c r="U1871" s="2" t="s">
        <v>521</v>
      </c>
      <c r="V1871" s="2" t="str">
        <f>IFERROR(VLOOKUP(K1871, rubric[], 2, FALSE), "NA")</f>
        <v>Pengakuan</v>
      </c>
      <c r="W1871" s="5" t="str">
        <f t="shared" si="29"/>
        <v>Narasumber / Pemateri Acara Seminar / Workshop / Pemakalah|Internal Sekolah / Universitas|Individual</v>
      </c>
      <c r="X1871" s="6">
        <f>IF(K1871 = "Penulis kedua (bukan korespondensi) dst karya ilmiah di journal yg bereputasi dan diakui|External National|Team", IFERROR((INDEX(rubric[Score], MATCH(W1871, rubric[Criteria], 0)))/N1871, 0), IFERROR(INDEX(rubric[Score], MATCH(W1871, rubric[Criteria], 0)), 0))</f>
        <v>0</v>
      </c>
    </row>
    <row r="1872" spans="1:24" ht="14.25" customHeight="1" x14ac:dyDescent="0.35">
      <c r="A1872" s="2" t="s">
        <v>6651</v>
      </c>
      <c r="B1872" s="2" t="s">
        <v>6652</v>
      </c>
      <c r="C1872" s="2" t="s">
        <v>6531</v>
      </c>
      <c r="D1872" s="2">
        <v>2021</v>
      </c>
      <c r="E1872" s="2" t="s">
        <v>1073</v>
      </c>
      <c r="F1872" s="2" t="s">
        <v>775</v>
      </c>
      <c r="G1872" s="2" t="s">
        <v>775</v>
      </c>
      <c r="H1872" s="2">
        <v>20231</v>
      </c>
      <c r="I1872" s="3"/>
      <c r="J1872" s="2" t="s">
        <v>41</v>
      </c>
      <c r="K1872" s="2" t="s">
        <v>257</v>
      </c>
      <c r="L1872" s="2" t="s">
        <v>30</v>
      </c>
      <c r="M1872" s="2" t="s">
        <v>31</v>
      </c>
      <c r="N1872" s="2">
        <v>250</v>
      </c>
      <c r="O1872" s="2">
        <v>5</v>
      </c>
      <c r="P1872" s="3"/>
      <c r="Q1872" s="4" t="s">
        <v>6678</v>
      </c>
      <c r="R1872" s="4" t="s">
        <v>6679</v>
      </c>
      <c r="S1872" s="3"/>
      <c r="T1872" s="3"/>
      <c r="U1872" s="2" t="s">
        <v>521</v>
      </c>
      <c r="V1872" s="2" t="str">
        <f>IFERROR(VLOOKUP(K1872, rubric[], 2, FALSE), "NA")</f>
        <v>Pengakuan</v>
      </c>
      <c r="W1872" s="5" t="str">
        <f t="shared" si="29"/>
        <v>Narasumber / Pemateri Acara Seminar / Workshop / Pemakalah|Internal Sekolah / Universitas|Individual</v>
      </c>
      <c r="X1872" s="6">
        <f>IF(K1872 = "Penulis kedua (bukan korespondensi) dst karya ilmiah di journal yg bereputasi dan diakui|External National|Team", IFERROR((INDEX(rubric[Score], MATCH(W1872, rubric[Criteria], 0)))/N1872, 0), IFERROR(INDEX(rubric[Score], MATCH(W1872, rubric[Criteria], 0)), 0))</f>
        <v>0</v>
      </c>
    </row>
    <row r="1873" spans="1:24" ht="14.25" customHeight="1" x14ac:dyDescent="0.35">
      <c r="A1873" s="2" t="s">
        <v>6651</v>
      </c>
      <c r="B1873" s="2" t="s">
        <v>6652</v>
      </c>
      <c r="C1873" s="2" t="s">
        <v>6531</v>
      </c>
      <c r="D1873" s="2">
        <v>2021</v>
      </c>
      <c r="E1873" s="2" t="s">
        <v>6680</v>
      </c>
      <c r="F1873" s="2" t="s">
        <v>163</v>
      </c>
      <c r="G1873" s="2" t="s">
        <v>1972</v>
      </c>
      <c r="H1873" s="2">
        <v>20231</v>
      </c>
      <c r="I1873" s="2" t="s">
        <v>6681</v>
      </c>
      <c r="J1873" s="2" t="s">
        <v>41</v>
      </c>
      <c r="K1873" s="2" t="s">
        <v>290</v>
      </c>
      <c r="L1873" s="2" t="s">
        <v>123</v>
      </c>
      <c r="M1873" s="2" t="s">
        <v>50</v>
      </c>
      <c r="N1873" s="2">
        <v>8</v>
      </c>
      <c r="O1873" s="2">
        <v>24</v>
      </c>
      <c r="P1873" s="4" t="s">
        <v>6682</v>
      </c>
      <c r="Q1873" s="3"/>
      <c r="R1873" s="4" t="s">
        <v>6683</v>
      </c>
      <c r="S1873" s="3"/>
      <c r="T1873" s="3"/>
      <c r="U1873" s="2" t="s">
        <v>6684</v>
      </c>
      <c r="V1873" s="2" t="str">
        <f>IFERROR(VLOOKUP(K1873, rubric[], 2, FALSE), "NA")</f>
        <v>Hasil Karya</v>
      </c>
      <c r="W1873" s="5" t="str">
        <f t="shared" si="29"/>
        <v>Jurnal terindeks sinta 3-4 |External National|Team</v>
      </c>
      <c r="X1873" s="6">
        <f>IF(K1873 = "Penulis kedua (bukan korespondensi) dst karya ilmiah di journal yg bereputasi dan diakui|External National|Team", IFERROR((INDEX(rubric[Score], MATCH(W1873, rubric[Criteria], 0)))/N1873, 0), IFERROR(INDEX(rubric[Score], MATCH(W1873, rubric[Criteria], 0)), 0))</f>
        <v>20</v>
      </c>
    </row>
    <row r="1874" spans="1:24" ht="14.25" customHeight="1" x14ac:dyDescent="0.35">
      <c r="A1874" s="2" t="s">
        <v>6651</v>
      </c>
      <c r="B1874" s="2" t="s">
        <v>6652</v>
      </c>
      <c r="C1874" s="2" t="s">
        <v>6531</v>
      </c>
      <c r="D1874" s="2">
        <v>2021</v>
      </c>
      <c r="E1874" s="2" t="s">
        <v>6685</v>
      </c>
      <c r="F1874" s="2" t="s">
        <v>4960</v>
      </c>
      <c r="G1874" s="2" t="s">
        <v>4960</v>
      </c>
      <c r="H1874" s="2">
        <v>20231</v>
      </c>
      <c r="I1874" s="2" t="s">
        <v>6686</v>
      </c>
      <c r="J1874" s="2" t="s">
        <v>41</v>
      </c>
      <c r="K1874" s="2" t="s">
        <v>257</v>
      </c>
      <c r="L1874" s="2" t="s">
        <v>30</v>
      </c>
      <c r="M1874" s="2" t="s">
        <v>31</v>
      </c>
      <c r="N1874" s="2">
        <v>45</v>
      </c>
      <c r="O1874" s="2">
        <v>5</v>
      </c>
      <c r="P1874" s="3"/>
      <c r="Q1874" s="4" t="s">
        <v>6687</v>
      </c>
      <c r="R1874" s="3"/>
      <c r="S1874" s="3"/>
      <c r="T1874" s="3"/>
      <c r="U1874" s="2" t="s">
        <v>6688</v>
      </c>
      <c r="V1874" s="2" t="str">
        <f>IFERROR(VLOOKUP(K1874, rubric[], 2, FALSE), "NA")</f>
        <v>Pengakuan</v>
      </c>
      <c r="W1874" s="5" t="str">
        <f t="shared" si="29"/>
        <v>Narasumber / Pemateri Acara Seminar / Workshop / Pemakalah|Internal Sekolah / Universitas|Individual</v>
      </c>
      <c r="X1874" s="6">
        <f>IF(K1874 = "Penulis kedua (bukan korespondensi) dst karya ilmiah di journal yg bereputasi dan diakui|External National|Team", IFERROR((INDEX(rubric[Score], MATCH(W1874, rubric[Criteria], 0)))/N1874, 0), IFERROR(INDEX(rubric[Score], MATCH(W1874, rubric[Criteria], 0)), 0))</f>
        <v>0</v>
      </c>
    </row>
    <row r="1875" spans="1:24" ht="14.25" customHeight="1" x14ac:dyDescent="0.35">
      <c r="A1875" s="2" t="s">
        <v>6651</v>
      </c>
      <c r="B1875" s="2" t="s">
        <v>6652</v>
      </c>
      <c r="C1875" s="2" t="s">
        <v>6531</v>
      </c>
      <c r="D1875" s="2">
        <v>2021</v>
      </c>
      <c r="E1875" s="2" t="s">
        <v>6599</v>
      </c>
      <c r="F1875" s="2" t="s">
        <v>295</v>
      </c>
      <c r="G1875" s="2" t="s">
        <v>6600</v>
      </c>
      <c r="H1875" s="2">
        <v>20231</v>
      </c>
      <c r="I1875" s="2" t="s">
        <v>6599</v>
      </c>
      <c r="J1875" s="2" t="s">
        <v>41</v>
      </c>
      <c r="K1875" s="2" t="s">
        <v>141</v>
      </c>
      <c r="L1875" s="2" t="s">
        <v>123</v>
      </c>
      <c r="M1875" s="2" t="s">
        <v>50</v>
      </c>
      <c r="N1875" s="2">
        <v>9</v>
      </c>
      <c r="O1875" s="2">
        <v>1</v>
      </c>
      <c r="P1875" s="3"/>
      <c r="Q1875" s="3"/>
      <c r="R1875" s="4" t="s">
        <v>6601</v>
      </c>
      <c r="S1875" s="4" t="s">
        <v>6602</v>
      </c>
      <c r="T1875" s="3"/>
      <c r="U1875" s="2" t="s">
        <v>4527</v>
      </c>
      <c r="V1875" s="2" t="str">
        <f>IFERROR(VLOOKUP(K1875, rubric[], 2, FALSE), "NA")</f>
        <v>Hasil Karya</v>
      </c>
      <c r="W1875" s="5" t="str">
        <f t="shared" si="29"/>
        <v>Hak Kekayaan Intelektual (HKI) non paten (Hak Cipta)|External National|Team</v>
      </c>
      <c r="X1875" s="6">
        <f>IF(K1875 = "Penulis kedua (bukan korespondensi) dst karya ilmiah di journal yg bereputasi dan diakui|External National|Team", IFERROR((INDEX(rubric[Score], MATCH(W1875, rubric[Criteria], 0)))/N1875, 0), IFERROR(INDEX(rubric[Score], MATCH(W1875, rubric[Criteria], 0)), 0))</f>
        <v>20</v>
      </c>
    </row>
    <row r="1876" spans="1:24" ht="14.25" customHeight="1" x14ac:dyDescent="0.35">
      <c r="A1876" s="2" t="s">
        <v>6651</v>
      </c>
      <c r="B1876" s="2" t="s">
        <v>6652</v>
      </c>
      <c r="C1876" s="2" t="s">
        <v>6531</v>
      </c>
      <c r="D1876" s="2">
        <v>2021</v>
      </c>
      <c r="E1876" s="2" t="s">
        <v>6615</v>
      </c>
      <c r="F1876" s="2" t="s">
        <v>2607</v>
      </c>
      <c r="G1876" s="2" t="s">
        <v>629</v>
      </c>
      <c r="H1876" s="2">
        <v>20231</v>
      </c>
      <c r="I1876" s="2" t="s">
        <v>6615</v>
      </c>
      <c r="J1876" s="2" t="s">
        <v>41</v>
      </c>
      <c r="K1876" s="2" t="s">
        <v>141</v>
      </c>
      <c r="L1876" s="2" t="s">
        <v>123</v>
      </c>
      <c r="M1876" s="2" t="s">
        <v>50</v>
      </c>
      <c r="N1876" s="2">
        <v>9</v>
      </c>
      <c r="O1876" s="2">
        <v>1</v>
      </c>
      <c r="P1876" s="3"/>
      <c r="Q1876" s="3"/>
      <c r="R1876" s="4" t="s">
        <v>6616</v>
      </c>
      <c r="S1876" s="4" t="s">
        <v>6617</v>
      </c>
      <c r="T1876" s="3"/>
      <c r="U1876" s="2" t="s">
        <v>4527</v>
      </c>
      <c r="V1876" s="2" t="str">
        <f>IFERROR(VLOOKUP(K1876, rubric[], 2, FALSE), "NA")</f>
        <v>Hasil Karya</v>
      </c>
      <c r="W1876" s="5" t="str">
        <f t="shared" si="29"/>
        <v>Hak Kekayaan Intelektual (HKI) non paten (Hak Cipta)|External National|Team</v>
      </c>
      <c r="X1876" s="6">
        <f>IF(K1876 = "Penulis kedua (bukan korespondensi) dst karya ilmiah di journal yg bereputasi dan diakui|External National|Team", IFERROR((INDEX(rubric[Score], MATCH(W1876, rubric[Criteria], 0)))/N1876, 0), IFERROR(INDEX(rubric[Score], MATCH(W1876, rubric[Criteria], 0)), 0))</f>
        <v>20</v>
      </c>
    </row>
    <row r="1877" spans="1:24" ht="14.25" customHeight="1" x14ac:dyDescent="0.35">
      <c r="A1877" s="2" t="s">
        <v>6651</v>
      </c>
      <c r="B1877" s="2" t="s">
        <v>6652</v>
      </c>
      <c r="C1877" s="2" t="s">
        <v>6531</v>
      </c>
      <c r="D1877" s="2">
        <v>2021</v>
      </c>
      <c r="E1877" s="2" t="s">
        <v>4523</v>
      </c>
      <c r="F1877" s="2" t="s">
        <v>217</v>
      </c>
      <c r="G1877" s="2" t="s">
        <v>4524</v>
      </c>
      <c r="H1877" s="2">
        <v>20231</v>
      </c>
      <c r="I1877" s="2" t="s">
        <v>4523</v>
      </c>
      <c r="J1877" s="2" t="s">
        <v>41</v>
      </c>
      <c r="K1877" s="2" t="s">
        <v>141</v>
      </c>
      <c r="L1877" s="2" t="s">
        <v>123</v>
      </c>
      <c r="M1877" s="2" t="s">
        <v>50</v>
      </c>
      <c r="N1877" s="2">
        <v>14</v>
      </c>
      <c r="O1877" s="2">
        <v>1</v>
      </c>
      <c r="P1877" s="3"/>
      <c r="Q1877" s="3"/>
      <c r="R1877" s="4" t="s">
        <v>4525</v>
      </c>
      <c r="S1877" s="4" t="s">
        <v>4526</v>
      </c>
      <c r="T1877" s="3"/>
      <c r="U1877" s="2" t="s">
        <v>4527</v>
      </c>
      <c r="V1877" s="2" t="str">
        <f>IFERROR(VLOOKUP(K1877, rubric[], 2, FALSE), "NA")</f>
        <v>Hasil Karya</v>
      </c>
      <c r="W1877" s="5" t="str">
        <f t="shared" si="29"/>
        <v>Hak Kekayaan Intelektual (HKI) non paten (Hak Cipta)|External National|Team</v>
      </c>
      <c r="X1877" s="6">
        <f>IF(K1877 = "Penulis kedua (bukan korespondensi) dst karya ilmiah di journal yg bereputasi dan diakui|External National|Team", IFERROR((INDEX(rubric[Score], MATCH(W1877, rubric[Criteria], 0)))/N1877, 0), IFERROR(INDEX(rubric[Score], MATCH(W1877, rubric[Criteria], 0)), 0))</f>
        <v>20</v>
      </c>
    </row>
    <row r="1878" spans="1:24" ht="14.25" customHeight="1" x14ac:dyDescent="0.35">
      <c r="A1878" s="2" t="s">
        <v>6651</v>
      </c>
      <c r="B1878" s="2" t="s">
        <v>6652</v>
      </c>
      <c r="C1878" s="2" t="s">
        <v>6531</v>
      </c>
      <c r="D1878" s="2">
        <v>2021</v>
      </c>
      <c r="E1878" s="2" t="s">
        <v>6618</v>
      </c>
      <c r="F1878" s="2" t="s">
        <v>6619</v>
      </c>
      <c r="G1878" s="2" t="s">
        <v>4440</v>
      </c>
      <c r="H1878" s="2">
        <v>20231</v>
      </c>
      <c r="I1878" s="2" t="s">
        <v>6618</v>
      </c>
      <c r="J1878" s="2" t="s">
        <v>41</v>
      </c>
      <c r="K1878" s="2" t="s">
        <v>141</v>
      </c>
      <c r="L1878" s="2" t="s">
        <v>123</v>
      </c>
      <c r="M1878" s="2" t="s">
        <v>50</v>
      </c>
      <c r="N1878" s="2">
        <v>9</v>
      </c>
      <c r="O1878" s="2">
        <v>1</v>
      </c>
      <c r="P1878" s="3"/>
      <c r="Q1878" s="3"/>
      <c r="R1878" s="4" t="s">
        <v>6620</v>
      </c>
      <c r="S1878" s="4" t="s">
        <v>6621</v>
      </c>
      <c r="T1878" s="3"/>
      <c r="U1878" s="2" t="s">
        <v>4527</v>
      </c>
      <c r="V1878" s="2" t="str">
        <f>IFERROR(VLOOKUP(K1878, rubric[], 2, FALSE), "NA")</f>
        <v>Hasil Karya</v>
      </c>
      <c r="W1878" s="5" t="str">
        <f t="shared" si="29"/>
        <v>Hak Kekayaan Intelektual (HKI) non paten (Hak Cipta)|External National|Team</v>
      </c>
      <c r="X1878" s="6">
        <f>IF(K1878 = "Penulis kedua (bukan korespondensi) dst karya ilmiah di journal yg bereputasi dan diakui|External National|Team", IFERROR((INDEX(rubric[Score], MATCH(W1878, rubric[Criteria], 0)))/N1878, 0), IFERROR(INDEX(rubric[Score], MATCH(W1878, rubric[Criteria], 0)), 0))</f>
        <v>20</v>
      </c>
    </row>
    <row r="1879" spans="1:24" ht="14.25" customHeight="1" x14ac:dyDescent="0.35">
      <c r="A1879" s="2" t="s">
        <v>6651</v>
      </c>
      <c r="B1879" s="2" t="s">
        <v>6652</v>
      </c>
      <c r="C1879" s="2" t="s">
        <v>6531</v>
      </c>
      <c r="D1879" s="2">
        <v>2021</v>
      </c>
      <c r="E1879" s="2" t="s">
        <v>6689</v>
      </c>
      <c r="F1879" s="2" t="s">
        <v>6690</v>
      </c>
      <c r="G1879" s="2" t="s">
        <v>4021</v>
      </c>
      <c r="H1879" s="2">
        <v>20232</v>
      </c>
      <c r="I1879" s="2" t="s">
        <v>6691</v>
      </c>
      <c r="J1879" s="2" t="s">
        <v>41</v>
      </c>
      <c r="K1879" s="2" t="s">
        <v>257</v>
      </c>
      <c r="L1879" s="2" t="s">
        <v>30</v>
      </c>
      <c r="M1879" s="2" t="s">
        <v>31</v>
      </c>
      <c r="N1879" s="2">
        <v>1</v>
      </c>
      <c r="O1879" s="2">
        <v>5</v>
      </c>
      <c r="P1879" s="3"/>
      <c r="Q1879" s="4" t="s">
        <v>6692</v>
      </c>
      <c r="R1879" s="3"/>
      <c r="S1879" s="3"/>
      <c r="T1879" s="3"/>
      <c r="U1879" s="2" t="s">
        <v>6693</v>
      </c>
      <c r="V1879" s="2" t="str">
        <f>IFERROR(VLOOKUP(K1879, rubric[], 2, FALSE), "NA")</f>
        <v>Pengakuan</v>
      </c>
      <c r="W1879" s="5" t="str">
        <f t="shared" si="29"/>
        <v>Narasumber / Pemateri Acara Seminar / Workshop / Pemakalah|Internal Sekolah / Universitas|Individual</v>
      </c>
      <c r="X1879" s="6">
        <f>IF(K1879 = "Penulis kedua (bukan korespondensi) dst karya ilmiah di journal yg bereputasi dan diakui|External National|Team", IFERROR((INDEX(rubric[Score], MATCH(W1879, rubric[Criteria], 0)))/N1879, 0), IFERROR(INDEX(rubric[Score], MATCH(W1879, rubric[Criteria], 0)), 0))</f>
        <v>0</v>
      </c>
    </row>
    <row r="1880" spans="1:24" ht="14.25" customHeight="1" x14ac:dyDescent="0.35">
      <c r="A1880" s="2" t="s">
        <v>6694</v>
      </c>
      <c r="B1880" s="2" t="s">
        <v>6695</v>
      </c>
      <c r="C1880" s="2" t="s">
        <v>6531</v>
      </c>
      <c r="D1880" s="2">
        <v>2021</v>
      </c>
      <c r="E1880" s="2" t="s">
        <v>6653</v>
      </c>
      <c r="F1880" s="2" t="s">
        <v>1137</v>
      </c>
      <c r="G1880" s="2" t="s">
        <v>2595</v>
      </c>
      <c r="H1880" s="2">
        <v>20212</v>
      </c>
      <c r="I1880" s="2" t="s">
        <v>6696</v>
      </c>
      <c r="J1880" s="2" t="s">
        <v>41</v>
      </c>
      <c r="K1880" s="2" t="s">
        <v>346</v>
      </c>
      <c r="L1880" s="2" t="s">
        <v>42</v>
      </c>
      <c r="M1880" s="7" t="s">
        <v>50</v>
      </c>
      <c r="N1880" s="2">
        <v>20</v>
      </c>
      <c r="O1880" s="2">
        <v>45</v>
      </c>
      <c r="P1880" s="3"/>
      <c r="Q1880" s="4" t="s">
        <v>6697</v>
      </c>
      <c r="R1880" s="3"/>
      <c r="S1880" s="3"/>
      <c r="T1880" s="3"/>
      <c r="U1880" s="2" t="s">
        <v>6653</v>
      </c>
      <c r="V1880" s="2" t="str">
        <f>IFERROR(VLOOKUP(K1880, rubric[], 2, FALSE), "NA")</f>
        <v>NA</v>
      </c>
      <c r="W1880" s="5" t="str">
        <f t="shared" si="29"/>
        <v>Sekretaris/Bendahara/Kabid Organisasi Kemahasiswaan|Internal Jurusan|Team</v>
      </c>
      <c r="X1880" s="6">
        <f>IF(K1880 = "Penulis kedua (bukan korespondensi) dst karya ilmiah di journal yg bereputasi dan diakui|External National|Team", IFERROR((INDEX(rubric[Score], MATCH(W1880, rubric[Criteria], 0)))/N1880, 0), IFERROR(INDEX(rubric[Score], MATCH(W1880, rubric[Criteria], 0)), 0))</f>
        <v>0</v>
      </c>
    </row>
    <row r="1881" spans="1:24" ht="14.25" customHeight="1" x14ac:dyDescent="0.35">
      <c r="A1881" s="2" t="s">
        <v>6694</v>
      </c>
      <c r="B1881" s="2" t="s">
        <v>6695</v>
      </c>
      <c r="C1881" s="2" t="s">
        <v>6531</v>
      </c>
      <c r="D1881" s="2">
        <v>2021</v>
      </c>
      <c r="E1881" s="2" t="s">
        <v>1781</v>
      </c>
      <c r="F1881" s="2" t="s">
        <v>1782</v>
      </c>
      <c r="G1881" s="2" t="s">
        <v>1783</v>
      </c>
      <c r="H1881" s="2">
        <v>20212</v>
      </c>
      <c r="I1881" s="3"/>
      <c r="J1881" s="2" t="s">
        <v>41</v>
      </c>
      <c r="K1881" s="2" t="s">
        <v>183</v>
      </c>
      <c r="L1881" s="2" t="s">
        <v>30</v>
      </c>
      <c r="M1881" s="2" t="s">
        <v>31</v>
      </c>
      <c r="N1881" s="2">
        <v>250</v>
      </c>
      <c r="O1881" s="2">
        <v>20</v>
      </c>
      <c r="P1881" s="3"/>
      <c r="Q1881" s="4" t="s">
        <v>1784</v>
      </c>
      <c r="R1881" s="3"/>
      <c r="S1881" s="3"/>
      <c r="T1881" s="3"/>
      <c r="U1881" s="2" t="s">
        <v>185</v>
      </c>
      <c r="V1881" s="2" t="str">
        <f>IFERROR(VLOOKUP(K1881, rubric[], 2, FALSE), "NA")</f>
        <v>NA</v>
      </c>
      <c r="W1881" s="5" t="str">
        <f t="shared" si="29"/>
        <v>Ka Bidang / Sekretaris / Bendahara O-Week|Internal Sekolah / Universitas|Individual</v>
      </c>
      <c r="X1881" s="6">
        <f>IF(K1881 = "Penulis kedua (bukan korespondensi) dst karya ilmiah di journal yg bereputasi dan diakui|External National|Team", IFERROR((INDEX(rubric[Score], MATCH(W1881, rubric[Criteria], 0)))/N1881, 0), IFERROR(INDEX(rubric[Score], MATCH(W1881, rubric[Criteria], 0)), 0))</f>
        <v>0</v>
      </c>
    </row>
    <row r="1882" spans="1:24" ht="14.25" customHeight="1" x14ac:dyDescent="0.35">
      <c r="A1882" s="2" t="s">
        <v>6694</v>
      </c>
      <c r="B1882" s="2" t="s">
        <v>6695</v>
      </c>
      <c r="C1882" s="2" t="s">
        <v>6531</v>
      </c>
      <c r="D1882" s="2">
        <v>2021</v>
      </c>
      <c r="E1882" s="2" t="s">
        <v>6698</v>
      </c>
      <c r="F1882" s="2" t="s">
        <v>468</v>
      </c>
      <c r="G1882" s="2" t="s">
        <v>2353</v>
      </c>
      <c r="H1882" s="2">
        <v>20221</v>
      </c>
      <c r="I1882" s="2" t="s">
        <v>6699</v>
      </c>
      <c r="J1882" s="2" t="s">
        <v>41</v>
      </c>
      <c r="K1882" s="2" t="s">
        <v>29</v>
      </c>
      <c r="L1882" s="2" t="s">
        <v>49</v>
      </c>
      <c r="M1882" s="2" t="s">
        <v>31</v>
      </c>
      <c r="N1882" s="2">
        <v>5</v>
      </c>
      <c r="O1882" s="2">
        <v>12</v>
      </c>
      <c r="P1882" s="3"/>
      <c r="Q1882" s="3"/>
      <c r="R1882" s="4" t="s">
        <v>6700</v>
      </c>
      <c r="S1882" s="4" t="s">
        <v>6701</v>
      </c>
      <c r="T1882" s="3"/>
      <c r="U1882" s="2" t="s">
        <v>6702</v>
      </c>
      <c r="V1882" s="2" t="str">
        <f>IFERROR(VLOOKUP(K1882, rubric[], 2, FALSE), "NA")</f>
        <v>Pemberdayaan atau Aksi Kemanusiaan</v>
      </c>
      <c r="W1882" s="5" t="str">
        <f t="shared" si="29"/>
        <v>Pengabdian kepada Masyarakat|External Regional|Individual</v>
      </c>
      <c r="X1882" s="6">
        <f>IF(K1882 = "Penulis kedua (bukan korespondensi) dst karya ilmiah di journal yg bereputasi dan diakui|External National|Team", IFERROR((INDEX(rubric[Score], MATCH(W1882, rubric[Criteria], 0)))/N1882, 0), IFERROR(INDEX(rubric[Score], MATCH(W1882, rubric[Criteria], 0)), 0))</f>
        <v>15</v>
      </c>
    </row>
    <row r="1883" spans="1:24" ht="14.25" customHeight="1" x14ac:dyDescent="0.35">
      <c r="A1883" s="2" t="s">
        <v>6694</v>
      </c>
      <c r="B1883" s="2" t="s">
        <v>6695</v>
      </c>
      <c r="C1883" s="2" t="s">
        <v>6531</v>
      </c>
      <c r="D1883" s="2">
        <v>2021</v>
      </c>
      <c r="E1883" s="2" t="s">
        <v>180</v>
      </c>
      <c r="F1883" s="2" t="s">
        <v>38</v>
      </c>
      <c r="G1883" s="2" t="s">
        <v>2008</v>
      </c>
      <c r="H1883" s="2">
        <v>20221</v>
      </c>
      <c r="I1883" s="2" t="s">
        <v>6703</v>
      </c>
      <c r="J1883" s="2" t="s">
        <v>41</v>
      </c>
      <c r="K1883" s="2" t="s">
        <v>183</v>
      </c>
      <c r="L1883" s="2" t="s">
        <v>30</v>
      </c>
      <c r="M1883" s="2" t="s">
        <v>31</v>
      </c>
      <c r="N1883" s="2">
        <v>500</v>
      </c>
      <c r="O1883" s="2">
        <v>30</v>
      </c>
      <c r="P1883" s="3"/>
      <c r="Q1883" s="4" t="s">
        <v>6704</v>
      </c>
      <c r="R1883" s="3"/>
      <c r="S1883" s="3"/>
      <c r="T1883" s="3"/>
      <c r="U1883" s="2" t="s">
        <v>185</v>
      </c>
      <c r="V1883" s="2" t="str">
        <f>IFERROR(VLOOKUP(K1883, rubric[], 2, FALSE), "NA")</f>
        <v>NA</v>
      </c>
      <c r="W1883" s="5" t="str">
        <f t="shared" si="29"/>
        <v>Ka Bidang / Sekretaris / Bendahara O-Week|Internal Sekolah / Universitas|Individual</v>
      </c>
      <c r="X1883" s="6">
        <f>IF(K1883 = "Penulis kedua (bukan korespondensi) dst karya ilmiah di journal yg bereputasi dan diakui|External National|Team", IFERROR((INDEX(rubric[Score], MATCH(W1883, rubric[Criteria], 0)))/N1883, 0), IFERROR(INDEX(rubric[Score], MATCH(W1883, rubric[Criteria], 0)), 0))</f>
        <v>0</v>
      </c>
    </row>
    <row r="1884" spans="1:24" ht="14.25" customHeight="1" x14ac:dyDescent="0.35">
      <c r="A1884" s="2" t="s">
        <v>6694</v>
      </c>
      <c r="B1884" s="2" t="s">
        <v>6695</v>
      </c>
      <c r="C1884" s="2" t="s">
        <v>6531</v>
      </c>
      <c r="D1884" s="2">
        <v>2021</v>
      </c>
      <c r="E1884" s="2" t="s">
        <v>4475</v>
      </c>
      <c r="F1884" s="2" t="s">
        <v>47</v>
      </c>
      <c r="G1884" s="2" t="s">
        <v>1972</v>
      </c>
      <c r="H1884" s="2">
        <v>20222</v>
      </c>
      <c r="I1884" s="2" t="s">
        <v>4475</v>
      </c>
      <c r="J1884" s="2" t="s">
        <v>41</v>
      </c>
      <c r="K1884" s="2" t="s">
        <v>29</v>
      </c>
      <c r="L1884" s="2" t="s">
        <v>123</v>
      </c>
      <c r="M1884" s="2" t="s">
        <v>50</v>
      </c>
      <c r="N1884" s="2">
        <v>100</v>
      </c>
      <c r="O1884" s="2">
        <v>25</v>
      </c>
      <c r="P1884" s="3"/>
      <c r="Q1884" s="3"/>
      <c r="R1884" s="4" t="s">
        <v>4504</v>
      </c>
      <c r="S1884" s="4" t="s">
        <v>4505</v>
      </c>
      <c r="T1884" s="3"/>
      <c r="U1884" s="2" t="s">
        <v>4479</v>
      </c>
      <c r="V1884" s="2" t="str">
        <f>IFERROR(VLOOKUP(K1884, rubric[], 2, FALSE), "NA")</f>
        <v>Pemberdayaan atau Aksi Kemanusiaan</v>
      </c>
      <c r="W1884" s="5" t="str">
        <f t="shared" si="29"/>
        <v>Pengabdian kepada Masyarakat|External National|Team</v>
      </c>
      <c r="X1884" s="6">
        <f>IF(K1884 = "Penulis kedua (bukan korespondensi) dst karya ilmiah di journal yg bereputasi dan diakui|External National|Team", IFERROR((INDEX(rubric[Score], MATCH(W1884, rubric[Criteria], 0)))/N1884, 0), IFERROR(INDEX(rubric[Score], MATCH(W1884, rubric[Criteria], 0)), 0))</f>
        <v>10</v>
      </c>
    </row>
    <row r="1885" spans="1:24" ht="14.25" customHeight="1" x14ac:dyDescent="0.35">
      <c r="A1885" s="2" t="s">
        <v>6694</v>
      </c>
      <c r="B1885" s="2" t="s">
        <v>6695</v>
      </c>
      <c r="C1885" s="2" t="s">
        <v>6531</v>
      </c>
      <c r="D1885" s="2">
        <v>2021</v>
      </c>
      <c r="E1885" s="2" t="s">
        <v>4518</v>
      </c>
      <c r="F1885" s="2" t="s">
        <v>2563</v>
      </c>
      <c r="G1885" s="2" t="s">
        <v>1972</v>
      </c>
      <c r="H1885" s="2">
        <v>20222</v>
      </c>
      <c r="I1885" s="2" t="s">
        <v>4519</v>
      </c>
      <c r="J1885" s="2" t="s">
        <v>41</v>
      </c>
      <c r="K1885" s="2" t="s">
        <v>199</v>
      </c>
      <c r="L1885" s="2" t="s">
        <v>123</v>
      </c>
      <c r="M1885" s="2" t="s">
        <v>50</v>
      </c>
      <c r="N1885" s="2">
        <v>5000</v>
      </c>
      <c r="O1885" s="2">
        <v>20</v>
      </c>
      <c r="P1885" s="3"/>
      <c r="Q1885" s="4" t="s">
        <v>4520</v>
      </c>
      <c r="R1885" s="4" t="s">
        <v>4521</v>
      </c>
      <c r="S1885" s="3"/>
      <c r="T1885" s="4" t="s">
        <v>4522</v>
      </c>
      <c r="U1885" s="2" t="s">
        <v>4479</v>
      </c>
      <c r="V1885" s="2" t="str">
        <f>IFERROR(VLOOKUP(K1885, rubric[], 2, FALSE), "NA")</f>
        <v>Kompetisi</v>
      </c>
      <c r="W1885" s="5" t="str">
        <f t="shared" si="29"/>
        <v>Juara 3 Lomba/Kompetisi|External National|Team</v>
      </c>
      <c r="X1885" s="6">
        <f>IF(K1885 = "Penulis kedua (bukan korespondensi) dst karya ilmiah di journal yg bereputasi dan diakui|External National|Team", IFERROR((INDEX(rubric[Score], MATCH(W1885, rubric[Criteria], 0)))/N1885, 0), IFERROR(INDEX(rubric[Score], MATCH(W1885, rubric[Criteria], 0)), 0))</f>
        <v>8</v>
      </c>
    </row>
    <row r="1886" spans="1:24" ht="14.25" customHeight="1" x14ac:dyDescent="0.35">
      <c r="A1886" s="2" t="s">
        <v>6694</v>
      </c>
      <c r="B1886" s="2" t="s">
        <v>6695</v>
      </c>
      <c r="C1886" s="2" t="s">
        <v>6531</v>
      </c>
      <c r="D1886" s="2">
        <v>2021</v>
      </c>
      <c r="E1886" s="2" t="s">
        <v>6705</v>
      </c>
      <c r="F1886" s="2" t="s">
        <v>163</v>
      </c>
      <c r="G1886" s="2" t="s">
        <v>2484</v>
      </c>
      <c r="H1886" s="2">
        <v>20231</v>
      </c>
      <c r="I1886" s="2" t="s">
        <v>6706</v>
      </c>
      <c r="J1886" s="2" t="s">
        <v>41</v>
      </c>
      <c r="K1886" s="2" t="s">
        <v>29</v>
      </c>
      <c r="L1886" s="2" t="s">
        <v>49</v>
      </c>
      <c r="M1886" s="2" t="s">
        <v>50</v>
      </c>
      <c r="N1886" s="2">
        <v>10</v>
      </c>
      <c r="O1886" s="2">
        <v>8</v>
      </c>
      <c r="P1886" s="3"/>
      <c r="Q1886" s="3"/>
      <c r="R1886" s="4" t="s">
        <v>6707</v>
      </c>
      <c r="S1886" s="4" t="s">
        <v>6708</v>
      </c>
      <c r="T1886" s="3"/>
      <c r="U1886" s="2" t="s">
        <v>6709</v>
      </c>
      <c r="V1886" s="2" t="str">
        <f>IFERROR(VLOOKUP(K1886, rubric[], 2, FALSE), "NA")</f>
        <v>Pemberdayaan atau Aksi Kemanusiaan</v>
      </c>
      <c r="W1886" s="5" t="str">
        <f t="shared" si="29"/>
        <v>Pengabdian kepada Masyarakat|External Regional|Team</v>
      </c>
      <c r="X1886" s="6">
        <f>IF(K1886 = "Penulis kedua (bukan korespondensi) dst karya ilmiah di journal yg bereputasi dan diakui|External National|Team", IFERROR((INDEX(rubric[Score], MATCH(W1886, rubric[Criteria], 0)))/N1886, 0), IFERROR(INDEX(rubric[Score], MATCH(W1886, rubric[Criteria], 0)), 0))</f>
        <v>15</v>
      </c>
    </row>
    <row r="1887" spans="1:24" ht="14.25" customHeight="1" x14ac:dyDescent="0.35">
      <c r="A1887" s="2" t="s">
        <v>6694</v>
      </c>
      <c r="B1887" s="2" t="s">
        <v>6695</v>
      </c>
      <c r="C1887" s="2" t="s">
        <v>6531</v>
      </c>
      <c r="D1887" s="2">
        <v>2021</v>
      </c>
      <c r="E1887" s="2" t="s">
        <v>6710</v>
      </c>
      <c r="F1887" s="2" t="s">
        <v>163</v>
      </c>
      <c r="G1887" s="2" t="s">
        <v>1972</v>
      </c>
      <c r="H1887" s="2">
        <v>20231</v>
      </c>
      <c r="I1887" s="2" t="s">
        <v>6711</v>
      </c>
      <c r="J1887" s="2" t="s">
        <v>41</v>
      </c>
      <c r="K1887" s="2" t="s">
        <v>290</v>
      </c>
      <c r="L1887" s="2" t="s">
        <v>123</v>
      </c>
      <c r="M1887" s="2" t="s">
        <v>50</v>
      </c>
      <c r="N1887" s="2">
        <v>8</v>
      </c>
      <c r="O1887" s="2">
        <v>5</v>
      </c>
      <c r="P1887" s="3"/>
      <c r="Q1887" s="3"/>
      <c r="R1887" s="4" t="s">
        <v>6712</v>
      </c>
      <c r="S1887" s="4" t="s">
        <v>6713</v>
      </c>
      <c r="T1887" s="3"/>
      <c r="U1887" s="2" t="s">
        <v>6684</v>
      </c>
      <c r="V1887" s="2" t="str">
        <f>IFERROR(VLOOKUP(K1887, rubric[], 2, FALSE), "NA")</f>
        <v>Hasil Karya</v>
      </c>
      <c r="W1887" s="5" t="str">
        <f t="shared" si="29"/>
        <v>Jurnal terindeks sinta 3-4 |External National|Team</v>
      </c>
      <c r="X1887" s="6">
        <f>IF(K1887 = "Penulis kedua (bukan korespondensi) dst karya ilmiah di journal yg bereputasi dan diakui|External National|Team", IFERROR((INDEX(rubric[Score], MATCH(W1887, rubric[Criteria], 0)))/N1887, 0), IFERROR(INDEX(rubric[Score], MATCH(W1887, rubric[Criteria], 0)), 0))</f>
        <v>20</v>
      </c>
    </row>
    <row r="1888" spans="1:24" ht="14.25" customHeight="1" x14ac:dyDescent="0.35">
      <c r="A1888" s="2" t="s">
        <v>6694</v>
      </c>
      <c r="B1888" s="2" t="s">
        <v>6695</v>
      </c>
      <c r="C1888" s="2" t="s">
        <v>6531</v>
      </c>
      <c r="D1888" s="2">
        <v>2021</v>
      </c>
      <c r="E1888" s="2" t="s">
        <v>6599</v>
      </c>
      <c r="F1888" s="2" t="s">
        <v>295</v>
      </c>
      <c r="G1888" s="2" t="s">
        <v>6600</v>
      </c>
      <c r="H1888" s="2">
        <v>20231</v>
      </c>
      <c r="I1888" s="2" t="s">
        <v>6599</v>
      </c>
      <c r="J1888" s="2" t="s">
        <v>41</v>
      </c>
      <c r="K1888" s="2" t="s">
        <v>141</v>
      </c>
      <c r="L1888" s="2" t="s">
        <v>123</v>
      </c>
      <c r="M1888" s="2" t="s">
        <v>50</v>
      </c>
      <c r="N1888" s="2">
        <v>9</v>
      </c>
      <c r="O1888" s="2">
        <v>1</v>
      </c>
      <c r="P1888" s="3"/>
      <c r="Q1888" s="3"/>
      <c r="R1888" s="4" t="s">
        <v>6601</v>
      </c>
      <c r="S1888" s="4" t="s">
        <v>6602</v>
      </c>
      <c r="T1888" s="3"/>
      <c r="U1888" s="2" t="s">
        <v>4527</v>
      </c>
      <c r="V1888" s="2" t="str">
        <f>IFERROR(VLOOKUP(K1888, rubric[], 2, FALSE), "NA")</f>
        <v>Hasil Karya</v>
      </c>
      <c r="W1888" s="5" t="str">
        <f t="shared" si="29"/>
        <v>Hak Kekayaan Intelektual (HKI) non paten (Hak Cipta)|External National|Team</v>
      </c>
      <c r="X1888" s="6">
        <f>IF(K1888 = "Penulis kedua (bukan korespondensi) dst karya ilmiah di journal yg bereputasi dan diakui|External National|Team", IFERROR((INDEX(rubric[Score], MATCH(W1888, rubric[Criteria], 0)))/N1888, 0), IFERROR(INDEX(rubric[Score], MATCH(W1888, rubric[Criteria], 0)), 0))</f>
        <v>20</v>
      </c>
    </row>
    <row r="1889" spans="1:24" ht="14.25" customHeight="1" x14ac:dyDescent="0.35">
      <c r="A1889" s="2" t="s">
        <v>6694</v>
      </c>
      <c r="B1889" s="2" t="s">
        <v>6695</v>
      </c>
      <c r="C1889" s="2" t="s">
        <v>6531</v>
      </c>
      <c r="D1889" s="2">
        <v>2021</v>
      </c>
      <c r="E1889" s="2" t="s">
        <v>6603</v>
      </c>
      <c r="F1889" s="2" t="s">
        <v>295</v>
      </c>
      <c r="G1889" s="2" t="s">
        <v>6604</v>
      </c>
      <c r="H1889" s="2">
        <v>20231</v>
      </c>
      <c r="I1889" s="2" t="s">
        <v>6603</v>
      </c>
      <c r="J1889" s="2" t="s">
        <v>41</v>
      </c>
      <c r="K1889" s="2" t="s">
        <v>141</v>
      </c>
      <c r="L1889" s="2" t="s">
        <v>123</v>
      </c>
      <c r="M1889" s="2" t="s">
        <v>31</v>
      </c>
      <c r="N1889" s="2">
        <v>8</v>
      </c>
      <c r="O1889" s="2">
        <v>1</v>
      </c>
      <c r="P1889" s="3"/>
      <c r="Q1889" s="3"/>
      <c r="R1889" s="4" t="s">
        <v>6605</v>
      </c>
      <c r="S1889" s="4" t="s">
        <v>6606</v>
      </c>
      <c r="T1889" s="3"/>
      <c r="U1889" s="2" t="s">
        <v>4527</v>
      </c>
      <c r="V1889" s="2" t="str">
        <f>IFERROR(VLOOKUP(K1889, rubric[], 2, FALSE), "NA")</f>
        <v>Hasil Karya</v>
      </c>
      <c r="W1889" s="5" t="str">
        <f t="shared" si="29"/>
        <v>Hak Kekayaan Intelektual (HKI) non paten (Hak Cipta)|External National|Individual</v>
      </c>
      <c r="X1889" s="6">
        <f>IF(K1889 = "Penulis kedua (bukan korespondensi) dst karya ilmiah di journal yg bereputasi dan diakui|External National|Team", IFERROR((INDEX(rubric[Score], MATCH(W1889, rubric[Criteria], 0)))/N1889, 0), IFERROR(INDEX(rubric[Score], MATCH(W1889, rubric[Criteria], 0)), 0))</f>
        <v>20</v>
      </c>
    </row>
    <row r="1890" spans="1:24" ht="14.25" customHeight="1" x14ac:dyDescent="0.35">
      <c r="A1890" s="2" t="s">
        <v>6694</v>
      </c>
      <c r="B1890" s="2" t="s">
        <v>6695</v>
      </c>
      <c r="C1890" s="2" t="s">
        <v>6531</v>
      </c>
      <c r="D1890" s="2">
        <v>2021</v>
      </c>
      <c r="E1890" s="2" t="s">
        <v>6615</v>
      </c>
      <c r="F1890" s="2" t="s">
        <v>2607</v>
      </c>
      <c r="G1890" s="2" t="s">
        <v>629</v>
      </c>
      <c r="H1890" s="2">
        <v>20231</v>
      </c>
      <c r="I1890" s="2" t="s">
        <v>6615</v>
      </c>
      <c r="J1890" s="2" t="s">
        <v>41</v>
      </c>
      <c r="K1890" s="2" t="s">
        <v>141</v>
      </c>
      <c r="L1890" s="2" t="s">
        <v>123</v>
      </c>
      <c r="M1890" s="2" t="s">
        <v>50</v>
      </c>
      <c r="N1890" s="2">
        <v>9</v>
      </c>
      <c r="O1890" s="2">
        <v>1</v>
      </c>
      <c r="P1890" s="3"/>
      <c r="Q1890" s="3"/>
      <c r="R1890" s="4" t="s">
        <v>6616</v>
      </c>
      <c r="S1890" s="4" t="s">
        <v>6617</v>
      </c>
      <c r="T1890" s="3"/>
      <c r="U1890" s="2" t="s">
        <v>4527</v>
      </c>
      <c r="V1890" s="2" t="str">
        <f>IFERROR(VLOOKUP(K1890, rubric[], 2, FALSE), "NA")</f>
        <v>Hasil Karya</v>
      </c>
      <c r="W1890" s="5" t="str">
        <f t="shared" si="29"/>
        <v>Hak Kekayaan Intelektual (HKI) non paten (Hak Cipta)|External National|Team</v>
      </c>
      <c r="X1890" s="6">
        <f>IF(K1890 = "Penulis kedua (bukan korespondensi) dst karya ilmiah di journal yg bereputasi dan diakui|External National|Team", IFERROR((INDEX(rubric[Score], MATCH(W1890, rubric[Criteria], 0)))/N1890, 0), IFERROR(INDEX(rubric[Score], MATCH(W1890, rubric[Criteria], 0)), 0))</f>
        <v>20</v>
      </c>
    </row>
    <row r="1891" spans="1:24" ht="14.25" customHeight="1" x14ac:dyDescent="0.35">
      <c r="A1891" s="2" t="s">
        <v>6694</v>
      </c>
      <c r="B1891" s="2" t="s">
        <v>6695</v>
      </c>
      <c r="C1891" s="2" t="s">
        <v>6531</v>
      </c>
      <c r="D1891" s="2">
        <v>2021</v>
      </c>
      <c r="E1891" s="2" t="s">
        <v>4523</v>
      </c>
      <c r="F1891" s="2" t="s">
        <v>217</v>
      </c>
      <c r="G1891" s="2" t="s">
        <v>4524</v>
      </c>
      <c r="H1891" s="2">
        <v>20231</v>
      </c>
      <c r="I1891" s="2" t="s">
        <v>4523</v>
      </c>
      <c r="J1891" s="2" t="s">
        <v>41</v>
      </c>
      <c r="K1891" s="2" t="s">
        <v>141</v>
      </c>
      <c r="L1891" s="2" t="s">
        <v>123</v>
      </c>
      <c r="M1891" s="2" t="s">
        <v>50</v>
      </c>
      <c r="N1891" s="2">
        <v>14</v>
      </c>
      <c r="O1891" s="2">
        <v>1</v>
      </c>
      <c r="P1891" s="3"/>
      <c r="Q1891" s="3"/>
      <c r="R1891" s="4" t="s">
        <v>4525</v>
      </c>
      <c r="S1891" s="4" t="s">
        <v>4526</v>
      </c>
      <c r="T1891" s="3"/>
      <c r="U1891" s="2" t="s">
        <v>4527</v>
      </c>
      <c r="V1891" s="2" t="str">
        <f>IFERROR(VLOOKUP(K1891, rubric[], 2, FALSE), "NA")</f>
        <v>Hasil Karya</v>
      </c>
      <c r="W1891" s="5" t="str">
        <f t="shared" si="29"/>
        <v>Hak Kekayaan Intelektual (HKI) non paten (Hak Cipta)|External National|Team</v>
      </c>
      <c r="X1891" s="6">
        <f>IF(K1891 = "Penulis kedua (bukan korespondensi) dst karya ilmiah di journal yg bereputasi dan diakui|External National|Team", IFERROR((INDEX(rubric[Score], MATCH(W1891, rubric[Criteria], 0)))/N1891, 0), IFERROR(INDEX(rubric[Score], MATCH(W1891, rubric[Criteria], 0)), 0))</f>
        <v>20</v>
      </c>
    </row>
    <row r="1892" spans="1:24" ht="14.25" customHeight="1" x14ac:dyDescent="0.35">
      <c r="A1892" s="2" t="s">
        <v>6694</v>
      </c>
      <c r="B1892" s="2" t="s">
        <v>6695</v>
      </c>
      <c r="C1892" s="2" t="s">
        <v>6531</v>
      </c>
      <c r="D1892" s="2">
        <v>2021</v>
      </c>
      <c r="E1892" s="2" t="s">
        <v>6618</v>
      </c>
      <c r="F1892" s="2" t="s">
        <v>6619</v>
      </c>
      <c r="G1892" s="2" t="s">
        <v>4440</v>
      </c>
      <c r="H1892" s="2">
        <v>20231</v>
      </c>
      <c r="I1892" s="2" t="s">
        <v>6618</v>
      </c>
      <c r="J1892" s="2" t="s">
        <v>41</v>
      </c>
      <c r="K1892" s="2" t="s">
        <v>141</v>
      </c>
      <c r="L1892" s="2" t="s">
        <v>123</v>
      </c>
      <c r="M1892" s="2" t="s">
        <v>50</v>
      </c>
      <c r="N1892" s="2">
        <v>9</v>
      </c>
      <c r="O1892" s="2">
        <v>1</v>
      </c>
      <c r="P1892" s="3"/>
      <c r="Q1892" s="3"/>
      <c r="R1892" s="4" t="s">
        <v>6620</v>
      </c>
      <c r="S1892" s="4" t="s">
        <v>6621</v>
      </c>
      <c r="T1892" s="3"/>
      <c r="U1892" s="2" t="s">
        <v>4527</v>
      </c>
      <c r="V1892" s="2" t="str">
        <f>IFERROR(VLOOKUP(K1892, rubric[], 2, FALSE), "NA")</f>
        <v>Hasil Karya</v>
      </c>
      <c r="W1892" s="5" t="str">
        <f t="shared" si="29"/>
        <v>Hak Kekayaan Intelektual (HKI) non paten (Hak Cipta)|External National|Team</v>
      </c>
      <c r="X1892" s="6">
        <f>IF(K1892 = "Penulis kedua (bukan korespondensi) dst karya ilmiah di journal yg bereputasi dan diakui|External National|Team", IFERROR((INDEX(rubric[Score], MATCH(W1892, rubric[Criteria], 0)))/N1892, 0), IFERROR(INDEX(rubric[Score], MATCH(W1892, rubric[Criteria], 0)), 0))</f>
        <v>20</v>
      </c>
    </row>
    <row r="1893" spans="1:24" ht="14.25" customHeight="1" x14ac:dyDescent="0.35">
      <c r="A1893" s="2" t="s">
        <v>6714</v>
      </c>
      <c r="B1893" s="2" t="s">
        <v>6715</v>
      </c>
      <c r="C1893" s="2" t="s">
        <v>6531</v>
      </c>
      <c r="D1893" s="2">
        <v>2021</v>
      </c>
      <c r="E1893" s="2" t="s">
        <v>6716</v>
      </c>
      <c r="F1893" s="2" t="s">
        <v>216</v>
      </c>
      <c r="G1893" s="2" t="s">
        <v>217</v>
      </c>
      <c r="H1893" s="2">
        <v>20222</v>
      </c>
      <c r="I1893" s="2" t="s">
        <v>6717</v>
      </c>
      <c r="J1893" s="2" t="s">
        <v>41</v>
      </c>
      <c r="K1893" s="2" t="s">
        <v>29</v>
      </c>
      <c r="L1893" s="2" t="s">
        <v>49</v>
      </c>
      <c r="M1893" s="2" t="s">
        <v>31</v>
      </c>
      <c r="N1893" s="2">
        <v>50</v>
      </c>
      <c r="O1893" s="2">
        <v>3</v>
      </c>
      <c r="P1893" s="3"/>
      <c r="Q1893" s="3"/>
      <c r="R1893" s="4" t="s">
        <v>6718</v>
      </c>
      <c r="S1893" s="4" t="s">
        <v>6719</v>
      </c>
      <c r="T1893" s="3"/>
      <c r="U1893" s="2" t="s">
        <v>6720</v>
      </c>
      <c r="V1893" s="2" t="str">
        <f>IFERROR(VLOOKUP(K1893, rubric[], 2, FALSE), "NA")</f>
        <v>Pemberdayaan atau Aksi Kemanusiaan</v>
      </c>
      <c r="W1893" s="5" t="str">
        <f t="shared" si="29"/>
        <v>Pengabdian kepada Masyarakat|External Regional|Individual</v>
      </c>
      <c r="X1893" s="6">
        <f>IF(K1893 = "Penulis kedua (bukan korespondensi) dst karya ilmiah di journal yg bereputasi dan diakui|External National|Team", IFERROR((INDEX(rubric[Score], MATCH(W1893, rubric[Criteria], 0)))/N1893, 0), IFERROR(INDEX(rubric[Score], MATCH(W1893, rubric[Criteria], 0)), 0))</f>
        <v>15</v>
      </c>
    </row>
    <row r="1894" spans="1:24" ht="14.25" customHeight="1" x14ac:dyDescent="0.35">
      <c r="A1894" s="2" t="s">
        <v>6714</v>
      </c>
      <c r="B1894" s="2" t="s">
        <v>6715</v>
      </c>
      <c r="C1894" s="2" t="s">
        <v>6531</v>
      </c>
      <c r="D1894" s="2">
        <v>2021</v>
      </c>
      <c r="E1894" s="2" t="s">
        <v>6721</v>
      </c>
      <c r="F1894" s="2" t="s">
        <v>588</v>
      </c>
      <c r="G1894" s="2" t="s">
        <v>304</v>
      </c>
      <c r="H1894" s="2">
        <v>20231</v>
      </c>
      <c r="I1894" s="2" t="s">
        <v>6722</v>
      </c>
      <c r="J1894" s="2" t="s">
        <v>41</v>
      </c>
      <c r="K1894" s="2" t="s">
        <v>29</v>
      </c>
      <c r="L1894" s="2" t="s">
        <v>49</v>
      </c>
      <c r="M1894" s="2" t="s">
        <v>50</v>
      </c>
      <c r="N1894" s="2">
        <v>27</v>
      </c>
      <c r="O1894" s="2">
        <v>12</v>
      </c>
      <c r="P1894" s="2" t="s">
        <v>6610</v>
      </c>
      <c r="Q1894" s="3"/>
      <c r="R1894" s="4" t="s">
        <v>6723</v>
      </c>
      <c r="S1894" s="4" t="s">
        <v>6724</v>
      </c>
      <c r="T1894" s="3"/>
      <c r="U1894" s="2" t="s">
        <v>6725</v>
      </c>
      <c r="V1894" s="2" t="str">
        <f>IFERROR(VLOOKUP(K1894, rubric[], 2, FALSE), "NA")</f>
        <v>Pemberdayaan atau Aksi Kemanusiaan</v>
      </c>
      <c r="W1894" s="5" t="str">
        <f t="shared" si="29"/>
        <v>Pengabdian kepada Masyarakat|External Regional|Team</v>
      </c>
      <c r="X1894" s="6">
        <f>IF(K1894 = "Penulis kedua (bukan korespondensi) dst karya ilmiah di journal yg bereputasi dan diakui|External National|Team", IFERROR((INDEX(rubric[Score], MATCH(W1894, rubric[Criteria], 0)))/N1894, 0), IFERROR(INDEX(rubric[Score], MATCH(W1894, rubric[Criteria], 0)), 0))</f>
        <v>15</v>
      </c>
    </row>
    <row r="1895" spans="1:24" ht="14.25" customHeight="1" x14ac:dyDescent="0.35">
      <c r="A1895" s="2" t="s">
        <v>6714</v>
      </c>
      <c r="B1895" s="2" t="s">
        <v>6715</v>
      </c>
      <c r="C1895" s="2" t="s">
        <v>6531</v>
      </c>
      <c r="D1895" s="2">
        <v>2021</v>
      </c>
      <c r="E1895" s="2" t="s">
        <v>6726</v>
      </c>
      <c r="F1895" s="2" t="s">
        <v>6060</v>
      </c>
      <c r="G1895" s="2" t="s">
        <v>6061</v>
      </c>
      <c r="H1895" s="2">
        <v>20231</v>
      </c>
      <c r="I1895" s="2" t="s">
        <v>6727</v>
      </c>
      <c r="J1895" s="2" t="s">
        <v>41</v>
      </c>
      <c r="K1895" s="2" t="s">
        <v>290</v>
      </c>
      <c r="L1895" s="2" t="s">
        <v>123</v>
      </c>
      <c r="M1895" s="2" t="s">
        <v>50</v>
      </c>
      <c r="N1895" s="2">
        <v>0</v>
      </c>
      <c r="O1895" s="2">
        <v>9</v>
      </c>
      <c r="P1895" s="4" t="s">
        <v>6596</v>
      </c>
      <c r="Q1895" s="3"/>
      <c r="R1895" s="4" t="s">
        <v>6728</v>
      </c>
      <c r="S1895" s="4" t="s">
        <v>6729</v>
      </c>
      <c r="T1895" s="3"/>
      <c r="U1895" s="2" t="s">
        <v>6598</v>
      </c>
      <c r="V1895" s="2" t="str">
        <f>IFERROR(VLOOKUP(K1895, rubric[], 2, FALSE), "NA")</f>
        <v>Hasil Karya</v>
      </c>
      <c r="W1895" s="5" t="str">
        <f t="shared" si="29"/>
        <v>Jurnal terindeks sinta 3-4 |External National|Team</v>
      </c>
      <c r="X1895" s="6">
        <f>IF(K1895 = "Penulis kedua (bukan korespondensi) dst karya ilmiah di journal yg bereputasi dan diakui|External National|Team", IFERROR((INDEX(rubric[Score], MATCH(W1895, rubric[Criteria], 0)))/N1895, 0), IFERROR(INDEX(rubric[Score], MATCH(W1895, rubric[Criteria], 0)), 0))</f>
        <v>20</v>
      </c>
    </row>
    <row r="1896" spans="1:24" ht="14.25" customHeight="1" x14ac:dyDescent="0.35">
      <c r="A1896" s="2" t="s">
        <v>6714</v>
      </c>
      <c r="B1896" s="2" t="s">
        <v>6715</v>
      </c>
      <c r="C1896" s="2" t="s">
        <v>6531</v>
      </c>
      <c r="D1896" s="2">
        <v>2021</v>
      </c>
      <c r="E1896" s="2" t="s">
        <v>253</v>
      </c>
      <c r="F1896" s="2" t="s">
        <v>254</v>
      </c>
      <c r="G1896" s="2" t="s">
        <v>255</v>
      </c>
      <c r="H1896" s="2">
        <v>20231</v>
      </c>
      <c r="I1896" s="2" t="s">
        <v>256</v>
      </c>
      <c r="J1896" s="2" t="s">
        <v>41</v>
      </c>
      <c r="K1896" s="2" t="s">
        <v>257</v>
      </c>
      <c r="L1896" s="2" t="s">
        <v>159</v>
      </c>
      <c r="M1896" s="2" t="s">
        <v>31</v>
      </c>
      <c r="N1896" s="2">
        <v>500</v>
      </c>
      <c r="O1896" s="2">
        <v>10</v>
      </c>
      <c r="P1896" s="4" t="s">
        <v>258</v>
      </c>
      <c r="Q1896" s="4" t="s">
        <v>592</v>
      </c>
      <c r="R1896" s="4" t="s">
        <v>593</v>
      </c>
      <c r="S1896" s="3"/>
      <c r="T1896" s="3"/>
      <c r="U1896" s="2" t="s">
        <v>261</v>
      </c>
      <c r="V1896" s="2" t="str">
        <f>IFERROR(VLOOKUP(K1896, rubric[], 2, FALSE), "NA")</f>
        <v>Pengakuan</v>
      </c>
      <c r="W1896" s="5" t="str">
        <f t="shared" si="29"/>
        <v>Narasumber / Pemateri Acara Seminar / Workshop / Pemakalah|External International|Individual</v>
      </c>
      <c r="X1896" s="6">
        <f>IF(K1896 = "Penulis kedua (bukan korespondensi) dst karya ilmiah di journal yg bereputasi dan diakui|External National|Team", IFERROR((INDEX(rubric[Score], MATCH(W1896, rubric[Criteria], 0)))/N1896, 0), IFERROR(INDEX(rubric[Score], MATCH(W1896, rubric[Criteria], 0)), 0))</f>
        <v>25</v>
      </c>
    </row>
    <row r="1897" spans="1:24" ht="14.25" customHeight="1" x14ac:dyDescent="0.35">
      <c r="A1897" s="2" t="s">
        <v>6714</v>
      </c>
      <c r="B1897" s="2" t="s">
        <v>6715</v>
      </c>
      <c r="C1897" s="2" t="s">
        <v>6531</v>
      </c>
      <c r="D1897" s="2">
        <v>2021</v>
      </c>
      <c r="E1897" s="2" t="s">
        <v>6730</v>
      </c>
      <c r="F1897" s="2" t="s">
        <v>168</v>
      </c>
      <c r="G1897" s="2" t="s">
        <v>6623</v>
      </c>
      <c r="H1897" s="2">
        <v>20231</v>
      </c>
      <c r="I1897" s="2" t="s">
        <v>6731</v>
      </c>
      <c r="J1897" s="2" t="s">
        <v>41</v>
      </c>
      <c r="K1897" s="2" t="s">
        <v>29</v>
      </c>
      <c r="L1897" s="2" t="s">
        <v>49</v>
      </c>
      <c r="M1897" s="7" t="s">
        <v>50</v>
      </c>
      <c r="N1897" s="2">
        <v>25</v>
      </c>
      <c r="O1897" s="2">
        <v>5</v>
      </c>
      <c r="P1897" s="3"/>
      <c r="Q1897" s="3"/>
      <c r="R1897" s="4" t="s">
        <v>6732</v>
      </c>
      <c r="S1897" s="4" t="s">
        <v>6733</v>
      </c>
      <c r="T1897" s="3"/>
      <c r="U1897" s="2" t="s">
        <v>6734</v>
      </c>
      <c r="V1897" s="2" t="str">
        <f>IFERROR(VLOOKUP(K1897, rubric[], 2, FALSE), "NA")</f>
        <v>Pemberdayaan atau Aksi Kemanusiaan</v>
      </c>
      <c r="W1897" s="5" t="str">
        <f t="shared" si="29"/>
        <v>Pengabdian kepada Masyarakat|External Regional|Team</v>
      </c>
      <c r="X1897" s="6">
        <f>IF(K1897 = "Penulis kedua (bukan korespondensi) dst karya ilmiah di journal yg bereputasi dan diakui|External National|Team", IFERROR((INDEX(rubric[Score], MATCH(W1897, rubric[Criteria], 0)))/N1897, 0), IFERROR(INDEX(rubric[Score], MATCH(W1897, rubric[Criteria], 0)), 0))</f>
        <v>15</v>
      </c>
    </row>
    <row r="1898" spans="1:24" ht="14.25" customHeight="1" x14ac:dyDescent="0.35">
      <c r="A1898" s="2" t="s">
        <v>6735</v>
      </c>
      <c r="B1898" s="2" t="s">
        <v>6736</v>
      </c>
      <c r="C1898" s="2" t="s">
        <v>6531</v>
      </c>
      <c r="D1898" s="2">
        <v>2021</v>
      </c>
      <c r="E1898" s="2" t="s">
        <v>6737</v>
      </c>
      <c r="F1898" s="2" t="s">
        <v>859</v>
      </c>
      <c r="G1898" s="2" t="s">
        <v>2039</v>
      </c>
      <c r="H1898" s="2">
        <v>20212</v>
      </c>
      <c r="I1898" s="3"/>
      <c r="J1898" s="2" t="s">
        <v>41</v>
      </c>
      <c r="K1898" s="2" t="s">
        <v>66</v>
      </c>
      <c r="L1898" s="2" t="s">
        <v>49</v>
      </c>
      <c r="M1898" s="2" t="s">
        <v>50</v>
      </c>
      <c r="N1898" s="2">
        <v>10</v>
      </c>
      <c r="O1898" s="2">
        <v>20</v>
      </c>
      <c r="P1898" s="4" t="s">
        <v>6738</v>
      </c>
      <c r="Q1898" s="4" t="s">
        <v>6739</v>
      </c>
      <c r="R1898" s="4" t="s">
        <v>6740</v>
      </c>
      <c r="S1898" s="3"/>
      <c r="T1898" s="3"/>
      <c r="U1898" s="2" t="s">
        <v>389</v>
      </c>
      <c r="V1898" s="2" t="str">
        <f>IFERROR(VLOOKUP(K1898, rubric[], 2, FALSE), "NA")</f>
        <v>Kompetisi</v>
      </c>
      <c r="W1898" s="5" t="str">
        <f t="shared" si="29"/>
        <v>Juara I Lomba/Kompetisi|External Regional|Team</v>
      </c>
      <c r="X1898" s="6">
        <f>IF(K1898 = "Penulis kedua (bukan korespondensi) dst karya ilmiah di journal yg bereputasi dan diakui|External National|Team", IFERROR((INDEX(rubric[Score], MATCH(W1898, rubric[Criteria], 0)))/N1898, 0), IFERROR(INDEX(rubric[Score], MATCH(W1898, rubric[Criteria], 0)), 0))</f>
        <v>25</v>
      </c>
    </row>
    <row r="1899" spans="1:24" ht="14.25" customHeight="1" x14ac:dyDescent="0.35">
      <c r="A1899" s="2" t="s">
        <v>6735</v>
      </c>
      <c r="B1899" s="2" t="s">
        <v>6736</v>
      </c>
      <c r="C1899" s="2" t="s">
        <v>6531</v>
      </c>
      <c r="D1899" s="2">
        <v>2021</v>
      </c>
      <c r="E1899" s="2" t="s">
        <v>6741</v>
      </c>
      <c r="F1899" s="2" t="s">
        <v>468</v>
      </c>
      <c r="G1899" s="2" t="s">
        <v>304</v>
      </c>
      <c r="H1899" s="2">
        <v>20221</v>
      </c>
      <c r="I1899" s="2" t="s">
        <v>6742</v>
      </c>
      <c r="J1899" s="2" t="s">
        <v>41</v>
      </c>
      <c r="K1899" s="2" t="s">
        <v>29</v>
      </c>
      <c r="L1899" s="2" t="s">
        <v>49</v>
      </c>
      <c r="M1899" s="2" t="s">
        <v>50</v>
      </c>
      <c r="N1899" s="2">
        <v>90</v>
      </c>
      <c r="O1899" s="2">
        <v>15</v>
      </c>
      <c r="P1899" s="3"/>
      <c r="Q1899" s="3"/>
      <c r="R1899" s="4" t="s">
        <v>6743</v>
      </c>
      <c r="S1899" s="4" t="s">
        <v>6744</v>
      </c>
      <c r="T1899" s="3"/>
      <c r="U1899" s="2" t="s">
        <v>6745</v>
      </c>
      <c r="V1899" s="2" t="str">
        <f>IFERROR(VLOOKUP(K1899, rubric[], 2, FALSE), "NA")</f>
        <v>Pemberdayaan atau Aksi Kemanusiaan</v>
      </c>
      <c r="W1899" s="5" t="str">
        <f t="shared" si="29"/>
        <v>Pengabdian kepada Masyarakat|External Regional|Team</v>
      </c>
      <c r="X1899" s="6">
        <f>IF(K1899 = "Penulis kedua (bukan korespondensi) dst karya ilmiah di journal yg bereputasi dan diakui|External National|Team", IFERROR((INDEX(rubric[Score], MATCH(W1899, rubric[Criteria], 0)))/N1899, 0), IFERROR(INDEX(rubric[Score], MATCH(W1899, rubric[Criteria], 0)), 0))</f>
        <v>15</v>
      </c>
    </row>
    <row r="1900" spans="1:24" ht="14.25" customHeight="1" x14ac:dyDescent="0.35">
      <c r="A1900" s="2" t="s">
        <v>6735</v>
      </c>
      <c r="B1900" s="2" t="s">
        <v>6736</v>
      </c>
      <c r="C1900" s="2" t="s">
        <v>6531</v>
      </c>
      <c r="D1900" s="2">
        <v>2021</v>
      </c>
      <c r="E1900" s="2" t="s">
        <v>180</v>
      </c>
      <c r="F1900" s="2" t="s">
        <v>38</v>
      </c>
      <c r="G1900" s="2" t="s">
        <v>181</v>
      </c>
      <c r="H1900" s="2">
        <v>20221</v>
      </c>
      <c r="I1900" s="2" t="s">
        <v>1723</v>
      </c>
      <c r="J1900" s="2" t="s">
        <v>41</v>
      </c>
      <c r="K1900" s="2" t="s">
        <v>183</v>
      </c>
      <c r="L1900" s="2" t="s">
        <v>30</v>
      </c>
      <c r="M1900" s="2" t="s">
        <v>31</v>
      </c>
      <c r="N1900" s="2">
        <v>500</v>
      </c>
      <c r="O1900" s="2">
        <v>25</v>
      </c>
      <c r="P1900" s="3"/>
      <c r="Q1900" s="4" t="s">
        <v>1724</v>
      </c>
      <c r="R1900" s="3"/>
      <c r="S1900" s="3"/>
      <c r="T1900" s="3"/>
      <c r="U1900" s="2" t="s">
        <v>185</v>
      </c>
      <c r="V1900" s="2" t="str">
        <f>IFERROR(VLOOKUP(K1900, rubric[], 2, FALSE), "NA")</f>
        <v>NA</v>
      </c>
      <c r="W1900" s="5" t="str">
        <f t="shared" si="29"/>
        <v>Ka Bidang / Sekretaris / Bendahara O-Week|Internal Sekolah / Universitas|Individual</v>
      </c>
      <c r="X1900" s="6">
        <f>IF(K1900 = "Penulis kedua (bukan korespondensi) dst karya ilmiah di journal yg bereputasi dan diakui|External National|Team", IFERROR((INDEX(rubric[Score], MATCH(W1900, rubric[Criteria], 0)))/N1900, 0), IFERROR(INDEX(rubric[Score], MATCH(W1900, rubric[Criteria], 0)), 0))</f>
        <v>0</v>
      </c>
    </row>
    <row r="1901" spans="1:24" ht="14.25" customHeight="1" x14ac:dyDescent="0.35">
      <c r="A1901" s="2" t="s">
        <v>6735</v>
      </c>
      <c r="B1901" s="2" t="s">
        <v>6736</v>
      </c>
      <c r="C1901" s="2" t="s">
        <v>6531</v>
      </c>
      <c r="D1901" s="2">
        <v>2021</v>
      </c>
      <c r="E1901" s="2" t="s">
        <v>6746</v>
      </c>
      <c r="F1901" s="2" t="s">
        <v>6747</v>
      </c>
      <c r="G1901" s="2" t="s">
        <v>6748</v>
      </c>
      <c r="H1901" s="2">
        <v>20232</v>
      </c>
      <c r="I1901" s="2" t="s">
        <v>6749</v>
      </c>
      <c r="J1901" s="2" t="s">
        <v>41</v>
      </c>
      <c r="K1901" s="2" t="s">
        <v>141</v>
      </c>
      <c r="L1901" s="2" t="s">
        <v>123</v>
      </c>
      <c r="M1901" s="2" t="s">
        <v>50</v>
      </c>
      <c r="N1901" s="2">
        <v>6</v>
      </c>
      <c r="O1901" s="2">
        <v>3</v>
      </c>
      <c r="P1901" s="3"/>
      <c r="Q1901" s="3"/>
      <c r="R1901" s="4" t="s">
        <v>6750</v>
      </c>
      <c r="S1901" s="3"/>
      <c r="T1901" s="3"/>
      <c r="U1901" s="2" t="s">
        <v>2648</v>
      </c>
      <c r="V1901" s="2" t="str">
        <f>IFERROR(VLOOKUP(K1901, rubric[], 2, FALSE), "NA")</f>
        <v>Hasil Karya</v>
      </c>
      <c r="W1901" s="5" t="str">
        <f t="shared" si="29"/>
        <v>Hak Kekayaan Intelektual (HKI) non paten (Hak Cipta)|External National|Team</v>
      </c>
      <c r="X1901" s="6">
        <f>IF(K1901 = "Penulis kedua (bukan korespondensi) dst karya ilmiah di journal yg bereputasi dan diakui|External National|Team", IFERROR((INDEX(rubric[Score], MATCH(W1901, rubric[Criteria], 0)))/N1901, 0), IFERROR(INDEX(rubric[Score], MATCH(W1901, rubric[Criteria], 0)), 0))</f>
        <v>20</v>
      </c>
    </row>
    <row r="1902" spans="1:24" ht="14.25" customHeight="1" x14ac:dyDescent="0.35">
      <c r="A1902" s="2" t="s">
        <v>6751</v>
      </c>
      <c r="B1902" s="2" t="s">
        <v>6752</v>
      </c>
      <c r="C1902" s="2" t="s">
        <v>6531</v>
      </c>
      <c r="D1902" s="2">
        <v>2021</v>
      </c>
      <c r="E1902" s="2" t="s">
        <v>6753</v>
      </c>
      <c r="F1902" s="2" t="s">
        <v>468</v>
      </c>
      <c r="G1902" s="2" t="s">
        <v>304</v>
      </c>
      <c r="H1902" s="2">
        <v>20221</v>
      </c>
      <c r="I1902" s="2" t="s">
        <v>6754</v>
      </c>
      <c r="J1902" s="2" t="s">
        <v>41</v>
      </c>
      <c r="K1902" s="2" t="s">
        <v>29</v>
      </c>
      <c r="L1902" s="2" t="s">
        <v>49</v>
      </c>
      <c r="M1902" s="2" t="s">
        <v>50</v>
      </c>
      <c r="N1902" s="2">
        <v>4</v>
      </c>
      <c r="O1902" s="2">
        <v>12</v>
      </c>
      <c r="P1902" s="3"/>
      <c r="Q1902" s="3"/>
      <c r="R1902" s="4" t="s">
        <v>6755</v>
      </c>
      <c r="S1902" s="4" t="s">
        <v>6756</v>
      </c>
      <c r="T1902" s="3"/>
      <c r="U1902" s="2" t="s">
        <v>734</v>
      </c>
      <c r="V1902" s="2" t="str">
        <f>IFERROR(VLOOKUP(K1902, rubric[], 2, FALSE), "NA")</f>
        <v>Pemberdayaan atau Aksi Kemanusiaan</v>
      </c>
      <c r="W1902" s="5" t="str">
        <f t="shared" si="29"/>
        <v>Pengabdian kepada Masyarakat|External Regional|Team</v>
      </c>
      <c r="X1902" s="6">
        <f>IF(K1902 = "Penulis kedua (bukan korespondensi) dst karya ilmiah di journal yg bereputasi dan diakui|External National|Team", IFERROR((INDEX(rubric[Score], MATCH(W1902, rubric[Criteria], 0)))/N1902, 0), IFERROR(INDEX(rubric[Score], MATCH(W1902, rubric[Criteria], 0)), 0))</f>
        <v>15</v>
      </c>
    </row>
    <row r="1903" spans="1:24" ht="14.25" customHeight="1" x14ac:dyDescent="0.35">
      <c r="A1903" s="2" t="s">
        <v>6757</v>
      </c>
      <c r="B1903" s="2" t="s">
        <v>6758</v>
      </c>
      <c r="C1903" s="2" t="s">
        <v>6531</v>
      </c>
      <c r="D1903" s="2">
        <v>2021</v>
      </c>
      <c r="E1903" s="2" t="s">
        <v>6759</v>
      </c>
      <c r="F1903" s="2" t="s">
        <v>4507</v>
      </c>
      <c r="G1903" s="2" t="s">
        <v>6506</v>
      </c>
      <c r="H1903" s="2">
        <v>20222</v>
      </c>
      <c r="I1903" s="2" t="s">
        <v>6760</v>
      </c>
      <c r="J1903" s="2" t="s">
        <v>28</v>
      </c>
      <c r="K1903" s="2" t="s">
        <v>199</v>
      </c>
      <c r="L1903" s="2" t="s">
        <v>123</v>
      </c>
      <c r="M1903" s="2" t="s">
        <v>31</v>
      </c>
      <c r="N1903" s="2">
        <v>370</v>
      </c>
      <c r="O1903" s="2">
        <v>15</v>
      </c>
      <c r="P1903" s="3"/>
      <c r="Q1903" s="4" t="s">
        <v>6761</v>
      </c>
      <c r="R1903" s="4" t="s">
        <v>6762</v>
      </c>
      <c r="S1903" s="3"/>
      <c r="T1903" s="4" t="s">
        <v>6763</v>
      </c>
      <c r="U1903" s="2" t="s">
        <v>2793</v>
      </c>
      <c r="V1903" s="2" t="str">
        <f>IFERROR(VLOOKUP(K1903, rubric[], 2, FALSE), "NA")</f>
        <v>Kompetisi</v>
      </c>
      <c r="W1903" s="5" t="str">
        <f t="shared" si="29"/>
        <v>Juara 3 Lomba/Kompetisi|External National|Individual</v>
      </c>
      <c r="X1903" s="6">
        <f>IF(K1903 = "Penulis kedua (bukan korespondensi) dst karya ilmiah di journal yg bereputasi dan diakui|External National|Team", IFERROR((INDEX(rubric[Score], MATCH(W1903, rubric[Criteria], 0)))/N1903, 0), IFERROR(INDEX(rubric[Score], MATCH(W1903, rubric[Criteria], 0)), 0))</f>
        <v>15</v>
      </c>
    </row>
    <row r="1904" spans="1:24" ht="14.25" customHeight="1" x14ac:dyDescent="0.35">
      <c r="A1904" s="2" t="s">
        <v>6757</v>
      </c>
      <c r="B1904" s="2" t="s">
        <v>6758</v>
      </c>
      <c r="C1904" s="2" t="s">
        <v>6531</v>
      </c>
      <c r="D1904" s="2">
        <v>2021</v>
      </c>
      <c r="E1904" s="2" t="s">
        <v>6764</v>
      </c>
      <c r="F1904" s="2" t="s">
        <v>6765</v>
      </c>
      <c r="G1904" s="2" t="s">
        <v>6765</v>
      </c>
      <c r="H1904" s="2">
        <v>20232</v>
      </c>
      <c r="I1904" s="2" t="s">
        <v>6766</v>
      </c>
      <c r="J1904" s="2" t="s">
        <v>41</v>
      </c>
      <c r="K1904" s="2" t="s">
        <v>29</v>
      </c>
      <c r="L1904" s="2" t="s">
        <v>49</v>
      </c>
      <c r="M1904" s="2" t="s">
        <v>31</v>
      </c>
      <c r="N1904" s="2">
        <v>30</v>
      </c>
      <c r="O1904" s="2">
        <v>30</v>
      </c>
      <c r="P1904" s="2" t="s">
        <v>6767</v>
      </c>
      <c r="Q1904" s="4" t="s">
        <v>6768</v>
      </c>
      <c r="R1904" s="4" t="s">
        <v>6769</v>
      </c>
      <c r="S1904" s="4" t="s">
        <v>6770</v>
      </c>
      <c r="T1904" s="3"/>
      <c r="U1904" s="2" t="s">
        <v>6771</v>
      </c>
      <c r="V1904" s="2" t="str">
        <f>IFERROR(VLOOKUP(K1904, rubric[], 2, FALSE), "NA")</f>
        <v>Pemberdayaan atau Aksi Kemanusiaan</v>
      </c>
      <c r="W1904" s="5" t="str">
        <f t="shared" si="29"/>
        <v>Pengabdian kepada Masyarakat|External Regional|Individual</v>
      </c>
      <c r="X1904" s="6">
        <f>IF(K1904 = "Penulis kedua (bukan korespondensi) dst karya ilmiah di journal yg bereputasi dan diakui|External National|Team", IFERROR((INDEX(rubric[Score], MATCH(W1904, rubric[Criteria], 0)))/N1904, 0), IFERROR(INDEX(rubric[Score], MATCH(W1904, rubric[Criteria], 0)), 0))</f>
        <v>15</v>
      </c>
    </row>
    <row r="1905" spans="1:24" ht="14.25" customHeight="1" x14ac:dyDescent="0.35">
      <c r="A1905" s="2" t="s">
        <v>6772</v>
      </c>
      <c r="B1905" s="2" t="s">
        <v>6773</v>
      </c>
      <c r="C1905" s="2" t="s">
        <v>6531</v>
      </c>
      <c r="D1905" s="2">
        <v>2021</v>
      </c>
      <c r="E1905" s="2" t="s">
        <v>6774</v>
      </c>
      <c r="F1905" s="2" t="s">
        <v>6775</v>
      </c>
      <c r="G1905" s="2" t="s">
        <v>6776</v>
      </c>
      <c r="H1905" s="2">
        <v>20212</v>
      </c>
      <c r="I1905" s="2" t="s">
        <v>6777</v>
      </c>
      <c r="J1905" s="2" t="s">
        <v>41</v>
      </c>
      <c r="K1905" s="2" t="s">
        <v>29</v>
      </c>
      <c r="L1905" s="2" t="s">
        <v>49</v>
      </c>
      <c r="M1905" s="2" t="s">
        <v>50</v>
      </c>
      <c r="N1905" s="2">
        <v>5</v>
      </c>
      <c r="O1905" s="2">
        <v>12</v>
      </c>
      <c r="P1905" s="3"/>
      <c r="Q1905" s="3"/>
      <c r="R1905" s="4" t="s">
        <v>6778</v>
      </c>
      <c r="S1905" s="4" t="s">
        <v>6779</v>
      </c>
      <c r="T1905" s="3"/>
      <c r="U1905" s="2" t="s">
        <v>411</v>
      </c>
      <c r="V1905" s="2" t="str">
        <f>IFERROR(VLOOKUP(K1905, rubric[], 2, FALSE), "NA")</f>
        <v>Pemberdayaan atau Aksi Kemanusiaan</v>
      </c>
      <c r="W1905" s="5" t="str">
        <f t="shared" si="29"/>
        <v>Pengabdian kepada Masyarakat|External Regional|Team</v>
      </c>
      <c r="X1905" s="6">
        <f>IF(K1905 = "Penulis kedua (bukan korespondensi) dst karya ilmiah di journal yg bereputasi dan diakui|External National|Team", IFERROR((INDEX(rubric[Score], MATCH(W1905, rubric[Criteria], 0)))/N1905, 0), IFERROR(INDEX(rubric[Score], MATCH(W1905, rubric[Criteria], 0)), 0))</f>
        <v>15</v>
      </c>
    </row>
    <row r="1906" spans="1:24" ht="14.25" customHeight="1" x14ac:dyDescent="0.35">
      <c r="A1906" s="2" t="s">
        <v>6772</v>
      </c>
      <c r="B1906" s="2" t="s">
        <v>6773</v>
      </c>
      <c r="C1906" s="2" t="s">
        <v>6531</v>
      </c>
      <c r="D1906" s="2">
        <v>2021</v>
      </c>
      <c r="E1906" s="2" t="s">
        <v>4475</v>
      </c>
      <c r="F1906" s="2" t="s">
        <v>47</v>
      </c>
      <c r="G1906" s="2" t="s">
        <v>1972</v>
      </c>
      <c r="H1906" s="2">
        <v>20222</v>
      </c>
      <c r="I1906" s="2" t="s">
        <v>4475</v>
      </c>
      <c r="J1906" s="2" t="s">
        <v>41</v>
      </c>
      <c r="K1906" s="2" t="s">
        <v>29</v>
      </c>
      <c r="L1906" s="2" t="s">
        <v>123</v>
      </c>
      <c r="M1906" s="2" t="s">
        <v>50</v>
      </c>
      <c r="N1906" s="2">
        <v>100</v>
      </c>
      <c r="O1906" s="2">
        <v>15</v>
      </c>
      <c r="P1906" s="3"/>
      <c r="Q1906" s="3"/>
      <c r="R1906" s="4" t="s">
        <v>4504</v>
      </c>
      <c r="S1906" s="4" t="s">
        <v>4505</v>
      </c>
      <c r="T1906" s="3"/>
      <c r="U1906" s="2" t="s">
        <v>4479</v>
      </c>
      <c r="V1906" s="2" t="str">
        <f>IFERROR(VLOOKUP(K1906, rubric[], 2, FALSE), "NA")</f>
        <v>Pemberdayaan atau Aksi Kemanusiaan</v>
      </c>
      <c r="W1906" s="5" t="str">
        <f t="shared" si="29"/>
        <v>Pengabdian kepada Masyarakat|External National|Team</v>
      </c>
      <c r="X1906" s="6">
        <f>IF(K1906 = "Penulis kedua (bukan korespondensi) dst karya ilmiah di journal yg bereputasi dan diakui|External National|Team", IFERROR((INDEX(rubric[Score], MATCH(W1906, rubric[Criteria], 0)))/N1906, 0), IFERROR(INDEX(rubric[Score], MATCH(W1906, rubric[Criteria], 0)), 0))</f>
        <v>10</v>
      </c>
    </row>
    <row r="1907" spans="1:24" ht="14.25" customHeight="1" x14ac:dyDescent="0.35">
      <c r="A1907" s="2" t="s">
        <v>6772</v>
      </c>
      <c r="B1907" s="2" t="s">
        <v>6773</v>
      </c>
      <c r="C1907" s="2" t="s">
        <v>6531</v>
      </c>
      <c r="D1907" s="2">
        <v>2021</v>
      </c>
      <c r="E1907" s="2" t="s">
        <v>4518</v>
      </c>
      <c r="F1907" s="2" t="s">
        <v>2563</v>
      </c>
      <c r="G1907" s="2" t="s">
        <v>1972</v>
      </c>
      <c r="H1907" s="2">
        <v>20222</v>
      </c>
      <c r="I1907" s="2" t="s">
        <v>4519</v>
      </c>
      <c r="J1907" s="2" t="s">
        <v>41</v>
      </c>
      <c r="K1907" s="2" t="s">
        <v>199</v>
      </c>
      <c r="L1907" s="2" t="s">
        <v>123</v>
      </c>
      <c r="M1907" s="2" t="s">
        <v>50</v>
      </c>
      <c r="N1907" s="2">
        <v>5000</v>
      </c>
      <c r="O1907" s="2">
        <v>20</v>
      </c>
      <c r="P1907" s="3"/>
      <c r="Q1907" s="4" t="s">
        <v>4520</v>
      </c>
      <c r="R1907" s="4" t="s">
        <v>4521</v>
      </c>
      <c r="S1907" s="3"/>
      <c r="T1907" s="4" t="s">
        <v>4522</v>
      </c>
      <c r="U1907" s="2" t="s">
        <v>4479</v>
      </c>
      <c r="V1907" s="2" t="str">
        <f>IFERROR(VLOOKUP(K1907, rubric[], 2, FALSE), "NA")</f>
        <v>Kompetisi</v>
      </c>
      <c r="W1907" s="5" t="str">
        <f t="shared" si="29"/>
        <v>Juara 3 Lomba/Kompetisi|External National|Team</v>
      </c>
      <c r="X1907" s="6">
        <f>IF(K1907 = "Penulis kedua (bukan korespondensi) dst karya ilmiah di journal yg bereputasi dan diakui|External National|Team", IFERROR((INDEX(rubric[Score], MATCH(W1907, rubric[Criteria], 0)))/N1907, 0), IFERROR(INDEX(rubric[Score], MATCH(W1907, rubric[Criteria], 0)), 0))</f>
        <v>8</v>
      </c>
    </row>
    <row r="1908" spans="1:24" ht="14.25" customHeight="1" x14ac:dyDescent="0.35">
      <c r="A1908" s="2" t="s">
        <v>6772</v>
      </c>
      <c r="B1908" s="2" t="s">
        <v>6773</v>
      </c>
      <c r="C1908" s="2" t="s">
        <v>6531</v>
      </c>
      <c r="D1908" s="2">
        <v>2021</v>
      </c>
      <c r="E1908" s="2" t="s">
        <v>6599</v>
      </c>
      <c r="F1908" s="2" t="s">
        <v>295</v>
      </c>
      <c r="G1908" s="2" t="s">
        <v>6600</v>
      </c>
      <c r="H1908" s="2">
        <v>20231</v>
      </c>
      <c r="I1908" s="2" t="s">
        <v>6599</v>
      </c>
      <c r="J1908" s="2" t="s">
        <v>41</v>
      </c>
      <c r="K1908" s="2" t="s">
        <v>141</v>
      </c>
      <c r="L1908" s="2" t="s">
        <v>123</v>
      </c>
      <c r="M1908" s="2" t="s">
        <v>50</v>
      </c>
      <c r="N1908" s="2">
        <v>9</v>
      </c>
      <c r="O1908" s="2">
        <v>1</v>
      </c>
      <c r="P1908" s="3"/>
      <c r="Q1908" s="3"/>
      <c r="R1908" s="4" t="s">
        <v>6601</v>
      </c>
      <c r="S1908" s="4" t="s">
        <v>6602</v>
      </c>
      <c r="T1908" s="3"/>
      <c r="U1908" s="2" t="s">
        <v>4527</v>
      </c>
      <c r="V1908" s="2" t="str">
        <f>IFERROR(VLOOKUP(K1908, rubric[], 2, FALSE), "NA")</f>
        <v>Hasil Karya</v>
      </c>
      <c r="W1908" s="5" t="str">
        <f t="shared" si="29"/>
        <v>Hak Kekayaan Intelektual (HKI) non paten (Hak Cipta)|External National|Team</v>
      </c>
      <c r="X1908" s="6">
        <f>IF(K1908 = "Penulis kedua (bukan korespondensi) dst karya ilmiah di journal yg bereputasi dan diakui|External National|Team", IFERROR((INDEX(rubric[Score], MATCH(W1908, rubric[Criteria], 0)))/N1908, 0), IFERROR(INDEX(rubric[Score], MATCH(W1908, rubric[Criteria], 0)), 0))</f>
        <v>20</v>
      </c>
    </row>
    <row r="1909" spans="1:24" ht="14.25" customHeight="1" x14ac:dyDescent="0.35">
      <c r="A1909" s="2" t="s">
        <v>6772</v>
      </c>
      <c r="B1909" s="2" t="s">
        <v>6773</v>
      </c>
      <c r="C1909" s="2" t="s">
        <v>6531</v>
      </c>
      <c r="D1909" s="2">
        <v>2021</v>
      </c>
      <c r="E1909" s="2" t="s">
        <v>6603</v>
      </c>
      <c r="F1909" s="2" t="s">
        <v>295</v>
      </c>
      <c r="G1909" s="2" t="s">
        <v>6604</v>
      </c>
      <c r="H1909" s="2">
        <v>20231</v>
      </c>
      <c r="I1909" s="2" t="s">
        <v>6603</v>
      </c>
      <c r="J1909" s="2" t="s">
        <v>41</v>
      </c>
      <c r="K1909" s="2" t="s">
        <v>141</v>
      </c>
      <c r="L1909" s="2" t="s">
        <v>123</v>
      </c>
      <c r="M1909" s="2" t="s">
        <v>31</v>
      </c>
      <c r="N1909" s="2">
        <v>8</v>
      </c>
      <c r="O1909" s="2">
        <v>1</v>
      </c>
      <c r="P1909" s="3"/>
      <c r="Q1909" s="3"/>
      <c r="R1909" s="4" t="s">
        <v>6605</v>
      </c>
      <c r="S1909" s="4" t="s">
        <v>6606</v>
      </c>
      <c r="T1909" s="3"/>
      <c r="U1909" s="2" t="s">
        <v>4527</v>
      </c>
      <c r="V1909" s="2" t="str">
        <f>IFERROR(VLOOKUP(K1909, rubric[], 2, FALSE), "NA")</f>
        <v>Hasil Karya</v>
      </c>
      <c r="W1909" s="5" t="str">
        <f t="shared" si="29"/>
        <v>Hak Kekayaan Intelektual (HKI) non paten (Hak Cipta)|External National|Individual</v>
      </c>
      <c r="X1909" s="6">
        <f>IF(K1909 = "Penulis kedua (bukan korespondensi) dst karya ilmiah di journal yg bereputasi dan diakui|External National|Team", IFERROR((INDEX(rubric[Score], MATCH(W1909, rubric[Criteria], 0)))/N1909, 0), IFERROR(INDEX(rubric[Score], MATCH(W1909, rubric[Criteria], 0)), 0))</f>
        <v>20</v>
      </c>
    </row>
    <row r="1910" spans="1:24" ht="14.25" customHeight="1" x14ac:dyDescent="0.35">
      <c r="A1910" s="2" t="s">
        <v>6772</v>
      </c>
      <c r="B1910" s="2" t="s">
        <v>6773</v>
      </c>
      <c r="C1910" s="2" t="s">
        <v>6531</v>
      </c>
      <c r="D1910" s="2">
        <v>2021</v>
      </c>
      <c r="E1910" s="2" t="s">
        <v>6780</v>
      </c>
      <c r="F1910" s="2" t="s">
        <v>4191</v>
      </c>
      <c r="G1910" s="2" t="s">
        <v>2353</v>
      </c>
      <c r="H1910" s="2">
        <v>20231</v>
      </c>
      <c r="I1910" s="2" t="s">
        <v>6781</v>
      </c>
      <c r="J1910" s="2" t="s">
        <v>41</v>
      </c>
      <c r="K1910" s="2" t="s">
        <v>290</v>
      </c>
      <c r="L1910" s="2" t="s">
        <v>123</v>
      </c>
      <c r="M1910" s="2" t="s">
        <v>50</v>
      </c>
      <c r="N1910" s="2">
        <v>8</v>
      </c>
      <c r="O1910" s="2">
        <v>6</v>
      </c>
      <c r="P1910" s="3"/>
      <c r="Q1910" s="3"/>
      <c r="R1910" s="4" t="s">
        <v>6782</v>
      </c>
      <c r="S1910" s="3"/>
      <c r="T1910" s="3"/>
      <c r="U1910" s="2" t="s">
        <v>6783</v>
      </c>
      <c r="V1910" s="2" t="str">
        <f>IFERROR(VLOOKUP(K1910, rubric[], 2, FALSE), "NA")</f>
        <v>Hasil Karya</v>
      </c>
      <c r="W1910" s="5" t="str">
        <f t="shared" si="29"/>
        <v>Jurnal terindeks sinta 3-4 |External National|Team</v>
      </c>
      <c r="X1910" s="6">
        <f>IF(K1910 = "Penulis kedua (bukan korespondensi) dst karya ilmiah di journal yg bereputasi dan diakui|External National|Team", IFERROR((INDEX(rubric[Score], MATCH(W1910, rubric[Criteria], 0)))/N1910, 0), IFERROR(INDEX(rubric[Score], MATCH(W1910, rubric[Criteria], 0)), 0))</f>
        <v>20</v>
      </c>
    </row>
    <row r="1911" spans="1:24" ht="14.25" customHeight="1" x14ac:dyDescent="0.35">
      <c r="A1911" s="2" t="s">
        <v>6772</v>
      </c>
      <c r="B1911" s="2" t="s">
        <v>6773</v>
      </c>
      <c r="C1911" s="2" t="s">
        <v>6531</v>
      </c>
      <c r="D1911" s="2">
        <v>2021</v>
      </c>
      <c r="E1911" s="2" t="s">
        <v>6615</v>
      </c>
      <c r="F1911" s="2" t="s">
        <v>2607</v>
      </c>
      <c r="G1911" s="2" t="s">
        <v>629</v>
      </c>
      <c r="H1911" s="2">
        <v>20231</v>
      </c>
      <c r="I1911" s="2" t="s">
        <v>6615</v>
      </c>
      <c r="J1911" s="2" t="s">
        <v>41</v>
      </c>
      <c r="K1911" s="2" t="s">
        <v>141</v>
      </c>
      <c r="L1911" s="2" t="s">
        <v>123</v>
      </c>
      <c r="M1911" s="2" t="s">
        <v>50</v>
      </c>
      <c r="N1911" s="2">
        <v>9</v>
      </c>
      <c r="O1911" s="2">
        <v>1</v>
      </c>
      <c r="P1911" s="3"/>
      <c r="Q1911" s="3"/>
      <c r="R1911" s="4" t="s">
        <v>6616</v>
      </c>
      <c r="S1911" s="4" t="s">
        <v>6617</v>
      </c>
      <c r="T1911" s="3"/>
      <c r="U1911" s="2" t="s">
        <v>4527</v>
      </c>
      <c r="V1911" s="2" t="str">
        <f>IFERROR(VLOOKUP(K1911, rubric[], 2, FALSE), "NA")</f>
        <v>Hasil Karya</v>
      </c>
      <c r="W1911" s="5" t="str">
        <f t="shared" si="29"/>
        <v>Hak Kekayaan Intelektual (HKI) non paten (Hak Cipta)|External National|Team</v>
      </c>
      <c r="X1911" s="6">
        <f>IF(K1911 = "Penulis kedua (bukan korespondensi) dst karya ilmiah di journal yg bereputasi dan diakui|External National|Team", IFERROR((INDEX(rubric[Score], MATCH(W1911, rubric[Criteria], 0)))/N1911, 0), IFERROR(INDEX(rubric[Score], MATCH(W1911, rubric[Criteria], 0)), 0))</f>
        <v>20</v>
      </c>
    </row>
    <row r="1912" spans="1:24" ht="14.25" customHeight="1" x14ac:dyDescent="0.35">
      <c r="A1912" s="2" t="s">
        <v>6772</v>
      </c>
      <c r="B1912" s="2" t="s">
        <v>6773</v>
      </c>
      <c r="C1912" s="2" t="s">
        <v>6531</v>
      </c>
      <c r="D1912" s="2">
        <v>2021</v>
      </c>
      <c r="E1912" s="2" t="s">
        <v>4523</v>
      </c>
      <c r="F1912" s="2" t="s">
        <v>217</v>
      </c>
      <c r="G1912" s="2" t="s">
        <v>4524</v>
      </c>
      <c r="H1912" s="2">
        <v>20231</v>
      </c>
      <c r="I1912" s="2" t="s">
        <v>4523</v>
      </c>
      <c r="J1912" s="2" t="s">
        <v>41</v>
      </c>
      <c r="K1912" s="2" t="s">
        <v>141</v>
      </c>
      <c r="L1912" s="2" t="s">
        <v>123</v>
      </c>
      <c r="M1912" s="2" t="s">
        <v>50</v>
      </c>
      <c r="N1912" s="2">
        <v>14</v>
      </c>
      <c r="O1912" s="2">
        <v>1</v>
      </c>
      <c r="P1912" s="3"/>
      <c r="Q1912" s="3"/>
      <c r="R1912" s="4" t="s">
        <v>4525</v>
      </c>
      <c r="S1912" s="4" t="s">
        <v>4526</v>
      </c>
      <c r="T1912" s="3"/>
      <c r="U1912" s="2" t="s">
        <v>4527</v>
      </c>
      <c r="V1912" s="2" t="str">
        <f>IFERROR(VLOOKUP(K1912, rubric[], 2, FALSE), "NA")</f>
        <v>Hasil Karya</v>
      </c>
      <c r="W1912" s="5" t="str">
        <f t="shared" si="29"/>
        <v>Hak Kekayaan Intelektual (HKI) non paten (Hak Cipta)|External National|Team</v>
      </c>
      <c r="X1912" s="6">
        <f>IF(K1912 = "Penulis kedua (bukan korespondensi) dst karya ilmiah di journal yg bereputasi dan diakui|External National|Team", IFERROR((INDEX(rubric[Score], MATCH(W1912, rubric[Criteria], 0)))/N1912, 0), IFERROR(INDEX(rubric[Score], MATCH(W1912, rubric[Criteria], 0)), 0))</f>
        <v>20</v>
      </c>
    </row>
    <row r="1913" spans="1:24" ht="14.25" customHeight="1" x14ac:dyDescent="0.35">
      <c r="A1913" s="2" t="s">
        <v>6772</v>
      </c>
      <c r="B1913" s="2" t="s">
        <v>6773</v>
      </c>
      <c r="C1913" s="2" t="s">
        <v>6531</v>
      </c>
      <c r="D1913" s="2">
        <v>2021</v>
      </c>
      <c r="E1913" s="2" t="s">
        <v>6618</v>
      </c>
      <c r="F1913" s="2" t="s">
        <v>6619</v>
      </c>
      <c r="G1913" s="2" t="s">
        <v>4440</v>
      </c>
      <c r="H1913" s="2">
        <v>20231</v>
      </c>
      <c r="I1913" s="2" t="s">
        <v>6618</v>
      </c>
      <c r="J1913" s="2" t="s">
        <v>41</v>
      </c>
      <c r="K1913" s="2" t="s">
        <v>141</v>
      </c>
      <c r="L1913" s="2" t="s">
        <v>123</v>
      </c>
      <c r="M1913" s="2" t="s">
        <v>50</v>
      </c>
      <c r="N1913" s="2">
        <v>9</v>
      </c>
      <c r="O1913" s="2">
        <v>1</v>
      </c>
      <c r="P1913" s="3"/>
      <c r="Q1913" s="3"/>
      <c r="R1913" s="4" t="s">
        <v>6620</v>
      </c>
      <c r="S1913" s="4" t="s">
        <v>6621</v>
      </c>
      <c r="T1913" s="3"/>
      <c r="U1913" s="2" t="s">
        <v>4527</v>
      </c>
      <c r="V1913" s="2" t="str">
        <f>IFERROR(VLOOKUP(K1913, rubric[], 2, FALSE), "NA")</f>
        <v>Hasil Karya</v>
      </c>
      <c r="W1913" s="5" t="str">
        <f t="shared" si="29"/>
        <v>Hak Kekayaan Intelektual (HKI) non paten (Hak Cipta)|External National|Team</v>
      </c>
      <c r="X1913" s="6">
        <f>IF(K1913 = "Penulis kedua (bukan korespondensi) dst karya ilmiah di journal yg bereputasi dan diakui|External National|Team", IFERROR((INDEX(rubric[Score], MATCH(W1913, rubric[Criteria], 0)))/N1913, 0), IFERROR(INDEX(rubric[Score], MATCH(W1913, rubric[Criteria], 0)), 0))</f>
        <v>20</v>
      </c>
    </row>
    <row r="1914" spans="1:24" ht="14.25" customHeight="1" x14ac:dyDescent="0.35">
      <c r="A1914" s="2" t="s">
        <v>6784</v>
      </c>
      <c r="B1914" s="2" t="s">
        <v>6785</v>
      </c>
      <c r="C1914" s="2" t="s">
        <v>6531</v>
      </c>
      <c r="D1914" s="2">
        <v>2021</v>
      </c>
      <c r="E1914" s="2" t="s">
        <v>6786</v>
      </c>
      <c r="F1914" s="2" t="s">
        <v>468</v>
      </c>
      <c r="G1914" s="2" t="s">
        <v>304</v>
      </c>
      <c r="H1914" s="2">
        <v>20221</v>
      </c>
      <c r="I1914" s="2" t="s">
        <v>6787</v>
      </c>
      <c r="J1914" s="2" t="s">
        <v>41</v>
      </c>
      <c r="K1914" s="2" t="s">
        <v>29</v>
      </c>
      <c r="L1914" s="2" t="s">
        <v>49</v>
      </c>
      <c r="M1914" s="2" t="s">
        <v>50</v>
      </c>
      <c r="N1914" s="2">
        <v>0</v>
      </c>
      <c r="O1914" s="2">
        <v>15</v>
      </c>
      <c r="P1914" s="2" t="s">
        <v>734</v>
      </c>
      <c r="Q1914" s="3"/>
      <c r="R1914" s="4" t="s">
        <v>6788</v>
      </c>
      <c r="S1914" s="4" t="s">
        <v>6789</v>
      </c>
      <c r="T1914" s="3"/>
      <c r="U1914" s="2" t="s">
        <v>734</v>
      </c>
      <c r="V1914" s="2" t="str">
        <f>IFERROR(VLOOKUP(K1914, rubric[], 2, FALSE), "NA")</f>
        <v>Pemberdayaan atau Aksi Kemanusiaan</v>
      </c>
      <c r="W1914" s="5" t="str">
        <f t="shared" si="29"/>
        <v>Pengabdian kepada Masyarakat|External Regional|Team</v>
      </c>
      <c r="X1914" s="6">
        <f>IF(K1914 = "Penulis kedua (bukan korespondensi) dst karya ilmiah di journal yg bereputasi dan diakui|External National|Team", IFERROR((INDEX(rubric[Score], MATCH(W1914, rubric[Criteria], 0)))/N1914, 0), IFERROR(INDEX(rubric[Score], MATCH(W1914, rubric[Criteria], 0)), 0))</f>
        <v>15</v>
      </c>
    </row>
    <row r="1915" spans="1:24" ht="14.25" customHeight="1" x14ac:dyDescent="0.35">
      <c r="A1915" s="2" t="s">
        <v>6784</v>
      </c>
      <c r="B1915" s="2" t="s">
        <v>6785</v>
      </c>
      <c r="C1915" s="2" t="s">
        <v>6531</v>
      </c>
      <c r="D1915" s="2">
        <v>2021</v>
      </c>
      <c r="E1915" s="2" t="s">
        <v>6790</v>
      </c>
      <c r="F1915" s="2" t="s">
        <v>6668</v>
      </c>
      <c r="G1915" s="2" t="s">
        <v>6791</v>
      </c>
      <c r="H1915" s="2">
        <v>20222</v>
      </c>
      <c r="I1915" s="2" t="s">
        <v>6792</v>
      </c>
      <c r="J1915" s="2" t="s">
        <v>41</v>
      </c>
      <c r="K1915" s="2" t="s">
        <v>88</v>
      </c>
      <c r="L1915" s="2" t="s">
        <v>123</v>
      </c>
      <c r="M1915" s="2" t="s">
        <v>50</v>
      </c>
      <c r="N1915" s="2">
        <v>14</v>
      </c>
      <c r="O1915" s="2">
        <v>25</v>
      </c>
      <c r="P1915" s="4" t="s">
        <v>6793</v>
      </c>
      <c r="Q1915" s="4" t="s">
        <v>6794</v>
      </c>
      <c r="R1915" s="4" t="s">
        <v>6795</v>
      </c>
      <c r="S1915" s="3"/>
      <c r="T1915" s="4" t="s">
        <v>6796</v>
      </c>
      <c r="U1915" s="2" t="s">
        <v>6797</v>
      </c>
      <c r="V1915" s="2" t="str">
        <f>IFERROR(VLOOKUP(K1915, rubric[], 2, FALSE), "NA")</f>
        <v>Kompetisi</v>
      </c>
      <c r="W1915" s="5" t="str">
        <f t="shared" si="29"/>
        <v>Juara 2 Lomba/Kompetisi|External National|Team</v>
      </c>
      <c r="X1915" s="6">
        <f>IF(K1915 = "Penulis kedua (bukan korespondensi) dst karya ilmiah di journal yg bereputasi dan diakui|External National|Team", IFERROR((INDEX(rubric[Score], MATCH(W1915, rubric[Criteria], 0)))/N1915, 0), IFERROR(INDEX(rubric[Score], MATCH(W1915, rubric[Criteria], 0)), 0))</f>
        <v>11</v>
      </c>
    </row>
    <row r="1916" spans="1:24" ht="14.25" customHeight="1" x14ac:dyDescent="0.35">
      <c r="A1916" s="2" t="s">
        <v>6784</v>
      </c>
      <c r="B1916" s="2" t="s">
        <v>6785</v>
      </c>
      <c r="C1916" s="2" t="s">
        <v>6531</v>
      </c>
      <c r="D1916" s="2">
        <v>2021</v>
      </c>
      <c r="E1916" s="2" t="s">
        <v>6798</v>
      </c>
      <c r="F1916" s="2" t="s">
        <v>5568</v>
      </c>
      <c r="G1916" s="2" t="s">
        <v>5568</v>
      </c>
      <c r="H1916" s="2">
        <v>20232</v>
      </c>
      <c r="I1916" s="2" t="s">
        <v>6799</v>
      </c>
      <c r="J1916" s="2" t="s">
        <v>41</v>
      </c>
      <c r="K1916" s="2" t="s">
        <v>257</v>
      </c>
      <c r="L1916" s="2" t="s">
        <v>49</v>
      </c>
      <c r="M1916" s="2" t="s">
        <v>31</v>
      </c>
      <c r="N1916" s="2">
        <v>25</v>
      </c>
      <c r="O1916" s="2">
        <v>10</v>
      </c>
      <c r="P1916" s="3"/>
      <c r="Q1916" s="4" t="s">
        <v>6800</v>
      </c>
      <c r="R1916" s="3"/>
      <c r="S1916" s="3"/>
      <c r="T1916" s="3"/>
      <c r="U1916" s="2" t="s">
        <v>6801</v>
      </c>
      <c r="V1916" s="2" t="str">
        <f>IFERROR(VLOOKUP(K1916, rubric[], 2, FALSE), "NA")</f>
        <v>Pengakuan</v>
      </c>
      <c r="W1916" s="5" t="str">
        <f t="shared" si="29"/>
        <v>Narasumber / Pemateri Acara Seminar / Workshop / Pemakalah|External Regional|Individual</v>
      </c>
      <c r="X1916" s="6">
        <f>IF(K1916 = "Penulis kedua (bukan korespondensi) dst karya ilmiah di journal yg bereputasi dan diakui|External National|Team", IFERROR((INDEX(rubric[Score], MATCH(W1916, rubric[Criteria], 0)))/N1916, 0), IFERROR(INDEX(rubric[Score], MATCH(W1916, rubric[Criteria], 0)), 0))</f>
        <v>20</v>
      </c>
    </row>
    <row r="1917" spans="1:24" ht="14.25" customHeight="1" x14ac:dyDescent="0.35">
      <c r="A1917" s="2" t="s">
        <v>6802</v>
      </c>
      <c r="B1917" s="2" t="s">
        <v>6803</v>
      </c>
      <c r="C1917" s="2" t="s">
        <v>6531</v>
      </c>
      <c r="D1917" s="2">
        <v>2021</v>
      </c>
      <c r="E1917" s="2" t="s">
        <v>6804</v>
      </c>
      <c r="F1917" s="2" t="s">
        <v>468</v>
      </c>
      <c r="G1917" s="2" t="s">
        <v>304</v>
      </c>
      <c r="H1917" s="2">
        <v>20221</v>
      </c>
      <c r="I1917" s="2" t="s">
        <v>6805</v>
      </c>
      <c r="J1917" s="2" t="s">
        <v>41</v>
      </c>
      <c r="K1917" s="2" t="s">
        <v>29</v>
      </c>
      <c r="L1917" s="2" t="s">
        <v>49</v>
      </c>
      <c r="M1917" s="2" t="s">
        <v>50</v>
      </c>
      <c r="N1917" s="2">
        <v>100</v>
      </c>
      <c r="O1917" s="2">
        <v>15</v>
      </c>
      <c r="P1917" s="2" t="s">
        <v>734</v>
      </c>
      <c r="Q1917" s="3"/>
      <c r="R1917" s="4" t="s">
        <v>6806</v>
      </c>
      <c r="S1917" s="4" t="s">
        <v>6807</v>
      </c>
      <c r="T1917" s="3"/>
      <c r="U1917" s="2" t="s">
        <v>6808</v>
      </c>
      <c r="V1917" s="2" t="str">
        <f>IFERROR(VLOOKUP(K1917, rubric[], 2, FALSE), "NA")</f>
        <v>Pemberdayaan atau Aksi Kemanusiaan</v>
      </c>
      <c r="W1917" s="5" t="str">
        <f t="shared" si="29"/>
        <v>Pengabdian kepada Masyarakat|External Regional|Team</v>
      </c>
      <c r="X1917" s="6">
        <f>IF(K1917 = "Penulis kedua (bukan korespondensi) dst karya ilmiah di journal yg bereputasi dan diakui|External National|Team", IFERROR((INDEX(rubric[Score], MATCH(W1917, rubric[Criteria], 0)))/N1917, 0), IFERROR(INDEX(rubric[Score], MATCH(W1917, rubric[Criteria], 0)), 0))</f>
        <v>15</v>
      </c>
    </row>
    <row r="1918" spans="1:24" ht="14.25" customHeight="1" x14ac:dyDescent="0.35">
      <c r="A1918" s="2" t="s">
        <v>6802</v>
      </c>
      <c r="B1918" s="2" t="s">
        <v>6803</v>
      </c>
      <c r="C1918" s="2" t="s">
        <v>6531</v>
      </c>
      <c r="D1918" s="2">
        <v>2021</v>
      </c>
      <c r="E1918" s="2" t="s">
        <v>689</v>
      </c>
      <c r="F1918" s="2" t="s">
        <v>440</v>
      </c>
      <c r="G1918" s="2" t="s">
        <v>440</v>
      </c>
      <c r="H1918" s="2">
        <v>20222</v>
      </c>
      <c r="I1918" s="2" t="s">
        <v>4296</v>
      </c>
      <c r="J1918" s="2" t="s">
        <v>41</v>
      </c>
      <c r="K1918" s="2" t="s">
        <v>66</v>
      </c>
      <c r="L1918" s="2" t="s">
        <v>49</v>
      </c>
      <c r="M1918" s="2" t="s">
        <v>50</v>
      </c>
      <c r="N1918" s="2">
        <v>5</v>
      </c>
      <c r="O1918" s="2">
        <v>20</v>
      </c>
      <c r="P1918" s="4" t="s">
        <v>6809</v>
      </c>
      <c r="Q1918" s="4" t="s">
        <v>6810</v>
      </c>
      <c r="R1918" s="4" t="s">
        <v>6811</v>
      </c>
      <c r="S1918" s="3"/>
      <c r="T1918" s="4" t="s">
        <v>6812</v>
      </c>
      <c r="U1918" s="2" t="s">
        <v>6813</v>
      </c>
      <c r="V1918" s="2" t="str">
        <f>IFERROR(VLOOKUP(K1918, rubric[], 2, FALSE), "NA")</f>
        <v>Kompetisi</v>
      </c>
      <c r="W1918" s="5" t="str">
        <f t="shared" si="29"/>
        <v>Juara I Lomba/Kompetisi|External Regional|Team</v>
      </c>
      <c r="X1918" s="6">
        <f>IF(K1918 = "Penulis kedua (bukan korespondensi) dst karya ilmiah di journal yg bereputasi dan diakui|External National|Team", IFERROR((INDEX(rubric[Score], MATCH(W1918, rubric[Criteria], 0)))/N1918, 0), IFERROR(INDEX(rubric[Score], MATCH(W1918, rubric[Criteria], 0)), 0))</f>
        <v>25</v>
      </c>
    </row>
    <row r="1919" spans="1:24" ht="14.25" customHeight="1" x14ac:dyDescent="0.35">
      <c r="A1919" s="2" t="s">
        <v>6802</v>
      </c>
      <c r="B1919" s="2" t="s">
        <v>6803</v>
      </c>
      <c r="C1919" s="2" t="s">
        <v>6531</v>
      </c>
      <c r="D1919" s="2">
        <v>2021</v>
      </c>
      <c r="E1919" s="2" t="s">
        <v>696</v>
      </c>
      <c r="F1919" s="2" t="s">
        <v>697</v>
      </c>
      <c r="G1919" s="2" t="s">
        <v>697</v>
      </c>
      <c r="H1919" s="2">
        <v>20222</v>
      </c>
      <c r="I1919" s="2" t="s">
        <v>698</v>
      </c>
      <c r="J1919" s="2" t="s">
        <v>41</v>
      </c>
      <c r="K1919" s="2" t="s">
        <v>88</v>
      </c>
      <c r="L1919" s="2" t="s">
        <v>49</v>
      </c>
      <c r="M1919" s="2" t="s">
        <v>50</v>
      </c>
      <c r="N1919" s="2">
        <v>5</v>
      </c>
      <c r="O1919" s="2">
        <v>15</v>
      </c>
      <c r="P1919" s="2" t="s">
        <v>699</v>
      </c>
      <c r="Q1919" s="4" t="s">
        <v>6814</v>
      </c>
      <c r="R1919" s="4" t="s">
        <v>6815</v>
      </c>
      <c r="S1919" s="3"/>
      <c r="T1919" s="4" t="s">
        <v>6816</v>
      </c>
      <c r="U1919" s="2" t="s">
        <v>703</v>
      </c>
      <c r="V1919" s="2" t="str">
        <f>IFERROR(VLOOKUP(K1919, rubric[], 2, FALSE), "NA")</f>
        <v>Kompetisi</v>
      </c>
      <c r="W1919" s="5" t="str">
        <f t="shared" si="29"/>
        <v>Juara 2 Lomba/Kompetisi|External Regional|Team</v>
      </c>
      <c r="X1919" s="6">
        <f>IF(K1919 = "Penulis kedua (bukan korespondensi) dst karya ilmiah di journal yg bereputasi dan diakui|External National|Team", IFERROR((INDEX(rubric[Score], MATCH(W1919, rubric[Criteria], 0)))/N1919, 0), IFERROR(INDEX(rubric[Score], MATCH(W1919, rubric[Criteria], 0)), 0))</f>
        <v>20</v>
      </c>
    </row>
    <row r="1920" spans="1:24" ht="14.25" customHeight="1" x14ac:dyDescent="0.35">
      <c r="A1920" s="2" t="s">
        <v>6802</v>
      </c>
      <c r="B1920" s="2" t="s">
        <v>6803</v>
      </c>
      <c r="C1920" s="2" t="s">
        <v>6531</v>
      </c>
      <c r="D1920" s="2">
        <v>2021</v>
      </c>
      <c r="E1920" s="2" t="s">
        <v>6817</v>
      </c>
      <c r="F1920" s="2" t="s">
        <v>355</v>
      </c>
      <c r="G1920" s="2" t="s">
        <v>356</v>
      </c>
      <c r="H1920" s="2">
        <v>20231</v>
      </c>
      <c r="I1920" s="3"/>
      <c r="J1920" s="2" t="s">
        <v>28</v>
      </c>
      <c r="K1920" s="2" t="s">
        <v>470</v>
      </c>
      <c r="L1920" s="2" t="s">
        <v>30</v>
      </c>
      <c r="M1920" s="2" t="s">
        <v>31</v>
      </c>
      <c r="N1920" s="3"/>
      <c r="O1920" s="2">
        <v>20</v>
      </c>
      <c r="P1920" s="3"/>
      <c r="Q1920" s="3"/>
      <c r="R1920" s="3"/>
      <c r="S1920" s="3"/>
      <c r="T1920" s="3"/>
      <c r="U1920" s="2" t="s">
        <v>4558</v>
      </c>
      <c r="V1920" s="2" t="str">
        <f>IFERROR(VLOOKUP(K1920, rubric[], 2, FALSE), "NA")</f>
        <v>NA</v>
      </c>
      <c r="W1920" s="5" t="str">
        <f t="shared" si="29"/>
        <v>Ketua UKM|Internal Sekolah / Universitas|Individual</v>
      </c>
      <c r="X1920" s="6">
        <f>IF(K1920 = "Penulis kedua (bukan korespondensi) dst karya ilmiah di journal yg bereputasi dan diakui|External National|Team", IFERROR((INDEX(rubric[Score], MATCH(W1920, rubric[Criteria], 0)))/N1920, 0), IFERROR(INDEX(rubric[Score], MATCH(W1920, rubric[Criteria], 0)), 0))</f>
        <v>0</v>
      </c>
    </row>
    <row r="1921" spans="1:24" ht="14.25" customHeight="1" x14ac:dyDescent="0.35">
      <c r="A1921" s="2" t="s">
        <v>6802</v>
      </c>
      <c r="B1921" s="2" t="s">
        <v>6803</v>
      </c>
      <c r="C1921" s="2" t="s">
        <v>6531</v>
      </c>
      <c r="D1921" s="2">
        <v>2021</v>
      </c>
      <c r="E1921" s="2" t="s">
        <v>704</v>
      </c>
      <c r="F1921" s="2" t="s">
        <v>705</v>
      </c>
      <c r="G1921" s="2" t="s">
        <v>705</v>
      </c>
      <c r="H1921" s="2">
        <v>20231</v>
      </c>
      <c r="I1921" s="2" t="s">
        <v>704</v>
      </c>
      <c r="J1921" s="2" t="s">
        <v>41</v>
      </c>
      <c r="K1921" s="2" t="s">
        <v>66</v>
      </c>
      <c r="L1921" s="2" t="s">
        <v>49</v>
      </c>
      <c r="M1921" s="2" t="s">
        <v>50</v>
      </c>
      <c r="N1921" s="3"/>
      <c r="O1921" s="2">
        <v>20</v>
      </c>
      <c r="P1921" s="4" t="s">
        <v>706</v>
      </c>
      <c r="Q1921" s="4" t="s">
        <v>707</v>
      </c>
      <c r="R1921" s="4" t="s">
        <v>708</v>
      </c>
      <c r="S1921" s="3"/>
      <c r="T1921" s="4" t="s">
        <v>709</v>
      </c>
      <c r="U1921" s="2" t="s">
        <v>710</v>
      </c>
      <c r="V1921" s="2" t="str">
        <f>IFERROR(VLOOKUP(K1921, rubric[], 2, FALSE), "NA")</f>
        <v>Kompetisi</v>
      </c>
      <c r="W1921" s="5" t="str">
        <f t="shared" si="29"/>
        <v>Juara I Lomba/Kompetisi|External Regional|Team</v>
      </c>
      <c r="X1921" s="6">
        <f>IF(K1921 = "Penulis kedua (bukan korespondensi) dst karya ilmiah di journal yg bereputasi dan diakui|External National|Team", IFERROR((INDEX(rubric[Score], MATCH(W1921, rubric[Criteria], 0)))/N1921, 0), IFERROR(INDEX(rubric[Score], MATCH(W1921, rubric[Criteria], 0)), 0))</f>
        <v>25</v>
      </c>
    </row>
    <row r="1922" spans="1:24" ht="14.25" customHeight="1" x14ac:dyDescent="0.35">
      <c r="A1922" s="2" t="s">
        <v>6802</v>
      </c>
      <c r="B1922" s="2" t="s">
        <v>6803</v>
      </c>
      <c r="C1922" s="2" t="s">
        <v>6531</v>
      </c>
      <c r="D1922" s="2">
        <v>2021</v>
      </c>
      <c r="E1922" s="2" t="s">
        <v>711</v>
      </c>
      <c r="F1922" s="2" t="s">
        <v>712</v>
      </c>
      <c r="G1922" s="2" t="s">
        <v>712</v>
      </c>
      <c r="H1922" s="2">
        <v>20231</v>
      </c>
      <c r="I1922" s="2" t="s">
        <v>711</v>
      </c>
      <c r="J1922" s="2" t="s">
        <v>41</v>
      </c>
      <c r="K1922" s="2" t="s">
        <v>66</v>
      </c>
      <c r="L1922" s="2" t="s">
        <v>49</v>
      </c>
      <c r="M1922" s="2" t="s">
        <v>50</v>
      </c>
      <c r="N1922" s="3"/>
      <c r="O1922" s="2">
        <v>20</v>
      </c>
      <c r="P1922" s="4" t="s">
        <v>713</v>
      </c>
      <c r="Q1922" s="4" t="s">
        <v>714</v>
      </c>
      <c r="R1922" s="4" t="s">
        <v>715</v>
      </c>
      <c r="S1922" s="3"/>
      <c r="T1922" s="4" t="s">
        <v>716</v>
      </c>
      <c r="U1922" s="2" t="s">
        <v>717</v>
      </c>
      <c r="V1922" s="2" t="str">
        <f>IFERROR(VLOOKUP(K1922, rubric[], 2, FALSE), "NA")</f>
        <v>Kompetisi</v>
      </c>
      <c r="W1922" s="5" t="str">
        <f t="shared" si="29"/>
        <v>Juara I Lomba/Kompetisi|External Regional|Team</v>
      </c>
      <c r="X1922" s="6">
        <f>IF(K1922 = "Penulis kedua (bukan korespondensi) dst karya ilmiah di journal yg bereputasi dan diakui|External National|Team", IFERROR((INDEX(rubric[Score], MATCH(W1922, rubric[Criteria], 0)))/N1922, 0), IFERROR(INDEX(rubric[Score], MATCH(W1922, rubric[Criteria], 0)), 0))</f>
        <v>25</v>
      </c>
    </row>
    <row r="1923" spans="1:24" ht="14.25" customHeight="1" x14ac:dyDescent="0.35">
      <c r="A1923" s="2" t="s">
        <v>6802</v>
      </c>
      <c r="B1923" s="2" t="s">
        <v>6803</v>
      </c>
      <c r="C1923" s="2" t="s">
        <v>6531</v>
      </c>
      <c r="D1923" s="2">
        <v>2021</v>
      </c>
      <c r="E1923" s="2" t="s">
        <v>718</v>
      </c>
      <c r="F1923" s="2" t="s">
        <v>719</v>
      </c>
      <c r="G1923" s="2" t="s">
        <v>719</v>
      </c>
      <c r="H1923" s="2">
        <v>20231</v>
      </c>
      <c r="I1923" s="2" t="s">
        <v>718</v>
      </c>
      <c r="J1923" s="2" t="s">
        <v>41</v>
      </c>
      <c r="K1923" s="2" t="s">
        <v>66</v>
      </c>
      <c r="L1923" s="2" t="s">
        <v>49</v>
      </c>
      <c r="M1923" s="2" t="s">
        <v>50</v>
      </c>
      <c r="N1923" s="3"/>
      <c r="O1923" s="2">
        <v>20</v>
      </c>
      <c r="P1923" s="4" t="s">
        <v>720</v>
      </c>
      <c r="Q1923" s="4" t="s">
        <v>721</v>
      </c>
      <c r="R1923" s="4" t="s">
        <v>722</v>
      </c>
      <c r="S1923" s="3"/>
      <c r="T1923" s="4" t="s">
        <v>723</v>
      </c>
      <c r="U1923" s="2" t="s">
        <v>724</v>
      </c>
      <c r="V1923" s="2" t="str">
        <f>IFERROR(VLOOKUP(K1923, rubric[], 2, FALSE), "NA")</f>
        <v>Kompetisi</v>
      </c>
      <c r="W1923" s="5" t="str">
        <f t="shared" ref="W1923:W1986" si="30">CLEAN(TRIM(K1923 &amp;  "|" &amp; L1923 &amp; "|" &amp; M1923))</f>
        <v>Juara I Lomba/Kompetisi|External Regional|Team</v>
      </c>
      <c r="X1923" s="6">
        <f>IF(K1923 = "Penulis kedua (bukan korespondensi) dst karya ilmiah di journal yg bereputasi dan diakui|External National|Team", IFERROR((INDEX(rubric[Score], MATCH(W1923, rubric[Criteria], 0)))/N1923, 0), IFERROR(INDEX(rubric[Score], MATCH(W1923, rubric[Criteria], 0)), 0))</f>
        <v>25</v>
      </c>
    </row>
    <row r="1924" spans="1:24" ht="14.25" customHeight="1" x14ac:dyDescent="0.35">
      <c r="A1924" s="2" t="s">
        <v>6802</v>
      </c>
      <c r="B1924" s="2" t="s">
        <v>6803</v>
      </c>
      <c r="C1924" s="2" t="s">
        <v>6531</v>
      </c>
      <c r="D1924" s="2">
        <v>2021</v>
      </c>
      <c r="E1924" s="2" t="s">
        <v>6818</v>
      </c>
      <c r="F1924" s="2" t="s">
        <v>360</v>
      </c>
      <c r="G1924" s="2" t="s">
        <v>361</v>
      </c>
      <c r="H1924" s="2">
        <v>20232</v>
      </c>
      <c r="I1924" s="3"/>
      <c r="J1924" s="2" t="s">
        <v>28</v>
      </c>
      <c r="K1924" s="2" t="s">
        <v>470</v>
      </c>
      <c r="L1924" s="2" t="s">
        <v>30</v>
      </c>
      <c r="M1924" s="2" t="s">
        <v>31</v>
      </c>
      <c r="N1924" s="3"/>
      <c r="O1924" s="2">
        <v>23</v>
      </c>
      <c r="P1924" s="3"/>
      <c r="Q1924" s="3"/>
      <c r="R1924" s="3"/>
      <c r="S1924" s="3"/>
      <c r="T1924" s="3"/>
      <c r="U1924" s="2" t="s">
        <v>4558</v>
      </c>
      <c r="V1924" s="2" t="str">
        <f>IFERROR(VLOOKUP(K1924, rubric[], 2, FALSE), "NA")</f>
        <v>NA</v>
      </c>
      <c r="W1924" s="5" t="str">
        <f t="shared" si="30"/>
        <v>Ketua UKM|Internal Sekolah / Universitas|Individual</v>
      </c>
      <c r="X1924" s="6">
        <f>IF(K1924 = "Penulis kedua (bukan korespondensi) dst karya ilmiah di journal yg bereputasi dan diakui|External National|Team", IFERROR((INDEX(rubric[Score], MATCH(W1924, rubric[Criteria], 0)))/N1924, 0), IFERROR(INDEX(rubric[Score], MATCH(W1924, rubric[Criteria], 0)), 0))</f>
        <v>0</v>
      </c>
    </row>
    <row r="1925" spans="1:24" ht="14.25" customHeight="1" x14ac:dyDescent="0.35">
      <c r="A1925" s="2" t="s">
        <v>6802</v>
      </c>
      <c r="B1925" s="2" t="s">
        <v>6803</v>
      </c>
      <c r="C1925" s="2" t="s">
        <v>6531</v>
      </c>
      <c r="D1925" s="2">
        <v>2021</v>
      </c>
      <c r="E1925" s="2" t="s">
        <v>6819</v>
      </c>
      <c r="F1925" s="2" t="s">
        <v>4381</v>
      </c>
      <c r="G1925" s="2" t="s">
        <v>4382</v>
      </c>
      <c r="H1925" s="2">
        <v>20241</v>
      </c>
      <c r="I1925" s="2" t="s">
        <v>6819</v>
      </c>
      <c r="J1925" s="2" t="s">
        <v>41</v>
      </c>
      <c r="K1925" s="2" t="s">
        <v>199</v>
      </c>
      <c r="L1925" s="2" t="s">
        <v>123</v>
      </c>
      <c r="M1925" s="2" t="s">
        <v>50</v>
      </c>
      <c r="N1925" s="3"/>
      <c r="O1925" s="2">
        <v>15</v>
      </c>
      <c r="P1925" s="4" t="s">
        <v>4383</v>
      </c>
      <c r="Q1925" s="4" t="s">
        <v>6820</v>
      </c>
      <c r="R1925" s="4" t="s">
        <v>6821</v>
      </c>
      <c r="S1925" s="3"/>
      <c r="T1925" s="4" t="s">
        <v>6822</v>
      </c>
      <c r="U1925" s="2" t="s">
        <v>5263</v>
      </c>
      <c r="V1925" s="2" t="str">
        <f>IFERROR(VLOOKUP(K1925, rubric[], 2, FALSE), "NA")</f>
        <v>Kompetisi</v>
      </c>
      <c r="W1925" s="5" t="str">
        <f t="shared" si="30"/>
        <v>Juara 3 Lomba/Kompetisi|External National|Team</v>
      </c>
      <c r="X1925" s="6">
        <f>IF(K1925 = "Penulis kedua (bukan korespondensi) dst karya ilmiah di journal yg bereputasi dan diakui|External National|Team", IFERROR((INDEX(rubric[Score], MATCH(W1925, rubric[Criteria], 0)))/N1925, 0), IFERROR(INDEX(rubric[Score], MATCH(W1925, rubric[Criteria], 0)), 0))</f>
        <v>8</v>
      </c>
    </row>
    <row r="1926" spans="1:24" ht="14.25" customHeight="1" x14ac:dyDescent="0.35">
      <c r="A1926" s="2" t="s">
        <v>6823</v>
      </c>
      <c r="B1926" s="2" t="s">
        <v>6824</v>
      </c>
      <c r="C1926" s="2" t="s">
        <v>6531</v>
      </c>
      <c r="D1926" s="2">
        <v>2021</v>
      </c>
      <c r="E1926" s="2" t="s">
        <v>6825</v>
      </c>
      <c r="F1926" s="2" t="s">
        <v>468</v>
      </c>
      <c r="G1926" s="2" t="s">
        <v>304</v>
      </c>
      <c r="H1926" s="2">
        <v>20221</v>
      </c>
      <c r="I1926" s="2" t="s">
        <v>6826</v>
      </c>
      <c r="J1926" s="2" t="s">
        <v>41</v>
      </c>
      <c r="K1926" s="2" t="s">
        <v>29</v>
      </c>
      <c r="L1926" s="2" t="s">
        <v>49</v>
      </c>
      <c r="M1926" s="2" t="s">
        <v>50</v>
      </c>
      <c r="N1926" s="2">
        <v>30</v>
      </c>
      <c r="O1926" s="2">
        <v>15</v>
      </c>
      <c r="P1926" s="3"/>
      <c r="Q1926" s="3"/>
      <c r="R1926" s="4" t="s">
        <v>6827</v>
      </c>
      <c r="S1926" s="4" t="s">
        <v>6828</v>
      </c>
      <c r="T1926" s="3"/>
      <c r="U1926" s="2" t="s">
        <v>6829</v>
      </c>
      <c r="V1926" s="2" t="str">
        <f>IFERROR(VLOOKUP(K1926, rubric[], 2, FALSE), "NA")</f>
        <v>Pemberdayaan atau Aksi Kemanusiaan</v>
      </c>
      <c r="W1926" s="5" t="str">
        <f t="shared" si="30"/>
        <v>Pengabdian kepada Masyarakat|External Regional|Team</v>
      </c>
      <c r="X1926" s="6">
        <f>IF(K1926 = "Penulis kedua (bukan korespondensi) dst karya ilmiah di journal yg bereputasi dan diakui|External National|Team", IFERROR((INDEX(rubric[Score], MATCH(W1926, rubric[Criteria], 0)))/N1926, 0), IFERROR(INDEX(rubric[Score], MATCH(W1926, rubric[Criteria], 0)), 0))</f>
        <v>15</v>
      </c>
    </row>
    <row r="1927" spans="1:24" ht="14.25" customHeight="1" x14ac:dyDescent="0.35">
      <c r="A1927" s="2" t="s">
        <v>6823</v>
      </c>
      <c r="B1927" s="2" t="s">
        <v>6824</v>
      </c>
      <c r="C1927" s="2" t="s">
        <v>6531</v>
      </c>
      <c r="D1927" s="2">
        <v>2021</v>
      </c>
      <c r="E1927" s="2" t="s">
        <v>6830</v>
      </c>
      <c r="F1927" s="2" t="s">
        <v>1143</v>
      </c>
      <c r="G1927" s="2" t="s">
        <v>3497</v>
      </c>
      <c r="H1927" s="2">
        <v>20221</v>
      </c>
      <c r="I1927" s="2" t="s">
        <v>6831</v>
      </c>
      <c r="J1927" s="2" t="s">
        <v>41</v>
      </c>
      <c r="K1927" s="2" t="s">
        <v>290</v>
      </c>
      <c r="L1927" s="2" t="s">
        <v>123</v>
      </c>
      <c r="M1927" s="2" t="s">
        <v>50</v>
      </c>
      <c r="N1927" s="2">
        <v>3</v>
      </c>
      <c r="O1927" s="2">
        <v>12</v>
      </c>
      <c r="P1927" s="3"/>
      <c r="Q1927" s="3"/>
      <c r="R1927" s="4" t="s">
        <v>6832</v>
      </c>
      <c r="S1927" s="4" t="s">
        <v>6833</v>
      </c>
      <c r="T1927" s="3"/>
      <c r="U1927" s="2" t="s">
        <v>6834</v>
      </c>
      <c r="V1927" s="2" t="str">
        <f>IFERROR(VLOOKUP(K1927, rubric[], 2, FALSE), "NA")</f>
        <v>Hasil Karya</v>
      </c>
      <c r="W1927" s="5" t="str">
        <f t="shared" si="30"/>
        <v>Jurnal terindeks sinta 3-4 |External National|Team</v>
      </c>
      <c r="X1927" s="6">
        <f>IF(K1927 = "Penulis kedua (bukan korespondensi) dst karya ilmiah di journal yg bereputasi dan diakui|External National|Team", IFERROR((INDEX(rubric[Score], MATCH(W1927, rubric[Criteria], 0)))/N1927, 0), IFERROR(INDEX(rubric[Score], MATCH(W1927, rubric[Criteria], 0)), 0))</f>
        <v>20</v>
      </c>
    </row>
    <row r="1928" spans="1:24" ht="14.25" customHeight="1" x14ac:dyDescent="0.35">
      <c r="A1928" s="2" t="s">
        <v>6823</v>
      </c>
      <c r="B1928" s="2" t="s">
        <v>6824</v>
      </c>
      <c r="C1928" s="2" t="s">
        <v>6531</v>
      </c>
      <c r="D1928" s="2">
        <v>2021</v>
      </c>
      <c r="E1928" s="2" t="s">
        <v>6835</v>
      </c>
      <c r="F1928" s="2" t="s">
        <v>4595</v>
      </c>
      <c r="G1928" s="2" t="s">
        <v>3497</v>
      </c>
      <c r="H1928" s="2">
        <v>20221</v>
      </c>
      <c r="I1928" s="2" t="s">
        <v>6836</v>
      </c>
      <c r="J1928" s="2" t="s">
        <v>41</v>
      </c>
      <c r="K1928" s="2" t="s">
        <v>297</v>
      </c>
      <c r="L1928" s="2" t="s">
        <v>123</v>
      </c>
      <c r="M1928" s="2" t="s">
        <v>50</v>
      </c>
      <c r="N1928" s="2">
        <v>3</v>
      </c>
      <c r="O1928" s="2">
        <v>16</v>
      </c>
      <c r="P1928" s="3"/>
      <c r="Q1928" s="3"/>
      <c r="R1928" s="4" t="s">
        <v>6837</v>
      </c>
      <c r="S1928" s="4" t="s">
        <v>6838</v>
      </c>
      <c r="T1928" s="3"/>
      <c r="U1928" s="2" t="s">
        <v>6839</v>
      </c>
      <c r="V1928" s="2" t="str">
        <f>IFERROR(VLOOKUP(K1928, rubric[], 2, FALSE), "NA")</f>
        <v>Hasil Karya</v>
      </c>
      <c r="W1928" s="5" t="str">
        <f t="shared" si="30"/>
        <v>Jurnal terindeks sinta 5-6|External National|Team</v>
      </c>
      <c r="X1928" s="6">
        <f>IF(K1928 = "Penulis kedua (bukan korespondensi) dst karya ilmiah di journal yg bereputasi dan diakui|External National|Team", IFERROR((INDEX(rubric[Score], MATCH(W1928, rubric[Criteria], 0)))/N1928, 0), IFERROR(INDEX(rubric[Score], MATCH(W1928, rubric[Criteria], 0)), 0))</f>
        <v>20</v>
      </c>
    </row>
    <row r="1929" spans="1:24" ht="14.25" customHeight="1" x14ac:dyDescent="0.35">
      <c r="A1929" s="2" t="s">
        <v>6823</v>
      </c>
      <c r="B1929" s="2" t="s">
        <v>6824</v>
      </c>
      <c r="C1929" s="2" t="s">
        <v>6531</v>
      </c>
      <c r="D1929" s="2">
        <v>2021</v>
      </c>
      <c r="E1929" s="2" t="s">
        <v>4997</v>
      </c>
      <c r="F1929" s="2" t="s">
        <v>331</v>
      </c>
      <c r="G1929" s="2" t="s">
        <v>365</v>
      </c>
      <c r="H1929" s="2">
        <v>20222</v>
      </c>
      <c r="I1929" s="2" t="s">
        <v>6840</v>
      </c>
      <c r="J1929" s="2" t="s">
        <v>41</v>
      </c>
      <c r="K1929" s="2" t="s">
        <v>66</v>
      </c>
      <c r="L1929" s="2" t="s">
        <v>123</v>
      </c>
      <c r="M1929" s="2" t="s">
        <v>31</v>
      </c>
      <c r="N1929" s="2">
        <v>165</v>
      </c>
      <c r="O1929" s="2">
        <v>25</v>
      </c>
      <c r="P1929" s="4" t="s">
        <v>6841</v>
      </c>
      <c r="Q1929" s="4" t="s">
        <v>6842</v>
      </c>
      <c r="R1929" s="4" t="s">
        <v>6843</v>
      </c>
      <c r="S1929" s="3"/>
      <c r="T1929" s="3"/>
      <c r="U1929" s="2" t="s">
        <v>6844</v>
      </c>
      <c r="V1929" s="2" t="str">
        <f>IFERROR(VLOOKUP(K1929, rubric[], 2, FALSE), "NA")</f>
        <v>Kompetisi</v>
      </c>
      <c r="W1929" s="5" t="str">
        <f t="shared" si="30"/>
        <v>Juara I Lomba/Kompetisi|External National|Individual</v>
      </c>
      <c r="X1929" s="6">
        <f>IF(K1929 = "Penulis kedua (bukan korespondensi) dst karya ilmiah di journal yg bereputasi dan diakui|External National|Team", IFERROR((INDEX(rubric[Score], MATCH(W1929, rubric[Criteria], 0)))/N1929, 0), IFERROR(INDEX(rubric[Score], MATCH(W1929, rubric[Criteria], 0)), 0))</f>
        <v>25</v>
      </c>
    </row>
    <row r="1930" spans="1:24" ht="14.25" customHeight="1" x14ac:dyDescent="0.35">
      <c r="A1930" s="2" t="s">
        <v>6823</v>
      </c>
      <c r="B1930" s="2" t="s">
        <v>6824</v>
      </c>
      <c r="C1930" s="2" t="s">
        <v>6531</v>
      </c>
      <c r="D1930" s="2">
        <v>2021</v>
      </c>
      <c r="E1930" s="2" t="s">
        <v>6845</v>
      </c>
      <c r="F1930" s="2" t="s">
        <v>47</v>
      </c>
      <c r="G1930" s="2" t="s">
        <v>589</v>
      </c>
      <c r="H1930" s="2">
        <v>20222</v>
      </c>
      <c r="I1930" s="2" t="s">
        <v>6846</v>
      </c>
      <c r="J1930" s="2" t="s">
        <v>41</v>
      </c>
      <c r="K1930" s="2" t="s">
        <v>290</v>
      </c>
      <c r="L1930" s="2" t="s">
        <v>123</v>
      </c>
      <c r="M1930" s="2" t="s">
        <v>50</v>
      </c>
      <c r="N1930" s="2">
        <v>0</v>
      </c>
      <c r="O1930" s="2">
        <v>18</v>
      </c>
      <c r="P1930" s="3"/>
      <c r="Q1930" s="3"/>
      <c r="R1930" s="4" t="s">
        <v>6847</v>
      </c>
      <c r="S1930" s="4" t="s">
        <v>6848</v>
      </c>
      <c r="T1930" s="3"/>
      <c r="U1930" s="2" t="s">
        <v>6839</v>
      </c>
      <c r="V1930" s="2" t="str">
        <f>IFERROR(VLOOKUP(K1930, rubric[], 2, FALSE), "NA")</f>
        <v>Hasil Karya</v>
      </c>
      <c r="W1930" s="5" t="str">
        <f t="shared" si="30"/>
        <v>Jurnal terindeks sinta 3-4 |External National|Team</v>
      </c>
      <c r="X1930" s="6">
        <f>IF(K1930 = "Penulis kedua (bukan korespondensi) dst karya ilmiah di journal yg bereputasi dan diakui|External National|Team", IFERROR((INDEX(rubric[Score], MATCH(W1930, rubric[Criteria], 0)))/N1930, 0), IFERROR(INDEX(rubric[Score], MATCH(W1930, rubric[Criteria], 0)), 0))</f>
        <v>20</v>
      </c>
    </row>
    <row r="1931" spans="1:24" ht="14.25" customHeight="1" x14ac:dyDescent="0.35">
      <c r="A1931" s="2" t="s">
        <v>6823</v>
      </c>
      <c r="B1931" s="2" t="s">
        <v>6824</v>
      </c>
      <c r="C1931" s="2" t="s">
        <v>6531</v>
      </c>
      <c r="D1931" s="2">
        <v>2021</v>
      </c>
      <c r="E1931" s="2" t="s">
        <v>6849</v>
      </c>
      <c r="F1931" s="2" t="s">
        <v>47</v>
      </c>
      <c r="G1931" s="2" t="s">
        <v>589</v>
      </c>
      <c r="H1931" s="2">
        <v>20222</v>
      </c>
      <c r="I1931" s="2" t="s">
        <v>6850</v>
      </c>
      <c r="J1931" s="2" t="s">
        <v>41</v>
      </c>
      <c r="K1931" s="2" t="s">
        <v>290</v>
      </c>
      <c r="L1931" s="2" t="s">
        <v>123</v>
      </c>
      <c r="M1931" s="2" t="s">
        <v>31</v>
      </c>
      <c r="N1931" s="2">
        <v>3</v>
      </c>
      <c r="O1931" s="2">
        <v>18</v>
      </c>
      <c r="P1931" s="3"/>
      <c r="Q1931" s="3"/>
      <c r="R1931" s="4" t="s">
        <v>6851</v>
      </c>
      <c r="S1931" s="4" t="s">
        <v>6852</v>
      </c>
      <c r="T1931" s="3"/>
      <c r="U1931" s="2" t="s">
        <v>6853</v>
      </c>
      <c r="V1931" s="2" t="str">
        <f>IFERROR(VLOOKUP(K1931, rubric[], 2, FALSE), "NA")</f>
        <v>Hasil Karya</v>
      </c>
      <c r="W1931" s="5" t="str">
        <f t="shared" si="30"/>
        <v>Jurnal terindeks sinta 3-4 |External National|Individual</v>
      </c>
      <c r="X1931" s="6">
        <f>IF(K1931 = "Penulis kedua (bukan korespondensi) dst karya ilmiah di journal yg bereputasi dan diakui|External National|Team", IFERROR((INDEX(rubric[Score], MATCH(W1931, rubric[Criteria], 0)))/N1931, 0), IFERROR(INDEX(rubric[Score], MATCH(W1931, rubric[Criteria], 0)), 0))</f>
        <v>30</v>
      </c>
    </row>
    <row r="1932" spans="1:24" ht="14.25" customHeight="1" x14ac:dyDescent="0.35">
      <c r="A1932" s="2" t="s">
        <v>6823</v>
      </c>
      <c r="B1932" s="2" t="s">
        <v>6824</v>
      </c>
      <c r="C1932" s="2" t="s">
        <v>6531</v>
      </c>
      <c r="D1932" s="2">
        <v>2021</v>
      </c>
      <c r="E1932" s="2" t="s">
        <v>6854</v>
      </c>
      <c r="F1932" s="2" t="s">
        <v>6855</v>
      </c>
      <c r="G1932" s="2" t="s">
        <v>2595</v>
      </c>
      <c r="H1932" s="2">
        <v>20222</v>
      </c>
      <c r="I1932" s="2" t="s">
        <v>6856</v>
      </c>
      <c r="J1932" s="2" t="s">
        <v>41</v>
      </c>
      <c r="K1932" s="2" t="s">
        <v>88</v>
      </c>
      <c r="L1932" s="2" t="s">
        <v>123</v>
      </c>
      <c r="M1932" s="2" t="s">
        <v>50</v>
      </c>
      <c r="N1932" s="2">
        <v>50</v>
      </c>
      <c r="O1932" s="2">
        <v>20</v>
      </c>
      <c r="P1932" s="3"/>
      <c r="Q1932" s="4" t="s">
        <v>6857</v>
      </c>
      <c r="R1932" s="4" t="s">
        <v>6858</v>
      </c>
      <c r="S1932" s="3"/>
      <c r="T1932" s="4" t="s">
        <v>6859</v>
      </c>
      <c r="U1932" s="2" t="s">
        <v>3993</v>
      </c>
      <c r="V1932" s="2" t="str">
        <f>IFERROR(VLOOKUP(K1932, rubric[], 2, FALSE), "NA")</f>
        <v>Kompetisi</v>
      </c>
      <c r="W1932" s="5" t="str">
        <f t="shared" si="30"/>
        <v>Juara 2 Lomba/Kompetisi|External National|Team</v>
      </c>
      <c r="X1932" s="6">
        <f>IF(K1932 = "Penulis kedua (bukan korespondensi) dst karya ilmiah di journal yg bereputasi dan diakui|External National|Team", IFERROR((INDEX(rubric[Score], MATCH(W1932, rubric[Criteria], 0)))/N1932, 0), IFERROR(INDEX(rubric[Score], MATCH(W1932, rubric[Criteria], 0)), 0))</f>
        <v>11</v>
      </c>
    </row>
    <row r="1933" spans="1:24" ht="14.25" customHeight="1" x14ac:dyDescent="0.35">
      <c r="A1933" s="2" t="s">
        <v>6823</v>
      </c>
      <c r="B1933" s="2" t="s">
        <v>6824</v>
      </c>
      <c r="C1933" s="2" t="s">
        <v>6531</v>
      </c>
      <c r="D1933" s="2">
        <v>2021</v>
      </c>
      <c r="E1933" s="2" t="s">
        <v>6860</v>
      </c>
      <c r="F1933" s="2" t="s">
        <v>77</v>
      </c>
      <c r="G1933" s="2" t="s">
        <v>2354</v>
      </c>
      <c r="H1933" s="2">
        <v>20222</v>
      </c>
      <c r="I1933" s="2" t="s">
        <v>6861</v>
      </c>
      <c r="J1933" s="2" t="s">
        <v>41</v>
      </c>
      <c r="K1933" s="2" t="s">
        <v>29</v>
      </c>
      <c r="L1933" s="2" t="s">
        <v>159</v>
      </c>
      <c r="M1933" s="2" t="s">
        <v>50</v>
      </c>
      <c r="N1933" s="2">
        <v>40</v>
      </c>
      <c r="O1933" s="2">
        <v>27</v>
      </c>
      <c r="P1933" s="3"/>
      <c r="Q1933" s="3"/>
      <c r="R1933" s="4" t="s">
        <v>6862</v>
      </c>
      <c r="S1933" s="4" t="s">
        <v>6863</v>
      </c>
      <c r="T1933" s="3"/>
      <c r="U1933" s="2" t="s">
        <v>6853</v>
      </c>
      <c r="V1933" s="2" t="str">
        <f>IFERROR(VLOOKUP(K1933, rubric[], 2, FALSE), "NA")</f>
        <v>Pemberdayaan atau Aksi Kemanusiaan</v>
      </c>
      <c r="W1933" s="5" t="str">
        <f t="shared" si="30"/>
        <v>Pengabdian kepada Masyarakat|External International|Team</v>
      </c>
      <c r="X1933" s="6">
        <f>IF(K1933 = "Penulis kedua (bukan korespondensi) dst karya ilmiah di journal yg bereputasi dan diakui|External National|Team", IFERROR((INDEX(rubric[Score], MATCH(W1933, rubric[Criteria], 0)))/N1933, 0), IFERROR(INDEX(rubric[Score], MATCH(W1933, rubric[Criteria], 0)), 0))</f>
        <v>25</v>
      </c>
    </row>
    <row r="1934" spans="1:24" ht="14.25" customHeight="1" x14ac:dyDescent="0.35">
      <c r="A1934" s="2" t="s">
        <v>6864</v>
      </c>
      <c r="B1934" s="2" t="s">
        <v>6865</v>
      </c>
      <c r="C1934" s="2" t="s">
        <v>6531</v>
      </c>
      <c r="D1934" s="2">
        <v>2021</v>
      </c>
      <c r="E1934" s="2" t="s">
        <v>6866</v>
      </c>
      <c r="F1934" s="2" t="s">
        <v>468</v>
      </c>
      <c r="G1934" s="2" t="s">
        <v>283</v>
      </c>
      <c r="H1934" s="2">
        <v>20221</v>
      </c>
      <c r="I1934" s="2" t="s">
        <v>6867</v>
      </c>
      <c r="J1934" s="2" t="s">
        <v>41</v>
      </c>
      <c r="K1934" s="2" t="s">
        <v>29</v>
      </c>
      <c r="L1934" s="2" t="s">
        <v>42</v>
      </c>
      <c r="M1934" s="2" t="s">
        <v>50</v>
      </c>
      <c r="N1934" s="2">
        <v>4</v>
      </c>
      <c r="O1934" s="2">
        <v>12</v>
      </c>
      <c r="P1934" s="3"/>
      <c r="Q1934" s="3"/>
      <c r="R1934" s="4" t="s">
        <v>6868</v>
      </c>
      <c r="S1934" s="4" t="s">
        <v>6869</v>
      </c>
      <c r="T1934" s="3"/>
      <c r="U1934" s="2" t="s">
        <v>6709</v>
      </c>
      <c r="V1934" s="2" t="str">
        <f>IFERROR(VLOOKUP(K1934, rubric[], 2, FALSE), "NA")</f>
        <v>Pemberdayaan atau Aksi Kemanusiaan</v>
      </c>
      <c r="W1934" s="5" t="str">
        <f t="shared" si="30"/>
        <v>Pengabdian kepada Masyarakat|Internal Jurusan|Team</v>
      </c>
      <c r="X1934" s="6">
        <f>IF(K1934 = "Penulis kedua (bukan korespondensi) dst karya ilmiah di journal yg bereputasi dan diakui|External National|Team", IFERROR((INDEX(rubric[Score], MATCH(W1934, rubric[Criteria], 0)))/N1934, 0), IFERROR(INDEX(rubric[Score], MATCH(W1934, rubric[Criteria], 0)), 0))</f>
        <v>0</v>
      </c>
    </row>
    <row r="1935" spans="1:24" ht="14.25" customHeight="1" x14ac:dyDescent="0.35">
      <c r="A1935" s="2" t="s">
        <v>6870</v>
      </c>
      <c r="B1935" s="2" t="s">
        <v>6871</v>
      </c>
      <c r="C1935" s="2" t="s">
        <v>6531</v>
      </c>
      <c r="D1935" s="2">
        <v>2021</v>
      </c>
      <c r="E1935" s="2" t="s">
        <v>6872</v>
      </c>
      <c r="F1935" s="2" t="s">
        <v>6855</v>
      </c>
      <c r="G1935" s="2" t="s">
        <v>6791</v>
      </c>
      <c r="H1935" s="2">
        <v>20222</v>
      </c>
      <c r="I1935" s="2" t="s">
        <v>6873</v>
      </c>
      <c r="J1935" s="2" t="s">
        <v>41</v>
      </c>
      <c r="K1935" s="2" t="s">
        <v>88</v>
      </c>
      <c r="L1935" s="2" t="s">
        <v>123</v>
      </c>
      <c r="M1935" s="2" t="s">
        <v>31</v>
      </c>
      <c r="N1935" s="2">
        <v>10</v>
      </c>
      <c r="O1935" s="2">
        <v>20</v>
      </c>
      <c r="P1935" s="4" t="s">
        <v>6874</v>
      </c>
      <c r="Q1935" s="4" t="s">
        <v>6875</v>
      </c>
      <c r="R1935" s="4" t="s">
        <v>6876</v>
      </c>
      <c r="S1935" s="3"/>
      <c r="T1935" s="4" t="s">
        <v>6877</v>
      </c>
      <c r="U1935" s="2" t="s">
        <v>6878</v>
      </c>
      <c r="V1935" s="2" t="str">
        <f>IFERROR(VLOOKUP(K1935, rubric[], 2, FALSE), "NA")</f>
        <v>Kompetisi</v>
      </c>
      <c r="W1935" s="5" t="str">
        <f t="shared" si="30"/>
        <v>Juara 2 Lomba/Kompetisi|External National|Individual</v>
      </c>
      <c r="X1935" s="6">
        <f>IF(K1935 = "Penulis kedua (bukan korespondensi) dst karya ilmiah di journal yg bereputasi dan diakui|External National|Team", IFERROR((INDEX(rubric[Score], MATCH(W1935, rubric[Criteria], 0)))/N1935, 0), IFERROR(INDEX(rubric[Score], MATCH(W1935, rubric[Criteria], 0)), 0))</f>
        <v>20</v>
      </c>
    </row>
    <row r="1936" spans="1:24" ht="14.25" customHeight="1" x14ac:dyDescent="0.35">
      <c r="A1936" s="2" t="s">
        <v>6879</v>
      </c>
      <c r="B1936" s="2" t="s">
        <v>6880</v>
      </c>
      <c r="C1936" s="2" t="s">
        <v>6531</v>
      </c>
      <c r="D1936" s="2">
        <v>2021</v>
      </c>
      <c r="E1936" s="2" t="s">
        <v>6536</v>
      </c>
      <c r="F1936" s="2" t="s">
        <v>6881</v>
      </c>
      <c r="G1936" s="2" t="s">
        <v>1027</v>
      </c>
      <c r="H1936" s="2">
        <v>20221</v>
      </c>
      <c r="I1936" s="2" t="s">
        <v>6882</v>
      </c>
      <c r="J1936" s="2" t="s">
        <v>41</v>
      </c>
      <c r="K1936" s="2" t="s">
        <v>29</v>
      </c>
      <c r="L1936" s="2" t="s">
        <v>30</v>
      </c>
      <c r="M1936" s="2" t="s">
        <v>50</v>
      </c>
      <c r="N1936" s="2">
        <v>80</v>
      </c>
      <c r="O1936" s="2">
        <v>12</v>
      </c>
      <c r="P1936" s="3"/>
      <c r="Q1936" s="3"/>
      <c r="R1936" s="4" t="s">
        <v>6883</v>
      </c>
      <c r="S1936" s="4" t="s">
        <v>6884</v>
      </c>
      <c r="T1936" s="3"/>
      <c r="U1936" s="2" t="s">
        <v>6536</v>
      </c>
      <c r="V1936" s="2" t="str">
        <f>IFERROR(VLOOKUP(K1936, rubric[], 2, FALSE), "NA")</f>
        <v>Pemberdayaan atau Aksi Kemanusiaan</v>
      </c>
      <c r="W1936" s="5" t="str">
        <f t="shared" si="30"/>
        <v>Pengabdian kepada Masyarakat|Internal Sekolah / Universitas|Team</v>
      </c>
      <c r="X1936" s="6">
        <f>IF(K1936 = "Penulis kedua (bukan korespondensi) dst karya ilmiah di journal yg bereputasi dan diakui|External National|Team", IFERROR((INDEX(rubric[Score], MATCH(W1936, rubric[Criteria], 0)))/N1936, 0), IFERROR(INDEX(rubric[Score], MATCH(W1936, rubric[Criteria], 0)), 0))</f>
        <v>0</v>
      </c>
    </row>
    <row r="1937" spans="1:24" ht="14.25" customHeight="1" x14ac:dyDescent="0.35">
      <c r="A1937" s="2" t="s">
        <v>6885</v>
      </c>
      <c r="B1937" s="2" t="s">
        <v>6886</v>
      </c>
      <c r="C1937" s="2" t="s">
        <v>6531</v>
      </c>
      <c r="D1937" s="2">
        <v>2021</v>
      </c>
      <c r="E1937" s="2" t="s">
        <v>847</v>
      </c>
      <c r="F1937" s="2" t="s">
        <v>848</v>
      </c>
      <c r="G1937" s="2" t="s">
        <v>848</v>
      </c>
      <c r="H1937" s="2">
        <v>20232</v>
      </c>
      <c r="I1937" s="2" t="s">
        <v>847</v>
      </c>
      <c r="J1937" s="2" t="s">
        <v>41</v>
      </c>
      <c r="K1937" s="2" t="s">
        <v>66</v>
      </c>
      <c r="L1937" s="2" t="s">
        <v>123</v>
      </c>
      <c r="M1937" s="2" t="s">
        <v>50</v>
      </c>
      <c r="N1937" s="3"/>
      <c r="O1937" s="2">
        <v>25</v>
      </c>
      <c r="P1937" s="4" t="s">
        <v>849</v>
      </c>
      <c r="Q1937" s="4" t="s">
        <v>850</v>
      </c>
      <c r="R1937" s="4" t="s">
        <v>851</v>
      </c>
      <c r="S1937" s="3"/>
      <c r="T1937" s="4" t="s">
        <v>852</v>
      </c>
      <c r="U1937" s="2" t="s">
        <v>853</v>
      </c>
      <c r="V1937" s="2" t="str">
        <f>IFERROR(VLOOKUP(K1937, rubric[], 2, FALSE), "NA")</f>
        <v>Kompetisi</v>
      </c>
      <c r="W1937" s="5" t="str">
        <f t="shared" si="30"/>
        <v>Juara I Lomba/Kompetisi|External National|Team</v>
      </c>
      <c r="X1937" s="6">
        <f>IF(K1937 = "Penulis kedua (bukan korespondensi) dst karya ilmiah di journal yg bereputasi dan diakui|External National|Team", IFERROR((INDEX(rubric[Score], MATCH(W1937, rubric[Criteria], 0)))/N1937, 0), IFERROR(INDEX(rubric[Score], MATCH(W1937, rubric[Criteria], 0)), 0))</f>
        <v>15</v>
      </c>
    </row>
    <row r="1938" spans="1:24" ht="14.25" customHeight="1" x14ac:dyDescent="0.35">
      <c r="A1938" s="2" t="s">
        <v>6887</v>
      </c>
      <c r="B1938" s="2" t="s">
        <v>6888</v>
      </c>
      <c r="C1938" s="2" t="s">
        <v>6531</v>
      </c>
      <c r="D1938" s="2">
        <v>2021</v>
      </c>
      <c r="E1938" s="2" t="s">
        <v>6889</v>
      </c>
      <c r="F1938" s="2" t="s">
        <v>468</v>
      </c>
      <c r="G1938" s="2" t="s">
        <v>304</v>
      </c>
      <c r="H1938" s="2">
        <v>20221</v>
      </c>
      <c r="I1938" s="2" t="s">
        <v>6890</v>
      </c>
      <c r="J1938" s="2" t="s">
        <v>41</v>
      </c>
      <c r="K1938" s="2" t="s">
        <v>29</v>
      </c>
      <c r="L1938" s="2" t="s">
        <v>49</v>
      </c>
      <c r="M1938" s="2" t="s">
        <v>50</v>
      </c>
      <c r="N1938" s="2">
        <v>4</v>
      </c>
      <c r="O1938" s="2">
        <v>15</v>
      </c>
      <c r="P1938" s="2" t="s">
        <v>734</v>
      </c>
      <c r="Q1938" s="3"/>
      <c r="R1938" s="4" t="s">
        <v>6891</v>
      </c>
      <c r="S1938" s="4" t="s">
        <v>6892</v>
      </c>
      <c r="T1938" s="3"/>
      <c r="U1938" s="2" t="s">
        <v>734</v>
      </c>
      <c r="V1938" s="2" t="str">
        <f>IFERROR(VLOOKUP(K1938, rubric[], 2, FALSE), "NA")</f>
        <v>Pemberdayaan atau Aksi Kemanusiaan</v>
      </c>
      <c r="W1938" s="5" t="str">
        <f t="shared" si="30"/>
        <v>Pengabdian kepada Masyarakat|External Regional|Team</v>
      </c>
      <c r="X1938" s="6">
        <f>IF(K1938 = "Penulis kedua (bukan korespondensi) dst karya ilmiah di journal yg bereputasi dan diakui|External National|Team", IFERROR((INDEX(rubric[Score], MATCH(W1938, rubric[Criteria], 0)))/N1938, 0), IFERROR(INDEX(rubric[Score], MATCH(W1938, rubric[Criteria], 0)), 0))</f>
        <v>15</v>
      </c>
    </row>
    <row r="1939" spans="1:24" ht="14.25" customHeight="1" x14ac:dyDescent="0.35">
      <c r="A1939" s="2" t="s">
        <v>6887</v>
      </c>
      <c r="B1939" s="2" t="s">
        <v>6888</v>
      </c>
      <c r="C1939" s="2" t="s">
        <v>6531</v>
      </c>
      <c r="D1939" s="2">
        <v>2021</v>
      </c>
      <c r="E1939" s="2" t="s">
        <v>6893</v>
      </c>
      <c r="F1939" s="2" t="s">
        <v>6894</v>
      </c>
      <c r="G1939" s="2" t="s">
        <v>6894</v>
      </c>
      <c r="H1939" s="2">
        <v>20222</v>
      </c>
      <c r="I1939" s="2" t="s">
        <v>6895</v>
      </c>
      <c r="J1939" s="2" t="s">
        <v>41</v>
      </c>
      <c r="K1939" s="2" t="s">
        <v>88</v>
      </c>
      <c r="L1939" s="2" t="s">
        <v>123</v>
      </c>
      <c r="M1939" s="2" t="s">
        <v>50</v>
      </c>
      <c r="N1939" s="2">
        <v>20</v>
      </c>
      <c r="O1939" s="2">
        <v>20</v>
      </c>
      <c r="P1939" s="3"/>
      <c r="Q1939" s="4" t="s">
        <v>6896</v>
      </c>
      <c r="R1939" s="4" t="s">
        <v>6897</v>
      </c>
      <c r="S1939" s="3"/>
      <c r="T1939" s="4" t="s">
        <v>6898</v>
      </c>
      <c r="U1939" s="2" t="s">
        <v>3993</v>
      </c>
      <c r="V1939" s="2" t="str">
        <f>IFERROR(VLOOKUP(K1939, rubric[], 2, FALSE), "NA")</f>
        <v>Kompetisi</v>
      </c>
      <c r="W1939" s="5" t="str">
        <f t="shared" si="30"/>
        <v>Juara 2 Lomba/Kompetisi|External National|Team</v>
      </c>
      <c r="X1939" s="6">
        <f>IF(K1939 = "Penulis kedua (bukan korespondensi) dst karya ilmiah di journal yg bereputasi dan diakui|External National|Team", IFERROR((INDEX(rubric[Score], MATCH(W1939, rubric[Criteria], 0)))/N1939, 0), IFERROR(INDEX(rubric[Score], MATCH(W1939, rubric[Criteria], 0)), 0))</f>
        <v>11</v>
      </c>
    </row>
    <row r="1940" spans="1:24" ht="14.25" customHeight="1" x14ac:dyDescent="0.35">
      <c r="A1940" s="2" t="s">
        <v>6899</v>
      </c>
      <c r="B1940" s="2" t="s">
        <v>6900</v>
      </c>
      <c r="C1940" s="2" t="s">
        <v>6531</v>
      </c>
      <c r="D1940" s="2">
        <v>2021</v>
      </c>
      <c r="E1940" s="2" t="s">
        <v>6901</v>
      </c>
      <c r="F1940" s="2" t="s">
        <v>2775</v>
      </c>
      <c r="G1940" s="2" t="s">
        <v>1044</v>
      </c>
      <c r="H1940" s="2">
        <v>20211</v>
      </c>
      <c r="I1940" s="2" t="s">
        <v>6902</v>
      </c>
      <c r="J1940" s="2" t="s">
        <v>41</v>
      </c>
      <c r="K1940" s="2" t="s">
        <v>66</v>
      </c>
      <c r="L1940" s="2" t="s">
        <v>49</v>
      </c>
      <c r="M1940" s="7" t="s">
        <v>50</v>
      </c>
      <c r="N1940" s="2">
        <v>4</v>
      </c>
      <c r="O1940" s="2">
        <v>20</v>
      </c>
      <c r="P1940" s="2" t="s">
        <v>6903</v>
      </c>
      <c r="Q1940" s="4" t="s">
        <v>6904</v>
      </c>
      <c r="R1940" s="3"/>
      <c r="S1940" s="3"/>
      <c r="T1940" s="3"/>
      <c r="U1940" s="2" t="s">
        <v>6905</v>
      </c>
      <c r="V1940" s="2" t="str">
        <f>IFERROR(VLOOKUP(K1940, rubric[], 2, FALSE), "NA")</f>
        <v>Kompetisi</v>
      </c>
      <c r="W1940" s="5" t="str">
        <f t="shared" si="30"/>
        <v>Juara I Lomba/Kompetisi|External Regional|Team</v>
      </c>
      <c r="X1940" s="6">
        <f>IF(K1940 = "Penulis kedua (bukan korespondensi) dst karya ilmiah di journal yg bereputasi dan diakui|External National|Team", IFERROR((INDEX(rubric[Score], MATCH(W1940, rubric[Criteria], 0)))/N1940, 0), IFERROR(INDEX(rubric[Score], MATCH(W1940, rubric[Criteria], 0)), 0))</f>
        <v>25</v>
      </c>
    </row>
    <row r="1941" spans="1:24" ht="14.25" customHeight="1" x14ac:dyDescent="0.35">
      <c r="A1941" s="2" t="s">
        <v>6899</v>
      </c>
      <c r="B1941" s="2" t="s">
        <v>6900</v>
      </c>
      <c r="C1941" s="2" t="s">
        <v>6531</v>
      </c>
      <c r="D1941" s="2">
        <v>2021</v>
      </c>
      <c r="E1941" s="2" t="s">
        <v>6906</v>
      </c>
      <c r="F1941" s="2" t="s">
        <v>1131</v>
      </c>
      <c r="G1941" s="2" t="s">
        <v>1132</v>
      </c>
      <c r="H1941" s="2">
        <v>20211</v>
      </c>
      <c r="I1941" s="2" t="s">
        <v>6906</v>
      </c>
      <c r="J1941" s="2" t="s">
        <v>41</v>
      </c>
      <c r="K1941" s="2" t="s">
        <v>88</v>
      </c>
      <c r="L1941" s="2" t="s">
        <v>30</v>
      </c>
      <c r="M1941" s="2" t="s">
        <v>31</v>
      </c>
      <c r="N1941" s="2">
        <v>4</v>
      </c>
      <c r="O1941" s="2">
        <v>5</v>
      </c>
      <c r="P1941" s="3"/>
      <c r="Q1941" s="4" t="s">
        <v>6907</v>
      </c>
      <c r="R1941" s="3"/>
      <c r="S1941" s="3"/>
      <c r="T1941" s="3"/>
      <c r="U1941" s="2" t="s">
        <v>61</v>
      </c>
      <c r="V1941" s="2" t="str">
        <f>IFERROR(VLOOKUP(K1941, rubric[], 2, FALSE), "NA")</f>
        <v>Kompetisi</v>
      </c>
      <c r="W1941" s="5" t="str">
        <f t="shared" si="30"/>
        <v>Juara 2 Lomba/Kompetisi|Internal Sekolah / Universitas|Individual</v>
      </c>
      <c r="X1941" s="6">
        <f>IF(K1941 = "Penulis kedua (bukan korespondensi) dst karya ilmiah di journal yg bereputasi dan diakui|External National|Team", IFERROR((INDEX(rubric[Score], MATCH(W1941, rubric[Criteria], 0)))/N1941, 0), IFERROR(INDEX(rubric[Score], MATCH(W1941, rubric[Criteria], 0)), 0))</f>
        <v>0</v>
      </c>
    </row>
    <row r="1942" spans="1:24" ht="14.25" customHeight="1" x14ac:dyDescent="0.35">
      <c r="A1942" s="2" t="s">
        <v>6899</v>
      </c>
      <c r="B1942" s="2" t="s">
        <v>6900</v>
      </c>
      <c r="C1942" s="2" t="s">
        <v>6531</v>
      </c>
      <c r="D1942" s="2">
        <v>2021</v>
      </c>
      <c r="E1942" s="2" t="s">
        <v>6908</v>
      </c>
      <c r="F1942" s="2" t="s">
        <v>1131</v>
      </c>
      <c r="G1942" s="2" t="s">
        <v>1132</v>
      </c>
      <c r="H1942" s="2">
        <v>20211</v>
      </c>
      <c r="I1942" s="2" t="s">
        <v>6908</v>
      </c>
      <c r="J1942" s="2" t="s">
        <v>41</v>
      </c>
      <c r="K1942" s="2" t="s">
        <v>88</v>
      </c>
      <c r="L1942" s="2" t="s">
        <v>30</v>
      </c>
      <c r="M1942" s="2" t="s">
        <v>31</v>
      </c>
      <c r="N1942" s="2">
        <v>1</v>
      </c>
      <c r="O1942" s="2">
        <v>5</v>
      </c>
      <c r="P1942" s="3"/>
      <c r="Q1942" s="4" t="s">
        <v>6909</v>
      </c>
      <c r="R1942" s="3"/>
      <c r="S1942" s="3"/>
      <c r="T1942" s="3"/>
      <c r="U1942" s="2" t="s">
        <v>61</v>
      </c>
      <c r="V1942" s="2" t="str">
        <f>IFERROR(VLOOKUP(K1942, rubric[], 2, FALSE), "NA")</f>
        <v>Kompetisi</v>
      </c>
      <c r="W1942" s="5" t="str">
        <f t="shared" si="30"/>
        <v>Juara 2 Lomba/Kompetisi|Internal Sekolah / Universitas|Individual</v>
      </c>
      <c r="X1942" s="6">
        <f>IF(K1942 = "Penulis kedua (bukan korespondensi) dst karya ilmiah di journal yg bereputasi dan diakui|External National|Team", IFERROR((INDEX(rubric[Score], MATCH(W1942, rubric[Criteria], 0)))/N1942, 0), IFERROR(INDEX(rubric[Score], MATCH(W1942, rubric[Criteria], 0)), 0))</f>
        <v>0</v>
      </c>
    </row>
    <row r="1943" spans="1:24" ht="14.25" customHeight="1" x14ac:dyDescent="0.35">
      <c r="A1943" s="2" t="s">
        <v>6899</v>
      </c>
      <c r="B1943" s="2" t="s">
        <v>6900</v>
      </c>
      <c r="C1943" s="2" t="s">
        <v>6531</v>
      </c>
      <c r="D1943" s="2">
        <v>2021</v>
      </c>
      <c r="E1943" s="2" t="s">
        <v>6910</v>
      </c>
      <c r="F1943" s="2" t="s">
        <v>468</v>
      </c>
      <c r="G1943" s="2" t="s">
        <v>304</v>
      </c>
      <c r="H1943" s="2">
        <v>20221</v>
      </c>
      <c r="I1943" s="2" t="s">
        <v>6911</v>
      </c>
      <c r="J1943" s="2" t="s">
        <v>41</v>
      </c>
      <c r="K1943" s="2" t="s">
        <v>29</v>
      </c>
      <c r="L1943" s="2" t="s">
        <v>49</v>
      </c>
      <c r="M1943" s="2" t="s">
        <v>50</v>
      </c>
      <c r="N1943" s="2">
        <v>1</v>
      </c>
      <c r="O1943" s="2">
        <v>12</v>
      </c>
      <c r="P1943" s="4" t="s">
        <v>6912</v>
      </c>
      <c r="Q1943" s="3"/>
      <c r="R1943" s="4" t="s">
        <v>6913</v>
      </c>
      <c r="S1943" s="4" t="s">
        <v>6914</v>
      </c>
      <c r="T1943" s="3"/>
      <c r="U1943" s="2" t="s">
        <v>6915</v>
      </c>
      <c r="V1943" s="2" t="str">
        <f>IFERROR(VLOOKUP(K1943, rubric[], 2, FALSE), "NA")</f>
        <v>Pemberdayaan atau Aksi Kemanusiaan</v>
      </c>
      <c r="W1943" s="5" t="str">
        <f t="shared" si="30"/>
        <v>Pengabdian kepada Masyarakat|External Regional|Team</v>
      </c>
      <c r="X1943" s="6">
        <f>IF(K1943 = "Penulis kedua (bukan korespondensi) dst karya ilmiah di journal yg bereputasi dan diakui|External National|Team", IFERROR((INDEX(rubric[Score], MATCH(W1943, rubric[Criteria], 0)))/N1943, 0), IFERROR(INDEX(rubric[Score], MATCH(W1943, rubric[Criteria], 0)), 0))</f>
        <v>15</v>
      </c>
    </row>
    <row r="1944" spans="1:24" ht="14.25" customHeight="1" x14ac:dyDescent="0.35">
      <c r="A1944" s="2" t="s">
        <v>6899</v>
      </c>
      <c r="B1944" s="2" t="s">
        <v>6900</v>
      </c>
      <c r="C1944" s="2" t="s">
        <v>6531</v>
      </c>
      <c r="D1944" s="2">
        <v>2021</v>
      </c>
      <c r="E1944" s="2" t="s">
        <v>112</v>
      </c>
      <c r="F1944" s="2" t="s">
        <v>113</v>
      </c>
      <c r="G1944" s="2" t="s">
        <v>114</v>
      </c>
      <c r="H1944" s="2">
        <v>20221</v>
      </c>
      <c r="I1944" s="2" t="s">
        <v>6916</v>
      </c>
      <c r="J1944" s="2" t="s">
        <v>41</v>
      </c>
      <c r="K1944" s="2" t="s">
        <v>88</v>
      </c>
      <c r="L1944" s="2" t="s">
        <v>30</v>
      </c>
      <c r="M1944" s="2" t="s">
        <v>31</v>
      </c>
      <c r="N1944" s="2">
        <v>100</v>
      </c>
      <c r="O1944" s="2">
        <v>7</v>
      </c>
      <c r="P1944" s="3"/>
      <c r="Q1944" s="4" t="s">
        <v>6917</v>
      </c>
      <c r="R1944" s="3"/>
      <c r="S1944" s="3"/>
      <c r="T1944" s="3"/>
      <c r="U1944" s="2" t="s">
        <v>61</v>
      </c>
      <c r="V1944" s="2" t="str">
        <f>IFERROR(VLOOKUP(K1944, rubric[], 2, FALSE), "NA")</f>
        <v>Kompetisi</v>
      </c>
      <c r="W1944" s="5" t="str">
        <f t="shared" si="30"/>
        <v>Juara 2 Lomba/Kompetisi|Internal Sekolah / Universitas|Individual</v>
      </c>
      <c r="X1944" s="6">
        <f>IF(K1944 = "Penulis kedua (bukan korespondensi) dst karya ilmiah di journal yg bereputasi dan diakui|External National|Team", IFERROR((INDEX(rubric[Score], MATCH(W1944, rubric[Criteria], 0)))/N1944, 0), IFERROR(INDEX(rubric[Score], MATCH(W1944, rubric[Criteria], 0)), 0))</f>
        <v>0</v>
      </c>
    </row>
    <row r="1945" spans="1:24" ht="14.25" customHeight="1" x14ac:dyDescent="0.35">
      <c r="A1945" s="2" t="s">
        <v>6899</v>
      </c>
      <c r="B1945" s="2" t="s">
        <v>6900</v>
      </c>
      <c r="C1945" s="2" t="s">
        <v>6531</v>
      </c>
      <c r="D1945" s="2">
        <v>2021</v>
      </c>
      <c r="E1945" s="2" t="s">
        <v>6918</v>
      </c>
      <c r="F1945" s="2" t="s">
        <v>1913</v>
      </c>
      <c r="G1945" s="2" t="s">
        <v>1922</v>
      </c>
      <c r="H1945" s="2">
        <v>20221</v>
      </c>
      <c r="I1945" s="2" t="s">
        <v>6919</v>
      </c>
      <c r="J1945" s="2" t="s">
        <v>41</v>
      </c>
      <c r="K1945" s="2" t="s">
        <v>88</v>
      </c>
      <c r="L1945" s="2" t="s">
        <v>123</v>
      </c>
      <c r="M1945" s="2" t="s">
        <v>50</v>
      </c>
      <c r="N1945" s="2">
        <v>12</v>
      </c>
      <c r="O1945" s="2">
        <v>20</v>
      </c>
      <c r="P1945" s="4" t="s">
        <v>6920</v>
      </c>
      <c r="Q1945" s="4" t="s">
        <v>6921</v>
      </c>
      <c r="R1945" s="4" t="s">
        <v>6922</v>
      </c>
      <c r="S1945" s="3"/>
      <c r="T1945" s="3"/>
      <c r="U1945" s="2" t="s">
        <v>6923</v>
      </c>
      <c r="V1945" s="2" t="str">
        <f>IFERROR(VLOOKUP(K1945, rubric[], 2, FALSE), "NA")</f>
        <v>Kompetisi</v>
      </c>
      <c r="W1945" s="5" t="str">
        <f t="shared" si="30"/>
        <v>Juara 2 Lomba/Kompetisi|External National|Team</v>
      </c>
      <c r="X1945" s="6">
        <f>IF(K1945 = "Penulis kedua (bukan korespondensi) dst karya ilmiah di journal yg bereputasi dan diakui|External National|Team", IFERROR((INDEX(rubric[Score], MATCH(W1945, rubric[Criteria], 0)))/N1945, 0), IFERROR(INDEX(rubric[Score], MATCH(W1945, rubric[Criteria], 0)), 0))</f>
        <v>11</v>
      </c>
    </row>
    <row r="1946" spans="1:24" ht="14.25" customHeight="1" x14ac:dyDescent="0.35">
      <c r="A1946" s="2" t="s">
        <v>6899</v>
      </c>
      <c r="B1946" s="2" t="s">
        <v>6900</v>
      </c>
      <c r="C1946" s="2" t="s">
        <v>6531</v>
      </c>
      <c r="D1946" s="2">
        <v>2021</v>
      </c>
      <c r="E1946" s="2" t="s">
        <v>6924</v>
      </c>
      <c r="F1946" s="2" t="s">
        <v>6925</v>
      </c>
      <c r="G1946" s="2" t="s">
        <v>2595</v>
      </c>
      <c r="H1946" s="2">
        <v>20222</v>
      </c>
      <c r="I1946" s="2" t="s">
        <v>6926</v>
      </c>
      <c r="J1946" s="2" t="s">
        <v>41</v>
      </c>
      <c r="K1946" s="2" t="s">
        <v>88</v>
      </c>
      <c r="L1946" s="2" t="s">
        <v>123</v>
      </c>
      <c r="M1946" s="2" t="s">
        <v>50</v>
      </c>
      <c r="N1946" s="2">
        <v>13</v>
      </c>
      <c r="O1946" s="2">
        <v>20</v>
      </c>
      <c r="P1946" s="4" t="s">
        <v>6927</v>
      </c>
      <c r="Q1946" s="4" t="s">
        <v>6928</v>
      </c>
      <c r="R1946" s="4" t="s">
        <v>6929</v>
      </c>
      <c r="S1946" s="3"/>
      <c r="T1946" s="4" t="s">
        <v>6930</v>
      </c>
      <c r="U1946" s="2" t="s">
        <v>6931</v>
      </c>
      <c r="V1946" s="2" t="str">
        <f>IFERROR(VLOOKUP(K1946, rubric[], 2, FALSE), "NA")</f>
        <v>Kompetisi</v>
      </c>
      <c r="W1946" s="5" t="str">
        <f t="shared" si="30"/>
        <v>Juara 2 Lomba/Kompetisi|External National|Team</v>
      </c>
      <c r="X1946" s="6">
        <f>IF(K1946 = "Penulis kedua (bukan korespondensi) dst karya ilmiah di journal yg bereputasi dan diakui|External National|Team", IFERROR((INDEX(rubric[Score], MATCH(W1946, rubric[Criteria], 0)))/N1946, 0), IFERROR(INDEX(rubric[Score], MATCH(W1946, rubric[Criteria], 0)), 0))</f>
        <v>11</v>
      </c>
    </row>
    <row r="1947" spans="1:24" ht="14.25" customHeight="1" x14ac:dyDescent="0.35">
      <c r="A1947" s="2" t="s">
        <v>6899</v>
      </c>
      <c r="B1947" s="2" t="s">
        <v>6900</v>
      </c>
      <c r="C1947" s="2" t="s">
        <v>6531</v>
      </c>
      <c r="D1947" s="2">
        <v>2021</v>
      </c>
      <c r="E1947" s="2" t="s">
        <v>6932</v>
      </c>
      <c r="F1947" s="2" t="s">
        <v>712</v>
      </c>
      <c r="G1947" s="2" t="s">
        <v>712</v>
      </c>
      <c r="H1947" s="2">
        <v>20231</v>
      </c>
      <c r="I1947" s="2" t="s">
        <v>6933</v>
      </c>
      <c r="J1947" s="2" t="s">
        <v>41</v>
      </c>
      <c r="K1947" s="2" t="s">
        <v>66</v>
      </c>
      <c r="L1947" s="2" t="s">
        <v>123</v>
      </c>
      <c r="M1947" s="2" t="s">
        <v>50</v>
      </c>
      <c r="N1947" s="2">
        <v>50</v>
      </c>
      <c r="O1947" s="2">
        <v>25</v>
      </c>
      <c r="P1947" s="4" t="s">
        <v>842</v>
      </c>
      <c r="Q1947" s="4" t="s">
        <v>6934</v>
      </c>
      <c r="R1947" s="4" t="s">
        <v>6935</v>
      </c>
      <c r="S1947" s="3"/>
      <c r="T1947" s="4" t="s">
        <v>6936</v>
      </c>
      <c r="U1947" s="2" t="s">
        <v>6937</v>
      </c>
      <c r="V1947" s="2" t="str">
        <f>IFERROR(VLOOKUP(K1947, rubric[], 2, FALSE), "NA")</f>
        <v>Kompetisi</v>
      </c>
      <c r="W1947" s="5" t="str">
        <f t="shared" si="30"/>
        <v>Juara I Lomba/Kompetisi|External National|Team</v>
      </c>
      <c r="X1947" s="6">
        <f>IF(K1947 = "Penulis kedua (bukan korespondensi) dst karya ilmiah di journal yg bereputasi dan diakui|External National|Team", IFERROR((INDEX(rubric[Score], MATCH(W1947, rubric[Criteria], 0)))/N1947, 0), IFERROR(INDEX(rubric[Score], MATCH(W1947, rubric[Criteria], 0)), 0))</f>
        <v>15</v>
      </c>
    </row>
    <row r="1948" spans="1:24" ht="14.25" customHeight="1" x14ac:dyDescent="0.35">
      <c r="A1948" s="2" t="s">
        <v>6899</v>
      </c>
      <c r="B1948" s="2" t="s">
        <v>6900</v>
      </c>
      <c r="C1948" s="2" t="s">
        <v>6531</v>
      </c>
      <c r="D1948" s="2">
        <v>2021</v>
      </c>
      <c r="E1948" s="2" t="s">
        <v>847</v>
      </c>
      <c r="F1948" s="2" t="s">
        <v>848</v>
      </c>
      <c r="G1948" s="2" t="s">
        <v>848</v>
      </c>
      <c r="H1948" s="2">
        <v>20232</v>
      </c>
      <c r="I1948" s="2" t="s">
        <v>847</v>
      </c>
      <c r="J1948" s="2" t="s">
        <v>41</v>
      </c>
      <c r="K1948" s="2" t="s">
        <v>66</v>
      </c>
      <c r="L1948" s="2" t="s">
        <v>123</v>
      </c>
      <c r="M1948" s="2" t="s">
        <v>50</v>
      </c>
      <c r="N1948" s="3"/>
      <c r="O1948" s="2">
        <v>25</v>
      </c>
      <c r="P1948" s="4" t="s">
        <v>849</v>
      </c>
      <c r="Q1948" s="4" t="s">
        <v>850</v>
      </c>
      <c r="R1948" s="4" t="s">
        <v>851</v>
      </c>
      <c r="S1948" s="3"/>
      <c r="T1948" s="4" t="s">
        <v>852</v>
      </c>
      <c r="U1948" s="2" t="s">
        <v>853</v>
      </c>
      <c r="V1948" s="2" t="str">
        <f>IFERROR(VLOOKUP(K1948, rubric[], 2, FALSE), "NA")</f>
        <v>Kompetisi</v>
      </c>
      <c r="W1948" s="5" t="str">
        <f t="shared" si="30"/>
        <v>Juara I Lomba/Kompetisi|External National|Team</v>
      </c>
      <c r="X1948" s="6">
        <f>IF(K1948 = "Penulis kedua (bukan korespondensi) dst karya ilmiah di journal yg bereputasi dan diakui|External National|Team", IFERROR((INDEX(rubric[Score], MATCH(W1948, rubric[Criteria], 0)))/N1948, 0), IFERROR(INDEX(rubric[Score], MATCH(W1948, rubric[Criteria], 0)), 0))</f>
        <v>15</v>
      </c>
    </row>
    <row r="1949" spans="1:24" ht="14.25" customHeight="1" x14ac:dyDescent="0.35">
      <c r="A1949" s="2" t="s">
        <v>6938</v>
      </c>
      <c r="B1949" s="2" t="s">
        <v>6939</v>
      </c>
      <c r="C1949" s="2" t="s">
        <v>6531</v>
      </c>
      <c r="D1949" s="2">
        <v>2021</v>
      </c>
      <c r="E1949" s="2" t="s">
        <v>6940</v>
      </c>
      <c r="F1949" s="2" t="s">
        <v>6941</v>
      </c>
      <c r="G1949" s="2" t="s">
        <v>6941</v>
      </c>
      <c r="H1949" s="2">
        <v>20231</v>
      </c>
      <c r="I1949" s="2" t="s">
        <v>6942</v>
      </c>
      <c r="J1949" s="2" t="s">
        <v>41</v>
      </c>
      <c r="K1949" s="2" t="s">
        <v>29</v>
      </c>
      <c r="L1949" s="2" t="s">
        <v>49</v>
      </c>
      <c r="M1949" s="2" t="s">
        <v>50</v>
      </c>
      <c r="N1949" s="2">
        <v>5</v>
      </c>
      <c r="O1949" s="2">
        <v>12</v>
      </c>
      <c r="P1949" s="3"/>
      <c r="Q1949" s="4" t="s">
        <v>6943</v>
      </c>
      <c r="R1949" s="4" t="s">
        <v>6944</v>
      </c>
      <c r="S1949" s="4" t="s">
        <v>6945</v>
      </c>
      <c r="T1949" s="3"/>
      <c r="U1949" s="2" t="s">
        <v>6946</v>
      </c>
      <c r="V1949" s="2" t="str">
        <f>IFERROR(VLOOKUP(K1949, rubric[], 2, FALSE), "NA")</f>
        <v>Pemberdayaan atau Aksi Kemanusiaan</v>
      </c>
      <c r="W1949" s="5" t="str">
        <f t="shared" si="30"/>
        <v>Pengabdian kepada Masyarakat|External Regional|Team</v>
      </c>
      <c r="X1949" s="6">
        <f>IF(K1949 = "Penulis kedua (bukan korespondensi) dst karya ilmiah di journal yg bereputasi dan diakui|External National|Team", IFERROR((INDEX(rubric[Score], MATCH(W1949, rubric[Criteria], 0)))/N1949, 0), IFERROR(INDEX(rubric[Score], MATCH(W1949, rubric[Criteria], 0)), 0))</f>
        <v>15</v>
      </c>
    </row>
    <row r="1950" spans="1:24" ht="14.25" customHeight="1" x14ac:dyDescent="0.35">
      <c r="A1950" s="2" t="s">
        <v>6947</v>
      </c>
      <c r="B1950" s="2" t="s">
        <v>6948</v>
      </c>
      <c r="C1950" s="2" t="s">
        <v>6531</v>
      </c>
      <c r="D1950" s="2">
        <v>2021</v>
      </c>
      <c r="E1950" s="2" t="s">
        <v>6949</v>
      </c>
      <c r="F1950" s="2" t="s">
        <v>4938</v>
      </c>
      <c r="G1950" s="2" t="s">
        <v>3432</v>
      </c>
      <c r="H1950" s="2">
        <v>20211</v>
      </c>
      <c r="I1950" s="2" t="s">
        <v>6950</v>
      </c>
      <c r="J1950" s="2" t="s">
        <v>41</v>
      </c>
      <c r="K1950" s="2" t="s">
        <v>29</v>
      </c>
      <c r="L1950" s="2" t="s">
        <v>49</v>
      </c>
      <c r="M1950" s="2" t="s">
        <v>50</v>
      </c>
      <c r="N1950" s="2">
        <v>5</v>
      </c>
      <c r="O1950" s="2">
        <v>12</v>
      </c>
      <c r="P1950" s="3"/>
      <c r="Q1950" s="4" t="s">
        <v>6951</v>
      </c>
      <c r="R1950" s="4" t="s">
        <v>6952</v>
      </c>
      <c r="S1950" s="4" t="s">
        <v>6953</v>
      </c>
      <c r="T1950" s="3"/>
      <c r="U1950" s="2" t="s">
        <v>6954</v>
      </c>
      <c r="V1950" s="2" t="str">
        <f>IFERROR(VLOOKUP(K1950, rubric[], 2, FALSE), "NA")</f>
        <v>Pemberdayaan atau Aksi Kemanusiaan</v>
      </c>
      <c r="W1950" s="5" t="str">
        <f t="shared" si="30"/>
        <v>Pengabdian kepada Masyarakat|External Regional|Team</v>
      </c>
      <c r="X1950" s="6">
        <f>IF(K1950 = "Penulis kedua (bukan korespondensi) dst karya ilmiah di journal yg bereputasi dan diakui|External National|Team", IFERROR((INDEX(rubric[Score], MATCH(W1950, rubric[Criteria], 0)))/N1950, 0), IFERROR(INDEX(rubric[Score], MATCH(W1950, rubric[Criteria], 0)), 0))</f>
        <v>15</v>
      </c>
    </row>
    <row r="1951" spans="1:24" ht="14.25" customHeight="1" x14ac:dyDescent="0.35">
      <c r="A1951" s="2" t="s">
        <v>6947</v>
      </c>
      <c r="B1951" s="2" t="s">
        <v>6948</v>
      </c>
      <c r="C1951" s="2" t="s">
        <v>6531</v>
      </c>
      <c r="D1951" s="2">
        <v>2021</v>
      </c>
      <c r="E1951" s="2" t="s">
        <v>6955</v>
      </c>
      <c r="F1951" s="2" t="s">
        <v>6956</v>
      </c>
      <c r="G1951" s="2" t="s">
        <v>6956</v>
      </c>
      <c r="H1951" s="2">
        <v>20231</v>
      </c>
      <c r="I1951" s="2" t="s">
        <v>6957</v>
      </c>
      <c r="J1951" s="2" t="s">
        <v>41</v>
      </c>
      <c r="K1951" s="2" t="s">
        <v>66</v>
      </c>
      <c r="L1951" s="2" t="s">
        <v>42</v>
      </c>
      <c r="M1951" s="2" t="s">
        <v>50</v>
      </c>
      <c r="N1951" s="2">
        <v>5</v>
      </c>
      <c r="O1951" s="2">
        <v>8</v>
      </c>
      <c r="P1951" s="3"/>
      <c r="Q1951" s="4" t="s">
        <v>6958</v>
      </c>
      <c r="R1951" s="3"/>
      <c r="S1951" s="3"/>
      <c r="T1951" s="3"/>
      <c r="U1951" s="2" t="s">
        <v>6946</v>
      </c>
      <c r="V1951" s="2" t="str">
        <f>IFERROR(VLOOKUP(K1951, rubric[], 2, FALSE), "NA")</f>
        <v>Kompetisi</v>
      </c>
      <c r="W1951" s="5" t="str">
        <f t="shared" si="30"/>
        <v>Juara I Lomba/Kompetisi|Internal Jurusan|Team</v>
      </c>
      <c r="X1951" s="6">
        <f>IF(K1951 = "Penulis kedua (bukan korespondensi) dst karya ilmiah di journal yg bereputasi dan diakui|External National|Team", IFERROR((INDEX(rubric[Score], MATCH(W1951, rubric[Criteria], 0)))/N1951, 0), IFERROR(INDEX(rubric[Score], MATCH(W1951, rubric[Criteria], 0)), 0))</f>
        <v>0</v>
      </c>
    </row>
    <row r="1952" spans="1:24" ht="14.25" customHeight="1" x14ac:dyDescent="0.35">
      <c r="A1952" s="2" t="s">
        <v>6947</v>
      </c>
      <c r="B1952" s="2" t="s">
        <v>6948</v>
      </c>
      <c r="C1952" s="2" t="s">
        <v>6531</v>
      </c>
      <c r="D1952" s="2">
        <v>2021</v>
      </c>
      <c r="E1952" s="2" t="s">
        <v>6959</v>
      </c>
      <c r="F1952" s="2" t="s">
        <v>1437</v>
      </c>
      <c r="G1952" s="2" t="s">
        <v>1437</v>
      </c>
      <c r="H1952" s="2">
        <v>20231</v>
      </c>
      <c r="I1952" s="2" t="s">
        <v>6960</v>
      </c>
      <c r="J1952" s="2" t="s">
        <v>41</v>
      </c>
      <c r="K1952" s="2" t="s">
        <v>29</v>
      </c>
      <c r="L1952" s="2" t="s">
        <v>49</v>
      </c>
      <c r="M1952" s="2" t="s">
        <v>50</v>
      </c>
      <c r="N1952" s="2">
        <v>5</v>
      </c>
      <c r="O1952" s="2">
        <v>12</v>
      </c>
      <c r="P1952" s="3"/>
      <c r="Q1952" s="4" t="s">
        <v>6961</v>
      </c>
      <c r="R1952" s="4" t="s">
        <v>6962</v>
      </c>
      <c r="S1952" s="4" t="s">
        <v>6963</v>
      </c>
      <c r="T1952" s="3"/>
      <c r="U1952" s="2" t="s">
        <v>6946</v>
      </c>
      <c r="V1952" s="2" t="str">
        <f>IFERROR(VLOOKUP(K1952, rubric[], 2, FALSE), "NA")</f>
        <v>Pemberdayaan atau Aksi Kemanusiaan</v>
      </c>
      <c r="W1952" s="5" t="str">
        <f t="shared" si="30"/>
        <v>Pengabdian kepada Masyarakat|External Regional|Team</v>
      </c>
      <c r="X1952" s="6">
        <f>IF(K1952 = "Penulis kedua (bukan korespondensi) dst karya ilmiah di journal yg bereputasi dan diakui|External National|Team", IFERROR((INDEX(rubric[Score], MATCH(W1952, rubric[Criteria], 0)))/N1952, 0), IFERROR(INDEX(rubric[Score], MATCH(W1952, rubric[Criteria], 0)), 0))</f>
        <v>15</v>
      </c>
    </row>
    <row r="1953" spans="1:24" ht="14.25" customHeight="1" x14ac:dyDescent="0.35">
      <c r="A1953" s="2" t="s">
        <v>6964</v>
      </c>
      <c r="B1953" s="2" t="s">
        <v>6965</v>
      </c>
      <c r="C1953" s="2" t="s">
        <v>6531</v>
      </c>
      <c r="D1953" s="2">
        <v>2021</v>
      </c>
      <c r="E1953" s="2" t="s">
        <v>6966</v>
      </c>
      <c r="F1953" s="2" t="s">
        <v>468</v>
      </c>
      <c r="G1953" s="2" t="s">
        <v>304</v>
      </c>
      <c r="H1953" s="2">
        <v>20221</v>
      </c>
      <c r="I1953" s="2" t="s">
        <v>6967</v>
      </c>
      <c r="J1953" s="2" t="s">
        <v>41</v>
      </c>
      <c r="K1953" s="2" t="s">
        <v>29</v>
      </c>
      <c r="L1953" s="2" t="s">
        <v>49</v>
      </c>
      <c r="M1953" s="2" t="s">
        <v>50</v>
      </c>
      <c r="N1953" s="2">
        <v>50</v>
      </c>
      <c r="O1953" s="2">
        <v>15</v>
      </c>
      <c r="P1953" s="3"/>
      <c r="Q1953" s="3"/>
      <c r="R1953" s="4" t="s">
        <v>6968</v>
      </c>
      <c r="S1953" s="4" t="s">
        <v>6969</v>
      </c>
      <c r="T1953" s="3"/>
      <c r="U1953" s="2" t="s">
        <v>6970</v>
      </c>
      <c r="V1953" s="2" t="str">
        <f>IFERROR(VLOOKUP(K1953, rubric[], 2, FALSE), "NA")</f>
        <v>Pemberdayaan atau Aksi Kemanusiaan</v>
      </c>
      <c r="W1953" s="5" t="str">
        <f t="shared" si="30"/>
        <v>Pengabdian kepada Masyarakat|External Regional|Team</v>
      </c>
      <c r="X1953" s="6">
        <f>IF(K1953 = "Penulis kedua (bukan korespondensi) dst karya ilmiah di journal yg bereputasi dan diakui|External National|Team", IFERROR((INDEX(rubric[Score], MATCH(W1953, rubric[Criteria], 0)))/N1953, 0), IFERROR(INDEX(rubric[Score], MATCH(W1953, rubric[Criteria], 0)), 0))</f>
        <v>15</v>
      </c>
    </row>
    <row r="1954" spans="1:24" ht="14.25" customHeight="1" x14ac:dyDescent="0.35">
      <c r="A1954" s="2" t="s">
        <v>6964</v>
      </c>
      <c r="B1954" s="2" t="s">
        <v>6965</v>
      </c>
      <c r="C1954" s="2" t="s">
        <v>6531</v>
      </c>
      <c r="D1954" s="2">
        <v>2021</v>
      </c>
      <c r="E1954" s="2" t="s">
        <v>6971</v>
      </c>
      <c r="F1954" s="2" t="s">
        <v>6668</v>
      </c>
      <c r="G1954" s="2" t="s">
        <v>6668</v>
      </c>
      <c r="H1954" s="2">
        <v>20222</v>
      </c>
      <c r="I1954" s="2" t="s">
        <v>6972</v>
      </c>
      <c r="J1954" s="2" t="s">
        <v>41</v>
      </c>
      <c r="K1954" s="2" t="s">
        <v>141</v>
      </c>
      <c r="L1954" s="2" t="s">
        <v>123</v>
      </c>
      <c r="M1954" s="2" t="s">
        <v>31</v>
      </c>
      <c r="N1954" s="2">
        <v>5</v>
      </c>
      <c r="O1954" s="2">
        <v>20</v>
      </c>
      <c r="P1954" s="3"/>
      <c r="Q1954" s="3"/>
      <c r="R1954" s="3"/>
      <c r="S1954" s="4" t="s">
        <v>6973</v>
      </c>
      <c r="T1954" s="3"/>
      <c r="U1954" s="2" t="s">
        <v>6974</v>
      </c>
      <c r="V1954" s="2" t="str">
        <f>IFERROR(VLOOKUP(K1954, rubric[], 2, FALSE), "NA")</f>
        <v>Hasil Karya</v>
      </c>
      <c r="W1954" s="5" t="str">
        <f t="shared" si="30"/>
        <v>Hak Kekayaan Intelektual (HKI) non paten (Hak Cipta)|External National|Individual</v>
      </c>
      <c r="X1954" s="6">
        <f>IF(K1954 = "Penulis kedua (bukan korespondensi) dst karya ilmiah di journal yg bereputasi dan diakui|External National|Team", IFERROR((INDEX(rubric[Score], MATCH(W1954, rubric[Criteria], 0)))/N1954, 0), IFERROR(INDEX(rubric[Score], MATCH(W1954, rubric[Criteria], 0)), 0))</f>
        <v>20</v>
      </c>
    </row>
    <row r="1955" spans="1:24" ht="14.25" customHeight="1" x14ac:dyDescent="0.35">
      <c r="A1955" s="2" t="s">
        <v>6975</v>
      </c>
      <c r="B1955" s="2" t="s">
        <v>6976</v>
      </c>
      <c r="C1955" s="2" t="s">
        <v>6531</v>
      </c>
      <c r="D1955" s="2">
        <v>2021</v>
      </c>
      <c r="E1955" s="2" t="s">
        <v>6977</v>
      </c>
      <c r="F1955" s="2" t="s">
        <v>468</v>
      </c>
      <c r="G1955" s="2" t="s">
        <v>304</v>
      </c>
      <c r="H1955" s="2">
        <v>20221</v>
      </c>
      <c r="I1955" s="2" t="s">
        <v>6978</v>
      </c>
      <c r="J1955" s="2" t="s">
        <v>41</v>
      </c>
      <c r="K1955" s="2" t="s">
        <v>29</v>
      </c>
      <c r="L1955" s="2" t="s">
        <v>42</v>
      </c>
      <c r="M1955" s="2" t="s">
        <v>50</v>
      </c>
      <c r="N1955" s="2">
        <v>4</v>
      </c>
      <c r="O1955" s="2">
        <v>12</v>
      </c>
      <c r="P1955" s="3"/>
      <c r="Q1955" s="3"/>
      <c r="R1955" s="4" t="s">
        <v>6979</v>
      </c>
      <c r="S1955" s="4" t="s">
        <v>6980</v>
      </c>
      <c r="T1955" s="3"/>
      <c r="U1955" s="2" t="s">
        <v>6981</v>
      </c>
      <c r="V1955" s="2" t="str">
        <f>IFERROR(VLOOKUP(K1955, rubric[], 2, FALSE), "NA")</f>
        <v>Pemberdayaan atau Aksi Kemanusiaan</v>
      </c>
      <c r="W1955" s="5" t="str">
        <f t="shared" si="30"/>
        <v>Pengabdian kepada Masyarakat|Internal Jurusan|Team</v>
      </c>
      <c r="X1955" s="6">
        <f>IF(K1955 = "Penulis kedua (bukan korespondensi) dst karya ilmiah di journal yg bereputasi dan diakui|External National|Team", IFERROR((INDEX(rubric[Score], MATCH(W1955, rubric[Criteria], 0)))/N1955, 0), IFERROR(INDEX(rubric[Score], MATCH(W1955, rubric[Criteria], 0)), 0))</f>
        <v>0</v>
      </c>
    </row>
    <row r="1956" spans="1:24" ht="14.25" customHeight="1" x14ac:dyDescent="0.35">
      <c r="A1956" s="2" t="s">
        <v>6975</v>
      </c>
      <c r="B1956" s="2" t="s">
        <v>6976</v>
      </c>
      <c r="C1956" s="2" t="s">
        <v>6531</v>
      </c>
      <c r="D1956" s="2">
        <v>2021</v>
      </c>
      <c r="E1956" s="2" t="s">
        <v>6759</v>
      </c>
      <c r="F1956" s="2" t="s">
        <v>4507</v>
      </c>
      <c r="G1956" s="2" t="s">
        <v>6506</v>
      </c>
      <c r="H1956" s="2">
        <v>20222</v>
      </c>
      <c r="I1956" s="2" t="s">
        <v>6760</v>
      </c>
      <c r="J1956" s="2" t="s">
        <v>28</v>
      </c>
      <c r="K1956" s="2" t="s">
        <v>199</v>
      </c>
      <c r="L1956" s="2" t="s">
        <v>123</v>
      </c>
      <c r="M1956" s="2" t="s">
        <v>31</v>
      </c>
      <c r="N1956" s="2">
        <v>370</v>
      </c>
      <c r="O1956" s="2">
        <v>15</v>
      </c>
      <c r="P1956" s="3"/>
      <c r="Q1956" s="4" t="s">
        <v>6761</v>
      </c>
      <c r="R1956" s="4" t="s">
        <v>6762</v>
      </c>
      <c r="S1956" s="3"/>
      <c r="T1956" s="4" t="s">
        <v>6763</v>
      </c>
      <c r="U1956" s="2" t="s">
        <v>2793</v>
      </c>
      <c r="V1956" s="2" t="str">
        <f>IFERROR(VLOOKUP(K1956, rubric[], 2, FALSE), "NA")</f>
        <v>Kompetisi</v>
      </c>
      <c r="W1956" s="5" t="str">
        <f t="shared" si="30"/>
        <v>Juara 3 Lomba/Kompetisi|External National|Individual</v>
      </c>
      <c r="X1956" s="6">
        <f>IF(K1956 = "Penulis kedua (bukan korespondensi) dst karya ilmiah di journal yg bereputasi dan diakui|External National|Team", IFERROR((INDEX(rubric[Score], MATCH(W1956, rubric[Criteria], 0)))/N1956, 0), IFERROR(INDEX(rubric[Score], MATCH(W1956, rubric[Criteria], 0)), 0))</f>
        <v>15</v>
      </c>
    </row>
    <row r="1957" spans="1:24" ht="14.25" customHeight="1" x14ac:dyDescent="0.35">
      <c r="A1957" s="2" t="s">
        <v>6982</v>
      </c>
      <c r="B1957" s="2" t="s">
        <v>6983</v>
      </c>
      <c r="C1957" s="2" t="s">
        <v>6531</v>
      </c>
      <c r="D1957" s="2">
        <v>2021</v>
      </c>
      <c r="E1957" s="2" t="s">
        <v>6984</v>
      </c>
      <c r="F1957" s="2" t="s">
        <v>6985</v>
      </c>
      <c r="G1957" s="2" t="s">
        <v>6986</v>
      </c>
      <c r="H1957" s="2">
        <v>20211</v>
      </c>
      <c r="I1957" s="3"/>
      <c r="J1957" s="2" t="s">
        <v>41</v>
      </c>
      <c r="K1957" s="2" t="s">
        <v>66</v>
      </c>
      <c r="L1957" s="2" t="s">
        <v>123</v>
      </c>
      <c r="M1957" s="7" t="s">
        <v>50</v>
      </c>
      <c r="N1957" s="2">
        <v>15</v>
      </c>
      <c r="O1957" s="2">
        <v>25</v>
      </c>
      <c r="P1957" s="4" t="s">
        <v>1053</v>
      </c>
      <c r="Q1957" s="4" t="s">
        <v>6987</v>
      </c>
      <c r="R1957" s="3"/>
      <c r="S1957" s="3"/>
      <c r="T1957" s="3"/>
      <c r="U1957" s="2" t="s">
        <v>1049</v>
      </c>
      <c r="V1957" s="2" t="str">
        <f>IFERROR(VLOOKUP(K1957, rubric[], 2, FALSE), "NA")</f>
        <v>Kompetisi</v>
      </c>
      <c r="W1957" s="5" t="str">
        <f t="shared" si="30"/>
        <v>Juara I Lomba/Kompetisi|External National|Team</v>
      </c>
      <c r="X1957" s="6">
        <f>IF(K1957 = "Penulis kedua (bukan korespondensi) dst karya ilmiah di journal yg bereputasi dan diakui|External National|Team", IFERROR((INDEX(rubric[Score], MATCH(W1957, rubric[Criteria], 0)))/N1957, 0), IFERROR(INDEX(rubric[Score], MATCH(W1957, rubric[Criteria], 0)), 0))</f>
        <v>15</v>
      </c>
    </row>
    <row r="1958" spans="1:24" ht="14.25" customHeight="1" x14ac:dyDescent="0.35">
      <c r="A1958" s="2" t="s">
        <v>6982</v>
      </c>
      <c r="B1958" s="2" t="s">
        <v>6983</v>
      </c>
      <c r="C1958" s="2" t="s">
        <v>6531</v>
      </c>
      <c r="D1958" s="2">
        <v>2021</v>
      </c>
      <c r="E1958" s="2" t="s">
        <v>6988</v>
      </c>
      <c r="F1958" s="2" t="s">
        <v>468</v>
      </c>
      <c r="G1958" s="2" t="s">
        <v>304</v>
      </c>
      <c r="H1958" s="2">
        <v>20221</v>
      </c>
      <c r="I1958" s="3"/>
      <c r="J1958" s="2" t="s">
        <v>41</v>
      </c>
      <c r="K1958" s="2" t="s">
        <v>29</v>
      </c>
      <c r="L1958" s="2" t="s">
        <v>49</v>
      </c>
      <c r="M1958" s="2" t="s">
        <v>50</v>
      </c>
      <c r="N1958" s="2">
        <v>15</v>
      </c>
      <c r="O1958" s="2">
        <v>15</v>
      </c>
      <c r="P1958" s="3"/>
      <c r="Q1958" s="3"/>
      <c r="R1958" s="4" t="s">
        <v>6989</v>
      </c>
      <c r="S1958" s="4" t="s">
        <v>6990</v>
      </c>
      <c r="T1958" s="3"/>
      <c r="U1958" s="2" t="s">
        <v>6991</v>
      </c>
      <c r="V1958" s="2" t="str">
        <f>IFERROR(VLOOKUP(K1958, rubric[], 2, FALSE), "NA")</f>
        <v>Pemberdayaan atau Aksi Kemanusiaan</v>
      </c>
      <c r="W1958" s="5" t="str">
        <f t="shared" si="30"/>
        <v>Pengabdian kepada Masyarakat|External Regional|Team</v>
      </c>
      <c r="X1958" s="6">
        <f>IF(K1958 = "Penulis kedua (bukan korespondensi) dst karya ilmiah di journal yg bereputasi dan diakui|External National|Team", IFERROR((INDEX(rubric[Score], MATCH(W1958, rubric[Criteria], 0)))/N1958, 0), IFERROR(INDEX(rubric[Score], MATCH(W1958, rubric[Criteria], 0)), 0))</f>
        <v>15</v>
      </c>
    </row>
    <row r="1959" spans="1:24" ht="14.25" customHeight="1" x14ac:dyDescent="0.35">
      <c r="A1959" s="2" t="s">
        <v>6982</v>
      </c>
      <c r="B1959" s="2" t="s">
        <v>6983</v>
      </c>
      <c r="C1959" s="2" t="s">
        <v>6531</v>
      </c>
      <c r="D1959" s="2">
        <v>2021</v>
      </c>
      <c r="E1959" s="2" t="s">
        <v>6992</v>
      </c>
      <c r="F1959" s="2" t="s">
        <v>6855</v>
      </c>
      <c r="G1959" s="2" t="s">
        <v>2595</v>
      </c>
      <c r="H1959" s="2">
        <v>20222</v>
      </c>
      <c r="I1959" s="3"/>
      <c r="J1959" s="2" t="s">
        <v>41</v>
      </c>
      <c r="K1959" s="2" t="s">
        <v>88</v>
      </c>
      <c r="L1959" s="2" t="s">
        <v>123</v>
      </c>
      <c r="M1959" s="2" t="s">
        <v>50</v>
      </c>
      <c r="N1959" s="2">
        <v>15</v>
      </c>
      <c r="O1959" s="2">
        <v>20</v>
      </c>
      <c r="P1959" s="4" t="s">
        <v>6993</v>
      </c>
      <c r="Q1959" s="4" t="s">
        <v>6994</v>
      </c>
      <c r="R1959" s="4" t="s">
        <v>6995</v>
      </c>
      <c r="S1959" s="3"/>
      <c r="T1959" s="3"/>
      <c r="U1959" s="2" t="s">
        <v>6996</v>
      </c>
      <c r="V1959" s="2" t="str">
        <f>IFERROR(VLOOKUP(K1959, rubric[], 2, FALSE), "NA")</f>
        <v>Kompetisi</v>
      </c>
      <c r="W1959" s="5" t="str">
        <f t="shared" si="30"/>
        <v>Juara 2 Lomba/Kompetisi|External National|Team</v>
      </c>
      <c r="X1959" s="6">
        <f>IF(K1959 = "Penulis kedua (bukan korespondensi) dst karya ilmiah di journal yg bereputasi dan diakui|External National|Team", IFERROR((INDEX(rubric[Score], MATCH(W1959, rubric[Criteria], 0)))/N1959, 0), IFERROR(INDEX(rubric[Score], MATCH(W1959, rubric[Criteria], 0)), 0))</f>
        <v>11</v>
      </c>
    </row>
    <row r="1960" spans="1:24" ht="14.25" customHeight="1" x14ac:dyDescent="0.35">
      <c r="A1960" s="2" t="s">
        <v>6982</v>
      </c>
      <c r="B1960" s="2" t="s">
        <v>6983</v>
      </c>
      <c r="C1960" s="2" t="s">
        <v>6531</v>
      </c>
      <c r="D1960" s="2">
        <v>2021</v>
      </c>
      <c r="E1960" s="2" t="s">
        <v>847</v>
      </c>
      <c r="F1960" s="2" t="s">
        <v>848</v>
      </c>
      <c r="G1960" s="2" t="s">
        <v>848</v>
      </c>
      <c r="H1960" s="2">
        <v>20232</v>
      </c>
      <c r="I1960" s="2" t="s">
        <v>847</v>
      </c>
      <c r="J1960" s="2" t="s">
        <v>41</v>
      </c>
      <c r="K1960" s="2" t="s">
        <v>66</v>
      </c>
      <c r="L1960" s="2" t="s">
        <v>123</v>
      </c>
      <c r="M1960" s="2" t="s">
        <v>50</v>
      </c>
      <c r="N1960" s="3"/>
      <c r="O1960" s="2">
        <v>25</v>
      </c>
      <c r="P1960" s="4" t="s">
        <v>849</v>
      </c>
      <c r="Q1960" s="4" t="s">
        <v>850</v>
      </c>
      <c r="R1960" s="4" t="s">
        <v>851</v>
      </c>
      <c r="S1960" s="3"/>
      <c r="T1960" s="4" t="s">
        <v>852</v>
      </c>
      <c r="U1960" s="2" t="s">
        <v>853</v>
      </c>
      <c r="V1960" s="2" t="str">
        <f>IFERROR(VLOOKUP(K1960, rubric[], 2, FALSE), "NA")</f>
        <v>Kompetisi</v>
      </c>
      <c r="W1960" s="5" t="str">
        <f t="shared" si="30"/>
        <v>Juara I Lomba/Kompetisi|External National|Team</v>
      </c>
      <c r="X1960" s="6">
        <f>IF(K1960 = "Penulis kedua (bukan korespondensi) dst karya ilmiah di journal yg bereputasi dan diakui|External National|Team", IFERROR((INDEX(rubric[Score], MATCH(W1960, rubric[Criteria], 0)))/N1960, 0), IFERROR(INDEX(rubric[Score], MATCH(W1960, rubric[Criteria], 0)), 0))</f>
        <v>15</v>
      </c>
    </row>
    <row r="1961" spans="1:24" ht="14.25" customHeight="1" x14ac:dyDescent="0.35">
      <c r="A1961" s="2" t="s">
        <v>6997</v>
      </c>
      <c r="B1961" s="2" t="s">
        <v>6998</v>
      </c>
      <c r="C1961" s="2" t="s">
        <v>6531</v>
      </c>
      <c r="D1961" s="2">
        <v>2021</v>
      </c>
      <c r="E1961" s="2" t="s">
        <v>6999</v>
      </c>
      <c r="F1961" s="2" t="s">
        <v>1711</v>
      </c>
      <c r="G1961" s="2" t="s">
        <v>468</v>
      </c>
      <c r="H1961" s="2">
        <v>20221</v>
      </c>
      <c r="I1961" s="2" t="s">
        <v>7000</v>
      </c>
      <c r="J1961" s="2" t="s">
        <v>41</v>
      </c>
      <c r="K1961" s="2" t="s">
        <v>29</v>
      </c>
      <c r="L1961" s="2" t="s">
        <v>42</v>
      </c>
      <c r="M1961" s="2" t="s">
        <v>50</v>
      </c>
      <c r="N1961" s="2">
        <v>5</v>
      </c>
      <c r="O1961" s="2">
        <v>12</v>
      </c>
      <c r="P1961" s="3"/>
      <c r="Q1961" s="3"/>
      <c r="R1961" s="4" t="s">
        <v>7001</v>
      </c>
      <c r="S1961" s="4" t="s">
        <v>7002</v>
      </c>
      <c r="T1961" s="3"/>
      <c r="U1961" s="2" t="s">
        <v>7003</v>
      </c>
      <c r="V1961" s="2" t="str">
        <f>IFERROR(VLOOKUP(K1961, rubric[], 2, FALSE), "NA")</f>
        <v>Pemberdayaan atau Aksi Kemanusiaan</v>
      </c>
      <c r="W1961" s="5" t="str">
        <f t="shared" si="30"/>
        <v>Pengabdian kepada Masyarakat|Internal Jurusan|Team</v>
      </c>
      <c r="X1961" s="6">
        <f>IF(K1961 = "Penulis kedua (bukan korespondensi) dst karya ilmiah di journal yg bereputasi dan diakui|External National|Team", IFERROR((INDEX(rubric[Score], MATCH(W1961, rubric[Criteria], 0)))/N1961, 0), IFERROR(INDEX(rubric[Score], MATCH(W1961, rubric[Criteria], 0)), 0))</f>
        <v>0</v>
      </c>
    </row>
    <row r="1962" spans="1:24" ht="14.25" customHeight="1" x14ac:dyDescent="0.35">
      <c r="A1962" s="2" t="s">
        <v>7004</v>
      </c>
      <c r="B1962" s="2" t="s">
        <v>7005</v>
      </c>
      <c r="C1962" s="2" t="s">
        <v>6531</v>
      </c>
      <c r="D1962" s="2">
        <v>2021</v>
      </c>
      <c r="E1962" s="2" t="s">
        <v>6638</v>
      </c>
      <c r="F1962" s="2" t="s">
        <v>468</v>
      </c>
      <c r="G1962" s="2" t="s">
        <v>2542</v>
      </c>
      <c r="H1962" s="2">
        <v>20221</v>
      </c>
      <c r="I1962" s="2" t="s">
        <v>7006</v>
      </c>
      <c r="J1962" s="2" t="s">
        <v>41</v>
      </c>
      <c r="K1962" s="2" t="s">
        <v>29</v>
      </c>
      <c r="L1962" s="2" t="s">
        <v>49</v>
      </c>
      <c r="M1962" s="2" t="s">
        <v>50</v>
      </c>
      <c r="N1962" s="2">
        <v>5</v>
      </c>
      <c r="O1962" s="2">
        <v>12</v>
      </c>
      <c r="P1962" s="3"/>
      <c r="Q1962" s="3"/>
      <c r="R1962" s="4" t="s">
        <v>7007</v>
      </c>
      <c r="S1962" s="4" t="s">
        <v>7008</v>
      </c>
      <c r="T1962" s="3"/>
      <c r="U1962" s="2" t="s">
        <v>7009</v>
      </c>
      <c r="V1962" s="2" t="str">
        <f>IFERROR(VLOOKUP(K1962, rubric[], 2, FALSE), "NA")</f>
        <v>Pemberdayaan atau Aksi Kemanusiaan</v>
      </c>
      <c r="W1962" s="5" t="str">
        <f t="shared" si="30"/>
        <v>Pengabdian kepada Masyarakat|External Regional|Team</v>
      </c>
      <c r="X1962" s="6">
        <f>IF(K1962 = "Penulis kedua (bukan korespondensi) dst karya ilmiah di journal yg bereputasi dan diakui|External National|Team", IFERROR((INDEX(rubric[Score], MATCH(W1962, rubric[Criteria], 0)))/N1962, 0), IFERROR(INDEX(rubric[Score], MATCH(W1962, rubric[Criteria], 0)), 0))</f>
        <v>15</v>
      </c>
    </row>
    <row r="1963" spans="1:24" ht="14.25" customHeight="1" x14ac:dyDescent="0.35">
      <c r="A1963" s="2" t="s">
        <v>7004</v>
      </c>
      <c r="B1963" s="2" t="s">
        <v>7005</v>
      </c>
      <c r="C1963" s="2" t="s">
        <v>6531</v>
      </c>
      <c r="D1963" s="2">
        <v>2021</v>
      </c>
      <c r="E1963" s="2" t="s">
        <v>7010</v>
      </c>
      <c r="F1963" s="2" t="s">
        <v>913</v>
      </c>
      <c r="G1963" s="2" t="s">
        <v>913</v>
      </c>
      <c r="H1963" s="2">
        <v>20231</v>
      </c>
      <c r="I1963" s="2" t="s">
        <v>7011</v>
      </c>
      <c r="J1963" s="2" t="s">
        <v>41</v>
      </c>
      <c r="K1963" s="2" t="s">
        <v>88</v>
      </c>
      <c r="L1963" s="2" t="s">
        <v>123</v>
      </c>
      <c r="M1963" s="2" t="s">
        <v>50</v>
      </c>
      <c r="N1963" s="2">
        <v>14</v>
      </c>
      <c r="O1963" s="2">
        <v>20</v>
      </c>
      <c r="P1963" s="4" t="s">
        <v>7012</v>
      </c>
      <c r="Q1963" s="4" t="s">
        <v>7013</v>
      </c>
      <c r="R1963" s="3"/>
      <c r="S1963" s="3"/>
      <c r="T1963" s="3"/>
      <c r="U1963" s="2" t="s">
        <v>7014</v>
      </c>
      <c r="V1963" s="2" t="str">
        <f>IFERROR(VLOOKUP(K1963, rubric[], 2, FALSE), "NA")</f>
        <v>Kompetisi</v>
      </c>
      <c r="W1963" s="5" t="str">
        <f t="shared" si="30"/>
        <v>Juara 2 Lomba/Kompetisi|External National|Team</v>
      </c>
      <c r="X1963" s="6">
        <f>IF(K1963 = "Penulis kedua (bukan korespondensi) dst karya ilmiah di journal yg bereputasi dan diakui|External National|Team", IFERROR((INDEX(rubric[Score], MATCH(W1963, rubric[Criteria], 0)))/N1963, 0), IFERROR(INDEX(rubric[Score], MATCH(W1963, rubric[Criteria], 0)), 0))</f>
        <v>11</v>
      </c>
    </row>
    <row r="1964" spans="1:24" ht="14.25" customHeight="1" x14ac:dyDescent="0.35">
      <c r="A1964" s="2" t="s">
        <v>7015</v>
      </c>
      <c r="B1964" s="2" t="s">
        <v>7016</v>
      </c>
      <c r="C1964" s="2" t="s">
        <v>6531</v>
      </c>
      <c r="D1964" s="2">
        <v>2021</v>
      </c>
      <c r="E1964" s="2" t="s">
        <v>7017</v>
      </c>
      <c r="F1964" s="2" t="s">
        <v>7018</v>
      </c>
      <c r="G1964" s="2" t="s">
        <v>1044</v>
      </c>
      <c r="H1964" s="2">
        <v>20211</v>
      </c>
      <c r="I1964" s="3"/>
      <c r="J1964" s="2" t="s">
        <v>41</v>
      </c>
      <c r="K1964" s="2" t="s">
        <v>66</v>
      </c>
      <c r="L1964" s="2" t="s">
        <v>123</v>
      </c>
      <c r="M1964" s="2" t="s">
        <v>50</v>
      </c>
      <c r="N1964" s="2">
        <v>20</v>
      </c>
      <c r="O1964" s="2">
        <v>25</v>
      </c>
      <c r="P1964" s="3"/>
      <c r="Q1964" s="4" t="s">
        <v>7019</v>
      </c>
      <c r="R1964" s="3"/>
      <c r="S1964" s="3"/>
      <c r="T1964" s="3"/>
      <c r="U1964" s="2" t="s">
        <v>1049</v>
      </c>
      <c r="V1964" s="2" t="str">
        <f>IFERROR(VLOOKUP(K1964, rubric[], 2, FALSE), "NA")</f>
        <v>Kompetisi</v>
      </c>
      <c r="W1964" s="5" t="str">
        <f t="shared" si="30"/>
        <v>Juara I Lomba/Kompetisi|External National|Team</v>
      </c>
      <c r="X1964" s="6">
        <f>IF(K1964 = "Penulis kedua (bukan korespondensi) dst karya ilmiah di journal yg bereputasi dan diakui|External National|Team", IFERROR((INDEX(rubric[Score], MATCH(W1964, rubric[Criteria], 0)))/N1964, 0), IFERROR(INDEX(rubric[Score], MATCH(W1964, rubric[Criteria], 0)), 0))</f>
        <v>15</v>
      </c>
    </row>
    <row r="1965" spans="1:24" ht="14.25" customHeight="1" x14ac:dyDescent="0.35">
      <c r="A1965" s="2" t="s">
        <v>7015</v>
      </c>
      <c r="B1965" s="2" t="s">
        <v>7016</v>
      </c>
      <c r="C1965" s="2" t="s">
        <v>6531</v>
      </c>
      <c r="D1965" s="2">
        <v>2021</v>
      </c>
      <c r="E1965" s="2" t="s">
        <v>7020</v>
      </c>
      <c r="F1965" s="2" t="s">
        <v>7018</v>
      </c>
      <c r="G1965" s="2" t="s">
        <v>7018</v>
      </c>
      <c r="H1965" s="2">
        <v>20211</v>
      </c>
      <c r="I1965" s="2" t="s">
        <v>7021</v>
      </c>
      <c r="J1965" s="2" t="s">
        <v>41</v>
      </c>
      <c r="K1965" s="2" t="s">
        <v>199</v>
      </c>
      <c r="L1965" s="2" t="s">
        <v>123</v>
      </c>
      <c r="M1965" s="2" t="s">
        <v>50</v>
      </c>
      <c r="N1965" s="2">
        <v>20</v>
      </c>
      <c r="O1965" s="2">
        <v>15</v>
      </c>
      <c r="P1965" s="3"/>
      <c r="Q1965" s="4" t="s">
        <v>7022</v>
      </c>
      <c r="R1965" s="3"/>
      <c r="S1965" s="3"/>
      <c r="T1965" s="3"/>
      <c r="U1965" s="2" t="s">
        <v>1049</v>
      </c>
      <c r="V1965" s="2" t="str">
        <f>IFERROR(VLOOKUP(K1965, rubric[], 2, FALSE), "NA")</f>
        <v>Kompetisi</v>
      </c>
      <c r="W1965" s="5" t="str">
        <f t="shared" si="30"/>
        <v>Juara 3 Lomba/Kompetisi|External National|Team</v>
      </c>
      <c r="X1965" s="6">
        <f>IF(K1965 = "Penulis kedua (bukan korespondensi) dst karya ilmiah di journal yg bereputasi dan diakui|External National|Team", IFERROR((INDEX(rubric[Score], MATCH(W1965, rubric[Criteria], 0)))/N1965, 0), IFERROR(INDEX(rubric[Score], MATCH(W1965, rubric[Criteria], 0)), 0))</f>
        <v>8</v>
      </c>
    </row>
    <row r="1966" spans="1:24" ht="14.25" customHeight="1" x14ac:dyDescent="0.35">
      <c r="A1966" s="2" t="s">
        <v>7015</v>
      </c>
      <c r="B1966" s="2" t="s">
        <v>7016</v>
      </c>
      <c r="C1966" s="2" t="s">
        <v>6531</v>
      </c>
      <c r="D1966" s="2">
        <v>2021</v>
      </c>
      <c r="E1966" s="2" t="s">
        <v>7023</v>
      </c>
      <c r="F1966" s="2" t="s">
        <v>1044</v>
      </c>
      <c r="G1966" s="2" t="s">
        <v>1044</v>
      </c>
      <c r="H1966" s="2">
        <v>20211</v>
      </c>
      <c r="I1966" s="2" t="s">
        <v>7024</v>
      </c>
      <c r="J1966" s="2" t="s">
        <v>41</v>
      </c>
      <c r="K1966" s="2" t="s">
        <v>66</v>
      </c>
      <c r="L1966" s="2" t="s">
        <v>123</v>
      </c>
      <c r="M1966" s="2" t="s">
        <v>31</v>
      </c>
      <c r="N1966" s="2">
        <v>400</v>
      </c>
      <c r="O1966" s="2">
        <v>25</v>
      </c>
      <c r="P1966" s="3"/>
      <c r="Q1966" s="4" t="s">
        <v>7025</v>
      </c>
      <c r="R1966" s="4" t="s">
        <v>7026</v>
      </c>
      <c r="S1966" s="3"/>
      <c r="T1966" s="4" t="s">
        <v>7027</v>
      </c>
      <c r="U1966" s="2" t="s">
        <v>7028</v>
      </c>
      <c r="V1966" s="2" t="str">
        <f>IFERROR(VLOOKUP(K1966, rubric[], 2, FALSE), "NA")</f>
        <v>Kompetisi</v>
      </c>
      <c r="W1966" s="5" t="str">
        <f t="shared" si="30"/>
        <v>Juara I Lomba/Kompetisi|External National|Individual</v>
      </c>
      <c r="X1966" s="6">
        <f>IF(K1966 = "Penulis kedua (bukan korespondensi) dst karya ilmiah di journal yg bereputasi dan diakui|External National|Team", IFERROR((INDEX(rubric[Score], MATCH(W1966, rubric[Criteria], 0)))/N1966, 0), IFERROR(INDEX(rubric[Score], MATCH(W1966, rubric[Criteria], 0)), 0))</f>
        <v>25</v>
      </c>
    </row>
    <row r="1967" spans="1:24" ht="14.25" customHeight="1" x14ac:dyDescent="0.35">
      <c r="A1967" s="2" t="s">
        <v>7015</v>
      </c>
      <c r="B1967" s="2" t="s">
        <v>7016</v>
      </c>
      <c r="C1967" s="2" t="s">
        <v>6531</v>
      </c>
      <c r="D1967" s="2">
        <v>2021</v>
      </c>
      <c r="E1967" s="2" t="s">
        <v>7029</v>
      </c>
      <c r="F1967" s="2" t="s">
        <v>468</v>
      </c>
      <c r="G1967" s="2" t="s">
        <v>469</v>
      </c>
      <c r="H1967" s="2">
        <v>20221</v>
      </c>
      <c r="I1967" s="3"/>
      <c r="J1967" s="2" t="s">
        <v>28</v>
      </c>
      <c r="K1967" s="2" t="s">
        <v>635</v>
      </c>
      <c r="L1967" s="2" t="s">
        <v>30</v>
      </c>
      <c r="M1967" s="2" t="s">
        <v>31</v>
      </c>
      <c r="N1967" s="3"/>
      <c r="O1967" s="2">
        <v>18</v>
      </c>
      <c r="P1967" s="3"/>
      <c r="Q1967" s="3"/>
      <c r="R1967" s="3"/>
      <c r="S1967" s="3"/>
      <c r="T1967" s="3"/>
      <c r="U1967" s="2" t="s">
        <v>6172</v>
      </c>
      <c r="V1967" s="2" t="str">
        <f>IFERROR(VLOOKUP(K1967, rubric[], 2, FALSE), "NA")</f>
        <v>NA</v>
      </c>
      <c r="W1967" s="5" t="str">
        <f t="shared" si="30"/>
        <v>Wakil Ketua UKM|Internal Sekolah / Universitas|Individual</v>
      </c>
      <c r="X1967" s="6">
        <f>IF(K1967 = "Penulis kedua (bukan korespondensi) dst karya ilmiah di journal yg bereputasi dan diakui|External National|Team", IFERROR((INDEX(rubric[Score], MATCH(W1967, rubric[Criteria], 0)))/N1967, 0), IFERROR(INDEX(rubric[Score], MATCH(W1967, rubric[Criteria], 0)), 0))</f>
        <v>0</v>
      </c>
    </row>
    <row r="1968" spans="1:24" ht="14.25" customHeight="1" x14ac:dyDescent="0.35">
      <c r="A1968" s="2" t="s">
        <v>7015</v>
      </c>
      <c r="B1968" s="2" t="s">
        <v>7016</v>
      </c>
      <c r="C1968" s="2" t="s">
        <v>6531</v>
      </c>
      <c r="D1968" s="2">
        <v>2021</v>
      </c>
      <c r="E1968" s="2" t="s">
        <v>7030</v>
      </c>
      <c r="F1968" s="2" t="s">
        <v>7031</v>
      </c>
      <c r="G1968" s="2" t="s">
        <v>7031</v>
      </c>
      <c r="H1968" s="2">
        <v>20221</v>
      </c>
      <c r="I1968" s="2" t="s">
        <v>7032</v>
      </c>
      <c r="J1968" s="2" t="s">
        <v>41</v>
      </c>
      <c r="K1968" s="2" t="s">
        <v>59</v>
      </c>
      <c r="L1968" s="2" t="s">
        <v>49</v>
      </c>
      <c r="M1968" s="2" t="s">
        <v>31</v>
      </c>
      <c r="N1968" s="2">
        <v>10</v>
      </c>
      <c r="O1968" s="2">
        <v>10</v>
      </c>
      <c r="P1968" s="3"/>
      <c r="Q1968" s="4" t="s">
        <v>7033</v>
      </c>
      <c r="R1968" s="3"/>
      <c r="S1968" s="3"/>
      <c r="T1968" s="3"/>
      <c r="U1968" s="2" t="s">
        <v>7034</v>
      </c>
      <c r="V1968" s="2" t="str">
        <f>IFERROR(VLOOKUP(K1968, rubric[], 2, FALSE), "NA")</f>
        <v>Pengakuan</v>
      </c>
      <c r="W1968" s="5" t="str">
        <f t="shared" si="30"/>
        <v>Juri|External Regional|Individual</v>
      </c>
      <c r="X1968" s="6">
        <f>IF(K1968 = "Penulis kedua (bukan korespondensi) dst karya ilmiah di journal yg bereputasi dan diakui|External National|Team", IFERROR((INDEX(rubric[Score], MATCH(W1968, rubric[Criteria], 0)))/N1968, 0), IFERROR(INDEX(rubric[Score], MATCH(W1968, rubric[Criteria], 0)), 0))</f>
        <v>20</v>
      </c>
    </row>
    <row r="1969" spans="1:24" ht="14.25" customHeight="1" x14ac:dyDescent="0.35">
      <c r="A1969" s="2" t="s">
        <v>7015</v>
      </c>
      <c r="B1969" s="2" t="s">
        <v>7016</v>
      </c>
      <c r="C1969" s="2" t="s">
        <v>6531</v>
      </c>
      <c r="D1969" s="2">
        <v>2021</v>
      </c>
      <c r="E1969" s="2" t="s">
        <v>7035</v>
      </c>
      <c r="F1969" s="2" t="s">
        <v>1279</v>
      </c>
      <c r="G1969" s="2" t="s">
        <v>1279</v>
      </c>
      <c r="H1969" s="2">
        <v>20221</v>
      </c>
      <c r="I1969" s="2" t="s">
        <v>7036</v>
      </c>
      <c r="J1969" s="2" t="s">
        <v>41</v>
      </c>
      <c r="K1969" s="2" t="s">
        <v>257</v>
      </c>
      <c r="L1969" s="2" t="s">
        <v>49</v>
      </c>
      <c r="M1969" s="2" t="s">
        <v>31</v>
      </c>
      <c r="N1969" s="2">
        <v>150</v>
      </c>
      <c r="O1969" s="2">
        <v>10</v>
      </c>
      <c r="P1969" s="4" t="s">
        <v>7037</v>
      </c>
      <c r="Q1969" s="4" t="s">
        <v>7038</v>
      </c>
      <c r="R1969" s="3"/>
      <c r="S1969" s="3"/>
      <c r="T1969" s="3"/>
      <c r="U1969" s="2" t="s">
        <v>7039</v>
      </c>
      <c r="V1969" s="2" t="str">
        <f>IFERROR(VLOOKUP(K1969, rubric[], 2, FALSE), "NA")</f>
        <v>Pengakuan</v>
      </c>
      <c r="W1969" s="5" t="str">
        <f t="shared" si="30"/>
        <v>Narasumber / Pemateri Acara Seminar / Workshop / Pemakalah|External Regional|Individual</v>
      </c>
      <c r="X1969" s="6">
        <f>IF(K1969 = "Penulis kedua (bukan korespondensi) dst karya ilmiah di journal yg bereputasi dan diakui|External National|Team", IFERROR((INDEX(rubric[Score], MATCH(W1969, rubric[Criteria], 0)))/N1969, 0), IFERROR(INDEX(rubric[Score], MATCH(W1969, rubric[Criteria], 0)), 0))</f>
        <v>20</v>
      </c>
    </row>
    <row r="1970" spans="1:24" ht="14.25" customHeight="1" x14ac:dyDescent="0.35">
      <c r="A1970" s="2" t="s">
        <v>7015</v>
      </c>
      <c r="B1970" s="2" t="s">
        <v>7016</v>
      </c>
      <c r="C1970" s="2" t="s">
        <v>6531</v>
      </c>
      <c r="D1970" s="2">
        <v>2021</v>
      </c>
      <c r="E1970" s="2" t="s">
        <v>7040</v>
      </c>
      <c r="F1970" s="2" t="s">
        <v>1279</v>
      </c>
      <c r="G1970" s="2" t="s">
        <v>1279</v>
      </c>
      <c r="H1970" s="2">
        <v>20221</v>
      </c>
      <c r="I1970" s="2" t="s">
        <v>7041</v>
      </c>
      <c r="J1970" s="2" t="s">
        <v>41</v>
      </c>
      <c r="K1970" s="2" t="s">
        <v>88</v>
      </c>
      <c r="L1970" s="2" t="s">
        <v>123</v>
      </c>
      <c r="M1970" s="2" t="s">
        <v>50</v>
      </c>
      <c r="N1970" s="2">
        <v>15</v>
      </c>
      <c r="O1970" s="2">
        <v>20</v>
      </c>
      <c r="P1970" s="4" t="s">
        <v>7042</v>
      </c>
      <c r="Q1970" s="4" t="s">
        <v>7043</v>
      </c>
      <c r="R1970" s="4" t="s">
        <v>7044</v>
      </c>
      <c r="S1970" s="3"/>
      <c r="T1970" s="3"/>
      <c r="U1970" s="2" t="s">
        <v>7045</v>
      </c>
      <c r="V1970" s="2" t="str">
        <f>IFERROR(VLOOKUP(K1970, rubric[], 2, FALSE), "NA")</f>
        <v>Kompetisi</v>
      </c>
      <c r="W1970" s="5" t="str">
        <f t="shared" si="30"/>
        <v>Juara 2 Lomba/Kompetisi|External National|Team</v>
      </c>
      <c r="X1970" s="6">
        <f>IF(K1970 = "Penulis kedua (bukan korespondensi) dst karya ilmiah di journal yg bereputasi dan diakui|External National|Team", IFERROR((INDEX(rubric[Score], MATCH(W1970, rubric[Criteria], 0)))/N1970, 0), IFERROR(INDEX(rubric[Score], MATCH(W1970, rubric[Criteria], 0)), 0))</f>
        <v>11</v>
      </c>
    </row>
    <row r="1971" spans="1:24" ht="14.25" customHeight="1" x14ac:dyDescent="0.35">
      <c r="A1971" s="2" t="s">
        <v>7015</v>
      </c>
      <c r="B1971" s="2" t="s">
        <v>7016</v>
      </c>
      <c r="C1971" s="2" t="s">
        <v>6531</v>
      </c>
      <c r="D1971" s="2">
        <v>2021</v>
      </c>
      <c r="E1971" s="2" t="s">
        <v>7046</v>
      </c>
      <c r="F1971" s="2" t="s">
        <v>4782</v>
      </c>
      <c r="G1971" s="2" t="s">
        <v>4782</v>
      </c>
      <c r="H1971" s="2">
        <v>20222</v>
      </c>
      <c r="I1971" s="2" t="s">
        <v>7047</v>
      </c>
      <c r="J1971" s="2" t="s">
        <v>41</v>
      </c>
      <c r="K1971" s="2" t="s">
        <v>66</v>
      </c>
      <c r="L1971" s="2" t="s">
        <v>123</v>
      </c>
      <c r="M1971" s="2" t="s">
        <v>31</v>
      </c>
      <c r="N1971" s="2">
        <v>50</v>
      </c>
      <c r="O1971" s="2">
        <v>25</v>
      </c>
      <c r="P1971" s="4" t="s">
        <v>7048</v>
      </c>
      <c r="Q1971" s="4" t="s">
        <v>7049</v>
      </c>
      <c r="R1971" s="4" t="s">
        <v>7050</v>
      </c>
      <c r="S1971" s="3"/>
      <c r="T1971" s="3"/>
      <c r="U1971" s="2" t="s">
        <v>7051</v>
      </c>
      <c r="V1971" s="2" t="str">
        <f>IFERROR(VLOOKUP(K1971, rubric[], 2, FALSE), "NA")</f>
        <v>Kompetisi</v>
      </c>
      <c r="W1971" s="5" t="str">
        <f t="shared" si="30"/>
        <v>Juara I Lomba/Kompetisi|External National|Individual</v>
      </c>
      <c r="X1971" s="6">
        <f>IF(K1971 = "Penulis kedua (bukan korespondensi) dst karya ilmiah di journal yg bereputasi dan diakui|External National|Team", IFERROR((INDEX(rubric[Score], MATCH(W1971, rubric[Criteria], 0)))/N1971, 0), IFERROR(INDEX(rubric[Score], MATCH(W1971, rubric[Criteria], 0)), 0))</f>
        <v>25</v>
      </c>
    </row>
    <row r="1972" spans="1:24" ht="14.25" customHeight="1" x14ac:dyDescent="0.35">
      <c r="A1972" s="2" t="s">
        <v>7015</v>
      </c>
      <c r="B1972" s="2" t="s">
        <v>7016</v>
      </c>
      <c r="C1972" s="2" t="s">
        <v>6531</v>
      </c>
      <c r="D1972" s="2">
        <v>2021</v>
      </c>
      <c r="E1972" s="2" t="s">
        <v>7052</v>
      </c>
      <c r="F1972" s="2" t="s">
        <v>7053</v>
      </c>
      <c r="G1972" s="2" t="s">
        <v>7053</v>
      </c>
      <c r="H1972" s="2">
        <v>20222</v>
      </c>
      <c r="I1972" s="2" t="s">
        <v>7054</v>
      </c>
      <c r="J1972" s="2" t="s">
        <v>41</v>
      </c>
      <c r="K1972" s="2" t="s">
        <v>257</v>
      </c>
      <c r="L1972" s="2" t="s">
        <v>30</v>
      </c>
      <c r="M1972" s="2" t="s">
        <v>31</v>
      </c>
      <c r="N1972" s="2">
        <v>100</v>
      </c>
      <c r="O1972" s="2">
        <v>5</v>
      </c>
      <c r="P1972" s="4" t="s">
        <v>7055</v>
      </c>
      <c r="Q1972" s="4" t="s">
        <v>7056</v>
      </c>
      <c r="R1972" s="4" t="s">
        <v>7057</v>
      </c>
      <c r="S1972" s="3"/>
      <c r="T1972" s="3"/>
      <c r="U1972" s="2" t="s">
        <v>411</v>
      </c>
      <c r="V1972" s="2" t="str">
        <f>IFERROR(VLOOKUP(K1972, rubric[], 2, FALSE), "NA")</f>
        <v>Pengakuan</v>
      </c>
      <c r="W1972" s="5" t="str">
        <f t="shared" si="30"/>
        <v>Narasumber / Pemateri Acara Seminar / Workshop / Pemakalah|Internal Sekolah / Universitas|Individual</v>
      </c>
      <c r="X1972" s="6">
        <f>IF(K1972 = "Penulis kedua (bukan korespondensi) dst karya ilmiah di journal yg bereputasi dan diakui|External National|Team", IFERROR((INDEX(rubric[Score], MATCH(W1972, rubric[Criteria], 0)))/N1972, 0), IFERROR(INDEX(rubric[Score], MATCH(W1972, rubric[Criteria], 0)), 0))</f>
        <v>0</v>
      </c>
    </row>
    <row r="1973" spans="1:24" ht="14.25" customHeight="1" x14ac:dyDescent="0.35">
      <c r="A1973" s="2" t="s">
        <v>7058</v>
      </c>
      <c r="B1973" s="2" t="s">
        <v>7059</v>
      </c>
      <c r="C1973" s="2" t="s">
        <v>6531</v>
      </c>
      <c r="D1973" s="2">
        <v>2021</v>
      </c>
      <c r="E1973" s="2" t="s">
        <v>4641</v>
      </c>
      <c r="F1973" s="2" t="s">
        <v>1044</v>
      </c>
      <c r="G1973" s="2" t="s">
        <v>1044</v>
      </c>
      <c r="H1973" s="2">
        <v>20211</v>
      </c>
      <c r="I1973" s="2" t="s">
        <v>7060</v>
      </c>
      <c r="J1973" s="2" t="s">
        <v>41</v>
      </c>
      <c r="K1973" s="2" t="s">
        <v>66</v>
      </c>
      <c r="L1973" s="2" t="s">
        <v>123</v>
      </c>
      <c r="M1973" s="2" t="s">
        <v>50</v>
      </c>
      <c r="N1973" s="2">
        <v>15</v>
      </c>
      <c r="O1973" s="2">
        <v>25</v>
      </c>
      <c r="P1973" s="4" t="s">
        <v>1053</v>
      </c>
      <c r="Q1973" s="4" t="s">
        <v>7061</v>
      </c>
      <c r="R1973" s="3"/>
      <c r="S1973" s="3"/>
      <c r="T1973" s="3"/>
      <c r="U1973" s="2" t="s">
        <v>1049</v>
      </c>
      <c r="V1973" s="2" t="str">
        <f>IFERROR(VLOOKUP(K1973, rubric[], 2, FALSE), "NA")</f>
        <v>Kompetisi</v>
      </c>
      <c r="W1973" s="5" t="str">
        <f t="shared" si="30"/>
        <v>Juara I Lomba/Kompetisi|External National|Team</v>
      </c>
      <c r="X1973" s="6">
        <f>IF(K1973 = "Penulis kedua (bukan korespondensi) dst karya ilmiah di journal yg bereputasi dan diakui|External National|Team", IFERROR((INDEX(rubric[Score], MATCH(W1973, rubric[Criteria], 0)))/N1973, 0), IFERROR(INDEX(rubric[Score], MATCH(W1973, rubric[Criteria], 0)), 0))</f>
        <v>15</v>
      </c>
    </row>
    <row r="1974" spans="1:24" ht="14.25" customHeight="1" x14ac:dyDescent="0.35">
      <c r="A1974" s="2" t="s">
        <v>7058</v>
      </c>
      <c r="B1974" s="2" t="s">
        <v>7059</v>
      </c>
      <c r="C1974" s="2" t="s">
        <v>6531</v>
      </c>
      <c r="D1974" s="2">
        <v>2021</v>
      </c>
      <c r="E1974" s="2" t="s">
        <v>7062</v>
      </c>
      <c r="F1974" s="2" t="s">
        <v>3307</v>
      </c>
      <c r="G1974" s="2" t="s">
        <v>3307</v>
      </c>
      <c r="H1974" s="2">
        <v>20222</v>
      </c>
      <c r="I1974" s="2" t="s">
        <v>7063</v>
      </c>
      <c r="J1974" s="2" t="s">
        <v>41</v>
      </c>
      <c r="K1974" s="2" t="s">
        <v>88</v>
      </c>
      <c r="L1974" s="2" t="s">
        <v>123</v>
      </c>
      <c r="M1974" s="2" t="s">
        <v>50</v>
      </c>
      <c r="N1974" s="2">
        <v>12</v>
      </c>
      <c r="O1974" s="2">
        <v>20</v>
      </c>
      <c r="P1974" s="4" t="s">
        <v>7064</v>
      </c>
      <c r="Q1974" s="4" t="s">
        <v>7065</v>
      </c>
      <c r="R1974" s="4" t="s">
        <v>7066</v>
      </c>
      <c r="S1974" s="3"/>
      <c r="T1974" s="4" t="s">
        <v>7067</v>
      </c>
      <c r="U1974" s="2" t="s">
        <v>7068</v>
      </c>
      <c r="V1974" s="2" t="str">
        <f>IFERROR(VLOOKUP(K1974, rubric[], 2, FALSE), "NA")</f>
        <v>Kompetisi</v>
      </c>
      <c r="W1974" s="5" t="str">
        <f t="shared" si="30"/>
        <v>Juara 2 Lomba/Kompetisi|External National|Team</v>
      </c>
      <c r="X1974" s="6">
        <f>IF(K1974 = "Penulis kedua (bukan korespondensi) dst karya ilmiah di journal yg bereputasi dan diakui|External National|Team", IFERROR((INDEX(rubric[Score], MATCH(W1974, rubric[Criteria], 0)))/N1974, 0), IFERROR(INDEX(rubric[Score], MATCH(W1974, rubric[Criteria], 0)), 0))</f>
        <v>11</v>
      </c>
    </row>
    <row r="1975" spans="1:24" ht="14.25" customHeight="1" x14ac:dyDescent="0.35">
      <c r="A1975" s="2" t="s">
        <v>7058</v>
      </c>
      <c r="B1975" s="2" t="s">
        <v>7059</v>
      </c>
      <c r="C1975" s="2" t="s">
        <v>6531</v>
      </c>
      <c r="D1975" s="2">
        <v>2021</v>
      </c>
      <c r="E1975" s="2" t="s">
        <v>6932</v>
      </c>
      <c r="F1975" s="2" t="s">
        <v>839</v>
      </c>
      <c r="G1975" s="2" t="s">
        <v>840</v>
      </c>
      <c r="H1975" s="2">
        <v>20222</v>
      </c>
      <c r="I1975" s="2" t="s">
        <v>7069</v>
      </c>
      <c r="J1975" s="2" t="s">
        <v>41</v>
      </c>
      <c r="K1975" s="2" t="s">
        <v>66</v>
      </c>
      <c r="L1975" s="2" t="s">
        <v>123</v>
      </c>
      <c r="M1975" s="2" t="s">
        <v>50</v>
      </c>
      <c r="N1975" s="2">
        <v>50</v>
      </c>
      <c r="O1975" s="2">
        <v>25</v>
      </c>
      <c r="P1975" s="4" t="s">
        <v>842</v>
      </c>
      <c r="Q1975" s="4" t="s">
        <v>7070</v>
      </c>
      <c r="R1975" s="4" t="s">
        <v>7071</v>
      </c>
      <c r="S1975" s="3"/>
      <c r="T1975" s="3"/>
      <c r="U1975" s="2" t="s">
        <v>846</v>
      </c>
      <c r="V1975" s="2" t="str">
        <f>IFERROR(VLOOKUP(K1975, rubric[], 2, FALSE), "NA")</f>
        <v>Kompetisi</v>
      </c>
      <c r="W1975" s="5" t="str">
        <f t="shared" si="30"/>
        <v>Juara I Lomba/Kompetisi|External National|Team</v>
      </c>
      <c r="X1975" s="6">
        <f>IF(K1975 = "Penulis kedua (bukan korespondensi) dst karya ilmiah di journal yg bereputasi dan diakui|External National|Team", IFERROR((INDEX(rubric[Score], MATCH(W1975, rubric[Criteria], 0)))/N1975, 0), IFERROR(INDEX(rubric[Score], MATCH(W1975, rubric[Criteria], 0)), 0))</f>
        <v>15</v>
      </c>
    </row>
    <row r="1976" spans="1:24" ht="14.25" customHeight="1" x14ac:dyDescent="0.35">
      <c r="A1976" s="2" t="s">
        <v>7058</v>
      </c>
      <c r="B1976" s="2" t="s">
        <v>7059</v>
      </c>
      <c r="C1976" s="2" t="s">
        <v>6531</v>
      </c>
      <c r="D1976" s="2">
        <v>2021</v>
      </c>
      <c r="E1976" s="2" t="s">
        <v>7072</v>
      </c>
      <c r="F1976" s="2" t="s">
        <v>588</v>
      </c>
      <c r="G1976" s="2" t="s">
        <v>304</v>
      </c>
      <c r="H1976" s="2">
        <v>20231</v>
      </c>
      <c r="I1976" s="2" t="s">
        <v>244</v>
      </c>
      <c r="J1976" s="2" t="s">
        <v>41</v>
      </c>
      <c r="K1976" s="2" t="s">
        <v>29</v>
      </c>
      <c r="L1976" s="2" t="s">
        <v>49</v>
      </c>
      <c r="M1976" s="2" t="s">
        <v>50</v>
      </c>
      <c r="N1976" s="2">
        <v>25</v>
      </c>
      <c r="O1976" s="2">
        <v>12</v>
      </c>
      <c r="P1976" s="3"/>
      <c r="Q1976" s="3"/>
      <c r="R1976" s="4" t="s">
        <v>7073</v>
      </c>
      <c r="S1976" s="4" t="s">
        <v>7074</v>
      </c>
      <c r="T1976" s="3"/>
      <c r="U1976" s="2" t="s">
        <v>6709</v>
      </c>
      <c r="V1976" s="2" t="str">
        <f>IFERROR(VLOOKUP(K1976, rubric[], 2, FALSE), "NA")</f>
        <v>Pemberdayaan atau Aksi Kemanusiaan</v>
      </c>
      <c r="W1976" s="5" t="str">
        <f t="shared" si="30"/>
        <v>Pengabdian kepada Masyarakat|External Regional|Team</v>
      </c>
      <c r="X1976" s="6">
        <f>IF(K1976 = "Penulis kedua (bukan korespondensi) dst karya ilmiah di journal yg bereputasi dan diakui|External National|Team", IFERROR((INDEX(rubric[Score], MATCH(W1976, rubric[Criteria], 0)))/N1976, 0), IFERROR(INDEX(rubric[Score], MATCH(W1976, rubric[Criteria], 0)), 0))</f>
        <v>15</v>
      </c>
    </row>
    <row r="1977" spans="1:24" ht="14.25" customHeight="1" x14ac:dyDescent="0.35">
      <c r="A1977" s="2" t="s">
        <v>7058</v>
      </c>
      <c r="B1977" s="2" t="s">
        <v>7059</v>
      </c>
      <c r="C1977" s="2" t="s">
        <v>6531</v>
      </c>
      <c r="D1977" s="2">
        <v>2021</v>
      </c>
      <c r="E1977" s="2" t="s">
        <v>847</v>
      </c>
      <c r="F1977" s="2" t="s">
        <v>848</v>
      </c>
      <c r="G1977" s="2" t="s">
        <v>848</v>
      </c>
      <c r="H1977" s="2">
        <v>20232</v>
      </c>
      <c r="I1977" s="2" t="s">
        <v>847</v>
      </c>
      <c r="J1977" s="2" t="s">
        <v>41</v>
      </c>
      <c r="K1977" s="2" t="s">
        <v>66</v>
      </c>
      <c r="L1977" s="2" t="s">
        <v>123</v>
      </c>
      <c r="M1977" s="2" t="s">
        <v>50</v>
      </c>
      <c r="N1977" s="3"/>
      <c r="O1977" s="2">
        <v>25</v>
      </c>
      <c r="P1977" s="4" t="s">
        <v>849</v>
      </c>
      <c r="Q1977" s="4" t="s">
        <v>850</v>
      </c>
      <c r="R1977" s="4" t="s">
        <v>851</v>
      </c>
      <c r="S1977" s="3"/>
      <c r="T1977" s="4" t="s">
        <v>852</v>
      </c>
      <c r="U1977" s="2" t="s">
        <v>853</v>
      </c>
      <c r="V1977" s="2" t="str">
        <f>IFERROR(VLOOKUP(K1977, rubric[], 2, FALSE), "NA")</f>
        <v>Kompetisi</v>
      </c>
      <c r="W1977" s="5" t="str">
        <f t="shared" si="30"/>
        <v>Juara I Lomba/Kompetisi|External National|Team</v>
      </c>
      <c r="X1977" s="6">
        <f>IF(K1977 = "Penulis kedua (bukan korespondensi) dst karya ilmiah di journal yg bereputasi dan diakui|External National|Team", IFERROR((INDEX(rubric[Score], MATCH(W1977, rubric[Criteria], 0)))/N1977, 0), IFERROR(INDEX(rubric[Score], MATCH(W1977, rubric[Criteria], 0)), 0))</f>
        <v>15</v>
      </c>
    </row>
    <row r="1978" spans="1:24" ht="14.25" customHeight="1" x14ac:dyDescent="0.35">
      <c r="A1978" s="2" t="s">
        <v>7075</v>
      </c>
      <c r="B1978" s="2" t="s">
        <v>7076</v>
      </c>
      <c r="C1978" s="2" t="s">
        <v>6531</v>
      </c>
      <c r="D1978" s="2">
        <v>2021</v>
      </c>
      <c r="E1978" s="2" t="s">
        <v>6984</v>
      </c>
      <c r="F1978" s="2" t="s">
        <v>5469</v>
      </c>
      <c r="G1978" s="2" t="s">
        <v>6986</v>
      </c>
      <c r="H1978" s="2">
        <v>20211</v>
      </c>
      <c r="I1978" s="3"/>
      <c r="J1978" s="2" t="s">
        <v>41</v>
      </c>
      <c r="K1978" s="2" t="s">
        <v>66</v>
      </c>
      <c r="L1978" s="2" t="s">
        <v>49</v>
      </c>
      <c r="M1978" s="2" t="s">
        <v>50</v>
      </c>
      <c r="N1978" s="2">
        <v>40</v>
      </c>
      <c r="O1978" s="2">
        <v>20</v>
      </c>
      <c r="P1978" s="4" t="s">
        <v>7077</v>
      </c>
      <c r="Q1978" s="4" t="s">
        <v>7078</v>
      </c>
      <c r="R1978" s="3"/>
      <c r="S1978" s="3"/>
      <c r="T1978" s="3"/>
      <c r="U1978" s="2" t="s">
        <v>1049</v>
      </c>
      <c r="V1978" s="2" t="str">
        <f>IFERROR(VLOOKUP(K1978, rubric[], 2, FALSE), "NA")</f>
        <v>Kompetisi</v>
      </c>
      <c r="W1978" s="5" t="str">
        <f t="shared" si="30"/>
        <v>Juara I Lomba/Kompetisi|External Regional|Team</v>
      </c>
      <c r="X1978" s="6">
        <f>IF(K1978 = "Penulis kedua (bukan korespondensi) dst karya ilmiah di journal yg bereputasi dan diakui|External National|Team", IFERROR((INDEX(rubric[Score], MATCH(W1978, rubric[Criteria], 0)))/N1978, 0), IFERROR(INDEX(rubric[Score], MATCH(W1978, rubric[Criteria], 0)), 0))</f>
        <v>25</v>
      </c>
    </row>
    <row r="1979" spans="1:24" ht="14.25" customHeight="1" x14ac:dyDescent="0.35">
      <c r="A1979" s="2" t="s">
        <v>7075</v>
      </c>
      <c r="B1979" s="2" t="s">
        <v>7076</v>
      </c>
      <c r="C1979" s="2" t="s">
        <v>6531</v>
      </c>
      <c r="D1979" s="2">
        <v>2021</v>
      </c>
      <c r="E1979" s="2" t="s">
        <v>6653</v>
      </c>
      <c r="F1979" s="2" t="s">
        <v>1137</v>
      </c>
      <c r="G1979" s="2" t="s">
        <v>2595</v>
      </c>
      <c r="H1979" s="2">
        <v>20212</v>
      </c>
      <c r="I1979" s="2" t="s">
        <v>6696</v>
      </c>
      <c r="J1979" s="2" t="s">
        <v>41</v>
      </c>
      <c r="K1979" s="2" t="s">
        <v>346</v>
      </c>
      <c r="L1979" s="2" t="s">
        <v>42</v>
      </c>
      <c r="M1979" s="7" t="s">
        <v>50</v>
      </c>
      <c r="N1979" s="2">
        <v>20</v>
      </c>
      <c r="O1979" s="2">
        <v>40</v>
      </c>
      <c r="P1979" s="3"/>
      <c r="Q1979" s="4" t="s">
        <v>6697</v>
      </c>
      <c r="R1979" s="3"/>
      <c r="S1979" s="3"/>
      <c r="T1979" s="3"/>
      <c r="U1979" s="2" t="s">
        <v>6653</v>
      </c>
      <c r="V1979" s="2" t="str">
        <f>IFERROR(VLOOKUP(K1979, rubric[], 2, FALSE), "NA")</f>
        <v>NA</v>
      </c>
      <c r="W1979" s="5" t="str">
        <f t="shared" si="30"/>
        <v>Sekretaris/Bendahara/Kabid Organisasi Kemahasiswaan|Internal Jurusan|Team</v>
      </c>
      <c r="X1979" s="6">
        <f>IF(K1979 = "Penulis kedua (bukan korespondensi) dst karya ilmiah di journal yg bereputasi dan diakui|External National|Team", IFERROR((INDEX(rubric[Score], MATCH(W1979, rubric[Criteria], 0)))/N1979, 0), IFERROR(INDEX(rubric[Score], MATCH(W1979, rubric[Criteria], 0)), 0))</f>
        <v>0</v>
      </c>
    </row>
    <row r="1980" spans="1:24" ht="14.25" customHeight="1" x14ac:dyDescent="0.35">
      <c r="A1980" s="2" t="s">
        <v>7075</v>
      </c>
      <c r="B1980" s="2" t="s">
        <v>7076</v>
      </c>
      <c r="C1980" s="2" t="s">
        <v>6531</v>
      </c>
      <c r="D1980" s="2">
        <v>2021</v>
      </c>
      <c r="E1980" s="2" t="s">
        <v>7079</v>
      </c>
      <c r="F1980" s="2" t="s">
        <v>1569</v>
      </c>
      <c r="G1980" s="2" t="s">
        <v>447</v>
      </c>
      <c r="H1980" s="2">
        <v>20221</v>
      </c>
      <c r="I1980" s="3"/>
      <c r="J1980" s="2" t="s">
        <v>41</v>
      </c>
      <c r="K1980" s="2" t="s">
        <v>88</v>
      </c>
      <c r="L1980" s="2" t="s">
        <v>123</v>
      </c>
      <c r="M1980" s="2" t="s">
        <v>50</v>
      </c>
      <c r="N1980" s="2">
        <v>9</v>
      </c>
      <c r="O1980" s="2">
        <v>20</v>
      </c>
      <c r="P1980" s="4" t="s">
        <v>7080</v>
      </c>
      <c r="Q1980" s="4" t="s">
        <v>7081</v>
      </c>
      <c r="R1980" s="4" t="s">
        <v>7082</v>
      </c>
      <c r="S1980" s="3"/>
      <c r="T1980" s="3"/>
      <c r="U1980" s="2" t="s">
        <v>3768</v>
      </c>
      <c r="V1980" s="2" t="str">
        <f>IFERROR(VLOOKUP(K1980, rubric[], 2, FALSE), "NA")</f>
        <v>Kompetisi</v>
      </c>
      <c r="W1980" s="5" t="str">
        <f t="shared" si="30"/>
        <v>Juara 2 Lomba/Kompetisi|External National|Team</v>
      </c>
      <c r="X1980" s="6">
        <f>IF(K1980 = "Penulis kedua (bukan korespondensi) dst karya ilmiah di journal yg bereputasi dan diakui|External National|Team", IFERROR((INDEX(rubric[Score], MATCH(W1980, rubric[Criteria], 0)))/N1980, 0), IFERROR(INDEX(rubric[Score], MATCH(W1980, rubric[Criteria], 0)), 0))</f>
        <v>11</v>
      </c>
    </row>
    <row r="1981" spans="1:24" ht="14.25" customHeight="1" x14ac:dyDescent="0.35">
      <c r="A1981" s="2" t="s">
        <v>7075</v>
      </c>
      <c r="B1981" s="2" t="s">
        <v>7076</v>
      </c>
      <c r="C1981" s="2" t="s">
        <v>6531</v>
      </c>
      <c r="D1981" s="2">
        <v>2021</v>
      </c>
      <c r="E1981" s="2" t="s">
        <v>4475</v>
      </c>
      <c r="F1981" s="2" t="s">
        <v>47</v>
      </c>
      <c r="G1981" s="2" t="s">
        <v>1972</v>
      </c>
      <c r="H1981" s="2">
        <v>20222</v>
      </c>
      <c r="I1981" s="2" t="s">
        <v>4475</v>
      </c>
      <c r="J1981" s="2" t="s">
        <v>41</v>
      </c>
      <c r="K1981" s="2" t="s">
        <v>29</v>
      </c>
      <c r="L1981" s="2" t="s">
        <v>123</v>
      </c>
      <c r="M1981" s="2" t="s">
        <v>50</v>
      </c>
      <c r="N1981" s="2">
        <v>100</v>
      </c>
      <c r="O1981" s="2">
        <v>15</v>
      </c>
      <c r="P1981" s="3"/>
      <c r="Q1981" s="3"/>
      <c r="R1981" s="4" t="s">
        <v>4504</v>
      </c>
      <c r="S1981" s="4" t="s">
        <v>4505</v>
      </c>
      <c r="T1981" s="3"/>
      <c r="U1981" s="2" t="s">
        <v>4479</v>
      </c>
      <c r="V1981" s="2" t="str">
        <f>IFERROR(VLOOKUP(K1981, rubric[], 2, FALSE), "NA")</f>
        <v>Pemberdayaan atau Aksi Kemanusiaan</v>
      </c>
      <c r="W1981" s="5" t="str">
        <f t="shared" si="30"/>
        <v>Pengabdian kepada Masyarakat|External National|Team</v>
      </c>
      <c r="X1981" s="6">
        <f>IF(K1981 = "Penulis kedua (bukan korespondensi) dst karya ilmiah di journal yg bereputasi dan diakui|External National|Team", IFERROR((INDEX(rubric[Score], MATCH(W1981, rubric[Criteria], 0)))/N1981, 0), IFERROR(INDEX(rubric[Score], MATCH(W1981, rubric[Criteria], 0)), 0))</f>
        <v>10</v>
      </c>
    </row>
    <row r="1982" spans="1:24" ht="14.25" customHeight="1" x14ac:dyDescent="0.35">
      <c r="A1982" s="2" t="s">
        <v>7075</v>
      </c>
      <c r="B1982" s="2" t="s">
        <v>7076</v>
      </c>
      <c r="C1982" s="2" t="s">
        <v>6531</v>
      </c>
      <c r="D1982" s="2">
        <v>2021</v>
      </c>
      <c r="E1982" s="2" t="s">
        <v>4518</v>
      </c>
      <c r="F1982" s="2" t="s">
        <v>2563</v>
      </c>
      <c r="G1982" s="2" t="s">
        <v>1972</v>
      </c>
      <c r="H1982" s="2">
        <v>20222</v>
      </c>
      <c r="I1982" s="2" t="s">
        <v>4519</v>
      </c>
      <c r="J1982" s="2" t="s">
        <v>41</v>
      </c>
      <c r="K1982" s="2" t="s">
        <v>199</v>
      </c>
      <c r="L1982" s="2" t="s">
        <v>123</v>
      </c>
      <c r="M1982" s="2" t="s">
        <v>50</v>
      </c>
      <c r="N1982" s="2">
        <v>5000</v>
      </c>
      <c r="O1982" s="2">
        <v>20</v>
      </c>
      <c r="P1982" s="3"/>
      <c r="Q1982" s="4" t="s">
        <v>4520</v>
      </c>
      <c r="R1982" s="4" t="s">
        <v>4521</v>
      </c>
      <c r="S1982" s="3"/>
      <c r="T1982" s="4" t="s">
        <v>4522</v>
      </c>
      <c r="U1982" s="2" t="s">
        <v>4479</v>
      </c>
      <c r="V1982" s="2" t="str">
        <f>IFERROR(VLOOKUP(K1982, rubric[], 2, FALSE), "NA")</f>
        <v>Kompetisi</v>
      </c>
      <c r="W1982" s="5" t="str">
        <f t="shared" si="30"/>
        <v>Juara 3 Lomba/Kompetisi|External National|Team</v>
      </c>
      <c r="X1982" s="6">
        <f>IF(K1982 = "Penulis kedua (bukan korespondensi) dst karya ilmiah di journal yg bereputasi dan diakui|External National|Team", IFERROR((INDEX(rubric[Score], MATCH(W1982, rubric[Criteria], 0)))/N1982, 0), IFERROR(INDEX(rubric[Score], MATCH(W1982, rubric[Criteria], 0)), 0))</f>
        <v>8</v>
      </c>
    </row>
    <row r="1983" spans="1:24" ht="14.25" customHeight="1" x14ac:dyDescent="0.35">
      <c r="A1983" s="2" t="s">
        <v>7075</v>
      </c>
      <c r="B1983" s="2" t="s">
        <v>7076</v>
      </c>
      <c r="C1983" s="2" t="s">
        <v>6531</v>
      </c>
      <c r="D1983" s="2">
        <v>2021</v>
      </c>
      <c r="E1983" s="2" t="s">
        <v>7083</v>
      </c>
      <c r="F1983" s="2" t="s">
        <v>6589</v>
      </c>
      <c r="G1983" s="2" t="s">
        <v>1972</v>
      </c>
      <c r="H1983" s="2">
        <v>20222</v>
      </c>
      <c r="I1983" s="2" t="s">
        <v>7084</v>
      </c>
      <c r="J1983" s="2" t="s">
        <v>41</v>
      </c>
      <c r="K1983" s="2" t="s">
        <v>290</v>
      </c>
      <c r="L1983" s="2" t="s">
        <v>123</v>
      </c>
      <c r="M1983" s="2" t="s">
        <v>50</v>
      </c>
      <c r="N1983" s="2">
        <v>8</v>
      </c>
      <c r="O1983" s="2">
        <v>5</v>
      </c>
      <c r="P1983" s="3"/>
      <c r="Q1983" s="3"/>
      <c r="R1983" s="4" t="s">
        <v>7085</v>
      </c>
      <c r="S1983" s="4" t="s">
        <v>7086</v>
      </c>
      <c r="T1983" s="3"/>
      <c r="U1983" s="2" t="s">
        <v>6592</v>
      </c>
      <c r="V1983" s="2" t="str">
        <f>IFERROR(VLOOKUP(K1983, rubric[], 2, FALSE), "NA")</f>
        <v>Hasil Karya</v>
      </c>
      <c r="W1983" s="5" t="str">
        <f t="shared" si="30"/>
        <v>Jurnal terindeks sinta 3-4 |External National|Team</v>
      </c>
      <c r="X1983" s="6">
        <f>IF(K1983 = "Penulis kedua (bukan korespondensi) dst karya ilmiah di journal yg bereputasi dan diakui|External National|Team", IFERROR((INDEX(rubric[Score], MATCH(W1983, rubric[Criteria], 0)))/N1983, 0), IFERROR(INDEX(rubric[Score], MATCH(W1983, rubric[Criteria], 0)), 0))</f>
        <v>20</v>
      </c>
    </row>
    <row r="1984" spans="1:24" ht="14.25" customHeight="1" x14ac:dyDescent="0.35">
      <c r="A1984" s="2" t="s">
        <v>7075</v>
      </c>
      <c r="B1984" s="2" t="s">
        <v>7076</v>
      </c>
      <c r="C1984" s="2" t="s">
        <v>6531</v>
      </c>
      <c r="D1984" s="2">
        <v>2021</v>
      </c>
      <c r="E1984" s="2" t="s">
        <v>6599</v>
      </c>
      <c r="F1984" s="2" t="s">
        <v>295</v>
      </c>
      <c r="G1984" s="2" t="s">
        <v>6600</v>
      </c>
      <c r="H1984" s="2">
        <v>20231</v>
      </c>
      <c r="I1984" s="2" t="s">
        <v>6599</v>
      </c>
      <c r="J1984" s="2" t="s">
        <v>41</v>
      </c>
      <c r="K1984" s="2" t="s">
        <v>141</v>
      </c>
      <c r="L1984" s="2" t="s">
        <v>123</v>
      </c>
      <c r="M1984" s="2" t="s">
        <v>50</v>
      </c>
      <c r="N1984" s="2">
        <v>9</v>
      </c>
      <c r="O1984" s="2">
        <v>1</v>
      </c>
      <c r="P1984" s="3"/>
      <c r="Q1984" s="3"/>
      <c r="R1984" s="4" t="s">
        <v>6601</v>
      </c>
      <c r="S1984" s="4" t="s">
        <v>6602</v>
      </c>
      <c r="T1984" s="3"/>
      <c r="U1984" s="2" t="s">
        <v>4527</v>
      </c>
      <c r="V1984" s="2" t="str">
        <f>IFERROR(VLOOKUP(K1984, rubric[], 2, FALSE), "NA")</f>
        <v>Hasil Karya</v>
      </c>
      <c r="W1984" s="5" t="str">
        <f t="shared" si="30"/>
        <v>Hak Kekayaan Intelektual (HKI) non paten (Hak Cipta)|External National|Team</v>
      </c>
      <c r="X1984" s="6">
        <f>IF(K1984 = "Penulis kedua (bukan korespondensi) dst karya ilmiah di journal yg bereputasi dan diakui|External National|Team", IFERROR((INDEX(rubric[Score], MATCH(W1984, rubric[Criteria], 0)))/N1984, 0), IFERROR(INDEX(rubric[Score], MATCH(W1984, rubric[Criteria], 0)), 0))</f>
        <v>20</v>
      </c>
    </row>
    <row r="1985" spans="1:24" ht="14.25" customHeight="1" x14ac:dyDescent="0.35">
      <c r="A1985" s="2" t="s">
        <v>7075</v>
      </c>
      <c r="B1985" s="2" t="s">
        <v>7076</v>
      </c>
      <c r="C1985" s="2" t="s">
        <v>6531</v>
      </c>
      <c r="D1985" s="2">
        <v>2021</v>
      </c>
      <c r="E1985" s="2" t="s">
        <v>6603</v>
      </c>
      <c r="F1985" s="2" t="s">
        <v>295</v>
      </c>
      <c r="G1985" s="2" t="s">
        <v>6604</v>
      </c>
      <c r="H1985" s="2">
        <v>20231</v>
      </c>
      <c r="I1985" s="2" t="s">
        <v>6603</v>
      </c>
      <c r="J1985" s="2" t="s">
        <v>41</v>
      </c>
      <c r="K1985" s="2" t="s">
        <v>141</v>
      </c>
      <c r="L1985" s="2" t="s">
        <v>123</v>
      </c>
      <c r="M1985" s="2" t="s">
        <v>31</v>
      </c>
      <c r="N1985" s="2">
        <v>8</v>
      </c>
      <c r="O1985" s="2">
        <v>1</v>
      </c>
      <c r="P1985" s="3"/>
      <c r="Q1985" s="3"/>
      <c r="R1985" s="4" t="s">
        <v>6605</v>
      </c>
      <c r="S1985" s="4" t="s">
        <v>6606</v>
      </c>
      <c r="T1985" s="3"/>
      <c r="U1985" s="2" t="s">
        <v>4527</v>
      </c>
      <c r="V1985" s="2" t="str">
        <f>IFERROR(VLOOKUP(K1985, rubric[], 2, FALSE), "NA")</f>
        <v>Hasil Karya</v>
      </c>
      <c r="W1985" s="5" t="str">
        <f t="shared" si="30"/>
        <v>Hak Kekayaan Intelektual (HKI) non paten (Hak Cipta)|External National|Individual</v>
      </c>
      <c r="X1985" s="6">
        <f>IF(K1985 = "Penulis kedua (bukan korespondensi) dst karya ilmiah di journal yg bereputasi dan diakui|External National|Team", IFERROR((INDEX(rubric[Score], MATCH(W1985, rubric[Criteria], 0)))/N1985, 0), IFERROR(INDEX(rubric[Score], MATCH(W1985, rubric[Criteria], 0)), 0))</f>
        <v>20</v>
      </c>
    </row>
    <row r="1986" spans="1:24" ht="14.25" customHeight="1" x14ac:dyDescent="0.35">
      <c r="A1986" s="2" t="s">
        <v>7075</v>
      </c>
      <c r="B1986" s="2" t="s">
        <v>7076</v>
      </c>
      <c r="C1986" s="2" t="s">
        <v>6531</v>
      </c>
      <c r="D1986" s="2">
        <v>2021</v>
      </c>
      <c r="E1986" s="2" t="s">
        <v>7087</v>
      </c>
      <c r="F1986" s="2" t="s">
        <v>6608</v>
      </c>
      <c r="G1986" s="2" t="s">
        <v>6608</v>
      </c>
      <c r="H1986" s="2">
        <v>20231</v>
      </c>
      <c r="I1986" s="3"/>
      <c r="J1986" s="2" t="s">
        <v>41</v>
      </c>
      <c r="K1986" s="2" t="s">
        <v>29</v>
      </c>
      <c r="L1986" s="2" t="s">
        <v>49</v>
      </c>
      <c r="M1986" s="2" t="s">
        <v>50</v>
      </c>
      <c r="N1986" s="2">
        <v>5</v>
      </c>
      <c r="O1986" s="2">
        <v>12</v>
      </c>
      <c r="P1986" s="3"/>
      <c r="Q1986" s="3"/>
      <c r="R1986" s="4" t="s">
        <v>7088</v>
      </c>
      <c r="S1986" s="4" t="s">
        <v>7089</v>
      </c>
      <c r="T1986" s="3"/>
      <c r="U1986" s="2" t="s">
        <v>7090</v>
      </c>
      <c r="V1986" s="2" t="str">
        <f>IFERROR(VLOOKUP(K1986, rubric[], 2, FALSE), "NA")</f>
        <v>Pemberdayaan atau Aksi Kemanusiaan</v>
      </c>
      <c r="W1986" s="5" t="str">
        <f t="shared" si="30"/>
        <v>Pengabdian kepada Masyarakat|External Regional|Team</v>
      </c>
      <c r="X1986" s="6">
        <f>IF(K1986 = "Penulis kedua (bukan korespondensi) dst karya ilmiah di journal yg bereputasi dan diakui|External National|Team", IFERROR((INDEX(rubric[Score], MATCH(W1986, rubric[Criteria], 0)))/N1986, 0), IFERROR(INDEX(rubric[Score], MATCH(W1986, rubric[Criteria], 0)), 0))</f>
        <v>15</v>
      </c>
    </row>
    <row r="1987" spans="1:24" ht="14.25" customHeight="1" x14ac:dyDescent="0.35">
      <c r="A1987" s="2" t="s">
        <v>7075</v>
      </c>
      <c r="B1987" s="2" t="s">
        <v>7076</v>
      </c>
      <c r="C1987" s="2" t="s">
        <v>6531</v>
      </c>
      <c r="D1987" s="2">
        <v>2021</v>
      </c>
      <c r="E1987" s="2" t="s">
        <v>6615</v>
      </c>
      <c r="F1987" s="2" t="s">
        <v>2607</v>
      </c>
      <c r="G1987" s="2" t="s">
        <v>629</v>
      </c>
      <c r="H1987" s="2">
        <v>20231</v>
      </c>
      <c r="I1987" s="2" t="s">
        <v>6615</v>
      </c>
      <c r="J1987" s="2" t="s">
        <v>41</v>
      </c>
      <c r="K1987" s="2" t="s">
        <v>141</v>
      </c>
      <c r="L1987" s="2" t="s">
        <v>123</v>
      </c>
      <c r="M1987" s="2" t="s">
        <v>50</v>
      </c>
      <c r="N1987" s="2">
        <v>9</v>
      </c>
      <c r="O1987" s="2">
        <v>1</v>
      </c>
      <c r="P1987" s="3"/>
      <c r="Q1987" s="3"/>
      <c r="R1987" s="4" t="s">
        <v>6616</v>
      </c>
      <c r="S1987" s="4" t="s">
        <v>6617</v>
      </c>
      <c r="T1987" s="3"/>
      <c r="U1987" s="2" t="s">
        <v>4527</v>
      </c>
      <c r="V1987" s="2" t="str">
        <f>IFERROR(VLOOKUP(K1987, rubric[], 2, FALSE), "NA")</f>
        <v>Hasil Karya</v>
      </c>
      <c r="W1987" s="5" t="str">
        <f t="shared" ref="W1987:W2050" si="31">CLEAN(TRIM(K1987 &amp;  "|" &amp; L1987 &amp; "|" &amp; M1987))</f>
        <v>Hak Kekayaan Intelektual (HKI) non paten (Hak Cipta)|External National|Team</v>
      </c>
      <c r="X1987" s="6">
        <f>IF(K1987 = "Penulis kedua (bukan korespondensi) dst karya ilmiah di journal yg bereputasi dan diakui|External National|Team", IFERROR((INDEX(rubric[Score], MATCH(W1987, rubric[Criteria], 0)))/N1987, 0), IFERROR(INDEX(rubric[Score], MATCH(W1987, rubric[Criteria], 0)), 0))</f>
        <v>20</v>
      </c>
    </row>
    <row r="1988" spans="1:24" ht="14.25" customHeight="1" x14ac:dyDescent="0.35">
      <c r="A1988" s="2" t="s">
        <v>7075</v>
      </c>
      <c r="B1988" s="2" t="s">
        <v>7076</v>
      </c>
      <c r="C1988" s="2" t="s">
        <v>6531</v>
      </c>
      <c r="D1988" s="2">
        <v>2021</v>
      </c>
      <c r="E1988" s="2" t="s">
        <v>4523</v>
      </c>
      <c r="F1988" s="2" t="s">
        <v>217</v>
      </c>
      <c r="G1988" s="2" t="s">
        <v>4524</v>
      </c>
      <c r="H1988" s="2">
        <v>20231</v>
      </c>
      <c r="I1988" s="2" t="s">
        <v>4523</v>
      </c>
      <c r="J1988" s="2" t="s">
        <v>41</v>
      </c>
      <c r="K1988" s="2" t="s">
        <v>141</v>
      </c>
      <c r="L1988" s="2" t="s">
        <v>123</v>
      </c>
      <c r="M1988" s="2" t="s">
        <v>50</v>
      </c>
      <c r="N1988" s="2">
        <v>14</v>
      </c>
      <c r="O1988" s="2">
        <v>1</v>
      </c>
      <c r="P1988" s="3"/>
      <c r="Q1988" s="3"/>
      <c r="R1988" s="4" t="s">
        <v>4525</v>
      </c>
      <c r="S1988" s="4" t="s">
        <v>4526</v>
      </c>
      <c r="T1988" s="3"/>
      <c r="U1988" s="2" t="s">
        <v>4527</v>
      </c>
      <c r="V1988" s="2" t="str">
        <f>IFERROR(VLOOKUP(K1988, rubric[], 2, FALSE), "NA")</f>
        <v>Hasil Karya</v>
      </c>
      <c r="W1988" s="5" t="str">
        <f t="shared" si="31"/>
        <v>Hak Kekayaan Intelektual (HKI) non paten (Hak Cipta)|External National|Team</v>
      </c>
      <c r="X1988" s="6">
        <f>IF(K1988 = "Penulis kedua (bukan korespondensi) dst karya ilmiah di journal yg bereputasi dan diakui|External National|Team", IFERROR((INDEX(rubric[Score], MATCH(W1988, rubric[Criteria], 0)))/N1988, 0), IFERROR(INDEX(rubric[Score], MATCH(W1988, rubric[Criteria], 0)), 0))</f>
        <v>20</v>
      </c>
    </row>
    <row r="1989" spans="1:24" ht="14.25" customHeight="1" x14ac:dyDescent="0.35">
      <c r="A1989" s="2" t="s">
        <v>7075</v>
      </c>
      <c r="B1989" s="2" t="s">
        <v>7076</v>
      </c>
      <c r="C1989" s="2" t="s">
        <v>6531</v>
      </c>
      <c r="D1989" s="2">
        <v>2021</v>
      </c>
      <c r="E1989" s="2" t="s">
        <v>6618</v>
      </c>
      <c r="F1989" s="2" t="s">
        <v>6619</v>
      </c>
      <c r="G1989" s="2" t="s">
        <v>4440</v>
      </c>
      <c r="H1989" s="2">
        <v>20231</v>
      </c>
      <c r="I1989" s="2" t="s">
        <v>6618</v>
      </c>
      <c r="J1989" s="2" t="s">
        <v>41</v>
      </c>
      <c r="K1989" s="2" t="s">
        <v>141</v>
      </c>
      <c r="L1989" s="2" t="s">
        <v>123</v>
      </c>
      <c r="M1989" s="2" t="s">
        <v>50</v>
      </c>
      <c r="N1989" s="2">
        <v>9</v>
      </c>
      <c r="O1989" s="2">
        <v>1</v>
      </c>
      <c r="P1989" s="3"/>
      <c r="Q1989" s="3"/>
      <c r="R1989" s="4" t="s">
        <v>6620</v>
      </c>
      <c r="S1989" s="4" t="s">
        <v>6621</v>
      </c>
      <c r="T1989" s="3"/>
      <c r="U1989" s="2" t="s">
        <v>4527</v>
      </c>
      <c r="V1989" s="2" t="str">
        <f>IFERROR(VLOOKUP(K1989, rubric[], 2, FALSE), "NA")</f>
        <v>Hasil Karya</v>
      </c>
      <c r="W1989" s="5" t="str">
        <f t="shared" si="31"/>
        <v>Hak Kekayaan Intelektual (HKI) non paten (Hak Cipta)|External National|Team</v>
      </c>
      <c r="X1989" s="6">
        <f>IF(K1989 = "Penulis kedua (bukan korespondensi) dst karya ilmiah di journal yg bereputasi dan diakui|External National|Team", IFERROR((INDEX(rubric[Score], MATCH(W1989, rubric[Criteria], 0)))/N1989, 0), IFERROR(INDEX(rubric[Score], MATCH(W1989, rubric[Criteria], 0)), 0))</f>
        <v>20</v>
      </c>
    </row>
    <row r="1990" spans="1:24" ht="14.25" customHeight="1" x14ac:dyDescent="0.35">
      <c r="A1990" s="2" t="s">
        <v>7075</v>
      </c>
      <c r="B1990" s="2" t="s">
        <v>7076</v>
      </c>
      <c r="C1990" s="2" t="s">
        <v>6531</v>
      </c>
      <c r="D1990" s="2">
        <v>2021</v>
      </c>
      <c r="E1990" s="2" t="s">
        <v>847</v>
      </c>
      <c r="F1990" s="2" t="s">
        <v>848</v>
      </c>
      <c r="G1990" s="2" t="s">
        <v>848</v>
      </c>
      <c r="H1990" s="2">
        <v>20232</v>
      </c>
      <c r="I1990" s="2" t="s">
        <v>847</v>
      </c>
      <c r="J1990" s="2" t="s">
        <v>41</v>
      </c>
      <c r="K1990" s="2" t="s">
        <v>66</v>
      </c>
      <c r="L1990" s="2" t="s">
        <v>123</v>
      </c>
      <c r="M1990" s="2" t="s">
        <v>50</v>
      </c>
      <c r="N1990" s="3"/>
      <c r="O1990" s="2">
        <v>25</v>
      </c>
      <c r="P1990" s="4" t="s">
        <v>849</v>
      </c>
      <c r="Q1990" s="4" t="s">
        <v>850</v>
      </c>
      <c r="R1990" s="4" t="s">
        <v>851</v>
      </c>
      <c r="S1990" s="3"/>
      <c r="T1990" s="4" t="s">
        <v>852</v>
      </c>
      <c r="U1990" s="2" t="s">
        <v>853</v>
      </c>
      <c r="V1990" s="2" t="str">
        <f>IFERROR(VLOOKUP(K1990, rubric[], 2, FALSE), "NA")</f>
        <v>Kompetisi</v>
      </c>
      <c r="W1990" s="5" t="str">
        <f t="shared" si="31"/>
        <v>Juara I Lomba/Kompetisi|External National|Team</v>
      </c>
      <c r="X1990" s="6">
        <f>IF(K1990 = "Penulis kedua (bukan korespondensi) dst karya ilmiah di journal yg bereputasi dan diakui|External National|Team", IFERROR((INDEX(rubric[Score], MATCH(W1990, rubric[Criteria], 0)))/N1990, 0), IFERROR(INDEX(rubric[Score], MATCH(W1990, rubric[Criteria], 0)), 0))</f>
        <v>15</v>
      </c>
    </row>
    <row r="1991" spans="1:24" ht="14.25" customHeight="1" x14ac:dyDescent="0.35">
      <c r="A1991" s="2" t="s">
        <v>7091</v>
      </c>
      <c r="B1991" s="2" t="s">
        <v>7092</v>
      </c>
      <c r="C1991" s="2" t="s">
        <v>6531</v>
      </c>
      <c r="D1991" s="2">
        <v>2021</v>
      </c>
      <c r="E1991" s="2" t="s">
        <v>7093</v>
      </c>
      <c r="F1991" s="2" t="s">
        <v>468</v>
      </c>
      <c r="G1991" s="2" t="s">
        <v>304</v>
      </c>
      <c r="H1991" s="2">
        <v>20221</v>
      </c>
      <c r="I1991" s="2" t="s">
        <v>7094</v>
      </c>
      <c r="J1991" s="2" t="s">
        <v>41</v>
      </c>
      <c r="K1991" s="2" t="s">
        <v>29</v>
      </c>
      <c r="L1991" s="2" t="s">
        <v>49</v>
      </c>
      <c r="M1991" s="2" t="s">
        <v>50</v>
      </c>
      <c r="N1991" s="2">
        <v>50</v>
      </c>
      <c r="O1991" s="2">
        <v>15</v>
      </c>
      <c r="P1991" s="3"/>
      <c r="Q1991" s="4" t="s">
        <v>7095</v>
      </c>
      <c r="R1991" s="4" t="s">
        <v>7096</v>
      </c>
      <c r="S1991" s="4" t="s">
        <v>7097</v>
      </c>
      <c r="T1991" s="3"/>
      <c r="U1991" s="2" t="s">
        <v>7098</v>
      </c>
      <c r="V1991" s="2" t="str">
        <f>IFERROR(VLOOKUP(K1991, rubric[], 2, FALSE), "NA")</f>
        <v>Pemberdayaan atau Aksi Kemanusiaan</v>
      </c>
      <c r="W1991" s="5" t="str">
        <f t="shared" si="31"/>
        <v>Pengabdian kepada Masyarakat|External Regional|Team</v>
      </c>
      <c r="X1991" s="6">
        <f>IF(K1991 = "Penulis kedua (bukan korespondensi) dst karya ilmiah di journal yg bereputasi dan diakui|External National|Team", IFERROR((INDEX(rubric[Score], MATCH(W1991, rubric[Criteria], 0)))/N1991, 0), IFERROR(INDEX(rubric[Score], MATCH(W1991, rubric[Criteria], 0)), 0))</f>
        <v>15</v>
      </c>
    </row>
    <row r="1992" spans="1:24" ht="14.25" customHeight="1" x14ac:dyDescent="0.35">
      <c r="A1992" s="2" t="s">
        <v>7091</v>
      </c>
      <c r="B1992" s="2" t="s">
        <v>7092</v>
      </c>
      <c r="C1992" s="2" t="s">
        <v>6531</v>
      </c>
      <c r="D1992" s="2">
        <v>2021</v>
      </c>
      <c r="E1992" s="2" t="s">
        <v>7099</v>
      </c>
      <c r="F1992" s="2" t="s">
        <v>468</v>
      </c>
      <c r="G1992" s="2" t="s">
        <v>304</v>
      </c>
      <c r="H1992" s="2">
        <v>20221</v>
      </c>
      <c r="I1992" s="2" t="s">
        <v>7100</v>
      </c>
      <c r="J1992" s="2" t="s">
        <v>41</v>
      </c>
      <c r="K1992" s="2" t="s">
        <v>29</v>
      </c>
      <c r="L1992" s="2" t="s">
        <v>49</v>
      </c>
      <c r="M1992" s="2" t="s">
        <v>50</v>
      </c>
      <c r="N1992" s="2">
        <v>50</v>
      </c>
      <c r="O1992" s="2">
        <v>9</v>
      </c>
      <c r="P1992" s="3"/>
      <c r="Q1992" s="3"/>
      <c r="R1992" s="4" t="s">
        <v>7101</v>
      </c>
      <c r="S1992" s="4" t="s">
        <v>7102</v>
      </c>
      <c r="T1992" s="3"/>
      <c r="U1992" s="2" t="s">
        <v>7103</v>
      </c>
      <c r="V1992" s="2" t="str">
        <f>IFERROR(VLOOKUP(K1992, rubric[], 2, FALSE), "NA")</f>
        <v>Pemberdayaan atau Aksi Kemanusiaan</v>
      </c>
      <c r="W1992" s="5" t="str">
        <f t="shared" si="31"/>
        <v>Pengabdian kepada Masyarakat|External Regional|Team</v>
      </c>
      <c r="X1992" s="6">
        <f>IF(K1992 = "Penulis kedua (bukan korespondensi) dst karya ilmiah di journal yg bereputasi dan diakui|External National|Team", IFERROR((INDEX(rubric[Score], MATCH(W1992, rubric[Criteria], 0)))/N1992, 0), IFERROR(INDEX(rubric[Score], MATCH(W1992, rubric[Criteria], 0)), 0))</f>
        <v>15</v>
      </c>
    </row>
    <row r="1993" spans="1:24" ht="14.25" customHeight="1" x14ac:dyDescent="0.35">
      <c r="A1993" s="2" t="s">
        <v>7104</v>
      </c>
      <c r="B1993" s="2" t="s">
        <v>7105</v>
      </c>
      <c r="C1993" s="2" t="s">
        <v>6531</v>
      </c>
      <c r="D1993" s="2">
        <v>2021</v>
      </c>
      <c r="E1993" s="2" t="s">
        <v>7106</v>
      </c>
      <c r="F1993" s="2" t="s">
        <v>7107</v>
      </c>
      <c r="G1993" s="2" t="s">
        <v>7107</v>
      </c>
      <c r="H1993" s="2">
        <v>20211</v>
      </c>
      <c r="I1993" s="2" t="s">
        <v>7108</v>
      </c>
      <c r="J1993" s="2" t="s">
        <v>41</v>
      </c>
      <c r="K1993" s="2" t="s">
        <v>257</v>
      </c>
      <c r="L1993" s="2" t="s">
        <v>30</v>
      </c>
      <c r="M1993" s="2" t="s">
        <v>31</v>
      </c>
      <c r="N1993" s="2">
        <v>1</v>
      </c>
      <c r="O1993" s="2">
        <v>5</v>
      </c>
      <c r="P1993" s="2" t="s">
        <v>7109</v>
      </c>
      <c r="Q1993" s="4" t="s">
        <v>7110</v>
      </c>
      <c r="R1993" s="3"/>
      <c r="S1993" s="3"/>
      <c r="T1993" s="3"/>
      <c r="U1993" s="2" t="s">
        <v>7111</v>
      </c>
      <c r="V1993" s="2" t="str">
        <f>IFERROR(VLOOKUP(K1993, rubric[], 2, FALSE), "NA")</f>
        <v>Pengakuan</v>
      </c>
      <c r="W1993" s="5" t="str">
        <f t="shared" si="31"/>
        <v>Narasumber / Pemateri Acara Seminar / Workshop / Pemakalah|Internal Sekolah / Universitas|Individual</v>
      </c>
      <c r="X1993" s="6">
        <f>IF(K1993 = "Penulis kedua (bukan korespondensi) dst karya ilmiah di journal yg bereputasi dan diakui|External National|Team", IFERROR((INDEX(rubric[Score], MATCH(W1993, rubric[Criteria], 0)))/N1993, 0), IFERROR(INDEX(rubric[Score], MATCH(W1993, rubric[Criteria], 0)), 0))</f>
        <v>0</v>
      </c>
    </row>
    <row r="1994" spans="1:24" ht="14.25" customHeight="1" x14ac:dyDescent="0.35">
      <c r="A1994" s="2" t="s">
        <v>7104</v>
      </c>
      <c r="B1994" s="2" t="s">
        <v>7105</v>
      </c>
      <c r="C1994" s="2" t="s">
        <v>6531</v>
      </c>
      <c r="D1994" s="2">
        <v>2021</v>
      </c>
      <c r="E1994" s="2" t="s">
        <v>7112</v>
      </c>
      <c r="F1994" s="2" t="s">
        <v>668</v>
      </c>
      <c r="G1994" s="2" t="s">
        <v>7113</v>
      </c>
      <c r="H1994" s="2">
        <v>20211</v>
      </c>
      <c r="I1994" s="2" t="s">
        <v>7114</v>
      </c>
      <c r="J1994" s="2" t="s">
        <v>41</v>
      </c>
      <c r="K1994" s="2" t="s">
        <v>66</v>
      </c>
      <c r="L1994" s="2" t="s">
        <v>49</v>
      </c>
      <c r="M1994" s="2" t="s">
        <v>31</v>
      </c>
      <c r="N1994" s="2">
        <v>40</v>
      </c>
      <c r="O1994" s="2">
        <v>20</v>
      </c>
      <c r="P1994" s="2" t="s">
        <v>734</v>
      </c>
      <c r="Q1994" s="4" t="s">
        <v>7115</v>
      </c>
      <c r="R1994" s="3"/>
      <c r="S1994" s="3"/>
      <c r="T1994" s="3"/>
      <c r="U1994" s="2" t="s">
        <v>7116</v>
      </c>
      <c r="V1994" s="2" t="str">
        <f>IFERROR(VLOOKUP(K1994, rubric[], 2, FALSE), "NA")</f>
        <v>Kompetisi</v>
      </c>
      <c r="W1994" s="5" t="str">
        <f t="shared" si="31"/>
        <v>Juara I Lomba/Kompetisi|External Regional|Individual</v>
      </c>
      <c r="X1994" s="6">
        <f>IF(K1994 = "Penulis kedua (bukan korespondensi) dst karya ilmiah di journal yg bereputasi dan diakui|External National|Team", IFERROR((INDEX(rubric[Score], MATCH(W1994, rubric[Criteria], 0)))/N1994, 0), IFERROR(INDEX(rubric[Score], MATCH(W1994, rubric[Criteria], 0)), 0))</f>
        <v>35</v>
      </c>
    </row>
    <row r="1995" spans="1:24" ht="14.25" customHeight="1" x14ac:dyDescent="0.35">
      <c r="A1995" s="2" t="s">
        <v>7104</v>
      </c>
      <c r="B1995" s="2" t="s">
        <v>7105</v>
      </c>
      <c r="C1995" s="2" t="s">
        <v>6531</v>
      </c>
      <c r="D1995" s="2">
        <v>2021</v>
      </c>
      <c r="E1995" s="2" t="s">
        <v>7117</v>
      </c>
      <c r="F1995" s="2" t="s">
        <v>468</v>
      </c>
      <c r="G1995" s="2" t="s">
        <v>304</v>
      </c>
      <c r="H1995" s="2">
        <v>20221</v>
      </c>
      <c r="I1995" s="2" t="s">
        <v>7118</v>
      </c>
      <c r="J1995" s="2" t="s">
        <v>41</v>
      </c>
      <c r="K1995" s="2" t="s">
        <v>29</v>
      </c>
      <c r="L1995" s="2" t="s">
        <v>49</v>
      </c>
      <c r="M1995" s="2" t="s">
        <v>50</v>
      </c>
      <c r="N1995" s="2">
        <v>16</v>
      </c>
      <c r="O1995" s="2">
        <v>12</v>
      </c>
      <c r="P1995" s="3"/>
      <c r="Q1995" s="3"/>
      <c r="R1995" s="4" t="s">
        <v>7119</v>
      </c>
      <c r="S1995" s="3"/>
      <c r="T1995" s="3"/>
      <c r="U1995" s="2" t="s">
        <v>7120</v>
      </c>
      <c r="V1995" s="2" t="str">
        <f>IFERROR(VLOOKUP(K1995, rubric[], 2, FALSE), "NA")</f>
        <v>Pemberdayaan atau Aksi Kemanusiaan</v>
      </c>
      <c r="W1995" s="5" t="str">
        <f t="shared" si="31"/>
        <v>Pengabdian kepada Masyarakat|External Regional|Team</v>
      </c>
      <c r="X1995" s="6">
        <f>IF(K1995 = "Penulis kedua (bukan korespondensi) dst karya ilmiah di journal yg bereputasi dan diakui|External National|Team", IFERROR((INDEX(rubric[Score], MATCH(W1995, rubric[Criteria], 0)))/N1995, 0), IFERROR(INDEX(rubric[Score], MATCH(W1995, rubric[Criteria], 0)), 0))</f>
        <v>15</v>
      </c>
    </row>
    <row r="1996" spans="1:24" ht="14.25" customHeight="1" x14ac:dyDescent="0.35">
      <c r="A1996" s="2" t="s">
        <v>7121</v>
      </c>
      <c r="B1996" s="2" t="s">
        <v>7122</v>
      </c>
      <c r="C1996" s="2" t="s">
        <v>6531</v>
      </c>
      <c r="D1996" s="2">
        <v>2021</v>
      </c>
      <c r="E1996" s="2" t="s">
        <v>56</v>
      </c>
      <c r="F1996" s="2" t="s">
        <v>57</v>
      </c>
      <c r="G1996" s="2" t="s">
        <v>58</v>
      </c>
      <c r="H1996" s="2">
        <v>20211</v>
      </c>
      <c r="I1996" s="2" t="s">
        <v>56</v>
      </c>
      <c r="J1996" s="2" t="s">
        <v>41</v>
      </c>
      <c r="K1996" s="2" t="s">
        <v>59</v>
      </c>
      <c r="L1996" s="2" t="s">
        <v>30</v>
      </c>
      <c r="M1996" s="2" t="s">
        <v>31</v>
      </c>
      <c r="N1996" s="2">
        <v>31</v>
      </c>
      <c r="O1996" s="2">
        <v>8</v>
      </c>
      <c r="P1996" s="3"/>
      <c r="Q1996" s="4" t="s">
        <v>60</v>
      </c>
      <c r="R1996" s="3"/>
      <c r="S1996" s="3"/>
      <c r="T1996" s="3"/>
      <c r="U1996" s="2" t="s">
        <v>61</v>
      </c>
      <c r="V1996" s="2" t="str">
        <f>IFERROR(VLOOKUP(K1996, rubric[], 2, FALSE), "NA")</f>
        <v>Pengakuan</v>
      </c>
      <c r="W1996" s="5" t="str">
        <f t="shared" si="31"/>
        <v>Juri|Internal Sekolah / Universitas|Individual</v>
      </c>
      <c r="X1996" s="6">
        <f>IF(K1996 = "Penulis kedua (bukan korespondensi) dst karya ilmiah di journal yg bereputasi dan diakui|External National|Team", IFERROR((INDEX(rubric[Score], MATCH(W1996, rubric[Criteria], 0)))/N1996, 0), IFERROR(INDEX(rubric[Score], MATCH(W1996, rubric[Criteria], 0)), 0))</f>
        <v>0</v>
      </c>
    </row>
    <row r="1997" spans="1:24" ht="14.25" customHeight="1" x14ac:dyDescent="0.35">
      <c r="A1997" s="2" t="s">
        <v>7121</v>
      </c>
      <c r="B1997" s="2" t="s">
        <v>7122</v>
      </c>
      <c r="C1997" s="2" t="s">
        <v>6531</v>
      </c>
      <c r="D1997" s="2">
        <v>2021</v>
      </c>
      <c r="E1997" s="2" t="s">
        <v>7123</v>
      </c>
      <c r="F1997" s="2" t="s">
        <v>1131</v>
      </c>
      <c r="G1997" s="2" t="s">
        <v>1132</v>
      </c>
      <c r="H1997" s="2">
        <v>20211</v>
      </c>
      <c r="I1997" s="2" t="s">
        <v>7123</v>
      </c>
      <c r="J1997" s="2" t="s">
        <v>41</v>
      </c>
      <c r="K1997" s="2" t="s">
        <v>66</v>
      </c>
      <c r="L1997" s="2" t="s">
        <v>30</v>
      </c>
      <c r="M1997" s="2" t="s">
        <v>31</v>
      </c>
      <c r="N1997" s="2">
        <v>2</v>
      </c>
      <c r="O1997" s="2">
        <v>5</v>
      </c>
      <c r="P1997" s="3"/>
      <c r="Q1997" s="4" t="s">
        <v>7124</v>
      </c>
      <c r="R1997" s="3"/>
      <c r="S1997" s="3"/>
      <c r="T1997" s="3"/>
      <c r="U1997" s="2" t="s">
        <v>61</v>
      </c>
      <c r="V1997" s="2" t="str">
        <f>IFERROR(VLOOKUP(K1997, rubric[], 2, FALSE), "NA")</f>
        <v>Kompetisi</v>
      </c>
      <c r="W1997" s="5" t="str">
        <f t="shared" si="31"/>
        <v>Juara I Lomba/Kompetisi|Internal Sekolah / Universitas|Individual</v>
      </c>
      <c r="X1997" s="6">
        <f>IF(K1997 = "Penulis kedua (bukan korespondensi) dst karya ilmiah di journal yg bereputasi dan diakui|External National|Team", IFERROR((INDEX(rubric[Score], MATCH(W1997, rubric[Criteria], 0)))/N1997, 0), IFERROR(INDEX(rubric[Score], MATCH(W1997, rubric[Criteria], 0)), 0))</f>
        <v>0</v>
      </c>
    </row>
    <row r="1998" spans="1:24" ht="14.25" customHeight="1" x14ac:dyDescent="0.35">
      <c r="A1998" s="2" t="s">
        <v>7121</v>
      </c>
      <c r="B1998" s="2" t="s">
        <v>7122</v>
      </c>
      <c r="C1998" s="2" t="s">
        <v>6531</v>
      </c>
      <c r="D1998" s="2">
        <v>2021</v>
      </c>
      <c r="E1998" s="2" t="s">
        <v>1141</v>
      </c>
      <c r="F1998" s="2" t="s">
        <v>245</v>
      </c>
      <c r="G1998" s="2" t="s">
        <v>344</v>
      </c>
      <c r="H1998" s="2">
        <v>20212</v>
      </c>
      <c r="I1998" s="2" t="s">
        <v>7125</v>
      </c>
      <c r="J1998" s="2" t="s">
        <v>28</v>
      </c>
      <c r="K1998" s="2" t="s">
        <v>346</v>
      </c>
      <c r="L1998" s="2" t="s">
        <v>30</v>
      </c>
      <c r="M1998" s="7" t="s">
        <v>50</v>
      </c>
      <c r="N1998" s="2">
        <v>35</v>
      </c>
      <c r="O1998" s="2">
        <v>44</v>
      </c>
      <c r="P1998" s="3"/>
      <c r="Q1998" s="4" t="s">
        <v>7126</v>
      </c>
      <c r="R1998" s="3"/>
      <c r="S1998" s="3"/>
      <c r="T1998" s="3"/>
      <c r="U1998" s="2" t="s">
        <v>348</v>
      </c>
      <c r="V1998" s="2" t="str">
        <f>IFERROR(VLOOKUP(K1998, rubric[], 2, FALSE), "NA")</f>
        <v>NA</v>
      </c>
      <c r="W1998" s="5" t="str">
        <f t="shared" si="31"/>
        <v>Sekretaris/Bendahara/Kabid Organisasi Kemahasiswaan|Internal Sekolah / Universitas|Team</v>
      </c>
      <c r="X1998" s="6">
        <f>IF(K1998 = "Penulis kedua (bukan korespondensi) dst karya ilmiah di journal yg bereputasi dan diakui|External National|Team", IFERROR((INDEX(rubric[Score], MATCH(W1998, rubric[Criteria], 0)))/N1998, 0), IFERROR(INDEX(rubric[Score], MATCH(W1998, rubric[Criteria], 0)), 0))</f>
        <v>0</v>
      </c>
    </row>
    <row r="1999" spans="1:24" ht="14.25" customHeight="1" x14ac:dyDescent="0.35">
      <c r="A1999" s="2" t="s">
        <v>7121</v>
      </c>
      <c r="B1999" s="2" t="s">
        <v>7122</v>
      </c>
      <c r="C1999" s="2" t="s">
        <v>6531</v>
      </c>
      <c r="D1999" s="2">
        <v>2021</v>
      </c>
      <c r="E1999" s="2" t="s">
        <v>6804</v>
      </c>
      <c r="F1999" s="2" t="s">
        <v>468</v>
      </c>
      <c r="G1999" s="2" t="s">
        <v>304</v>
      </c>
      <c r="H1999" s="2">
        <v>20221</v>
      </c>
      <c r="I1999" s="2" t="s">
        <v>7127</v>
      </c>
      <c r="J1999" s="2" t="s">
        <v>41</v>
      </c>
      <c r="K1999" s="2" t="s">
        <v>29</v>
      </c>
      <c r="L1999" s="2" t="s">
        <v>49</v>
      </c>
      <c r="M1999" s="2" t="s">
        <v>50</v>
      </c>
      <c r="N1999" s="2">
        <v>4</v>
      </c>
      <c r="O1999" s="2">
        <v>15</v>
      </c>
      <c r="P1999" s="3"/>
      <c r="Q1999" s="3"/>
      <c r="R1999" s="4" t="s">
        <v>7128</v>
      </c>
      <c r="S1999" s="4" t="s">
        <v>7129</v>
      </c>
      <c r="T1999" s="3"/>
      <c r="U1999" s="2" t="s">
        <v>7130</v>
      </c>
      <c r="V1999" s="2" t="str">
        <f>IFERROR(VLOOKUP(K1999, rubric[], 2, FALSE), "NA")</f>
        <v>Pemberdayaan atau Aksi Kemanusiaan</v>
      </c>
      <c r="W1999" s="5" t="str">
        <f t="shared" si="31"/>
        <v>Pengabdian kepada Masyarakat|External Regional|Team</v>
      </c>
      <c r="X1999" s="6">
        <f>IF(K1999 = "Penulis kedua (bukan korespondensi) dst karya ilmiah di journal yg bereputasi dan diakui|External National|Team", IFERROR((INDEX(rubric[Score], MATCH(W1999, rubric[Criteria], 0)))/N1999, 0), IFERROR(INDEX(rubric[Score], MATCH(W1999, rubric[Criteria], 0)), 0))</f>
        <v>15</v>
      </c>
    </row>
    <row r="2000" spans="1:24" ht="14.25" customHeight="1" x14ac:dyDescent="0.35">
      <c r="A2000" s="2" t="s">
        <v>7121</v>
      </c>
      <c r="B2000" s="2" t="s">
        <v>7122</v>
      </c>
      <c r="C2000" s="2" t="s">
        <v>6531</v>
      </c>
      <c r="D2000" s="2">
        <v>2021</v>
      </c>
      <c r="E2000" s="2" t="s">
        <v>2562</v>
      </c>
      <c r="F2000" s="2" t="s">
        <v>2563</v>
      </c>
      <c r="G2000" s="2" t="s">
        <v>2564</v>
      </c>
      <c r="H2000" s="2">
        <v>20222</v>
      </c>
      <c r="I2000" s="2" t="s">
        <v>7131</v>
      </c>
      <c r="J2000" s="2" t="s">
        <v>28</v>
      </c>
      <c r="K2000" s="2" t="s">
        <v>806</v>
      </c>
      <c r="L2000" s="2" t="s">
        <v>30</v>
      </c>
      <c r="M2000" s="7" t="s">
        <v>50</v>
      </c>
      <c r="N2000" s="2">
        <v>33</v>
      </c>
      <c r="O2000" s="2">
        <v>60</v>
      </c>
      <c r="P2000" s="3"/>
      <c r="Q2000" s="4" t="s">
        <v>7132</v>
      </c>
      <c r="R2000" s="3"/>
      <c r="S2000" s="3"/>
      <c r="T2000" s="3"/>
      <c r="U2000" s="2" t="s">
        <v>185</v>
      </c>
      <c r="V2000" s="2" t="str">
        <f>IFERROR(VLOOKUP(K2000, rubric[], 2, FALSE), "NA")</f>
        <v>NA</v>
      </c>
      <c r="W2000" s="5" t="str">
        <f t="shared" si="31"/>
        <v>Ketua Organisasi Kemahasiswaan|Internal Sekolah / Universitas|Team</v>
      </c>
      <c r="X2000" s="6">
        <f>IF(K2000 = "Penulis kedua (bukan korespondensi) dst karya ilmiah di journal yg bereputasi dan diakui|External National|Team", IFERROR((INDEX(rubric[Score], MATCH(W2000, rubric[Criteria], 0)))/N2000, 0), IFERROR(INDEX(rubric[Score], MATCH(W2000, rubric[Criteria], 0)), 0))</f>
        <v>0</v>
      </c>
    </row>
    <row r="2001" spans="1:24" ht="14.25" customHeight="1" x14ac:dyDescent="0.35">
      <c r="A2001" s="2" t="s">
        <v>7121</v>
      </c>
      <c r="B2001" s="2" t="s">
        <v>7122</v>
      </c>
      <c r="C2001" s="2" t="s">
        <v>6531</v>
      </c>
      <c r="D2001" s="2">
        <v>2021</v>
      </c>
      <c r="E2001" s="2" t="s">
        <v>2672</v>
      </c>
      <c r="F2001" s="2" t="s">
        <v>77</v>
      </c>
      <c r="G2001" s="2" t="s">
        <v>2673</v>
      </c>
      <c r="H2001" s="2">
        <v>20222</v>
      </c>
      <c r="I2001" s="2" t="s">
        <v>2674</v>
      </c>
      <c r="J2001" s="2" t="s">
        <v>41</v>
      </c>
      <c r="K2001" s="2" t="s">
        <v>29</v>
      </c>
      <c r="L2001" s="2" t="s">
        <v>49</v>
      </c>
      <c r="M2001" s="2" t="s">
        <v>31</v>
      </c>
      <c r="N2001" s="2">
        <v>30</v>
      </c>
      <c r="O2001" s="2">
        <v>20</v>
      </c>
      <c r="P2001" s="3"/>
      <c r="Q2001" s="3"/>
      <c r="R2001" s="4" t="s">
        <v>2675</v>
      </c>
      <c r="S2001" s="4" t="s">
        <v>2676</v>
      </c>
      <c r="T2001" s="3"/>
      <c r="U2001" s="2" t="s">
        <v>521</v>
      </c>
      <c r="V2001" s="2" t="str">
        <f>IFERROR(VLOOKUP(K2001, rubric[], 2, FALSE), "NA")</f>
        <v>Pemberdayaan atau Aksi Kemanusiaan</v>
      </c>
      <c r="W2001" s="5" t="str">
        <f t="shared" si="31"/>
        <v>Pengabdian kepada Masyarakat|External Regional|Individual</v>
      </c>
      <c r="X2001" s="6">
        <f>IF(K2001 = "Penulis kedua (bukan korespondensi) dst karya ilmiah di journal yg bereputasi dan diakui|External National|Team", IFERROR((INDEX(rubric[Score], MATCH(W2001, rubric[Criteria], 0)))/N2001, 0), IFERROR(INDEX(rubric[Score], MATCH(W2001, rubric[Criteria], 0)), 0))</f>
        <v>15</v>
      </c>
    </row>
    <row r="2002" spans="1:24" ht="14.25" customHeight="1" x14ac:dyDescent="0.35">
      <c r="A2002" s="2" t="s">
        <v>7121</v>
      </c>
      <c r="B2002" s="2" t="s">
        <v>7122</v>
      </c>
      <c r="C2002" s="2" t="s">
        <v>6531</v>
      </c>
      <c r="D2002" s="2">
        <v>2021</v>
      </c>
      <c r="E2002" s="2" t="s">
        <v>180</v>
      </c>
      <c r="F2002" s="2" t="s">
        <v>397</v>
      </c>
      <c r="G2002" s="2" t="s">
        <v>461</v>
      </c>
      <c r="H2002" s="2">
        <v>20222</v>
      </c>
      <c r="I2002" s="2" t="s">
        <v>462</v>
      </c>
      <c r="J2002" s="2" t="s">
        <v>41</v>
      </c>
      <c r="K2002" s="2" t="s">
        <v>257</v>
      </c>
      <c r="L2002" s="2" t="s">
        <v>30</v>
      </c>
      <c r="M2002" s="2" t="s">
        <v>31</v>
      </c>
      <c r="N2002" s="2">
        <v>250</v>
      </c>
      <c r="O2002" s="2">
        <v>5</v>
      </c>
      <c r="P2002" s="3"/>
      <c r="Q2002" s="4" t="s">
        <v>463</v>
      </c>
      <c r="R2002" s="4" t="s">
        <v>464</v>
      </c>
      <c r="S2002" s="3"/>
      <c r="T2002" s="3"/>
      <c r="U2002" s="2" t="s">
        <v>185</v>
      </c>
      <c r="V2002" s="2" t="str">
        <f>IFERROR(VLOOKUP(K2002, rubric[], 2, FALSE), "NA")</f>
        <v>Pengakuan</v>
      </c>
      <c r="W2002" s="5" t="str">
        <f t="shared" si="31"/>
        <v>Narasumber / Pemateri Acara Seminar / Workshop / Pemakalah|Internal Sekolah / Universitas|Individual</v>
      </c>
      <c r="X2002" s="6">
        <f>IF(K2002 = "Penulis kedua (bukan korespondensi) dst karya ilmiah di journal yg bereputasi dan diakui|External National|Team", IFERROR((INDEX(rubric[Score], MATCH(W2002, rubric[Criteria], 0)))/N2002, 0), IFERROR(INDEX(rubric[Score], MATCH(W2002, rubric[Criteria], 0)), 0))</f>
        <v>0</v>
      </c>
    </row>
    <row r="2003" spans="1:24" ht="14.25" customHeight="1" x14ac:dyDescent="0.35">
      <c r="A2003" s="2" t="s">
        <v>7121</v>
      </c>
      <c r="B2003" s="2" t="s">
        <v>7122</v>
      </c>
      <c r="C2003" s="2" t="s">
        <v>6531</v>
      </c>
      <c r="D2003" s="2">
        <v>2021</v>
      </c>
      <c r="E2003" s="2" t="s">
        <v>1073</v>
      </c>
      <c r="F2003" s="2" t="s">
        <v>775</v>
      </c>
      <c r="G2003" s="2" t="s">
        <v>775</v>
      </c>
      <c r="H2003" s="2">
        <v>20231</v>
      </c>
      <c r="I2003" s="3"/>
      <c r="J2003" s="2" t="s">
        <v>41</v>
      </c>
      <c r="K2003" s="2" t="s">
        <v>257</v>
      </c>
      <c r="L2003" s="2" t="s">
        <v>30</v>
      </c>
      <c r="M2003" s="2" t="s">
        <v>31</v>
      </c>
      <c r="N2003" s="2">
        <v>250</v>
      </c>
      <c r="O2003" s="2">
        <v>5</v>
      </c>
      <c r="P2003" s="3"/>
      <c r="Q2003" s="4" t="s">
        <v>6678</v>
      </c>
      <c r="R2003" s="4" t="s">
        <v>6679</v>
      </c>
      <c r="S2003" s="3"/>
      <c r="T2003" s="3"/>
      <c r="U2003" s="2" t="s">
        <v>521</v>
      </c>
      <c r="V2003" s="2" t="str">
        <f>IFERROR(VLOOKUP(K2003, rubric[], 2, FALSE), "NA")</f>
        <v>Pengakuan</v>
      </c>
      <c r="W2003" s="5" t="str">
        <f t="shared" si="31"/>
        <v>Narasumber / Pemateri Acara Seminar / Workshop / Pemakalah|Internal Sekolah / Universitas|Individual</v>
      </c>
      <c r="X2003" s="6">
        <f>IF(K2003 = "Penulis kedua (bukan korespondensi) dst karya ilmiah di journal yg bereputasi dan diakui|External National|Team", IFERROR((INDEX(rubric[Score], MATCH(W2003, rubric[Criteria], 0)))/N2003, 0), IFERROR(INDEX(rubric[Score], MATCH(W2003, rubric[Criteria], 0)), 0))</f>
        <v>0</v>
      </c>
    </row>
    <row r="2004" spans="1:24" ht="14.25" customHeight="1" x14ac:dyDescent="0.35">
      <c r="A2004" s="2" t="s">
        <v>7133</v>
      </c>
      <c r="B2004" s="2" t="s">
        <v>7134</v>
      </c>
      <c r="C2004" s="2" t="s">
        <v>6531</v>
      </c>
      <c r="D2004" s="2">
        <v>2021</v>
      </c>
      <c r="E2004" s="2" t="s">
        <v>6908</v>
      </c>
      <c r="F2004" s="2" t="s">
        <v>1131</v>
      </c>
      <c r="G2004" s="2" t="s">
        <v>1132</v>
      </c>
      <c r="H2004" s="2">
        <v>20211</v>
      </c>
      <c r="I2004" s="2" t="s">
        <v>6908</v>
      </c>
      <c r="J2004" s="2" t="s">
        <v>41</v>
      </c>
      <c r="K2004" s="2" t="s">
        <v>88</v>
      </c>
      <c r="L2004" s="2" t="s">
        <v>30</v>
      </c>
      <c r="M2004" s="2" t="s">
        <v>31</v>
      </c>
      <c r="N2004" s="2">
        <v>1</v>
      </c>
      <c r="O2004" s="2">
        <v>5</v>
      </c>
      <c r="P2004" s="3"/>
      <c r="Q2004" s="4" t="s">
        <v>6909</v>
      </c>
      <c r="R2004" s="3"/>
      <c r="S2004" s="3"/>
      <c r="T2004" s="3"/>
      <c r="U2004" s="2" t="s">
        <v>61</v>
      </c>
      <c r="V2004" s="2" t="str">
        <f>IFERROR(VLOOKUP(K2004, rubric[], 2, FALSE), "NA")</f>
        <v>Kompetisi</v>
      </c>
      <c r="W2004" s="5" t="str">
        <f t="shared" si="31"/>
        <v>Juara 2 Lomba/Kompetisi|Internal Sekolah / Universitas|Individual</v>
      </c>
      <c r="X2004" s="6">
        <f>IF(K2004 = "Penulis kedua (bukan korespondensi) dst karya ilmiah di journal yg bereputasi dan diakui|External National|Team", IFERROR((INDEX(rubric[Score], MATCH(W2004, rubric[Criteria], 0)))/N2004, 0), IFERROR(INDEX(rubric[Score], MATCH(W2004, rubric[Criteria], 0)), 0))</f>
        <v>0</v>
      </c>
    </row>
    <row r="2005" spans="1:24" ht="14.25" customHeight="1" x14ac:dyDescent="0.35">
      <c r="A2005" s="2" t="s">
        <v>7133</v>
      </c>
      <c r="B2005" s="2" t="s">
        <v>7134</v>
      </c>
      <c r="C2005" s="2" t="s">
        <v>6531</v>
      </c>
      <c r="D2005" s="2">
        <v>2021</v>
      </c>
      <c r="E2005" s="2" t="s">
        <v>4641</v>
      </c>
      <c r="F2005" s="2" t="s">
        <v>1044</v>
      </c>
      <c r="G2005" s="2" t="s">
        <v>1044</v>
      </c>
      <c r="H2005" s="2">
        <v>20211</v>
      </c>
      <c r="I2005" s="2" t="s">
        <v>7135</v>
      </c>
      <c r="J2005" s="2" t="s">
        <v>41</v>
      </c>
      <c r="K2005" s="2" t="s">
        <v>66</v>
      </c>
      <c r="L2005" s="2" t="s">
        <v>49</v>
      </c>
      <c r="M2005" s="2" t="s">
        <v>50</v>
      </c>
      <c r="N2005" s="2">
        <v>15</v>
      </c>
      <c r="O2005" s="2">
        <v>20</v>
      </c>
      <c r="P2005" s="4" t="s">
        <v>7136</v>
      </c>
      <c r="Q2005" s="4" t="s">
        <v>7137</v>
      </c>
      <c r="R2005" s="3"/>
      <c r="S2005" s="3"/>
      <c r="T2005" s="3"/>
      <c r="U2005" s="2" t="s">
        <v>1049</v>
      </c>
      <c r="V2005" s="2" t="str">
        <f>IFERROR(VLOOKUP(K2005, rubric[], 2, FALSE), "NA")</f>
        <v>Kompetisi</v>
      </c>
      <c r="W2005" s="5" t="str">
        <f t="shared" si="31"/>
        <v>Juara I Lomba/Kompetisi|External Regional|Team</v>
      </c>
      <c r="X2005" s="6">
        <f>IF(K2005 = "Penulis kedua (bukan korespondensi) dst karya ilmiah di journal yg bereputasi dan diakui|External National|Team", IFERROR((INDEX(rubric[Score], MATCH(W2005, rubric[Criteria], 0)))/N2005, 0), IFERROR(INDEX(rubric[Score], MATCH(W2005, rubric[Criteria], 0)), 0))</f>
        <v>25</v>
      </c>
    </row>
    <row r="2006" spans="1:24" ht="14.25" customHeight="1" x14ac:dyDescent="0.35">
      <c r="A2006" s="2" t="s">
        <v>7133</v>
      </c>
      <c r="B2006" s="2" t="s">
        <v>7134</v>
      </c>
      <c r="C2006" s="2" t="s">
        <v>6531</v>
      </c>
      <c r="D2006" s="2">
        <v>2021</v>
      </c>
      <c r="E2006" s="2" t="s">
        <v>7138</v>
      </c>
      <c r="F2006" s="2" t="s">
        <v>468</v>
      </c>
      <c r="G2006" s="2" t="s">
        <v>304</v>
      </c>
      <c r="H2006" s="2">
        <v>20221</v>
      </c>
      <c r="I2006" s="2" t="s">
        <v>7139</v>
      </c>
      <c r="J2006" s="2" t="s">
        <v>41</v>
      </c>
      <c r="K2006" s="2" t="s">
        <v>29</v>
      </c>
      <c r="L2006" s="2" t="s">
        <v>49</v>
      </c>
      <c r="M2006" s="2" t="s">
        <v>50</v>
      </c>
      <c r="N2006" s="2">
        <v>5</v>
      </c>
      <c r="O2006" s="2">
        <v>12</v>
      </c>
      <c r="P2006" s="4" t="s">
        <v>7140</v>
      </c>
      <c r="Q2006" s="3"/>
      <c r="R2006" s="4" t="s">
        <v>7141</v>
      </c>
      <c r="S2006" s="4" t="s">
        <v>7142</v>
      </c>
      <c r="T2006" s="3"/>
      <c r="U2006" s="2" t="s">
        <v>7143</v>
      </c>
      <c r="V2006" s="2" t="str">
        <f>IFERROR(VLOOKUP(K2006, rubric[], 2, FALSE), "NA")</f>
        <v>Pemberdayaan atau Aksi Kemanusiaan</v>
      </c>
      <c r="W2006" s="5" t="str">
        <f t="shared" si="31"/>
        <v>Pengabdian kepada Masyarakat|External Regional|Team</v>
      </c>
      <c r="X2006" s="6">
        <f>IF(K2006 = "Penulis kedua (bukan korespondensi) dst karya ilmiah di journal yg bereputasi dan diakui|External National|Team", IFERROR((INDEX(rubric[Score], MATCH(W2006, rubric[Criteria], 0)))/N2006, 0), IFERROR(INDEX(rubric[Score], MATCH(W2006, rubric[Criteria], 0)), 0))</f>
        <v>15</v>
      </c>
    </row>
    <row r="2007" spans="1:24" ht="14.25" customHeight="1" x14ac:dyDescent="0.35">
      <c r="A2007" s="2" t="s">
        <v>7144</v>
      </c>
      <c r="B2007" s="2" t="s">
        <v>7145</v>
      </c>
      <c r="C2007" s="2" t="s">
        <v>6531</v>
      </c>
      <c r="D2007" s="2">
        <v>2021</v>
      </c>
      <c r="E2007" s="2" t="s">
        <v>6653</v>
      </c>
      <c r="F2007" s="2" t="s">
        <v>1137</v>
      </c>
      <c r="G2007" s="2" t="s">
        <v>2595</v>
      </c>
      <c r="H2007" s="2">
        <v>20212</v>
      </c>
      <c r="I2007" s="2" t="s">
        <v>6696</v>
      </c>
      <c r="J2007" s="2" t="s">
        <v>41</v>
      </c>
      <c r="K2007" s="2" t="s">
        <v>346</v>
      </c>
      <c r="L2007" s="2" t="s">
        <v>42</v>
      </c>
      <c r="M2007" s="7" t="s">
        <v>50</v>
      </c>
      <c r="N2007" s="2">
        <v>20</v>
      </c>
      <c r="O2007" s="2">
        <v>40</v>
      </c>
      <c r="P2007" s="3"/>
      <c r="Q2007" s="4" t="s">
        <v>6697</v>
      </c>
      <c r="R2007" s="3"/>
      <c r="S2007" s="3"/>
      <c r="T2007" s="3"/>
      <c r="U2007" s="2" t="s">
        <v>6653</v>
      </c>
      <c r="V2007" s="2" t="str">
        <f>IFERROR(VLOOKUP(K2007, rubric[], 2, FALSE), "NA")</f>
        <v>NA</v>
      </c>
      <c r="W2007" s="5" t="str">
        <f t="shared" si="31"/>
        <v>Sekretaris/Bendahara/Kabid Organisasi Kemahasiswaan|Internal Jurusan|Team</v>
      </c>
      <c r="X2007" s="6">
        <f>IF(K2007 = "Penulis kedua (bukan korespondensi) dst karya ilmiah di journal yg bereputasi dan diakui|External National|Team", IFERROR((INDEX(rubric[Score], MATCH(W2007, rubric[Criteria], 0)))/N2007, 0), IFERROR(INDEX(rubric[Score], MATCH(W2007, rubric[Criteria], 0)), 0))</f>
        <v>0</v>
      </c>
    </row>
    <row r="2008" spans="1:24" ht="14.25" customHeight="1" x14ac:dyDescent="0.35">
      <c r="A2008" s="2" t="s">
        <v>7144</v>
      </c>
      <c r="B2008" s="2" t="s">
        <v>7145</v>
      </c>
      <c r="C2008" s="2" t="s">
        <v>6531</v>
      </c>
      <c r="D2008" s="2">
        <v>2021</v>
      </c>
      <c r="E2008" s="2" t="s">
        <v>7146</v>
      </c>
      <c r="F2008" s="2" t="s">
        <v>650</v>
      </c>
      <c r="G2008" s="2" t="s">
        <v>217</v>
      </c>
      <c r="H2008" s="2">
        <v>20221</v>
      </c>
      <c r="I2008" s="2" t="s">
        <v>7147</v>
      </c>
      <c r="J2008" s="2" t="s">
        <v>41</v>
      </c>
      <c r="K2008" s="2" t="s">
        <v>29</v>
      </c>
      <c r="L2008" s="2" t="s">
        <v>49</v>
      </c>
      <c r="M2008" s="2" t="s">
        <v>50</v>
      </c>
      <c r="N2008" s="2">
        <v>12</v>
      </c>
      <c r="O2008" s="2">
        <v>15</v>
      </c>
      <c r="P2008" s="3"/>
      <c r="Q2008" s="3"/>
      <c r="R2008" s="3"/>
      <c r="S2008" s="4" t="s">
        <v>7148</v>
      </c>
      <c r="T2008" s="3"/>
      <c r="U2008" s="2" t="s">
        <v>7149</v>
      </c>
      <c r="V2008" s="2" t="str">
        <f>IFERROR(VLOOKUP(K2008, rubric[], 2, FALSE), "NA")</f>
        <v>Pemberdayaan atau Aksi Kemanusiaan</v>
      </c>
      <c r="W2008" s="5" t="str">
        <f t="shared" si="31"/>
        <v>Pengabdian kepada Masyarakat|External Regional|Team</v>
      </c>
      <c r="X2008" s="6">
        <f>IF(K2008 = "Penulis kedua (bukan korespondensi) dst karya ilmiah di journal yg bereputasi dan diakui|External National|Team", IFERROR((INDEX(rubric[Score], MATCH(W2008, rubric[Criteria], 0)))/N2008, 0), IFERROR(INDEX(rubric[Score], MATCH(W2008, rubric[Criteria], 0)), 0))</f>
        <v>15</v>
      </c>
    </row>
    <row r="2009" spans="1:24" ht="14.25" customHeight="1" x14ac:dyDescent="0.35">
      <c r="A2009" s="2" t="s">
        <v>7144</v>
      </c>
      <c r="B2009" s="2" t="s">
        <v>7145</v>
      </c>
      <c r="C2009" s="2" t="s">
        <v>6531</v>
      </c>
      <c r="D2009" s="2">
        <v>2021</v>
      </c>
      <c r="E2009" s="2" t="s">
        <v>180</v>
      </c>
      <c r="F2009" s="2" t="s">
        <v>38</v>
      </c>
      <c r="G2009" s="2" t="s">
        <v>181</v>
      </c>
      <c r="H2009" s="2">
        <v>20221</v>
      </c>
      <c r="I2009" s="2" t="s">
        <v>6221</v>
      </c>
      <c r="J2009" s="2" t="s">
        <v>41</v>
      </c>
      <c r="K2009" s="2" t="s">
        <v>183</v>
      </c>
      <c r="L2009" s="2" t="s">
        <v>30</v>
      </c>
      <c r="M2009" s="2" t="s">
        <v>31</v>
      </c>
      <c r="N2009" s="2">
        <v>500</v>
      </c>
      <c r="O2009" s="2">
        <v>25</v>
      </c>
      <c r="P2009" s="3"/>
      <c r="Q2009" s="4" t="s">
        <v>6222</v>
      </c>
      <c r="R2009" s="3"/>
      <c r="S2009" s="3"/>
      <c r="T2009" s="3"/>
      <c r="U2009" s="2" t="s">
        <v>185</v>
      </c>
      <c r="V2009" s="2" t="str">
        <f>IFERROR(VLOOKUP(K2009, rubric[], 2, FALSE), "NA")</f>
        <v>NA</v>
      </c>
      <c r="W2009" s="5" t="str">
        <f t="shared" si="31"/>
        <v>Ka Bidang / Sekretaris / Bendahara O-Week|Internal Sekolah / Universitas|Individual</v>
      </c>
      <c r="X2009" s="6">
        <f>IF(K2009 = "Penulis kedua (bukan korespondensi) dst karya ilmiah di journal yg bereputasi dan diakui|External National|Team", IFERROR((INDEX(rubric[Score], MATCH(W2009, rubric[Criteria], 0)))/N2009, 0), IFERROR(INDEX(rubric[Score], MATCH(W2009, rubric[Criteria], 0)), 0))</f>
        <v>0</v>
      </c>
    </row>
    <row r="2010" spans="1:24" ht="14.25" customHeight="1" x14ac:dyDescent="0.35">
      <c r="A2010" s="2" t="s">
        <v>7144</v>
      </c>
      <c r="B2010" s="2" t="s">
        <v>7145</v>
      </c>
      <c r="C2010" s="2" t="s">
        <v>6531</v>
      </c>
      <c r="D2010" s="2">
        <v>2021</v>
      </c>
      <c r="E2010" s="2" t="s">
        <v>4475</v>
      </c>
      <c r="F2010" s="2" t="s">
        <v>47</v>
      </c>
      <c r="G2010" s="2" t="s">
        <v>1972</v>
      </c>
      <c r="H2010" s="2">
        <v>20222</v>
      </c>
      <c r="I2010" s="2" t="s">
        <v>4475</v>
      </c>
      <c r="J2010" s="2" t="s">
        <v>41</v>
      </c>
      <c r="K2010" s="2" t="s">
        <v>29</v>
      </c>
      <c r="L2010" s="2" t="s">
        <v>123</v>
      </c>
      <c r="M2010" s="2" t="s">
        <v>50</v>
      </c>
      <c r="N2010" s="2">
        <v>100</v>
      </c>
      <c r="O2010" s="2">
        <v>15</v>
      </c>
      <c r="P2010" s="3"/>
      <c r="Q2010" s="3"/>
      <c r="R2010" s="4" t="s">
        <v>4504</v>
      </c>
      <c r="S2010" s="4" t="s">
        <v>4505</v>
      </c>
      <c r="T2010" s="3"/>
      <c r="U2010" s="2" t="s">
        <v>4479</v>
      </c>
      <c r="V2010" s="2" t="str">
        <f>IFERROR(VLOOKUP(K2010, rubric[], 2, FALSE), "NA")</f>
        <v>Pemberdayaan atau Aksi Kemanusiaan</v>
      </c>
      <c r="W2010" s="5" t="str">
        <f t="shared" si="31"/>
        <v>Pengabdian kepada Masyarakat|External National|Team</v>
      </c>
      <c r="X2010" s="6">
        <f>IF(K2010 = "Penulis kedua (bukan korespondensi) dst karya ilmiah di journal yg bereputasi dan diakui|External National|Team", IFERROR((INDEX(rubric[Score], MATCH(W2010, rubric[Criteria], 0)))/N2010, 0), IFERROR(INDEX(rubric[Score], MATCH(W2010, rubric[Criteria], 0)), 0))</f>
        <v>10</v>
      </c>
    </row>
    <row r="2011" spans="1:24" ht="14.25" customHeight="1" x14ac:dyDescent="0.35">
      <c r="A2011" s="2" t="s">
        <v>7144</v>
      </c>
      <c r="B2011" s="2" t="s">
        <v>7145</v>
      </c>
      <c r="C2011" s="2" t="s">
        <v>6531</v>
      </c>
      <c r="D2011" s="2">
        <v>2021</v>
      </c>
      <c r="E2011" s="2" t="s">
        <v>4518</v>
      </c>
      <c r="F2011" s="2" t="s">
        <v>2563</v>
      </c>
      <c r="G2011" s="2" t="s">
        <v>1972</v>
      </c>
      <c r="H2011" s="2">
        <v>20222</v>
      </c>
      <c r="I2011" s="2" t="s">
        <v>4519</v>
      </c>
      <c r="J2011" s="2" t="s">
        <v>41</v>
      </c>
      <c r="K2011" s="2" t="s">
        <v>199</v>
      </c>
      <c r="L2011" s="2" t="s">
        <v>123</v>
      </c>
      <c r="M2011" s="2" t="s">
        <v>50</v>
      </c>
      <c r="N2011" s="2">
        <v>5000</v>
      </c>
      <c r="O2011" s="2">
        <v>20</v>
      </c>
      <c r="P2011" s="3"/>
      <c r="Q2011" s="4" t="s">
        <v>4520</v>
      </c>
      <c r="R2011" s="4" t="s">
        <v>4521</v>
      </c>
      <c r="S2011" s="3"/>
      <c r="T2011" s="4" t="s">
        <v>4522</v>
      </c>
      <c r="U2011" s="2" t="s">
        <v>4479</v>
      </c>
      <c r="V2011" s="2" t="str">
        <f>IFERROR(VLOOKUP(K2011, rubric[], 2, FALSE), "NA")</f>
        <v>Kompetisi</v>
      </c>
      <c r="W2011" s="5" t="str">
        <f t="shared" si="31"/>
        <v>Juara 3 Lomba/Kompetisi|External National|Team</v>
      </c>
      <c r="X2011" s="6">
        <f>IF(K2011 = "Penulis kedua (bukan korespondensi) dst karya ilmiah di journal yg bereputasi dan diakui|External National|Team", IFERROR((INDEX(rubric[Score], MATCH(W2011, rubric[Criteria], 0)))/N2011, 0), IFERROR(INDEX(rubric[Score], MATCH(W2011, rubric[Criteria], 0)), 0))</f>
        <v>8</v>
      </c>
    </row>
    <row r="2012" spans="1:24" ht="14.25" customHeight="1" x14ac:dyDescent="0.35">
      <c r="A2012" s="2" t="s">
        <v>7144</v>
      </c>
      <c r="B2012" s="2" t="s">
        <v>7145</v>
      </c>
      <c r="C2012" s="2" t="s">
        <v>6531</v>
      </c>
      <c r="D2012" s="2">
        <v>2021</v>
      </c>
      <c r="E2012" s="2" t="s">
        <v>6710</v>
      </c>
      <c r="F2012" s="2" t="s">
        <v>163</v>
      </c>
      <c r="G2012" s="2" t="s">
        <v>217</v>
      </c>
      <c r="H2012" s="2">
        <v>20231</v>
      </c>
      <c r="I2012" s="2" t="s">
        <v>7150</v>
      </c>
      <c r="J2012" s="2" t="s">
        <v>41</v>
      </c>
      <c r="K2012" s="2" t="s">
        <v>290</v>
      </c>
      <c r="L2012" s="2" t="s">
        <v>123</v>
      </c>
      <c r="M2012" s="2" t="s">
        <v>50</v>
      </c>
      <c r="N2012" s="2">
        <v>8</v>
      </c>
      <c r="O2012" s="2">
        <v>6</v>
      </c>
      <c r="P2012" s="3"/>
      <c r="Q2012" s="3"/>
      <c r="R2012" s="4" t="s">
        <v>7151</v>
      </c>
      <c r="S2012" s="4" t="s">
        <v>7152</v>
      </c>
      <c r="T2012" s="3"/>
      <c r="U2012" s="2" t="s">
        <v>6684</v>
      </c>
      <c r="V2012" s="2" t="str">
        <f>IFERROR(VLOOKUP(K2012, rubric[], 2, FALSE), "NA")</f>
        <v>Hasil Karya</v>
      </c>
      <c r="W2012" s="5" t="str">
        <f t="shared" si="31"/>
        <v>Jurnal terindeks sinta 3-4 |External National|Team</v>
      </c>
      <c r="X2012" s="6">
        <f>IF(K2012 = "Penulis kedua (bukan korespondensi) dst karya ilmiah di journal yg bereputasi dan diakui|External National|Team", IFERROR((INDEX(rubric[Score], MATCH(W2012, rubric[Criteria], 0)))/N2012, 0), IFERROR(INDEX(rubric[Score], MATCH(W2012, rubric[Criteria], 0)), 0))</f>
        <v>20</v>
      </c>
    </row>
    <row r="2013" spans="1:24" ht="14.25" customHeight="1" x14ac:dyDescent="0.35">
      <c r="A2013" s="2" t="s">
        <v>7144</v>
      </c>
      <c r="B2013" s="2" t="s">
        <v>7145</v>
      </c>
      <c r="C2013" s="2" t="s">
        <v>6531</v>
      </c>
      <c r="D2013" s="2">
        <v>2021</v>
      </c>
      <c r="E2013" s="2" t="s">
        <v>6599</v>
      </c>
      <c r="F2013" s="2" t="s">
        <v>295</v>
      </c>
      <c r="G2013" s="2" t="s">
        <v>6600</v>
      </c>
      <c r="H2013" s="2">
        <v>20231</v>
      </c>
      <c r="I2013" s="2" t="s">
        <v>6599</v>
      </c>
      <c r="J2013" s="2" t="s">
        <v>41</v>
      </c>
      <c r="K2013" s="2" t="s">
        <v>141</v>
      </c>
      <c r="L2013" s="2" t="s">
        <v>123</v>
      </c>
      <c r="M2013" s="2" t="s">
        <v>50</v>
      </c>
      <c r="N2013" s="2">
        <v>9</v>
      </c>
      <c r="O2013" s="2">
        <v>1</v>
      </c>
      <c r="P2013" s="3"/>
      <c r="Q2013" s="3"/>
      <c r="R2013" s="4" t="s">
        <v>6601</v>
      </c>
      <c r="S2013" s="4" t="s">
        <v>6602</v>
      </c>
      <c r="T2013" s="3"/>
      <c r="U2013" s="2" t="s">
        <v>4527</v>
      </c>
      <c r="V2013" s="2" t="str">
        <f>IFERROR(VLOOKUP(K2013, rubric[], 2, FALSE), "NA")</f>
        <v>Hasil Karya</v>
      </c>
      <c r="W2013" s="5" t="str">
        <f t="shared" si="31"/>
        <v>Hak Kekayaan Intelektual (HKI) non paten (Hak Cipta)|External National|Team</v>
      </c>
      <c r="X2013" s="6">
        <f>IF(K2013 = "Penulis kedua (bukan korespondensi) dst karya ilmiah di journal yg bereputasi dan diakui|External National|Team", IFERROR((INDEX(rubric[Score], MATCH(W2013, rubric[Criteria], 0)))/N2013, 0), IFERROR(INDEX(rubric[Score], MATCH(W2013, rubric[Criteria], 0)), 0))</f>
        <v>20</v>
      </c>
    </row>
    <row r="2014" spans="1:24" ht="14.25" customHeight="1" x14ac:dyDescent="0.35">
      <c r="A2014" s="2" t="s">
        <v>7144</v>
      </c>
      <c r="B2014" s="2" t="s">
        <v>7145</v>
      </c>
      <c r="C2014" s="2" t="s">
        <v>6531</v>
      </c>
      <c r="D2014" s="2">
        <v>2021</v>
      </c>
      <c r="E2014" s="2" t="s">
        <v>6603</v>
      </c>
      <c r="F2014" s="2" t="s">
        <v>295</v>
      </c>
      <c r="G2014" s="2" t="s">
        <v>6604</v>
      </c>
      <c r="H2014" s="2">
        <v>20231</v>
      </c>
      <c r="I2014" s="2" t="s">
        <v>6603</v>
      </c>
      <c r="J2014" s="2" t="s">
        <v>41</v>
      </c>
      <c r="K2014" s="2" t="s">
        <v>141</v>
      </c>
      <c r="L2014" s="2" t="s">
        <v>123</v>
      </c>
      <c r="M2014" s="2" t="s">
        <v>31</v>
      </c>
      <c r="N2014" s="2">
        <v>8</v>
      </c>
      <c r="O2014" s="2">
        <v>1</v>
      </c>
      <c r="P2014" s="3"/>
      <c r="Q2014" s="3"/>
      <c r="R2014" s="4" t="s">
        <v>6605</v>
      </c>
      <c r="S2014" s="4" t="s">
        <v>6606</v>
      </c>
      <c r="T2014" s="3"/>
      <c r="U2014" s="2" t="s">
        <v>4527</v>
      </c>
      <c r="V2014" s="2" t="str">
        <f>IFERROR(VLOOKUP(K2014, rubric[], 2, FALSE), "NA")</f>
        <v>Hasil Karya</v>
      </c>
      <c r="W2014" s="5" t="str">
        <f t="shared" si="31"/>
        <v>Hak Kekayaan Intelektual (HKI) non paten (Hak Cipta)|External National|Individual</v>
      </c>
      <c r="X2014" s="6">
        <f>IF(K2014 = "Penulis kedua (bukan korespondensi) dst karya ilmiah di journal yg bereputasi dan diakui|External National|Team", IFERROR((INDEX(rubric[Score], MATCH(W2014, rubric[Criteria], 0)))/N2014, 0), IFERROR(INDEX(rubric[Score], MATCH(W2014, rubric[Criteria], 0)), 0))</f>
        <v>20</v>
      </c>
    </row>
    <row r="2015" spans="1:24" ht="14.25" customHeight="1" x14ac:dyDescent="0.35">
      <c r="A2015" s="2" t="s">
        <v>7144</v>
      </c>
      <c r="B2015" s="2" t="s">
        <v>7145</v>
      </c>
      <c r="C2015" s="2" t="s">
        <v>6531</v>
      </c>
      <c r="D2015" s="2">
        <v>2021</v>
      </c>
      <c r="E2015" s="2" t="s">
        <v>6615</v>
      </c>
      <c r="F2015" s="2" t="s">
        <v>2607</v>
      </c>
      <c r="G2015" s="2" t="s">
        <v>629</v>
      </c>
      <c r="H2015" s="2">
        <v>20231</v>
      </c>
      <c r="I2015" s="2" t="s">
        <v>6615</v>
      </c>
      <c r="J2015" s="2" t="s">
        <v>41</v>
      </c>
      <c r="K2015" s="2" t="s">
        <v>141</v>
      </c>
      <c r="L2015" s="2" t="s">
        <v>123</v>
      </c>
      <c r="M2015" s="2" t="s">
        <v>50</v>
      </c>
      <c r="N2015" s="2">
        <v>9</v>
      </c>
      <c r="O2015" s="2">
        <v>8</v>
      </c>
      <c r="P2015" s="3"/>
      <c r="Q2015" s="3"/>
      <c r="R2015" s="4" t="s">
        <v>6616</v>
      </c>
      <c r="S2015" s="4" t="s">
        <v>6617</v>
      </c>
      <c r="T2015" s="3"/>
      <c r="U2015" s="2" t="s">
        <v>4527</v>
      </c>
      <c r="V2015" s="2" t="str">
        <f>IFERROR(VLOOKUP(K2015, rubric[], 2, FALSE), "NA")</f>
        <v>Hasil Karya</v>
      </c>
      <c r="W2015" s="5" t="str">
        <f t="shared" si="31"/>
        <v>Hak Kekayaan Intelektual (HKI) non paten (Hak Cipta)|External National|Team</v>
      </c>
      <c r="X2015" s="6">
        <f>IF(K2015 = "Penulis kedua (bukan korespondensi) dst karya ilmiah di journal yg bereputasi dan diakui|External National|Team", IFERROR((INDEX(rubric[Score], MATCH(W2015, rubric[Criteria], 0)))/N2015, 0), IFERROR(INDEX(rubric[Score], MATCH(W2015, rubric[Criteria], 0)), 0))</f>
        <v>20</v>
      </c>
    </row>
    <row r="2016" spans="1:24" ht="14.25" customHeight="1" x14ac:dyDescent="0.35">
      <c r="A2016" s="2" t="s">
        <v>7144</v>
      </c>
      <c r="B2016" s="2" t="s">
        <v>7145</v>
      </c>
      <c r="C2016" s="2" t="s">
        <v>6531</v>
      </c>
      <c r="D2016" s="2">
        <v>2021</v>
      </c>
      <c r="E2016" s="2" t="s">
        <v>4523</v>
      </c>
      <c r="F2016" s="2" t="s">
        <v>217</v>
      </c>
      <c r="G2016" s="2" t="s">
        <v>4524</v>
      </c>
      <c r="H2016" s="2">
        <v>20231</v>
      </c>
      <c r="I2016" s="2" t="s">
        <v>4523</v>
      </c>
      <c r="J2016" s="2" t="s">
        <v>41</v>
      </c>
      <c r="K2016" s="2" t="s">
        <v>141</v>
      </c>
      <c r="L2016" s="2" t="s">
        <v>123</v>
      </c>
      <c r="M2016" s="2" t="s">
        <v>50</v>
      </c>
      <c r="N2016" s="2">
        <v>14</v>
      </c>
      <c r="O2016" s="2">
        <v>1</v>
      </c>
      <c r="P2016" s="3"/>
      <c r="Q2016" s="3"/>
      <c r="R2016" s="4" t="s">
        <v>4525</v>
      </c>
      <c r="S2016" s="4" t="s">
        <v>4526</v>
      </c>
      <c r="T2016" s="3"/>
      <c r="U2016" s="2" t="s">
        <v>4527</v>
      </c>
      <c r="V2016" s="2" t="str">
        <f>IFERROR(VLOOKUP(K2016, rubric[], 2, FALSE), "NA")</f>
        <v>Hasil Karya</v>
      </c>
      <c r="W2016" s="5" t="str">
        <f t="shared" si="31"/>
        <v>Hak Kekayaan Intelektual (HKI) non paten (Hak Cipta)|External National|Team</v>
      </c>
      <c r="X2016" s="6">
        <f>IF(K2016 = "Penulis kedua (bukan korespondensi) dst karya ilmiah di journal yg bereputasi dan diakui|External National|Team", IFERROR((INDEX(rubric[Score], MATCH(W2016, rubric[Criteria], 0)))/N2016, 0), IFERROR(INDEX(rubric[Score], MATCH(W2016, rubric[Criteria], 0)), 0))</f>
        <v>20</v>
      </c>
    </row>
    <row r="2017" spans="1:24" ht="14.25" customHeight="1" x14ac:dyDescent="0.35">
      <c r="A2017" s="2" t="s">
        <v>7144</v>
      </c>
      <c r="B2017" s="2" t="s">
        <v>7145</v>
      </c>
      <c r="C2017" s="2" t="s">
        <v>6531</v>
      </c>
      <c r="D2017" s="2">
        <v>2021</v>
      </c>
      <c r="E2017" s="2" t="s">
        <v>6618</v>
      </c>
      <c r="F2017" s="2" t="s">
        <v>6619</v>
      </c>
      <c r="G2017" s="2" t="s">
        <v>4440</v>
      </c>
      <c r="H2017" s="2">
        <v>20231</v>
      </c>
      <c r="I2017" s="2" t="s">
        <v>6618</v>
      </c>
      <c r="J2017" s="2" t="s">
        <v>41</v>
      </c>
      <c r="K2017" s="2" t="s">
        <v>141</v>
      </c>
      <c r="L2017" s="2" t="s">
        <v>123</v>
      </c>
      <c r="M2017" s="2" t="s">
        <v>50</v>
      </c>
      <c r="N2017" s="2">
        <v>9</v>
      </c>
      <c r="O2017" s="2">
        <v>8</v>
      </c>
      <c r="P2017" s="3"/>
      <c r="Q2017" s="3"/>
      <c r="R2017" s="4" t="s">
        <v>6620</v>
      </c>
      <c r="S2017" s="4" t="s">
        <v>6621</v>
      </c>
      <c r="T2017" s="3"/>
      <c r="U2017" s="2" t="s">
        <v>4527</v>
      </c>
      <c r="V2017" s="2" t="str">
        <f>IFERROR(VLOOKUP(K2017, rubric[], 2, FALSE), "NA")</f>
        <v>Hasil Karya</v>
      </c>
      <c r="W2017" s="5" t="str">
        <f t="shared" si="31"/>
        <v>Hak Kekayaan Intelektual (HKI) non paten (Hak Cipta)|External National|Team</v>
      </c>
      <c r="X2017" s="6">
        <f>IF(K2017 = "Penulis kedua (bukan korespondensi) dst karya ilmiah di journal yg bereputasi dan diakui|External National|Team", IFERROR((INDEX(rubric[Score], MATCH(W2017, rubric[Criteria], 0)))/N2017, 0), IFERROR(INDEX(rubric[Score], MATCH(W2017, rubric[Criteria], 0)), 0))</f>
        <v>20</v>
      </c>
    </row>
    <row r="2018" spans="1:24" ht="14.25" customHeight="1" x14ac:dyDescent="0.35">
      <c r="A2018" s="2" t="s">
        <v>7153</v>
      </c>
      <c r="B2018" s="2" t="s">
        <v>7154</v>
      </c>
      <c r="C2018" s="2" t="s">
        <v>6531</v>
      </c>
      <c r="D2018" s="2">
        <v>2021</v>
      </c>
      <c r="E2018" s="2" t="s">
        <v>56</v>
      </c>
      <c r="F2018" s="2" t="s">
        <v>57</v>
      </c>
      <c r="G2018" s="2" t="s">
        <v>58</v>
      </c>
      <c r="H2018" s="2">
        <v>20211</v>
      </c>
      <c r="I2018" s="2" t="s">
        <v>56</v>
      </c>
      <c r="J2018" s="2" t="s">
        <v>41</v>
      </c>
      <c r="K2018" s="2" t="s">
        <v>59</v>
      </c>
      <c r="L2018" s="2" t="s">
        <v>30</v>
      </c>
      <c r="M2018" s="2" t="s">
        <v>31</v>
      </c>
      <c r="N2018" s="2">
        <v>31</v>
      </c>
      <c r="O2018" s="2">
        <v>8</v>
      </c>
      <c r="P2018" s="3"/>
      <c r="Q2018" s="4" t="s">
        <v>60</v>
      </c>
      <c r="R2018" s="3"/>
      <c r="S2018" s="3"/>
      <c r="T2018" s="3"/>
      <c r="U2018" s="2" t="s">
        <v>61</v>
      </c>
      <c r="V2018" s="2" t="str">
        <f>IFERROR(VLOOKUP(K2018, rubric[], 2, FALSE), "NA")</f>
        <v>Pengakuan</v>
      </c>
      <c r="W2018" s="5" t="str">
        <f t="shared" si="31"/>
        <v>Juri|Internal Sekolah / Universitas|Individual</v>
      </c>
      <c r="X2018" s="6">
        <f>IF(K2018 = "Penulis kedua (bukan korespondensi) dst karya ilmiah di journal yg bereputasi dan diakui|External National|Team", IFERROR((INDEX(rubric[Score], MATCH(W2018, rubric[Criteria], 0)))/N2018, 0), IFERROR(INDEX(rubric[Score], MATCH(W2018, rubric[Criteria], 0)), 0))</f>
        <v>0</v>
      </c>
    </row>
    <row r="2019" spans="1:24" ht="14.25" customHeight="1" x14ac:dyDescent="0.35">
      <c r="A2019" s="2" t="s">
        <v>7155</v>
      </c>
      <c r="B2019" s="2" t="s">
        <v>7156</v>
      </c>
      <c r="C2019" s="2" t="s">
        <v>6531</v>
      </c>
      <c r="D2019" s="2">
        <v>2021</v>
      </c>
      <c r="E2019" s="2" t="s">
        <v>7157</v>
      </c>
      <c r="F2019" s="2" t="s">
        <v>7158</v>
      </c>
      <c r="G2019" s="2" t="s">
        <v>7159</v>
      </c>
      <c r="H2019" s="2">
        <v>20211</v>
      </c>
      <c r="I2019" s="2" t="s">
        <v>7160</v>
      </c>
      <c r="J2019" s="2" t="s">
        <v>41</v>
      </c>
      <c r="K2019" s="2" t="s">
        <v>141</v>
      </c>
      <c r="L2019" s="2" t="s">
        <v>123</v>
      </c>
      <c r="M2019" s="2" t="s">
        <v>50</v>
      </c>
      <c r="N2019" s="2">
        <v>3</v>
      </c>
      <c r="O2019" s="2">
        <v>6</v>
      </c>
      <c r="P2019" s="4" t="s">
        <v>7161</v>
      </c>
      <c r="Q2019" s="3"/>
      <c r="R2019" s="4" t="s">
        <v>7162</v>
      </c>
      <c r="S2019" s="4" t="s">
        <v>7163</v>
      </c>
      <c r="T2019" s="3"/>
      <c r="U2019" s="2" t="s">
        <v>6614</v>
      </c>
      <c r="V2019" s="2" t="str">
        <f>IFERROR(VLOOKUP(K2019, rubric[], 2, FALSE), "NA")</f>
        <v>Hasil Karya</v>
      </c>
      <c r="W2019" s="5" t="str">
        <f t="shared" si="31"/>
        <v>Hak Kekayaan Intelektual (HKI) non paten (Hak Cipta)|External National|Team</v>
      </c>
      <c r="X2019" s="6">
        <f>IF(K2019 = "Penulis kedua (bukan korespondensi) dst karya ilmiah di journal yg bereputasi dan diakui|External National|Team", IFERROR((INDEX(rubric[Score], MATCH(W2019, rubric[Criteria], 0)))/N2019, 0), IFERROR(INDEX(rubric[Score], MATCH(W2019, rubric[Criteria], 0)), 0))</f>
        <v>20</v>
      </c>
    </row>
    <row r="2020" spans="1:24" ht="14.25" customHeight="1" x14ac:dyDescent="0.35">
      <c r="A2020" s="2" t="s">
        <v>7155</v>
      </c>
      <c r="B2020" s="2" t="s">
        <v>7156</v>
      </c>
      <c r="C2020" s="2" t="s">
        <v>6531</v>
      </c>
      <c r="D2020" s="2">
        <v>2021</v>
      </c>
      <c r="E2020" s="2" t="s">
        <v>6741</v>
      </c>
      <c r="F2020" s="2" t="s">
        <v>3017</v>
      </c>
      <c r="G2020" s="2" t="s">
        <v>3018</v>
      </c>
      <c r="H2020" s="2">
        <v>20212</v>
      </c>
      <c r="I2020" s="3"/>
      <c r="J2020" s="2" t="s">
        <v>41</v>
      </c>
      <c r="K2020" s="2" t="s">
        <v>29</v>
      </c>
      <c r="L2020" s="2" t="s">
        <v>49</v>
      </c>
      <c r="M2020" s="2" t="s">
        <v>50</v>
      </c>
      <c r="N2020" s="2">
        <v>8</v>
      </c>
      <c r="O2020" s="2">
        <v>12</v>
      </c>
      <c r="P2020" s="3"/>
      <c r="Q2020" s="3"/>
      <c r="R2020" s="4" t="s">
        <v>7164</v>
      </c>
      <c r="S2020" s="4" t="s">
        <v>7165</v>
      </c>
      <c r="T2020" s="3"/>
      <c r="U2020" s="2" t="s">
        <v>6614</v>
      </c>
      <c r="V2020" s="2" t="str">
        <f>IFERROR(VLOOKUP(K2020, rubric[], 2, FALSE), "NA")</f>
        <v>Pemberdayaan atau Aksi Kemanusiaan</v>
      </c>
      <c r="W2020" s="5" t="str">
        <f t="shared" si="31"/>
        <v>Pengabdian kepada Masyarakat|External Regional|Team</v>
      </c>
      <c r="X2020" s="6">
        <f>IF(K2020 = "Penulis kedua (bukan korespondensi) dst karya ilmiah di journal yg bereputasi dan diakui|External National|Team", IFERROR((INDEX(rubric[Score], MATCH(W2020, rubric[Criteria], 0)))/N2020, 0), IFERROR(INDEX(rubric[Score], MATCH(W2020, rubric[Criteria], 0)), 0))</f>
        <v>15</v>
      </c>
    </row>
    <row r="2021" spans="1:24" ht="14.25" customHeight="1" x14ac:dyDescent="0.35">
      <c r="A2021" s="2" t="s">
        <v>7166</v>
      </c>
      <c r="B2021" s="2" t="s">
        <v>7167</v>
      </c>
      <c r="C2021" s="2" t="s">
        <v>6531</v>
      </c>
      <c r="D2021" s="2">
        <v>2021</v>
      </c>
      <c r="E2021" s="2" t="s">
        <v>7168</v>
      </c>
      <c r="F2021" s="2" t="s">
        <v>7169</v>
      </c>
      <c r="G2021" s="2" t="s">
        <v>7107</v>
      </c>
      <c r="H2021" s="2">
        <v>20202</v>
      </c>
      <c r="I2021" s="2" t="s">
        <v>7170</v>
      </c>
      <c r="J2021" s="2" t="s">
        <v>41</v>
      </c>
      <c r="K2021" s="2" t="s">
        <v>66</v>
      </c>
      <c r="L2021" s="2" t="s">
        <v>49</v>
      </c>
      <c r="M2021" s="2" t="s">
        <v>50</v>
      </c>
      <c r="N2021" s="2">
        <v>29</v>
      </c>
      <c r="O2021" s="2">
        <v>20</v>
      </c>
      <c r="P2021" s="4" t="s">
        <v>7171</v>
      </c>
      <c r="Q2021" s="4" t="s">
        <v>7172</v>
      </c>
      <c r="R2021" s="3"/>
      <c r="S2021" s="3"/>
      <c r="T2021" s="3"/>
      <c r="U2021" s="2" t="s">
        <v>7173</v>
      </c>
      <c r="V2021" s="2" t="str">
        <f>IFERROR(VLOOKUP(K2021, rubric[], 2, FALSE), "NA")</f>
        <v>Kompetisi</v>
      </c>
      <c r="W2021" s="5" t="str">
        <f t="shared" si="31"/>
        <v>Juara I Lomba/Kompetisi|External Regional|Team</v>
      </c>
      <c r="X2021" s="6">
        <f>IF(K2021 = "Penulis kedua (bukan korespondensi) dst karya ilmiah di journal yg bereputasi dan diakui|External National|Team", IFERROR((INDEX(rubric[Score], MATCH(W2021, rubric[Criteria], 0)))/N2021, 0), IFERROR(INDEX(rubric[Score], MATCH(W2021, rubric[Criteria], 0)), 0))</f>
        <v>25</v>
      </c>
    </row>
    <row r="2022" spans="1:24" ht="14.25" customHeight="1" x14ac:dyDescent="0.35">
      <c r="A2022" s="2" t="s">
        <v>7166</v>
      </c>
      <c r="B2022" s="2" t="s">
        <v>7167</v>
      </c>
      <c r="C2022" s="2" t="s">
        <v>6531</v>
      </c>
      <c r="D2022" s="2">
        <v>2021</v>
      </c>
      <c r="E2022" s="2" t="s">
        <v>7174</v>
      </c>
      <c r="F2022" s="2" t="s">
        <v>468</v>
      </c>
      <c r="G2022" s="2" t="s">
        <v>304</v>
      </c>
      <c r="H2022" s="2">
        <v>20221</v>
      </c>
      <c r="I2022" s="2" t="s">
        <v>7175</v>
      </c>
      <c r="J2022" s="2" t="s">
        <v>41</v>
      </c>
      <c r="K2022" s="2" t="s">
        <v>29</v>
      </c>
      <c r="L2022" s="2" t="s">
        <v>49</v>
      </c>
      <c r="M2022" s="2" t="s">
        <v>50</v>
      </c>
      <c r="N2022" s="2">
        <v>5</v>
      </c>
      <c r="O2022" s="2">
        <v>12</v>
      </c>
      <c r="P2022" s="3"/>
      <c r="Q2022" s="3"/>
      <c r="R2022" s="4" t="s">
        <v>7176</v>
      </c>
      <c r="S2022" s="4" t="s">
        <v>7177</v>
      </c>
      <c r="T2022" s="3"/>
      <c r="U2022" s="2" t="s">
        <v>7178</v>
      </c>
      <c r="V2022" s="2" t="str">
        <f>IFERROR(VLOOKUP(K2022, rubric[], 2, FALSE), "NA")</f>
        <v>Pemberdayaan atau Aksi Kemanusiaan</v>
      </c>
      <c r="W2022" s="5" t="str">
        <f t="shared" si="31"/>
        <v>Pengabdian kepada Masyarakat|External Regional|Team</v>
      </c>
      <c r="X2022" s="6">
        <f>IF(K2022 = "Penulis kedua (bukan korespondensi) dst karya ilmiah di journal yg bereputasi dan diakui|External National|Team", IFERROR((INDEX(rubric[Score], MATCH(W2022, rubric[Criteria], 0)))/N2022, 0), IFERROR(INDEX(rubric[Score], MATCH(W2022, rubric[Criteria], 0)), 0))</f>
        <v>15</v>
      </c>
    </row>
    <row r="2023" spans="1:24" ht="14.25" customHeight="1" x14ac:dyDescent="0.35">
      <c r="A2023" s="2" t="s">
        <v>7166</v>
      </c>
      <c r="B2023" s="2" t="s">
        <v>7167</v>
      </c>
      <c r="C2023" s="2" t="s">
        <v>6531</v>
      </c>
      <c r="D2023" s="2">
        <v>2021</v>
      </c>
      <c r="E2023" s="2" t="s">
        <v>7179</v>
      </c>
      <c r="F2023" s="2" t="s">
        <v>473</v>
      </c>
      <c r="G2023" s="2" t="s">
        <v>474</v>
      </c>
      <c r="H2023" s="2">
        <v>20222</v>
      </c>
      <c r="I2023" s="3"/>
      <c r="J2023" s="2" t="s">
        <v>28</v>
      </c>
      <c r="K2023" s="2" t="s">
        <v>470</v>
      </c>
      <c r="L2023" s="2" t="s">
        <v>30</v>
      </c>
      <c r="M2023" s="2" t="s">
        <v>31</v>
      </c>
      <c r="N2023" s="3"/>
      <c r="O2023" s="2">
        <v>23</v>
      </c>
      <c r="P2023" s="3"/>
      <c r="Q2023" s="3"/>
      <c r="R2023" s="3"/>
      <c r="S2023" s="3"/>
      <c r="T2023" s="3"/>
      <c r="U2023" s="2" t="s">
        <v>1252</v>
      </c>
      <c r="V2023" s="2" t="str">
        <f>IFERROR(VLOOKUP(K2023, rubric[], 2, FALSE), "NA")</f>
        <v>NA</v>
      </c>
      <c r="W2023" s="5" t="str">
        <f t="shared" si="31"/>
        <v>Ketua UKM|Internal Sekolah / Universitas|Individual</v>
      </c>
      <c r="X2023" s="6">
        <f>IF(K2023 = "Penulis kedua (bukan korespondensi) dst karya ilmiah di journal yg bereputasi dan diakui|External National|Team", IFERROR((INDEX(rubric[Score], MATCH(W2023, rubric[Criteria], 0)))/N2023, 0), IFERROR(INDEX(rubric[Score], MATCH(W2023, rubric[Criteria], 0)), 0))</f>
        <v>0</v>
      </c>
    </row>
    <row r="2024" spans="1:24" ht="14.25" customHeight="1" x14ac:dyDescent="0.35">
      <c r="A2024" s="2" t="s">
        <v>7180</v>
      </c>
      <c r="B2024" s="2" t="s">
        <v>7181</v>
      </c>
      <c r="C2024" s="2" t="s">
        <v>6531</v>
      </c>
      <c r="D2024" s="2">
        <v>2021</v>
      </c>
      <c r="E2024" s="2" t="s">
        <v>7146</v>
      </c>
      <c r="F2024" s="2" t="s">
        <v>468</v>
      </c>
      <c r="G2024" s="2" t="s">
        <v>1027</v>
      </c>
      <c r="H2024" s="2">
        <v>20221</v>
      </c>
      <c r="I2024" s="2" t="s">
        <v>7182</v>
      </c>
      <c r="J2024" s="2" t="s">
        <v>41</v>
      </c>
      <c r="K2024" s="2" t="s">
        <v>29</v>
      </c>
      <c r="L2024" s="2" t="s">
        <v>49</v>
      </c>
      <c r="M2024" s="2" t="s">
        <v>50</v>
      </c>
      <c r="N2024" s="2">
        <v>25</v>
      </c>
      <c r="O2024" s="2">
        <v>12</v>
      </c>
      <c r="P2024" s="2" t="s">
        <v>734</v>
      </c>
      <c r="Q2024" s="3"/>
      <c r="R2024" s="4" t="s">
        <v>7183</v>
      </c>
      <c r="S2024" s="4" t="s">
        <v>7184</v>
      </c>
      <c r="T2024" s="3"/>
      <c r="U2024" s="2" t="s">
        <v>7185</v>
      </c>
      <c r="V2024" s="2" t="str">
        <f>IFERROR(VLOOKUP(K2024, rubric[], 2, FALSE), "NA")</f>
        <v>Pemberdayaan atau Aksi Kemanusiaan</v>
      </c>
      <c r="W2024" s="5" t="str">
        <f t="shared" si="31"/>
        <v>Pengabdian kepada Masyarakat|External Regional|Team</v>
      </c>
      <c r="X2024" s="6">
        <f>IF(K2024 = "Penulis kedua (bukan korespondensi) dst karya ilmiah di journal yg bereputasi dan diakui|External National|Team", IFERROR((INDEX(rubric[Score], MATCH(W2024, rubric[Criteria], 0)))/N2024, 0), IFERROR(INDEX(rubric[Score], MATCH(W2024, rubric[Criteria], 0)), 0))</f>
        <v>15</v>
      </c>
    </row>
    <row r="2025" spans="1:24" ht="14.25" customHeight="1" x14ac:dyDescent="0.35">
      <c r="A2025" s="2" t="s">
        <v>7180</v>
      </c>
      <c r="B2025" s="2" t="s">
        <v>7181</v>
      </c>
      <c r="C2025" s="2" t="s">
        <v>6531</v>
      </c>
      <c r="D2025" s="2">
        <v>2021</v>
      </c>
      <c r="E2025" s="2" t="s">
        <v>7186</v>
      </c>
      <c r="F2025" s="2" t="s">
        <v>374</v>
      </c>
      <c r="G2025" s="2" t="s">
        <v>374</v>
      </c>
      <c r="H2025" s="2">
        <v>20222</v>
      </c>
      <c r="I2025" s="2" t="s">
        <v>7187</v>
      </c>
      <c r="J2025" s="2" t="s">
        <v>41</v>
      </c>
      <c r="K2025" s="2" t="s">
        <v>88</v>
      </c>
      <c r="L2025" s="2" t="s">
        <v>123</v>
      </c>
      <c r="M2025" s="2" t="s">
        <v>50</v>
      </c>
      <c r="N2025" s="2">
        <v>12</v>
      </c>
      <c r="O2025" s="2">
        <v>20</v>
      </c>
      <c r="P2025" s="4" t="s">
        <v>7064</v>
      </c>
      <c r="Q2025" s="4" t="s">
        <v>7188</v>
      </c>
      <c r="R2025" s="4" t="s">
        <v>7189</v>
      </c>
      <c r="S2025" s="3"/>
      <c r="T2025" s="4" t="s">
        <v>7190</v>
      </c>
      <c r="U2025" s="2" t="s">
        <v>7191</v>
      </c>
      <c r="V2025" s="2" t="str">
        <f>IFERROR(VLOOKUP(K2025, rubric[], 2, FALSE), "NA")</f>
        <v>Kompetisi</v>
      </c>
      <c r="W2025" s="5" t="str">
        <f t="shared" si="31"/>
        <v>Juara 2 Lomba/Kompetisi|External National|Team</v>
      </c>
      <c r="X2025" s="6">
        <f>IF(K2025 = "Penulis kedua (bukan korespondensi) dst karya ilmiah di journal yg bereputasi dan diakui|External National|Team", IFERROR((INDEX(rubric[Score], MATCH(W2025, rubric[Criteria], 0)))/N2025, 0), IFERROR(INDEX(rubric[Score], MATCH(W2025, rubric[Criteria], 0)), 0))</f>
        <v>11</v>
      </c>
    </row>
    <row r="2026" spans="1:24" ht="14.25" customHeight="1" x14ac:dyDescent="0.35">
      <c r="A2026" s="2" t="s">
        <v>7180</v>
      </c>
      <c r="B2026" s="2" t="s">
        <v>7181</v>
      </c>
      <c r="C2026" s="2" t="s">
        <v>6531</v>
      </c>
      <c r="D2026" s="2">
        <v>2021</v>
      </c>
      <c r="E2026" s="2" t="s">
        <v>847</v>
      </c>
      <c r="F2026" s="2" t="s">
        <v>848</v>
      </c>
      <c r="G2026" s="2" t="s">
        <v>848</v>
      </c>
      <c r="H2026" s="2">
        <v>20232</v>
      </c>
      <c r="I2026" s="2" t="s">
        <v>847</v>
      </c>
      <c r="J2026" s="2" t="s">
        <v>41</v>
      </c>
      <c r="K2026" s="2" t="s">
        <v>66</v>
      </c>
      <c r="L2026" s="2" t="s">
        <v>123</v>
      </c>
      <c r="M2026" s="2" t="s">
        <v>50</v>
      </c>
      <c r="N2026" s="3"/>
      <c r="O2026" s="2">
        <v>25</v>
      </c>
      <c r="P2026" s="4" t="s">
        <v>849</v>
      </c>
      <c r="Q2026" s="4" t="s">
        <v>850</v>
      </c>
      <c r="R2026" s="4" t="s">
        <v>851</v>
      </c>
      <c r="S2026" s="3"/>
      <c r="T2026" s="4" t="s">
        <v>852</v>
      </c>
      <c r="U2026" s="2" t="s">
        <v>853</v>
      </c>
      <c r="V2026" s="2" t="str">
        <f>IFERROR(VLOOKUP(K2026, rubric[], 2, FALSE), "NA")</f>
        <v>Kompetisi</v>
      </c>
      <c r="W2026" s="5" t="str">
        <f t="shared" si="31"/>
        <v>Juara I Lomba/Kompetisi|External National|Team</v>
      </c>
      <c r="X2026" s="6">
        <f>IF(K2026 = "Penulis kedua (bukan korespondensi) dst karya ilmiah di journal yg bereputasi dan diakui|External National|Team", IFERROR((INDEX(rubric[Score], MATCH(W2026, rubric[Criteria], 0)))/N2026, 0), IFERROR(INDEX(rubric[Score], MATCH(W2026, rubric[Criteria], 0)), 0))</f>
        <v>15</v>
      </c>
    </row>
    <row r="2027" spans="1:24" ht="14.25" customHeight="1" x14ac:dyDescent="0.35">
      <c r="A2027" s="2" t="s">
        <v>7192</v>
      </c>
      <c r="B2027" s="2" t="s">
        <v>7193</v>
      </c>
      <c r="C2027" s="2" t="s">
        <v>6531</v>
      </c>
      <c r="D2027" s="2">
        <v>2021</v>
      </c>
      <c r="E2027" s="2" t="s">
        <v>1735</v>
      </c>
      <c r="F2027" s="2" t="s">
        <v>1736</v>
      </c>
      <c r="G2027" s="2" t="s">
        <v>1737</v>
      </c>
      <c r="H2027" s="2">
        <v>20212</v>
      </c>
      <c r="I2027" s="3"/>
      <c r="J2027" s="2" t="s">
        <v>41</v>
      </c>
      <c r="K2027" s="2" t="s">
        <v>66</v>
      </c>
      <c r="L2027" s="2" t="s">
        <v>49</v>
      </c>
      <c r="M2027" s="2" t="s">
        <v>50</v>
      </c>
      <c r="N2027" s="2">
        <v>1000</v>
      </c>
      <c r="O2027" s="2">
        <v>20</v>
      </c>
      <c r="P2027" s="4" t="s">
        <v>1738</v>
      </c>
      <c r="Q2027" s="4" t="s">
        <v>1739</v>
      </c>
      <c r="R2027" s="4" t="s">
        <v>1740</v>
      </c>
      <c r="S2027" s="3"/>
      <c r="T2027" s="4" t="s">
        <v>1741</v>
      </c>
      <c r="U2027" s="2" t="s">
        <v>1742</v>
      </c>
      <c r="V2027" s="2" t="str">
        <f>IFERROR(VLOOKUP(K2027, rubric[], 2, FALSE), "NA")</f>
        <v>Kompetisi</v>
      </c>
      <c r="W2027" s="5" t="str">
        <f t="shared" si="31"/>
        <v>Juara I Lomba/Kompetisi|External Regional|Team</v>
      </c>
      <c r="X2027" s="6">
        <f>IF(K2027 = "Penulis kedua (bukan korespondensi) dst karya ilmiah di journal yg bereputasi dan diakui|External National|Team", IFERROR((INDEX(rubric[Score], MATCH(W2027, rubric[Criteria], 0)))/N2027, 0), IFERROR(INDEX(rubric[Score], MATCH(W2027, rubric[Criteria], 0)), 0))</f>
        <v>25</v>
      </c>
    </row>
    <row r="2028" spans="1:24" ht="14.25" customHeight="1" x14ac:dyDescent="0.35">
      <c r="A2028" s="2" t="s">
        <v>7192</v>
      </c>
      <c r="B2028" s="2" t="s">
        <v>7193</v>
      </c>
      <c r="C2028" s="2" t="s">
        <v>6531</v>
      </c>
      <c r="D2028" s="2">
        <v>2021</v>
      </c>
      <c r="E2028" s="2" t="s">
        <v>7194</v>
      </c>
      <c r="F2028" s="2" t="s">
        <v>468</v>
      </c>
      <c r="G2028" s="2" t="s">
        <v>304</v>
      </c>
      <c r="H2028" s="2">
        <v>20221</v>
      </c>
      <c r="I2028" s="2" t="s">
        <v>7195</v>
      </c>
      <c r="J2028" s="2" t="s">
        <v>41</v>
      </c>
      <c r="K2028" s="2" t="s">
        <v>29</v>
      </c>
      <c r="L2028" s="2" t="s">
        <v>123</v>
      </c>
      <c r="M2028" s="2" t="s">
        <v>50</v>
      </c>
      <c r="N2028" s="2">
        <v>30</v>
      </c>
      <c r="O2028" s="2">
        <v>12</v>
      </c>
      <c r="P2028" s="3"/>
      <c r="Q2028" s="3"/>
      <c r="R2028" s="4" t="s">
        <v>7196</v>
      </c>
      <c r="S2028" s="4" t="s">
        <v>7197</v>
      </c>
      <c r="T2028" s="3"/>
      <c r="U2028" s="2" t="s">
        <v>7198</v>
      </c>
      <c r="V2028" s="2" t="str">
        <f>IFERROR(VLOOKUP(K2028, rubric[], 2, FALSE), "NA")</f>
        <v>Pemberdayaan atau Aksi Kemanusiaan</v>
      </c>
      <c r="W2028" s="5" t="str">
        <f t="shared" si="31"/>
        <v>Pengabdian kepada Masyarakat|External National|Team</v>
      </c>
      <c r="X2028" s="6">
        <f>IF(K2028 = "Penulis kedua (bukan korespondensi) dst karya ilmiah di journal yg bereputasi dan diakui|External National|Team", IFERROR((INDEX(rubric[Score], MATCH(W2028, rubric[Criteria], 0)))/N2028, 0), IFERROR(INDEX(rubric[Score], MATCH(W2028, rubric[Criteria], 0)), 0))</f>
        <v>10</v>
      </c>
    </row>
    <row r="2029" spans="1:24" ht="14.25" customHeight="1" x14ac:dyDescent="0.35">
      <c r="A2029" s="2" t="s">
        <v>7192</v>
      </c>
      <c r="B2029" s="2" t="s">
        <v>7193</v>
      </c>
      <c r="C2029" s="2" t="s">
        <v>6531</v>
      </c>
      <c r="D2029" s="2">
        <v>2021</v>
      </c>
      <c r="E2029" s="2" t="s">
        <v>1743</v>
      </c>
      <c r="F2029" s="2" t="s">
        <v>1744</v>
      </c>
      <c r="G2029" s="2" t="s">
        <v>1744</v>
      </c>
      <c r="H2029" s="2">
        <v>20231</v>
      </c>
      <c r="I2029" s="3"/>
      <c r="J2029" s="2" t="s">
        <v>41</v>
      </c>
      <c r="K2029" s="2" t="s">
        <v>59</v>
      </c>
      <c r="L2029" s="2" t="s">
        <v>30</v>
      </c>
      <c r="M2029" s="2" t="s">
        <v>31</v>
      </c>
      <c r="N2029" s="2">
        <v>50</v>
      </c>
      <c r="O2029" s="2">
        <v>4</v>
      </c>
      <c r="P2029" s="3"/>
      <c r="Q2029" s="4" t="s">
        <v>1745</v>
      </c>
      <c r="R2029" s="4" t="s">
        <v>1746</v>
      </c>
      <c r="S2029" s="3"/>
      <c r="T2029" s="3"/>
      <c r="U2029" s="2" t="s">
        <v>185</v>
      </c>
      <c r="V2029" s="2" t="str">
        <f>IFERROR(VLOOKUP(K2029, rubric[], 2, FALSE), "NA")</f>
        <v>Pengakuan</v>
      </c>
      <c r="W2029" s="5" t="str">
        <f t="shared" si="31"/>
        <v>Juri|Internal Sekolah / Universitas|Individual</v>
      </c>
      <c r="X2029" s="6">
        <f>IF(K2029 = "Penulis kedua (bukan korespondensi) dst karya ilmiah di journal yg bereputasi dan diakui|External National|Team", IFERROR((INDEX(rubric[Score], MATCH(W2029, rubric[Criteria], 0)))/N2029, 0), IFERROR(INDEX(rubric[Score], MATCH(W2029, rubric[Criteria], 0)), 0))</f>
        <v>0</v>
      </c>
    </row>
    <row r="2030" spans="1:24" ht="14.25" customHeight="1" x14ac:dyDescent="0.35">
      <c r="A2030" s="2" t="s">
        <v>7192</v>
      </c>
      <c r="B2030" s="2" t="s">
        <v>7193</v>
      </c>
      <c r="C2030" s="2" t="s">
        <v>6531</v>
      </c>
      <c r="D2030" s="2">
        <v>2021</v>
      </c>
      <c r="E2030" s="2" t="s">
        <v>1747</v>
      </c>
      <c r="F2030" s="2" t="s">
        <v>169</v>
      </c>
      <c r="G2030" s="2" t="s">
        <v>1748</v>
      </c>
      <c r="H2030" s="2">
        <v>20232</v>
      </c>
      <c r="I2030" s="2" t="s">
        <v>1747</v>
      </c>
      <c r="J2030" s="2" t="s">
        <v>41</v>
      </c>
      <c r="K2030" s="2" t="s">
        <v>66</v>
      </c>
      <c r="L2030" s="2" t="s">
        <v>49</v>
      </c>
      <c r="M2030" s="2" t="s">
        <v>50</v>
      </c>
      <c r="N2030" s="3"/>
      <c r="O2030" s="2">
        <v>20</v>
      </c>
      <c r="P2030" s="4" t="s">
        <v>1749</v>
      </c>
      <c r="Q2030" s="4" t="s">
        <v>1750</v>
      </c>
      <c r="R2030" s="4" t="s">
        <v>1751</v>
      </c>
      <c r="S2030" s="3"/>
      <c r="T2030" s="4" t="s">
        <v>1752</v>
      </c>
      <c r="U2030" s="2" t="s">
        <v>1753</v>
      </c>
      <c r="V2030" s="2" t="str">
        <f>IFERROR(VLOOKUP(K2030, rubric[], 2, FALSE), "NA")</f>
        <v>Kompetisi</v>
      </c>
      <c r="W2030" s="5" t="str">
        <f t="shared" si="31"/>
        <v>Juara I Lomba/Kompetisi|External Regional|Team</v>
      </c>
      <c r="X2030" s="6">
        <f>IF(K2030 = "Penulis kedua (bukan korespondensi) dst karya ilmiah di journal yg bereputasi dan diakui|External National|Team", IFERROR((INDEX(rubric[Score], MATCH(W2030, rubric[Criteria], 0)))/N2030, 0), IFERROR(INDEX(rubric[Score], MATCH(W2030, rubric[Criteria], 0)), 0))</f>
        <v>25</v>
      </c>
    </row>
    <row r="2031" spans="1:24" ht="14.25" customHeight="1" x14ac:dyDescent="0.35">
      <c r="A2031" s="2" t="s">
        <v>7192</v>
      </c>
      <c r="B2031" s="2" t="s">
        <v>7193</v>
      </c>
      <c r="C2031" s="2" t="s">
        <v>6531</v>
      </c>
      <c r="D2031" s="2">
        <v>2021</v>
      </c>
      <c r="E2031" s="2" t="s">
        <v>1754</v>
      </c>
      <c r="F2031" s="2" t="s">
        <v>589</v>
      </c>
      <c r="G2031" s="2" t="s">
        <v>1755</v>
      </c>
      <c r="H2031" s="2">
        <v>20232</v>
      </c>
      <c r="I2031" s="2" t="s">
        <v>1754</v>
      </c>
      <c r="J2031" s="2" t="s">
        <v>41</v>
      </c>
      <c r="K2031" s="2" t="s">
        <v>199</v>
      </c>
      <c r="L2031" s="2" t="s">
        <v>49</v>
      </c>
      <c r="M2031" s="2" t="s">
        <v>50</v>
      </c>
      <c r="N2031" s="3"/>
      <c r="O2031" s="2">
        <v>12</v>
      </c>
      <c r="P2031" s="4" t="s">
        <v>1756</v>
      </c>
      <c r="Q2031" s="4" t="s">
        <v>1757</v>
      </c>
      <c r="R2031" s="4" t="s">
        <v>1758</v>
      </c>
      <c r="S2031" s="3"/>
      <c r="T2031" s="4" t="s">
        <v>1759</v>
      </c>
      <c r="U2031" s="2" t="s">
        <v>1760</v>
      </c>
      <c r="V2031" s="2" t="str">
        <f>IFERROR(VLOOKUP(K2031, rubric[], 2, FALSE), "NA")</f>
        <v>Kompetisi</v>
      </c>
      <c r="W2031" s="5" t="str">
        <f t="shared" si="31"/>
        <v>Juara 3 Lomba/Kompetisi|External Regional|Team</v>
      </c>
      <c r="X2031" s="6">
        <f>IF(K2031 = "Penulis kedua (bukan korespondensi) dst karya ilmiah di journal yg bereputasi dan diakui|External National|Team", IFERROR((INDEX(rubric[Score], MATCH(W2031, rubric[Criteria], 0)))/N2031, 0), IFERROR(INDEX(rubric[Score], MATCH(W2031, rubric[Criteria], 0)), 0))</f>
        <v>15</v>
      </c>
    </row>
    <row r="2032" spans="1:24" ht="14.25" customHeight="1" x14ac:dyDescent="0.35">
      <c r="A2032" s="2" t="s">
        <v>7199</v>
      </c>
      <c r="B2032" s="2" t="s">
        <v>7200</v>
      </c>
      <c r="C2032" s="2" t="s">
        <v>6531</v>
      </c>
      <c r="D2032" s="2">
        <v>2021</v>
      </c>
      <c r="E2032" s="2" t="s">
        <v>2226</v>
      </c>
      <c r="F2032" s="2" t="s">
        <v>2227</v>
      </c>
      <c r="G2032" s="2" t="s">
        <v>2228</v>
      </c>
      <c r="H2032" s="2">
        <v>20212</v>
      </c>
      <c r="I2032" s="3"/>
      <c r="J2032" s="2" t="s">
        <v>41</v>
      </c>
      <c r="K2032" s="2" t="s">
        <v>257</v>
      </c>
      <c r="L2032" s="2" t="s">
        <v>30</v>
      </c>
      <c r="M2032" s="2" t="s">
        <v>31</v>
      </c>
      <c r="N2032" s="2">
        <v>1000</v>
      </c>
      <c r="O2032" s="2">
        <v>10</v>
      </c>
      <c r="P2032" s="3"/>
      <c r="Q2032" s="4" t="s">
        <v>2229</v>
      </c>
      <c r="R2032" s="4" t="s">
        <v>2230</v>
      </c>
      <c r="S2032" s="3"/>
      <c r="T2032" s="3"/>
      <c r="U2032" s="2" t="s">
        <v>348</v>
      </c>
      <c r="V2032" s="2" t="str">
        <f>IFERROR(VLOOKUP(K2032, rubric[], 2, FALSE), "NA")</f>
        <v>Pengakuan</v>
      </c>
      <c r="W2032" s="5" t="str">
        <f t="shared" si="31"/>
        <v>Narasumber / Pemateri Acara Seminar / Workshop / Pemakalah|Internal Sekolah / Universitas|Individual</v>
      </c>
      <c r="X2032" s="6">
        <f>IF(K2032 = "Penulis kedua (bukan korespondensi) dst karya ilmiah di journal yg bereputasi dan diakui|External National|Team", IFERROR((INDEX(rubric[Score], MATCH(W2032, rubric[Criteria], 0)))/N2032, 0), IFERROR(INDEX(rubric[Score], MATCH(W2032, rubric[Criteria], 0)), 0))</f>
        <v>0</v>
      </c>
    </row>
    <row r="2033" spans="1:24" ht="14.25" customHeight="1" x14ac:dyDescent="0.35">
      <c r="A2033" s="2" t="s">
        <v>7199</v>
      </c>
      <c r="B2033" s="2" t="s">
        <v>7200</v>
      </c>
      <c r="C2033" s="2" t="s">
        <v>6531</v>
      </c>
      <c r="D2033" s="2">
        <v>2021</v>
      </c>
      <c r="E2033" s="2" t="s">
        <v>7201</v>
      </c>
      <c r="F2033" s="2" t="s">
        <v>468</v>
      </c>
      <c r="G2033" s="2" t="s">
        <v>304</v>
      </c>
      <c r="H2033" s="2">
        <v>20221</v>
      </c>
      <c r="I2033" s="2" t="s">
        <v>7202</v>
      </c>
      <c r="J2033" s="2" t="s">
        <v>41</v>
      </c>
      <c r="K2033" s="2" t="s">
        <v>29</v>
      </c>
      <c r="L2033" s="2" t="s">
        <v>42</v>
      </c>
      <c r="M2033" s="2" t="s">
        <v>31</v>
      </c>
      <c r="N2033" s="2">
        <v>50</v>
      </c>
      <c r="O2033" s="2">
        <v>15</v>
      </c>
      <c r="P2033" s="3"/>
      <c r="Q2033" s="3"/>
      <c r="R2033" s="4" t="s">
        <v>7203</v>
      </c>
      <c r="S2033" s="4" t="s">
        <v>7204</v>
      </c>
      <c r="T2033" s="3"/>
      <c r="U2033" s="2" t="s">
        <v>7205</v>
      </c>
      <c r="V2033" s="2" t="str">
        <f>IFERROR(VLOOKUP(K2033, rubric[], 2, FALSE), "NA")</f>
        <v>Pemberdayaan atau Aksi Kemanusiaan</v>
      </c>
      <c r="W2033" s="5" t="str">
        <f t="shared" si="31"/>
        <v>Pengabdian kepada Masyarakat|Internal Jurusan|Individual</v>
      </c>
      <c r="X2033" s="6">
        <f>IF(K2033 = "Penulis kedua (bukan korespondensi) dst karya ilmiah di journal yg bereputasi dan diakui|External National|Team", IFERROR((INDEX(rubric[Score], MATCH(W2033, rubric[Criteria], 0)))/N2033, 0), IFERROR(INDEX(rubric[Score], MATCH(W2033, rubric[Criteria], 0)), 0))</f>
        <v>0</v>
      </c>
    </row>
    <row r="2034" spans="1:24" ht="14.25" customHeight="1" x14ac:dyDescent="0.35">
      <c r="A2034" s="2" t="s">
        <v>7199</v>
      </c>
      <c r="B2034" s="2" t="s">
        <v>7200</v>
      </c>
      <c r="C2034" s="2" t="s">
        <v>6531</v>
      </c>
      <c r="D2034" s="2">
        <v>2021</v>
      </c>
      <c r="E2034" s="2" t="s">
        <v>7206</v>
      </c>
      <c r="F2034" s="2" t="s">
        <v>3807</v>
      </c>
      <c r="G2034" s="2" t="s">
        <v>6765</v>
      </c>
      <c r="H2034" s="2">
        <v>20232</v>
      </c>
      <c r="I2034" s="2" t="s">
        <v>7207</v>
      </c>
      <c r="J2034" s="2" t="s">
        <v>41</v>
      </c>
      <c r="K2034" s="2" t="s">
        <v>290</v>
      </c>
      <c r="L2034" s="2" t="s">
        <v>123</v>
      </c>
      <c r="M2034" s="2" t="s">
        <v>50</v>
      </c>
      <c r="N2034" s="2">
        <v>2</v>
      </c>
      <c r="O2034" s="2">
        <v>24</v>
      </c>
      <c r="P2034" s="3"/>
      <c r="Q2034" s="3"/>
      <c r="R2034" s="4" t="s">
        <v>7208</v>
      </c>
      <c r="S2034" s="4" t="s">
        <v>7209</v>
      </c>
      <c r="T2034" s="3"/>
      <c r="U2034" s="2" t="s">
        <v>6853</v>
      </c>
      <c r="V2034" s="2" t="str">
        <f>IFERROR(VLOOKUP(K2034, rubric[], 2, FALSE), "NA")</f>
        <v>Hasil Karya</v>
      </c>
      <c r="W2034" s="5" t="str">
        <f t="shared" si="31"/>
        <v>Jurnal terindeks sinta 3-4 |External National|Team</v>
      </c>
      <c r="X2034" s="6">
        <f>IF(K2034 = "Penulis kedua (bukan korespondensi) dst karya ilmiah di journal yg bereputasi dan diakui|External National|Team", IFERROR((INDEX(rubric[Score], MATCH(W2034, rubric[Criteria], 0)))/N2034, 0), IFERROR(INDEX(rubric[Score], MATCH(W2034, rubric[Criteria], 0)), 0))</f>
        <v>20</v>
      </c>
    </row>
    <row r="2035" spans="1:24" ht="14.25" customHeight="1" x14ac:dyDescent="0.35">
      <c r="A2035" s="2" t="s">
        <v>7210</v>
      </c>
      <c r="B2035" s="2" t="s">
        <v>7211</v>
      </c>
      <c r="C2035" s="2" t="s">
        <v>6531</v>
      </c>
      <c r="D2035" s="2">
        <v>2021</v>
      </c>
      <c r="E2035" s="2" t="s">
        <v>7212</v>
      </c>
      <c r="F2035" s="2" t="s">
        <v>468</v>
      </c>
      <c r="G2035" s="2" t="s">
        <v>304</v>
      </c>
      <c r="H2035" s="2">
        <v>20221</v>
      </c>
      <c r="I2035" s="2" t="s">
        <v>7213</v>
      </c>
      <c r="J2035" s="2" t="s">
        <v>41</v>
      </c>
      <c r="K2035" s="2" t="s">
        <v>29</v>
      </c>
      <c r="L2035" s="2" t="s">
        <v>42</v>
      </c>
      <c r="M2035" s="2" t="s">
        <v>50</v>
      </c>
      <c r="N2035" s="2">
        <v>8</v>
      </c>
      <c r="O2035" s="2">
        <v>12</v>
      </c>
      <c r="P2035" s="3"/>
      <c r="Q2035" s="3"/>
      <c r="R2035" s="4" t="s">
        <v>7214</v>
      </c>
      <c r="S2035" s="4" t="s">
        <v>7215</v>
      </c>
      <c r="T2035" s="3"/>
      <c r="U2035" s="2" t="s">
        <v>7216</v>
      </c>
      <c r="V2035" s="2" t="str">
        <f>IFERROR(VLOOKUP(K2035, rubric[], 2, FALSE), "NA")</f>
        <v>Pemberdayaan atau Aksi Kemanusiaan</v>
      </c>
      <c r="W2035" s="5" t="str">
        <f t="shared" si="31"/>
        <v>Pengabdian kepada Masyarakat|Internal Jurusan|Team</v>
      </c>
      <c r="X2035" s="6">
        <f>IF(K2035 = "Penulis kedua (bukan korespondensi) dst karya ilmiah di journal yg bereputasi dan diakui|External National|Team", IFERROR((INDEX(rubric[Score], MATCH(W2035, rubric[Criteria], 0)))/N2035, 0), IFERROR(INDEX(rubric[Score], MATCH(W2035, rubric[Criteria], 0)), 0))</f>
        <v>0</v>
      </c>
    </row>
    <row r="2036" spans="1:24" ht="14.25" customHeight="1" x14ac:dyDescent="0.35">
      <c r="A2036" s="2" t="s">
        <v>7217</v>
      </c>
      <c r="B2036" s="2" t="s">
        <v>7218</v>
      </c>
      <c r="C2036" s="2" t="s">
        <v>6531</v>
      </c>
      <c r="D2036" s="2">
        <v>2021</v>
      </c>
      <c r="E2036" s="2" t="s">
        <v>7219</v>
      </c>
      <c r="F2036" s="2" t="s">
        <v>468</v>
      </c>
      <c r="G2036" s="2" t="s">
        <v>304</v>
      </c>
      <c r="H2036" s="2">
        <v>20221</v>
      </c>
      <c r="I2036" s="2" t="s">
        <v>7220</v>
      </c>
      <c r="J2036" s="2" t="s">
        <v>41</v>
      </c>
      <c r="K2036" s="2" t="s">
        <v>29</v>
      </c>
      <c r="L2036" s="2" t="s">
        <v>49</v>
      </c>
      <c r="M2036" s="2" t="s">
        <v>50</v>
      </c>
      <c r="N2036" s="2">
        <v>25</v>
      </c>
      <c r="O2036" s="2">
        <v>12</v>
      </c>
      <c r="P2036" s="3"/>
      <c r="Q2036" s="3"/>
      <c r="R2036" s="4" t="s">
        <v>7221</v>
      </c>
      <c r="S2036" s="4" t="s">
        <v>7222</v>
      </c>
      <c r="T2036" s="3"/>
      <c r="U2036" s="2" t="s">
        <v>7223</v>
      </c>
      <c r="V2036" s="2" t="str">
        <f>IFERROR(VLOOKUP(K2036, rubric[], 2, FALSE), "NA")</f>
        <v>Pemberdayaan atau Aksi Kemanusiaan</v>
      </c>
      <c r="W2036" s="5" t="str">
        <f t="shared" si="31"/>
        <v>Pengabdian kepada Masyarakat|External Regional|Team</v>
      </c>
      <c r="X2036" s="6">
        <f>IF(K2036 = "Penulis kedua (bukan korespondensi) dst karya ilmiah di journal yg bereputasi dan diakui|External National|Team", IFERROR((INDEX(rubric[Score], MATCH(W2036, rubric[Criteria], 0)))/N2036, 0), IFERROR(INDEX(rubric[Score], MATCH(W2036, rubric[Criteria], 0)), 0))</f>
        <v>15</v>
      </c>
    </row>
    <row r="2037" spans="1:24" ht="14.25" customHeight="1" x14ac:dyDescent="0.35">
      <c r="A2037" s="2" t="s">
        <v>7217</v>
      </c>
      <c r="B2037" s="2" t="s">
        <v>7218</v>
      </c>
      <c r="C2037" s="2" t="s">
        <v>6531</v>
      </c>
      <c r="D2037" s="2">
        <v>2021</v>
      </c>
      <c r="E2037" s="2" t="s">
        <v>7224</v>
      </c>
      <c r="F2037" s="2" t="s">
        <v>4021</v>
      </c>
      <c r="G2037" s="2" t="s">
        <v>7225</v>
      </c>
      <c r="H2037" s="2">
        <v>20241</v>
      </c>
      <c r="I2037" s="2" t="s">
        <v>7224</v>
      </c>
      <c r="J2037" s="2" t="s">
        <v>41</v>
      </c>
      <c r="K2037" s="2" t="s">
        <v>66</v>
      </c>
      <c r="L2037" s="2" t="s">
        <v>123</v>
      </c>
      <c r="M2037" s="2" t="s">
        <v>31</v>
      </c>
      <c r="N2037" s="3"/>
      <c r="O2037" s="2">
        <v>25</v>
      </c>
      <c r="P2037" s="4" t="s">
        <v>7226</v>
      </c>
      <c r="Q2037" s="4" t="s">
        <v>7227</v>
      </c>
      <c r="R2037" s="4" t="s">
        <v>7228</v>
      </c>
      <c r="S2037" s="3"/>
      <c r="T2037" s="4" t="s">
        <v>7229</v>
      </c>
      <c r="U2037" s="2" t="s">
        <v>7230</v>
      </c>
      <c r="V2037" s="2" t="str">
        <f>IFERROR(VLOOKUP(K2037, rubric[], 2, FALSE), "NA")</f>
        <v>Kompetisi</v>
      </c>
      <c r="W2037" s="5" t="str">
        <f t="shared" si="31"/>
        <v>Juara I Lomba/Kompetisi|External National|Individual</v>
      </c>
      <c r="X2037" s="6">
        <f>IF(K2037 = "Penulis kedua (bukan korespondensi) dst karya ilmiah di journal yg bereputasi dan diakui|External National|Team", IFERROR((INDEX(rubric[Score], MATCH(W2037, rubric[Criteria], 0)))/N2037, 0), IFERROR(INDEX(rubric[Score], MATCH(W2037, rubric[Criteria], 0)), 0))</f>
        <v>25</v>
      </c>
    </row>
    <row r="2038" spans="1:24" ht="14.25" customHeight="1" x14ac:dyDescent="0.35">
      <c r="A2038" s="2" t="s">
        <v>7231</v>
      </c>
      <c r="B2038" s="2" t="s">
        <v>7232</v>
      </c>
      <c r="C2038" s="2" t="s">
        <v>6531</v>
      </c>
      <c r="D2038" s="2">
        <v>2021</v>
      </c>
      <c r="E2038" s="2" t="s">
        <v>6653</v>
      </c>
      <c r="F2038" s="2" t="s">
        <v>1137</v>
      </c>
      <c r="G2038" s="2" t="s">
        <v>2595</v>
      </c>
      <c r="H2038" s="2">
        <v>20212</v>
      </c>
      <c r="I2038" s="2" t="s">
        <v>6696</v>
      </c>
      <c r="J2038" s="2" t="s">
        <v>41</v>
      </c>
      <c r="K2038" s="2" t="s">
        <v>346</v>
      </c>
      <c r="L2038" s="2" t="s">
        <v>42</v>
      </c>
      <c r="M2038" s="7" t="s">
        <v>50</v>
      </c>
      <c r="N2038" s="2">
        <v>20</v>
      </c>
      <c r="O2038" s="2">
        <v>40</v>
      </c>
      <c r="P2038" s="3"/>
      <c r="Q2038" s="4" t="s">
        <v>6697</v>
      </c>
      <c r="R2038" s="3"/>
      <c r="S2038" s="3"/>
      <c r="T2038" s="3"/>
      <c r="U2038" s="2" t="s">
        <v>6653</v>
      </c>
      <c r="V2038" s="2" t="str">
        <f>IFERROR(VLOOKUP(K2038, rubric[], 2, FALSE), "NA")</f>
        <v>NA</v>
      </c>
      <c r="W2038" s="5" t="str">
        <f t="shared" si="31"/>
        <v>Sekretaris/Bendahara/Kabid Organisasi Kemahasiswaan|Internal Jurusan|Team</v>
      </c>
      <c r="X2038" s="6">
        <f>IF(K2038 = "Penulis kedua (bukan korespondensi) dst karya ilmiah di journal yg bereputasi dan diakui|External National|Team", IFERROR((INDEX(rubric[Score], MATCH(W2038, rubric[Criteria], 0)))/N2038, 0), IFERROR(INDEX(rubric[Score], MATCH(W2038, rubric[Criteria], 0)), 0))</f>
        <v>0</v>
      </c>
    </row>
    <row r="2039" spans="1:24" ht="14.25" customHeight="1" x14ac:dyDescent="0.35">
      <c r="A2039" s="2" t="s">
        <v>7231</v>
      </c>
      <c r="B2039" s="2" t="s">
        <v>7232</v>
      </c>
      <c r="C2039" s="2" t="s">
        <v>6531</v>
      </c>
      <c r="D2039" s="2">
        <v>2021</v>
      </c>
      <c r="E2039" s="2" t="s">
        <v>7233</v>
      </c>
      <c r="F2039" s="2" t="s">
        <v>468</v>
      </c>
      <c r="G2039" s="2" t="s">
        <v>4537</v>
      </c>
      <c r="H2039" s="2">
        <v>20221</v>
      </c>
      <c r="I2039" s="2" t="s">
        <v>7234</v>
      </c>
      <c r="J2039" s="2" t="s">
        <v>41</v>
      </c>
      <c r="K2039" s="2" t="s">
        <v>29</v>
      </c>
      <c r="L2039" s="2" t="s">
        <v>49</v>
      </c>
      <c r="M2039" s="2" t="s">
        <v>50</v>
      </c>
      <c r="N2039" s="2">
        <v>21</v>
      </c>
      <c r="O2039" s="2">
        <v>12</v>
      </c>
      <c r="P2039" s="3"/>
      <c r="Q2039" s="3"/>
      <c r="R2039" s="4" t="s">
        <v>7235</v>
      </c>
      <c r="S2039" s="4" t="s">
        <v>7236</v>
      </c>
      <c r="T2039" s="3"/>
      <c r="U2039" s="2" t="s">
        <v>6536</v>
      </c>
      <c r="V2039" s="2" t="str">
        <f>IFERROR(VLOOKUP(K2039, rubric[], 2, FALSE), "NA")</f>
        <v>Pemberdayaan atau Aksi Kemanusiaan</v>
      </c>
      <c r="W2039" s="5" t="str">
        <f t="shared" si="31"/>
        <v>Pengabdian kepada Masyarakat|External Regional|Team</v>
      </c>
      <c r="X2039" s="6">
        <f>IF(K2039 = "Penulis kedua (bukan korespondensi) dst karya ilmiah di journal yg bereputasi dan diakui|External National|Team", IFERROR((INDEX(rubric[Score], MATCH(W2039, rubric[Criteria], 0)))/N2039, 0), IFERROR(INDEX(rubric[Score], MATCH(W2039, rubric[Criteria], 0)), 0))</f>
        <v>15</v>
      </c>
    </row>
    <row r="2040" spans="1:24" ht="14.25" customHeight="1" x14ac:dyDescent="0.35">
      <c r="A2040" s="2" t="s">
        <v>7231</v>
      </c>
      <c r="B2040" s="2" t="s">
        <v>7232</v>
      </c>
      <c r="C2040" s="2" t="s">
        <v>6531</v>
      </c>
      <c r="D2040" s="2">
        <v>2021</v>
      </c>
      <c r="E2040" s="2" t="s">
        <v>7237</v>
      </c>
      <c r="F2040" s="2" t="s">
        <v>2049</v>
      </c>
      <c r="G2040" s="2" t="s">
        <v>2049</v>
      </c>
      <c r="H2040" s="2">
        <v>20221</v>
      </c>
      <c r="I2040" s="2" t="s">
        <v>7238</v>
      </c>
      <c r="J2040" s="2" t="s">
        <v>41</v>
      </c>
      <c r="K2040" s="2" t="s">
        <v>199</v>
      </c>
      <c r="L2040" s="2" t="s">
        <v>49</v>
      </c>
      <c r="M2040" s="2" t="s">
        <v>50</v>
      </c>
      <c r="N2040" s="2">
        <v>27</v>
      </c>
      <c r="O2040" s="2">
        <v>12</v>
      </c>
      <c r="P2040" s="3"/>
      <c r="Q2040" s="4" t="s">
        <v>7239</v>
      </c>
      <c r="R2040" s="4" t="s">
        <v>7240</v>
      </c>
      <c r="S2040" s="3"/>
      <c r="T2040" s="3"/>
      <c r="U2040" s="2" t="s">
        <v>7241</v>
      </c>
      <c r="V2040" s="2" t="str">
        <f>IFERROR(VLOOKUP(K2040, rubric[], 2, FALSE), "NA")</f>
        <v>Kompetisi</v>
      </c>
      <c r="W2040" s="5" t="str">
        <f t="shared" si="31"/>
        <v>Juara 3 Lomba/Kompetisi|External Regional|Team</v>
      </c>
      <c r="X2040" s="6">
        <f>IF(K2040 = "Penulis kedua (bukan korespondensi) dst karya ilmiah di journal yg bereputasi dan diakui|External National|Team", IFERROR((INDEX(rubric[Score], MATCH(W2040, rubric[Criteria], 0)))/N2040, 0), IFERROR(INDEX(rubric[Score], MATCH(W2040, rubric[Criteria], 0)), 0))</f>
        <v>15</v>
      </c>
    </row>
    <row r="2041" spans="1:24" ht="14.25" customHeight="1" x14ac:dyDescent="0.35">
      <c r="A2041" s="2" t="s">
        <v>7231</v>
      </c>
      <c r="B2041" s="2" t="s">
        <v>7232</v>
      </c>
      <c r="C2041" s="2" t="s">
        <v>6531</v>
      </c>
      <c r="D2041" s="2">
        <v>2021</v>
      </c>
      <c r="E2041" s="2" t="s">
        <v>4475</v>
      </c>
      <c r="F2041" s="2" t="s">
        <v>47</v>
      </c>
      <c r="G2041" s="2" t="s">
        <v>1972</v>
      </c>
      <c r="H2041" s="2">
        <v>20222</v>
      </c>
      <c r="I2041" s="2" t="s">
        <v>4475</v>
      </c>
      <c r="J2041" s="2" t="s">
        <v>41</v>
      </c>
      <c r="K2041" s="2" t="s">
        <v>29</v>
      </c>
      <c r="L2041" s="2" t="s">
        <v>123</v>
      </c>
      <c r="M2041" s="2" t="s">
        <v>50</v>
      </c>
      <c r="N2041" s="2">
        <v>100</v>
      </c>
      <c r="O2041" s="2">
        <v>15</v>
      </c>
      <c r="P2041" s="3"/>
      <c r="Q2041" s="3"/>
      <c r="R2041" s="4" t="s">
        <v>4504</v>
      </c>
      <c r="S2041" s="4" t="s">
        <v>4505</v>
      </c>
      <c r="T2041" s="3"/>
      <c r="U2041" s="2" t="s">
        <v>4479</v>
      </c>
      <c r="V2041" s="2" t="str">
        <f>IFERROR(VLOOKUP(K2041, rubric[], 2, FALSE), "NA")</f>
        <v>Pemberdayaan atau Aksi Kemanusiaan</v>
      </c>
      <c r="W2041" s="5" t="str">
        <f t="shared" si="31"/>
        <v>Pengabdian kepada Masyarakat|External National|Team</v>
      </c>
      <c r="X2041" s="6">
        <f>IF(K2041 = "Penulis kedua (bukan korespondensi) dst karya ilmiah di journal yg bereputasi dan diakui|External National|Team", IFERROR((INDEX(rubric[Score], MATCH(W2041, rubric[Criteria], 0)))/N2041, 0), IFERROR(INDEX(rubric[Score], MATCH(W2041, rubric[Criteria], 0)), 0))</f>
        <v>10</v>
      </c>
    </row>
    <row r="2042" spans="1:24" ht="14.25" customHeight="1" x14ac:dyDescent="0.35">
      <c r="A2042" s="2" t="s">
        <v>7231</v>
      </c>
      <c r="B2042" s="2" t="s">
        <v>7232</v>
      </c>
      <c r="C2042" s="2" t="s">
        <v>6531</v>
      </c>
      <c r="D2042" s="2">
        <v>2021</v>
      </c>
      <c r="E2042" s="2" t="s">
        <v>4518</v>
      </c>
      <c r="F2042" s="2" t="s">
        <v>2563</v>
      </c>
      <c r="G2042" s="2" t="s">
        <v>1972</v>
      </c>
      <c r="H2042" s="2">
        <v>20222</v>
      </c>
      <c r="I2042" s="2" t="s">
        <v>4519</v>
      </c>
      <c r="J2042" s="2" t="s">
        <v>41</v>
      </c>
      <c r="K2042" s="2" t="s">
        <v>199</v>
      </c>
      <c r="L2042" s="2" t="s">
        <v>123</v>
      </c>
      <c r="M2042" s="2" t="s">
        <v>50</v>
      </c>
      <c r="N2042" s="2">
        <v>5000</v>
      </c>
      <c r="O2042" s="2">
        <v>20</v>
      </c>
      <c r="P2042" s="3"/>
      <c r="Q2042" s="4" t="s">
        <v>4520</v>
      </c>
      <c r="R2042" s="4" t="s">
        <v>4521</v>
      </c>
      <c r="S2042" s="3"/>
      <c r="T2042" s="4" t="s">
        <v>4522</v>
      </c>
      <c r="U2042" s="2" t="s">
        <v>4479</v>
      </c>
      <c r="V2042" s="2" t="str">
        <f>IFERROR(VLOOKUP(K2042, rubric[], 2, FALSE), "NA")</f>
        <v>Kompetisi</v>
      </c>
      <c r="W2042" s="5" t="str">
        <f t="shared" si="31"/>
        <v>Juara 3 Lomba/Kompetisi|External National|Team</v>
      </c>
      <c r="X2042" s="6">
        <f>IF(K2042 = "Penulis kedua (bukan korespondensi) dst karya ilmiah di journal yg bereputasi dan diakui|External National|Team", IFERROR((INDEX(rubric[Score], MATCH(W2042, rubric[Criteria], 0)))/N2042, 0), IFERROR(INDEX(rubric[Score], MATCH(W2042, rubric[Criteria], 0)), 0))</f>
        <v>8</v>
      </c>
    </row>
    <row r="2043" spans="1:24" ht="14.25" customHeight="1" x14ac:dyDescent="0.35">
      <c r="A2043" s="2" t="s">
        <v>7231</v>
      </c>
      <c r="B2043" s="2" t="s">
        <v>7232</v>
      </c>
      <c r="C2043" s="2" t="s">
        <v>6531</v>
      </c>
      <c r="D2043" s="2">
        <v>2021</v>
      </c>
      <c r="E2043" s="2" t="s">
        <v>6599</v>
      </c>
      <c r="F2043" s="2" t="s">
        <v>295</v>
      </c>
      <c r="G2043" s="2" t="s">
        <v>6600</v>
      </c>
      <c r="H2043" s="2">
        <v>20231</v>
      </c>
      <c r="I2043" s="2" t="s">
        <v>6599</v>
      </c>
      <c r="J2043" s="2" t="s">
        <v>41</v>
      </c>
      <c r="K2043" s="2" t="s">
        <v>141</v>
      </c>
      <c r="L2043" s="2" t="s">
        <v>123</v>
      </c>
      <c r="M2043" s="2" t="s">
        <v>50</v>
      </c>
      <c r="N2043" s="2">
        <v>9</v>
      </c>
      <c r="O2043" s="2">
        <v>1</v>
      </c>
      <c r="P2043" s="3"/>
      <c r="Q2043" s="3"/>
      <c r="R2043" s="4" t="s">
        <v>6601</v>
      </c>
      <c r="S2043" s="4" t="s">
        <v>6602</v>
      </c>
      <c r="T2043" s="3"/>
      <c r="U2043" s="2" t="s">
        <v>4527</v>
      </c>
      <c r="V2043" s="2" t="str">
        <f>IFERROR(VLOOKUP(K2043, rubric[], 2, FALSE), "NA")</f>
        <v>Hasil Karya</v>
      </c>
      <c r="W2043" s="5" t="str">
        <f t="shared" si="31"/>
        <v>Hak Kekayaan Intelektual (HKI) non paten (Hak Cipta)|External National|Team</v>
      </c>
      <c r="X2043" s="6">
        <f>IF(K2043 = "Penulis kedua (bukan korespondensi) dst karya ilmiah di journal yg bereputasi dan diakui|External National|Team", IFERROR((INDEX(rubric[Score], MATCH(W2043, rubric[Criteria], 0)))/N2043, 0), IFERROR(INDEX(rubric[Score], MATCH(W2043, rubric[Criteria], 0)), 0))</f>
        <v>20</v>
      </c>
    </row>
    <row r="2044" spans="1:24" ht="14.25" customHeight="1" x14ac:dyDescent="0.35">
      <c r="A2044" s="2" t="s">
        <v>7231</v>
      </c>
      <c r="B2044" s="2" t="s">
        <v>7232</v>
      </c>
      <c r="C2044" s="2" t="s">
        <v>6531</v>
      </c>
      <c r="D2044" s="2">
        <v>2021</v>
      </c>
      <c r="E2044" s="2" t="s">
        <v>6603</v>
      </c>
      <c r="F2044" s="2" t="s">
        <v>295</v>
      </c>
      <c r="G2044" s="2" t="s">
        <v>6604</v>
      </c>
      <c r="H2044" s="2">
        <v>20231</v>
      </c>
      <c r="I2044" s="2" t="s">
        <v>6603</v>
      </c>
      <c r="J2044" s="2" t="s">
        <v>41</v>
      </c>
      <c r="K2044" s="2" t="s">
        <v>141</v>
      </c>
      <c r="L2044" s="2" t="s">
        <v>123</v>
      </c>
      <c r="M2044" s="2" t="s">
        <v>31</v>
      </c>
      <c r="N2044" s="2">
        <v>8</v>
      </c>
      <c r="O2044" s="2">
        <v>1</v>
      </c>
      <c r="P2044" s="3"/>
      <c r="Q2044" s="3"/>
      <c r="R2044" s="4" t="s">
        <v>6605</v>
      </c>
      <c r="S2044" s="4" t="s">
        <v>6606</v>
      </c>
      <c r="T2044" s="3"/>
      <c r="U2044" s="2" t="s">
        <v>4527</v>
      </c>
      <c r="V2044" s="2" t="str">
        <f>IFERROR(VLOOKUP(K2044, rubric[], 2, FALSE), "NA")</f>
        <v>Hasil Karya</v>
      </c>
      <c r="W2044" s="5" t="str">
        <f t="shared" si="31"/>
        <v>Hak Kekayaan Intelektual (HKI) non paten (Hak Cipta)|External National|Individual</v>
      </c>
      <c r="X2044" s="6">
        <f>IF(K2044 = "Penulis kedua (bukan korespondensi) dst karya ilmiah di journal yg bereputasi dan diakui|External National|Team", IFERROR((INDEX(rubric[Score], MATCH(W2044, rubric[Criteria], 0)))/N2044, 0), IFERROR(INDEX(rubric[Score], MATCH(W2044, rubric[Criteria], 0)), 0))</f>
        <v>20</v>
      </c>
    </row>
    <row r="2045" spans="1:24" ht="14.25" customHeight="1" x14ac:dyDescent="0.35">
      <c r="A2045" s="2" t="s">
        <v>7231</v>
      </c>
      <c r="B2045" s="2" t="s">
        <v>7232</v>
      </c>
      <c r="C2045" s="2" t="s">
        <v>6531</v>
      </c>
      <c r="D2045" s="2">
        <v>2021</v>
      </c>
      <c r="E2045" s="2" t="s">
        <v>7242</v>
      </c>
      <c r="F2045" s="2" t="s">
        <v>946</v>
      </c>
      <c r="G2045" s="2" t="s">
        <v>619</v>
      </c>
      <c r="H2045" s="2">
        <v>20231</v>
      </c>
      <c r="I2045" s="2" t="s">
        <v>7243</v>
      </c>
      <c r="J2045" s="2" t="s">
        <v>41</v>
      </c>
      <c r="K2045" s="2" t="s">
        <v>290</v>
      </c>
      <c r="L2045" s="2" t="s">
        <v>123</v>
      </c>
      <c r="M2045" s="2" t="s">
        <v>50</v>
      </c>
      <c r="N2045" s="2">
        <v>8</v>
      </c>
      <c r="O2045" s="2">
        <v>5</v>
      </c>
      <c r="P2045" s="3"/>
      <c r="Q2045" s="3"/>
      <c r="R2045" s="4" t="s">
        <v>7244</v>
      </c>
      <c r="S2045" s="4" t="s">
        <v>7245</v>
      </c>
      <c r="T2045" s="3"/>
      <c r="U2045" s="2" t="s">
        <v>7246</v>
      </c>
      <c r="V2045" s="2" t="str">
        <f>IFERROR(VLOOKUP(K2045, rubric[], 2, FALSE), "NA")</f>
        <v>Hasil Karya</v>
      </c>
      <c r="W2045" s="5" t="str">
        <f t="shared" si="31"/>
        <v>Jurnal terindeks sinta 3-4 |External National|Team</v>
      </c>
      <c r="X2045" s="6">
        <f>IF(K2045 = "Penulis kedua (bukan korespondensi) dst karya ilmiah di journal yg bereputasi dan diakui|External National|Team", IFERROR((INDEX(rubric[Score], MATCH(W2045, rubric[Criteria], 0)))/N2045, 0), IFERROR(INDEX(rubric[Score], MATCH(W2045, rubric[Criteria], 0)), 0))</f>
        <v>20</v>
      </c>
    </row>
    <row r="2046" spans="1:24" ht="14.25" customHeight="1" x14ac:dyDescent="0.35">
      <c r="A2046" s="2" t="s">
        <v>7231</v>
      </c>
      <c r="B2046" s="2" t="s">
        <v>7232</v>
      </c>
      <c r="C2046" s="2" t="s">
        <v>6531</v>
      </c>
      <c r="D2046" s="2">
        <v>2021</v>
      </c>
      <c r="E2046" s="2" t="s">
        <v>6615</v>
      </c>
      <c r="F2046" s="2" t="s">
        <v>2607</v>
      </c>
      <c r="G2046" s="2" t="s">
        <v>629</v>
      </c>
      <c r="H2046" s="2">
        <v>20231</v>
      </c>
      <c r="I2046" s="2" t="s">
        <v>6615</v>
      </c>
      <c r="J2046" s="2" t="s">
        <v>41</v>
      </c>
      <c r="K2046" s="2" t="s">
        <v>141</v>
      </c>
      <c r="L2046" s="2" t="s">
        <v>123</v>
      </c>
      <c r="M2046" s="2" t="s">
        <v>50</v>
      </c>
      <c r="N2046" s="2">
        <v>9</v>
      </c>
      <c r="O2046" s="2">
        <v>1</v>
      </c>
      <c r="P2046" s="3"/>
      <c r="Q2046" s="3"/>
      <c r="R2046" s="4" t="s">
        <v>6616</v>
      </c>
      <c r="S2046" s="4" t="s">
        <v>6617</v>
      </c>
      <c r="T2046" s="3"/>
      <c r="U2046" s="2" t="s">
        <v>4527</v>
      </c>
      <c r="V2046" s="2" t="str">
        <f>IFERROR(VLOOKUP(K2046, rubric[], 2, FALSE), "NA")</f>
        <v>Hasil Karya</v>
      </c>
      <c r="W2046" s="5" t="str">
        <f t="shared" si="31"/>
        <v>Hak Kekayaan Intelektual (HKI) non paten (Hak Cipta)|External National|Team</v>
      </c>
      <c r="X2046" s="6">
        <f>IF(K2046 = "Penulis kedua (bukan korespondensi) dst karya ilmiah di journal yg bereputasi dan diakui|External National|Team", IFERROR((INDEX(rubric[Score], MATCH(W2046, rubric[Criteria], 0)))/N2046, 0), IFERROR(INDEX(rubric[Score], MATCH(W2046, rubric[Criteria], 0)), 0))</f>
        <v>20</v>
      </c>
    </row>
    <row r="2047" spans="1:24" ht="14.25" customHeight="1" x14ac:dyDescent="0.35">
      <c r="A2047" s="2" t="s">
        <v>7231</v>
      </c>
      <c r="B2047" s="2" t="s">
        <v>7232</v>
      </c>
      <c r="C2047" s="2" t="s">
        <v>6531</v>
      </c>
      <c r="D2047" s="2">
        <v>2021</v>
      </c>
      <c r="E2047" s="2" t="s">
        <v>4523</v>
      </c>
      <c r="F2047" s="2" t="s">
        <v>217</v>
      </c>
      <c r="G2047" s="2" t="s">
        <v>4524</v>
      </c>
      <c r="H2047" s="2">
        <v>20231</v>
      </c>
      <c r="I2047" s="2" t="s">
        <v>4523</v>
      </c>
      <c r="J2047" s="2" t="s">
        <v>41</v>
      </c>
      <c r="K2047" s="2" t="s">
        <v>141</v>
      </c>
      <c r="L2047" s="2" t="s">
        <v>123</v>
      </c>
      <c r="M2047" s="2" t="s">
        <v>50</v>
      </c>
      <c r="N2047" s="2">
        <v>14</v>
      </c>
      <c r="O2047" s="2">
        <v>1</v>
      </c>
      <c r="P2047" s="3"/>
      <c r="Q2047" s="3"/>
      <c r="R2047" s="4" t="s">
        <v>4525</v>
      </c>
      <c r="S2047" s="4" t="s">
        <v>4526</v>
      </c>
      <c r="T2047" s="3"/>
      <c r="U2047" s="2" t="s">
        <v>4527</v>
      </c>
      <c r="V2047" s="2" t="str">
        <f>IFERROR(VLOOKUP(K2047, rubric[], 2, FALSE), "NA")</f>
        <v>Hasil Karya</v>
      </c>
      <c r="W2047" s="5" t="str">
        <f t="shared" si="31"/>
        <v>Hak Kekayaan Intelektual (HKI) non paten (Hak Cipta)|External National|Team</v>
      </c>
      <c r="X2047" s="6">
        <f>IF(K2047 = "Penulis kedua (bukan korespondensi) dst karya ilmiah di journal yg bereputasi dan diakui|External National|Team", IFERROR((INDEX(rubric[Score], MATCH(W2047, rubric[Criteria], 0)))/N2047, 0), IFERROR(INDEX(rubric[Score], MATCH(W2047, rubric[Criteria], 0)), 0))</f>
        <v>20</v>
      </c>
    </row>
    <row r="2048" spans="1:24" ht="14.25" customHeight="1" x14ac:dyDescent="0.35">
      <c r="A2048" s="2" t="s">
        <v>7231</v>
      </c>
      <c r="B2048" s="2" t="s">
        <v>7232</v>
      </c>
      <c r="C2048" s="2" t="s">
        <v>6531</v>
      </c>
      <c r="D2048" s="2">
        <v>2021</v>
      </c>
      <c r="E2048" s="2" t="s">
        <v>6618</v>
      </c>
      <c r="F2048" s="2" t="s">
        <v>6619</v>
      </c>
      <c r="G2048" s="2" t="s">
        <v>4440</v>
      </c>
      <c r="H2048" s="2">
        <v>20231</v>
      </c>
      <c r="I2048" s="2" t="s">
        <v>6618</v>
      </c>
      <c r="J2048" s="2" t="s">
        <v>41</v>
      </c>
      <c r="K2048" s="2" t="s">
        <v>141</v>
      </c>
      <c r="L2048" s="2" t="s">
        <v>123</v>
      </c>
      <c r="M2048" s="2" t="s">
        <v>50</v>
      </c>
      <c r="N2048" s="2">
        <v>9</v>
      </c>
      <c r="O2048" s="2">
        <v>1</v>
      </c>
      <c r="P2048" s="3"/>
      <c r="Q2048" s="3"/>
      <c r="R2048" s="4" t="s">
        <v>6620</v>
      </c>
      <c r="S2048" s="4" t="s">
        <v>6621</v>
      </c>
      <c r="T2048" s="3"/>
      <c r="U2048" s="2" t="s">
        <v>4527</v>
      </c>
      <c r="V2048" s="2" t="str">
        <f>IFERROR(VLOOKUP(K2048, rubric[], 2, FALSE), "NA")</f>
        <v>Hasil Karya</v>
      </c>
      <c r="W2048" s="5" t="str">
        <f t="shared" si="31"/>
        <v>Hak Kekayaan Intelektual (HKI) non paten (Hak Cipta)|External National|Team</v>
      </c>
      <c r="X2048" s="6">
        <f>IF(K2048 = "Penulis kedua (bukan korespondensi) dst karya ilmiah di journal yg bereputasi dan diakui|External National|Team", IFERROR((INDEX(rubric[Score], MATCH(W2048, rubric[Criteria], 0)))/N2048, 0), IFERROR(INDEX(rubric[Score], MATCH(W2048, rubric[Criteria], 0)), 0))</f>
        <v>20</v>
      </c>
    </row>
    <row r="2049" spans="1:24" ht="14.25" customHeight="1" x14ac:dyDescent="0.35">
      <c r="A2049" s="2" t="s">
        <v>7247</v>
      </c>
      <c r="B2049" s="2" t="s">
        <v>7248</v>
      </c>
      <c r="C2049" s="2" t="s">
        <v>6531</v>
      </c>
      <c r="D2049" s="2">
        <v>2021</v>
      </c>
      <c r="E2049" s="2" t="s">
        <v>1735</v>
      </c>
      <c r="F2049" s="2" t="s">
        <v>1736</v>
      </c>
      <c r="G2049" s="2" t="s">
        <v>1737</v>
      </c>
      <c r="H2049" s="2">
        <v>20212</v>
      </c>
      <c r="I2049" s="3"/>
      <c r="J2049" s="2" t="s">
        <v>41</v>
      </c>
      <c r="K2049" s="2" t="s">
        <v>66</v>
      </c>
      <c r="L2049" s="2" t="s">
        <v>49</v>
      </c>
      <c r="M2049" s="2" t="s">
        <v>50</v>
      </c>
      <c r="N2049" s="2">
        <v>1000</v>
      </c>
      <c r="O2049" s="2">
        <v>20</v>
      </c>
      <c r="P2049" s="4" t="s">
        <v>1738</v>
      </c>
      <c r="Q2049" s="4" t="s">
        <v>1739</v>
      </c>
      <c r="R2049" s="4" t="s">
        <v>1740</v>
      </c>
      <c r="S2049" s="3"/>
      <c r="T2049" s="4" t="s">
        <v>1741</v>
      </c>
      <c r="U2049" s="2" t="s">
        <v>1742</v>
      </c>
      <c r="V2049" s="2" t="str">
        <f>IFERROR(VLOOKUP(K2049, rubric[], 2, FALSE), "NA")</f>
        <v>Kompetisi</v>
      </c>
      <c r="W2049" s="5" t="str">
        <f t="shared" si="31"/>
        <v>Juara I Lomba/Kompetisi|External Regional|Team</v>
      </c>
      <c r="X2049" s="6">
        <f>IF(K2049 = "Penulis kedua (bukan korespondensi) dst karya ilmiah di journal yg bereputasi dan diakui|External National|Team", IFERROR((INDEX(rubric[Score], MATCH(W2049, rubric[Criteria], 0)))/N2049, 0), IFERROR(INDEX(rubric[Score], MATCH(W2049, rubric[Criteria], 0)), 0))</f>
        <v>25</v>
      </c>
    </row>
    <row r="2050" spans="1:24" ht="14.25" customHeight="1" x14ac:dyDescent="0.35">
      <c r="A2050" s="2" t="s">
        <v>7247</v>
      </c>
      <c r="B2050" s="2" t="s">
        <v>7248</v>
      </c>
      <c r="C2050" s="2" t="s">
        <v>6531</v>
      </c>
      <c r="D2050" s="2">
        <v>2021</v>
      </c>
      <c r="E2050" s="2" t="s">
        <v>7249</v>
      </c>
      <c r="F2050" s="2" t="s">
        <v>468</v>
      </c>
      <c r="G2050" s="2" t="s">
        <v>469</v>
      </c>
      <c r="H2050" s="2">
        <v>20221</v>
      </c>
      <c r="I2050" s="3"/>
      <c r="J2050" s="2" t="s">
        <v>28</v>
      </c>
      <c r="K2050" s="2" t="s">
        <v>635</v>
      </c>
      <c r="L2050" s="2" t="s">
        <v>30</v>
      </c>
      <c r="M2050" s="2" t="s">
        <v>31</v>
      </c>
      <c r="N2050" s="3"/>
      <c r="O2050" s="2">
        <v>20</v>
      </c>
      <c r="P2050" s="3"/>
      <c r="Q2050" s="3"/>
      <c r="R2050" s="3"/>
      <c r="S2050" s="3"/>
      <c r="T2050" s="3"/>
      <c r="U2050" s="2" t="s">
        <v>2068</v>
      </c>
      <c r="V2050" s="2" t="str">
        <f>IFERROR(VLOOKUP(K2050, rubric[], 2, FALSE), "NA")</f>
        <v>NA</v>
      </c>
      <c r="W2050" s="5" t="str">
        <f t="shared" si="31"/>
        <v>Wakil Ketua UKM|Internal Sekolah / Universitas|Individual</v>
      </c>
      <c r="X2050" s="6">
        <f>IF(K2050 = "Penulis kedua (bukan korespondensi) dst karya ilmiah di journal yg bereputasi dan diakui|External National|Team", IFERROR((INDEX(rubric[Score], MATCH(W2050, rubric[Criteria], 0)))/N2050, 0), IFERROR(INDEX(rubric[Score], MATCH(W2050, rubric[Criteria], 0)), 0))</f>
        <v>0</v>
      </c>
    </row>
    <row r="2051" spans="1:24" ht="14.25" customHeight="1" x14ac:dyDescent="0.35">
      <c r="A2051" s="2" t="s">
        <v>7247</v>
      </c>
      <c r="B2051" s="2" t="s">
        <v>7248</v>
      </c>
      <c r="C2051" s="2" t="s">
        <v>6531</v>
      </c>
      <c r="D2051" s="2">
        <v>2021</v>
      </c>
      <c r="E2051" s="2" t="s">
        <v>7250</v>
      </c>
      <c r="F2051" s="2" t="s">
        <v>473</v>
      </c>
      <c r="G2051" s="2" t="s">
        <v>474</v>
      </c>
      <c r="H2051" s="2">
        <v>20222</v>
      </c>
      <c r="I2051" s="3"/>
      <c r="J2051" s="2" t="s">
        <v>28</v>
      </c>
      <c r="K2051" s="2" t="s">
        <v>635</v>
      </c>
      <c r="L2051" s="2" t="s">
        <v>30</v>
      </c>
      <c r="M2051" s="2" t="s">
        <v>31</v>
      </c>
      <c r="N2051" s="3"/>
      <c r="O2051" s="2">
        <v>20</v>
      </c>
      <c r="P2051" s="3"/>
      <c r="Q2051" s="3"/>
      <c r="R2051" s="3"/>
      <c r="S2051" s="3"/>
      <c r="T2051" s="3"/>
      <c r="U2051" s="2" t="s">
        <v>2068</v>
      </c>
      <c r="V2051" s="2" t="str">
        <f>IFERROR(VLOOKUP(K2051, rubric[], 2, FALSE), "NA")</f>
        <v>NA</v>
      </c>
      <c r="W2051" s="5" t="str">
        <f t="shared" ref="W2051:W2114" si="32">CLEAN(TRIM(K2051 &amp;  "|" &amp; L2051 &amp; "|" &amp; M2051))</f>
        <v>Wakil Ketua UKM|Internal Sekolah / Universitas|Individual</v>
      </c>
      <c r="X2051" s="6">
        <f>IF(K2051 = "Penulis kedua (bukan korespondensi) dst karya ilmiah di journal yg bereputasi dan diakui|External National|Team", IFERROR((INDEX(rubric[Score], MATCH(W2051, rubric[Criteria], 0)))/N2051, 0), IFERROR(INDEX(rubric[Score], MATCH(W2051, rubric[Criteria], 0)), 0))</f>
        <v>0</v>
      </c>
    </row>
    <row r="2052" spans="1:24" ht="14.25" customHeight="1" x14ac:dyDescent="0.35">
      <c r="A2052" s="2" t="s">
        <v>7247</v>
      </c>
      <c r="B2052" s="2" t="s">
        <v>7248</v>
      </c>
      <c r="C2052" s="2" t="s">
        <v>6531</v>
      </c>
      <c r="D2052" s="2">
        <v>2021</v>
      </c>
      <c r="E2052" s="2" t="s">
        <v>7251</v>
      </c>
      <c r="F2052" s="2" t="s">
        <v>618</v>
      </c>
      <c r="G2052" s="2" t="s">
        <v>618</v>
      </c>
      <c r="H2052" s="2">
        <v>20231</v>
      </c>
      <c r="I2052" s="2" t="s">
        <v>7252</v>
      </c>
      <c r="J2052" s="2" t="s">
        <v>41</v>
      </c>
      <c r="K2052" s="2" t="s">
        <v>29</v>
      </c>
      <c r="L2052" s="2" t="s">
        <v>49</v>
      </c>
      <c r="M2052" s="2" t="s">
        <v>50</v>
      </c>
      <c r="N2052" s="2">
        <v>5</v>
      </c>
      <c r="O2052" s="2">
        <v>12</v>
      </c>
      <c r="P2052" s="3"/>
      <c r="Q2052" s="4" t="s">
        <v>7253</v>
      </c>
      <c r="R2052" s="4" t="s">
        <v>7254</v>
      </c>
      <c r="S2052" s="4" t="s">
        <v>7255</v>
      </c>
      <c r="T2052" s="3"/>
      <c r="U2052" s="2" t="s">
        <v>7256</v>
      </c>
      <c r="V2052" s="2" t="str">
        <f>IFERROR(VLOOKUP(K2052, rubric[], 2, FALSE), "NA")</f>
        <v>Pemberdayaan atau Aksi Kemanusiaan</v>
      </c>
      <c r="W2052" s="5" t="str">
        <f t="shared" si="32"/>
        <v>Pengabdian kepada Masyarakat|External Regional|Team</v>
      </c>
      <c r="X2052" s="6">
        <f>IF(K2052 = "Penulis kedua (bukan korespondensi) dst karya ilmiah di journal yg bereputasi dan diakui|External National|Team", IFERROR((INDEX(rubric[Score], MATCH(W2052, rubric[Criteria], 0)))/N2052, 0), IFERROR(INDEX(rubric[Score], MATCH(W2052, rubric[Criteria], 0)), 0))</f>
        <v>15</v>
      </c>
    </row>
    <row r="2053" spans="1:24" ht="14.25" customHeight="1" x14ac:dyDescent="0.35">
      <c r="A2053" s="2" t="s">
        <v>7257</v>
      </c>
      <c r="B2053" s="2" t="s">
        <v>7258</v>
      </c>
      <c r="C2053" s="2" t="s">
        <v>6531</v>
      </c>
      <c r="D2053" s="2">
        <v>2021</v>
      </c>
      <c r="E2053" s="2" t="s">
        <v>7259</v>
      </c>
      <c r="F2053" s="2" t="s">
        <v>468</v>
      </c>
      <c r="G2053" s="2" t="s">
        <v>469</v>
      </c>
      <c r="H2053" s="2">
        <v>20221</v>
      </c>
      <c r="I2053" s="3"/>
      <c r="J2053" s="2" t="s">
        <v>28</v>
      </c>
      <c r="K2053" s="2" t="s">
        <v>357</v>
      </c>
      <c r="L2053" s="2" t="s">
        <v>30</v>
      </c>
      <c r="M2053" s="2" t="s">
        <v>31</v>
      </c>
      <c r="N2053" s="3"/>
      <c r="O2053" s="2">
        <v>16</v>
      </c>
      <c r="P2053" s="3"/>
      <c r="Q2053" s="3"/>
      <c r="R2053" s="3"/>
      <c r="S2053" s="3"/>
      <c r="T2053" s="3"/>
      <c r="U2053" s="2" t="s">
        <v>2068</v>
      </c>
      <c r="V2053" s="2" t="str">
        <f>IFERROR(VLOOKUP(K2053, rubric[], 2, FALSE), "NA")</f>
        <v>NA</v>
      </c>
      <c r="W2053" s="5" t="str">
        <f t="shared" si="32"/>
        <v>Sekretaris UKM|Internal Sekolah / Universitas|Individual</v>
      </c>
      <c r="X2053" s="6">
        <f>IF(K2053 = "Penulis kedua (bukan korespondensi) dst karya ilmiah di journal yg bereputasi dan diakui|External National|Team", IFERROR((INDEX(rubric[Score], MATCH(W2053, rubric[Criteria], 0)))/N2053, 0), IFERROR(INDEX(rubric[Score], MATCH(W2053, rubric[Criteria], 0)), 0))</f>
        <v>0</v>
      </c>
    </row>
    <row r="2054" spans="1:24" ht="14.25" customHeight="1" x14ac:dyDescent="0.35">
      <c r="A2054" s="2" t="s">
        <v>7257</v>
      </c>
      <c r="B2054" s="2" t="s">
        <v>7258</v>
      </c>
      <c r="C2054" s="2" t="s">
        <v>6531</v>
      </c>
      <c r="D2054" s="2">
        <v>2021</v>
      </c>
      <c r="E2054" s="2" t="s">
        <v>407</v>
      </c>
      <c r="F2054" s="2" t="s">
        <v>408</v>
      </c>
      <c r="G2054" s="2" t="s">
        <v>246</v>
      </c>
      <c r="H2054" s="2">
        <v>20221</v>
      </c>
      <c r="I2054" s="3"/>
      <c r="J2054" s="2" t="s">
        <v>28</v>
      </c>
      <c r="K2054" s="2" t="s">
        <v>29</v>
      </c>
      <c r="L2054" s="2" t="s">
        <v>30</v>
      </c>
      <c r="M2054" s="2" t="s">
        <v>31</v>
      </c>
      <c r="N2054" s="2">
        <v>100</v>
      </c>
      <c r="O2054" s="2">
        <v>13</v>
      </c>
      <c r="P2054" s="3"/>
      <c r="Q2054" s="3"/>
      <c r="R2054" s="4" t="s">
        <v>409</v>
      </c>
      <c r="S2054" s="4" t="s">
        <v>410</v>
      </c>
      <c r="T2054" s="3"/>
      <c r="U2054" s="2" t="s">
        <v>411</v>
      </c>
      <c r="V2054" s="2" t="str">
        <f>IFERROR(VLOOKUP(K2054, rubric[], 2, FALSE), "NA")</f>
        <v>Pemberdayaan atau Aksi Kemanusiaan</v>
      </c>
      <c r="W2054" s="5" t="str">
        <f t="shared" si="32"/>
        <v>Pengabdian kepada Masyarakat|Internal Sekolah / Universitas|Individual</v>
      </c>
      <c r="X2054" s="6">
        <f>IF(K2054 = "Penulis kedua (bukan korespondensi) dst karya ilmiah di journal yg bereputasi dan diakui|External National|Team", IFERROR((INDEX(rubric[Score], MATCH(W2054, rubric[Criteria], 0)))/N2054, 0), IFERROR(INDEX(rubric[Score], MATCH(W2054, rubric[Criteria], 0)), 0))</f>
        <v>0</v>
      </c>
    </row>
    <row r="2055" spans="1:24" ht="14.25" customHeight="1" x14ac:dyDescent="0.35">
      <c r="A2055" s="2" t="s">
        <v>7257</v>
      </c>
      <c r="B2055" s="2" t="s">
        <v>7258</v>
      </c>
      <c r="C2055" s="2" t="s">
        <v>6531</v>
      </c>
      <c r="D2055" s="2">
        <v>2021</v>
      </c>
      <c r="E2055" s="2" t="s">
        <v>7260</v>
      </c>
      <c r="F2055" s="2" t="s">
        <v>7261</v>
      </c>
      <c r="G2055" s="2" t="s">
        <v>7261</v>
      </c>
      <c r="H2055" s="2">
        <v>20221</v>
      </c>
      <c r="I2055" s="2" t="s">
        <v>7262</v>
      </c>
      <c r="J2055" s="2" t="s">
        <v>41</v>
      </c>
      <c r="K2055" s="2" t="s">
        <v>29</v>
      </c>
      <c r="L2055" s="2" t="s">
        <v>49</v>
      </c>
      <c r="M2055" s="2" t="s">
        <v>50</v>
      </c>
      <c r="N2055" s="2">
        <v>50</v>
      </c>
      <c r="O2055" s="2">
        <v>12</v>
      </c>
      <c r="P2055" s="3"/>
      <c r="Q2055" s="3"/>
      <c r="R2055" s="4" t="s">
        <v>7263</v>
      </c>
      <c r="S2055" s="4" t="s">
        <v>7264</v>
      </c>
      <c r="T2055" s="3"/>
      <c r="U2055" s="2" t="s">
        <v>7265</v>
      </c>
      <c r="V2055" s="2" t="str">
        <f>IFERROR(VLOOKUP(K2055, rubric[], 2, FALSE), "NA")</f>
        <v>Pemberdayaan atau Aksi Kemanusiaan</v>
      </c>
      <c r="W2055" s="5" t="str">
        <f t="shared" si="32"/>
        <v>Pengabdian kepada Masyarakat|External Regional|Team</v>
      </c>
      <c r="X2055" s="6">
        <f>IF(K2055 = "Penulis kedua (bukan korespondensi) dst karya ilmiah di journal yg bereputasi dan diakui|External National|Team", IFERROR((INDEX(rubric[Score], MATCH(W2055, rubric[Criteria], 0)))/N2055, 0), IFERROR(INDEX(rubric[Score], MATCH(W2055, rubric[Criteria], 0)), 0))</f>
        <v>15</v>
      </c>
    </row>
    <row r="2056" spans="1:24" ht="14.25" customHeight="1" x14ac:dyDescent="0.35">
      <c r="A2056" s="2" t="s">
        <v>7257</v>
      </c>
      <c r="B2056" s="2" t="s">
        <v>7258</v>
      </c>
      <c r="C2056" s="2" t="s">
        <v>6531</v>
      </c>
      <c r="D2056" s="2">
        <v>2021</v>
      </c>
      <c r="E2056" s="2" t="s">
        <v>7266</v>
      </c>
      <c r="F2056" s="2" t="s">
        <v>473</v>
      </c>
      <c r="G2056" s="2" t="s">
        <v>474</v>
      </c>
      <c r="H2056" s="2">
        <v>20222</v>
      </c>
      <c r="I2056" s="3"/>
      <c r="J2056" s="2" t="s">
        <v>28</v>
      </c>
      <c r="K2056" s="2" t="s">
        <v>357</v>
      </c>
      <c r="L2056" s="2" t="s">
        <v>30</v>
      </c>
      <c r="M2056" s="2" t="s">
        <v>31</v>
      </c>
      <c r="N2056" s="3"/>
      <c r="O2056" s="2">
        <v>14</v>
      </c>
      <c r="P2056" s="3"/>
      <c r="Q2056" s="3"/>
      <c r="R2056" s="3"/>
      <c r="S2056" s="3"/>
      <c r="T2056" s="3"/>
      <c r="U2056" s="2" t="s">
        <v>2068</v>
      </c>
      <c r="V2056" s="2" t="str">
        <f>IFERROR(VLOOKUP(K2056, rubric[], 2, FALSE), "NA")</f>
        <v>NA</v>
      </c>
      <c r="W2056" s="5" t="str">
        <f t="shared" si="32"/>
        <v>Sekretaris UKM|Internal Sekolah / Universitas|Individual</v>
      </c>
      <c r="X2056" s="6">
        <f>IF(K2056 = "Penulis kedua (bukan korespondensi) dst karya ilmiah di journal yg bereputasi dan diakui|External National|Team", IFERROR((INDEX(rubric[Score], MATCH(W2056, rubric[Criteria], 0)))/N2056, 0), IFERROR(INDEX(rubric[Score], MATCH(W2056, rubric[Criteria], 0)), 0))</f>
        <v>0</v>
      </c>
    </row>
    <row r="2057" spans="1:24" ht="14.25" customHeight="1" x14ac:dyDescent="0.35">
      <c r="A2057" s="2" t="s">
        <v>7257</v>
      </c>
      <c r="B2057" s="2" t="s">
        <v>7258</v>
      </c>
      <c r="C2057" s="2" t="s">
        <v>6531</v>
      </c>
      <c r="D2057" s="2">
        <v>2021</v>
      </c>
      <c r="E2057" s="2" t="s">
        <v>7267</v>
      </c>
      <c r="F2057" s="2" t="s">
        <v>6668</v>
      </c>
      <c r="G2057" s="2" t="s">
        <v>6791</v>
      </c>
      <c r="H2057" s="2">
        <v>20222</v>
      </c>
      <c r="I2057" s="3"/>
      <c r="J2057" s="2" t="s">
        <v>41</v>
      </c>
      <c r="K2057" s="2" t="s">
        <v>88</v>
      </c>
      <c r="L2057" s="2" t="s">
        <v>123</v>
      </c>
      <c r="M2057" s="2" t="s">
        <v>50</v>
      </c>
      <c r="N2057" s="2">
        <v>15</v>
      </c>
      <c r="O2057" s="2">
        <v>20</v>
      </c>
      <c r="P2057" s="3"/>
      <c r="Q2057" s="4" t="s">
        <v>7268</v>
      </c>
      <c r="R2057" s="4" t="s">
        <v>7269</v>
      </c>
      <c r="S2057" s="3"/>
      <c r="T2057" s="4" t="s">
        <v>7270</v>
      </c>
      <c r="U2057" s="2" t="s">
        <v>7271</v>
      </c>
      <c r="V2057" s="2" t="str">
        <f>IFERROR(VLOOKUP(K2057, rubric[], 2, FALSE), "NA")</f>
        <v>Kompetisi</v>
      </c>
      <c r="W2057" s="5" t="str">
        <f t="shared" si="32"/>
        <v>Juara 2 Lomba/Kompetisi|External National|Team</v>
      </c>
      <c r="X2057" s="6">
        <f>IF(K2057 = "Penulis kedua (bukan korespondensi) dst karya ilmiah di journal yg bereputasi dan diakui|External National|Team", IFERROR((INDEX(rubric[Score], MATCH(W2057, rubric[Criteria], 0)))/N2057, 0), IFERROR(INDEX(rubric[Score], MATCH(W2057, rubric[Criteria], 0)), 0))</f>
        <v>11</v>
      </c>
    </row>
    <row r="2058" spans="1:24" ht="14.25" customHeight="1" x14ac:dyDescent="0.35">
      <c r="A2058" s="2" t="s">
        <v>7257</v>
      </c>
      <c r="B2058" s="2" t="s">
        <v>7258</v>
      </c>
      <c r="C2058" s="2" t="s">
        <v>6531</v>
      </c>
      <c r="D2058" s="2">
        <v>2021</v>
      </c>
      <c r="E2058" s="2" t="s">
        <v>7272</v>
      </c>
      <c r="F2058" s="2" t="s">
        <v>7273</v>
      </c>
      <c r="G2058" s="2" t="s">
        <v>7273</v>
      </c>
      <c r="H2058" s="2">
        <v>20222</v>
      </c>
      <c r="I2058" s="2" t="s">
        <v>7274</v>
      </c>
      <c r="J2058" s="2" t="s">
        <v>41</v>
      </c>
      <c r="K2058" s="2" t="s">
        <v>29</v>
      </c>
      <c r="L2058" s="2" t="s">
        <v>159</v>
      </c>
      <c r="M2058" s="2" t="s">
        <v>50</v>
      </c>
      <c r="N2058" s="2">
        <v>50</v>
      </c>
      <c r="O2058" s="2">
        <v>27</v>
      </c>
      <c r="P2058" s="3"/>
      <c r="Q2058" s="3"/>
      <c r="R2058" s="4" t="s">
        <v>7275</v>
      </c>
      <c r="S2058" s="4" t="s">
        <v>7276</v>
      </c>
      <c r="T2058" s="3"/>
      <c r="U2058" s="2" t="s">
        <v>7277</v>
      </c>
      <c r="V2058" s="2" t="str">
        <f>IFERROR(VLOOKUP(K2058, rubric[], 2, FALSE), "NA")</f>
        <v>Pemberdayaan atau Aksi Kemanusiaan</v>
      </c>
      <c r="W2058" s="5" t="str">
        <f t="shared" si="32"/>
        <v>Pengabdian kepada Masyarakat|External International|Team</v>
      </c>
      <c r="X2058" s="6">
        <f>IF(K2058 = "Penulis kedua (bukan korespondensi) dst karya ilmiah di journal yg bereputasi dan diakui|External National|Team", IFERROR((INDEX(rubric[Score], MATCH(W2058, rubric[Criteria], 0)))/N2058, 0), IFERROR(INDEX(rubric[Score], MATCH(W2058, rubric[Criteria], 0)), 0))</f>
        <v>25</v>
      </c>
    </row>
    <row r="2059" spans="1:24" ht="14.25" customHeight="1" x14ac:dyDescent="0.35">
      <c r="A2059" s="2" t="s">
        <v>7278</v>
      </c>
      <c r="B2059" s="2" t="s">
        <v>7279</v>
      </c>
      <c r="C2059" s="2" t="s">
        <v>6531</v>
      </c>
      <c r="D2059" s="2">
        <v>2021</v>
      </c>
      <c r="E2059" s="2" t="s">
        <v>7280</v>
      </c>
      <c r="F2059" s="2" t="s">
        <v>1044</v>
      </c>
      <c r="G2059" s="2" t="s">
        <v>1044</v>
      </c>
      <c r="H2059" s="2">
        <v>20211</v>
      </c>
      <c r="I2059" s="2" t="s">
        <v>7281</v>
      </c>
      <c r="J2059" s="2" t="s">
        <v>41</v>
      </c>
      <c r="K2059" s="2" t="s">
        <v>66</v>
      </c>
      <c r="L2059" s="2" t="s">
        <v>49</v>
      </c>
      <c r="M2059" s="2" t="s">
        <v>50</v>
      </c>
      <c r="N2059" s="2">
        <v>15</v>
      </c>
      <c r="O2059" s="2">
        <v>20</v>
      </c>
      <c r="P2059" s="2" t="s">
        <v>7282</v>
      </c>
      <c r="Q2059" s="4" t="s">
        <v>7283</v>
      </c>
      <c r="R2059" s="3"/>
      <c r="S2059" s="3"/>
      <c r="T2059" s="4" t="s">
        <v>7284</v>
      </c>
      <c r="U2059" s="2" t="s">
        <v>1049</v>
      </c>
      <c r="V2059" s="2" t="str">
        <f>IFERROR(VLOOKUP(K2059, rubric[], 2, FALSE), "NA")</f>
        <v>Kompetisi</v>
      </c>
      <c r="W2059" s="5" t="str">
        <f t="shared" si="32"/>
        <v>Juara I Lomba/Kompetisi|External Regional|Team</v>
      </c>
      <c r="X2059" s="6">
        <f>IF(K2059 = "Penulis kedua (bukan korespondensi) dst karya ilmiah di journal yg bereputasi dan diakui|External National|Team", IFERROR((INDEX(rubric[Score], MATCH(W2059, rubric[Criteria], 0)))/N2059, 0), IFERROR(INDEX(rubric[Score], MATCH(W2059, rubric[Criteria], 0)), 0))</f>
        <v>25</v>
      </c>
    </row>
    <row r="2060" spans="1:24" ht="14.25" customHeight="1" x14ac:dyDescent="0.35">
      <c r="A2060" s="2" t="s">
        <v>7278</v>
      </c>
      <c r="B2060" s="2" t="s">
        <v>7279</v>
      </c>
      <c r="C2060" s="2" t="s">
        <v>6531</v>
      </c>
      <c r="D2060" s="2">
        <v>2021</v>
      </c>
      <c r="E2060" s="2" t="s">
        <v>7285</v>
      </c>
      <c r="F2060" s="2" t="s">
        <v>468</v>
      </c>
      <c r="G2060" s="2" t="s">
        <v>304</v>
      </c>
      <c r="H2060" s="2">
        <v>20221</v>
      </c>
      <c r="I2060" s="2" t="s">
        <v>7286</v>
      </c>
      <c r="J2060" s="2" t="s">
        <v>41</v>
      </c>
      <c r="K2060" s="2" t="s">
        <v>29</v>
      </c>
      <c r="L2060" s="2" t="s">
        <v>49</v>
      </c>
      <c r="M2060" s="2" t="s">
        <v>50</v>
      </c>
      <c r="N2060" s="2">
        <v>5</v>
      </c>
      <c r="O2060" s="2">
        <v>12</v>
      </c>
      <c r="P2060" s="3"/>
      <c r="Q2060" s="3"/>
      <c r="R2060" s="4" t="s">
        <v>7287</v>
      </c>
      <c r="S2060" s="4" t="s">
        <v>7288</v>
      </c>
      <c r="T2060" s="3"/>
      <c r="U2060" s="2" t="s">
        <v>7143</v>
      </c>
      <c r="V2060" s="2" t="str">
        <f>IFERROR(VLOOKUP(K2060, rubric[], 2, FALSE), "NA")</f>
        <v>Pemberdayaan atau Aksi Kemanusiaan</v>
      </c>
      <c r="W2060" s="5" t="str">
        <f t="shared" si="32"/>
        <v>Pengabdian kepada Masyarakat|External Regional|Team</v>
      </c>
      <c r="X2060" s="6">
        <f>IF(K2060 = "Penulis kedua (bukan korespondensi) dst karya ilmiah di journal yg bereputasi dan diakui|External National|Team", IFERROR((INDEX(rubric[Score], MATCH(W2060, rubric[Criteria], 0)))/N2060, 0), IFERROR(INDEX(rubric[Score], MATCH(W2060, rubric[Criteria], 0)), 0))</f>
        <v>15</v>
      </c>
    </row>
    <row r="2061" spans="1:24" ht="14.25" customHeight="1" x14ac:dyDescent="0.35">
      <c r="A2061" s="2" t="s">
        <v>7278</v>
      </c>
      <c r="B2061" s="2" t="s">
        <v>7279</v>
      </c>
      <c r="C2061" s="2" t="s">
        <v>6531</v>
      </c>
      <c r="D2061" s="2">
        <v>2021</v>
      </c>
      <c r="E2061" s="2" t="s">
        <v>7289</v>
      </c>
      <c r="F2061" s="2" t="s">
        <v>2825</v>
      </c>
      <c r="G2061" s="2" t="s">
        <v>2825</v>
      </c>
      <c r="H2061" s="2">
        <v>20221</v>
      </c>
      <c r="I2061" s="2" t="s">
        <v>7290</v>
      </c>
      <c r="J2061" s="2" t="s">
        <v>41</v>
      </c>
      <c r="K2061" s="2" t="s">
        <v>257</v>
      </c>
      <c r="L2061" s="2" t="s">
        <v>49</v>
      </c>
      <c r="M2061" s="2" t="s">
        <v>31</v>
      </c>
      <c r="N2061" s="2">
        <v>2</v>
      </c>
      <c r="O2061" s="2">
        <v>10</v>
      </c>
      <c r="P2061" s="3"/>
      <c r="Q2061" s="4" t="s">
        <v>7291</v>
      </c>
      <c r="R2061" s="3"/>
      <c r="S2061" s="3"/>
      <c r="T2061" s="3"/>
      <c r="U2061" s="2" t="s">
        <v>7292</v>
      </c>
      <c r="V2061" s="2" t="str">
        <f>IFERROR(VLOOKUP(K2061, rubric[], 2, FALSE), "NA")</f>
        <v>Pengakuan</v>
      </c>
      <c r="W2061" s="5" t="str">
        <f t="shared" si="32"/>
        <v>Narasumber / Pemateri Acara Seminar / Workshop / Pemakalah|External Regional|Individual</v>
      </c>
      <c r="X2061" s="6">
        <f>IF(K2061 = "Penulis kedua (bukan korespondensi) dst karya ilmiah di journal yg bereputasi dan diakui|External National|Team", IFERROR((INDEX(rubric[Score], MATCH(W2061, rubric[Criteria], 0)))/N2061, 0), IFERROR(INDEX(rubric[Score], MATCH(W2061, rubric[Criteria], 0)), 0))</f>
        <v>20</v>
      </c>
    </row>
    <row r="2062" spans="1:24" ht="14.25" customHeight="1" x14ac:dyDescent="0.35">
      <c r="A2062" s="2" t="s">
        <v>7293</v>
      </c>
      <c r="B2062" s="2" t="s">
        <v>7294</v>
      </c>
      <c r="C2062" s="2" t="s">
        <v>6531</v>
      </c>
      <c r="D2062" s="2">
        <v>2021</v>
      </c>
      <c r="E2062" s="2" t="s">
        <v>847</v>
      </c>
      <c r="F2062" s="2" t="s">
        <v>848</v>
      </c>
      <c r="G2062" s="2" t="s">
        <v>848</v>
      </c>
      <c r="H2062" s="2">
        <v>20232</v>
      </c>
      <c r="I2062" s="2" t="s">
        <v>847</v>
      </c>
      <c r="J2062" s="2" t="s">
        <v>41</v>
      </c>
      <c r="K2062" s="2" t="s">
        <v>66</v>
      </c>
      <c r="L2062" s="2" t="s">
        <v>123</v>
      </c>
      <c r="M2062" s="2" t="s">
        <v>50</v>
      </c>
      <c r="N2062" s="3"/>
      <c r="O2062" s="2">
        <v>25</v>
      </c>
      <c r="P2062" s="4" t="s">
        <v>849</v>
      </c>
      <c r="Q2062" s="4" t="s">
        <v>850</v>
      </c>
      <c r="R2062" s="4" t="s">
        <v>851</v>
      </c>
      <c r="S2062" s="3"/>
      <c r="T2062" s="4" t="s">
        <v>852</v>
      </c>
      <c r="U2062" s="2" t="s">
        <v>853</v>
      </c>
      <c r="V2062" s="2" t="str">
        <f>IFERROR(VLOOKUP(K2062, rubric[], 2, FALSE), "NA")</f>
        <v>Kompetisi</v>
      </c>
      <c r="W2062" s="5" t="str">
        <f t="shared" si="32"/>
        <v>Juara I Lomba/Kompetisi|External National|Team</v>
      </c>
      <c r="X2062" s="6">
        <f>IF(K2062 = "Penulis kedua (bukan korespondensi) dst karya ilmiah di journal yg bereputasi dan diakui|External National|Team", IFERROR((INDEX(rubric[Score], MATCH(W2062, rubric[Criteria], 0)))/N2062, 0), IFERROR(INDEX(rubric[Score], MATCH(W2062, rubric[Criteria], 0)), 0))</f>
        <v>15</v>
      </c>
    </row>
    <row r="2063" spans="1:24" ht="14.25" customHeight="1" x14ac:dyDescent="0.35">
      <c r="A2063" s="2" t="s">
        <v>7295</v>
      </c>
      <c r="B2063" s="2" t="s">
        <v>7296</v>
      </c>
      <c r="C2063" s="2" t="s">
        <v>6531</v>
      </c>
      <c r="D2063" s="2">
        <v>2021</v>
      </c>
      <c r="E2063" s="2" t="s">
        <v>6908</v>
      </c>
      <c r="F2063" s="2" t="s">
        <v>1131</v>
      </c>
      <c r="G2063" s="2" t="s">
        <v>1132</v>
      </c>
      <c r="H2063" s="2">
        <v>20211</v>
      </c>
      <c r="I2063" s="2" t="s">
        <v>6908</v>
      </c>
      <c r="J2063" s="2" t="s">
        <v>41</v>
      </c>
      <c r="K2063" s="2" t="s">
        <v>88</v>
      </c>
      <c r="L2063" s="2" t="s">
        <v>30</v>
      </c>
      <c r="M2063" s="2" t="s">
        <v>31</v>
      </c>
      <c r="N2063" s="2">
        <v>1</v>
      </c>
      <c r="O2063" s="2">
        <v>5</v>
      </c>
      <c r="P2063" s="3"/>
      <c r="Q2063" s="4" t="s">
        <v>6909</v>
      </c>
      <c r="R2063" s="3"/>
      <c r="S2063" s="3"/>
      <c r="T2063" s="3"/>
      <c r="U2063" s="2" t="s">
        <v>61</v>
      </c>
      <c r="V2063" s="2" t="str">
        <f>IFERROR(VLOOKUP(K2063, rubric[], 2, FALSE), "NA")</f>
        <v>Kompetisi</v>
      </c>
      <c r="W2063" s="5" t="str">
        <f t="shared" si="32"/>
        <v>Juara 2 Lomba/Kompetisi|Internal Sekolah / Universitas|Individual</v>
      </c>
      <c r="X2063" s="6">
        <f>IF(K2063 = "Penulis kedua (bukan korespondensi) dst karya ilmiah di journal yg bereputasi dan diakui|External National|Team", IFERROR((INDEX(rubric[Score], MATCH(W2063, rubric[Criteria], 0)))/N2063, 0), IFERROR(INDEX(rubric[Score], MATCH(W2063, rubric[Criteria], 0)), 0))</f>
        <v>0</v>
      </c>
    </row>
    <row r="2064" spans="1:24" ht="14.25" customHeight="1" x14ac:dyDescent="0.35">
      <c r="A2064" s="2" t="s">
        <v>7295</v>
      </c>
      <c r="B2064" s="2" t="s">
        <v>7296</v>
      </c>
      <c r="C2064" s="2" t="s">
        <v>6531</v>
      </c>
      <c r="D2064" s="2">
        <v>2021</v>
      </c>
      <c r="E2064" s="2" t="s">
        <v>6984</v>
      </c>
      <c r="F2064" s="2" t="s">
        <v>1044</v>
      </c>
      <c r="G2064" s="2" t="s">
        <v>1044</v>
      </c>
      <c r="H2064" s="2">
        <v>20211</v>
      </c>
      <c r="I2064" s="2" t="s">
        <v>7297</v>
      </c>
      <c r="J2064" s="2" t="s">
        <v>41</v>
      </c>
      <c r="K2064" s="2" t="s">
        <v>66</v>
      </c>
      <c r="L2064" s="2" t="s">
        <v>123</v>
      </c>
      <c r="M2064" s="2" t="s">
        <v>50</v>
      </c>
      <c r="N2064" s="2">
        <v>15</v>
      </c>
      <c r="O2064" s="2">
        <v>25</v>
      </c>
      <c r="P2064" s="4" t="s">
        <v>1053</v>
      </c>
      <c r="Q2064" s="4" t="s">
        <v>7298</v>
      </c>
      <c r="R2064" s="3"/>
      <c r="S2064" s="3"/>
      <c r="T2064" s="3"/>
      <c r="U2064" s="2" t="s">
        <v>7299</v>
      </c>
      <c r="V2064" s="2" t="str">
        <f>IFERROR(VLOOKUP(K2064, rubric[], 2, FALSE), "NA")</f>
        <v>Kompetisi</v>
      </c>
      <c r="W2064" s="5" t="str">
        <f t="shared" si="32"/>
        <v>Juara I Lomba/Kompetisi|External National|Team</v>
      </c>
      <c r="X2064" s="6">
        <f>IF(K2064 = "Penulis kedua (bukan korespondensi) dst karya ilmiah di journal yg bereputasi dan diakui|External National|Team", IFERROR((INDEX(rubric[Score], MATCH(W2064, rubric[Criteria], 0)))/N2064, 0), IFERROR(INDEX(rubric[Score], MATCH(W2064, rubric[Criteria], 0)), 0))</f>
        <v>15</v>
      </c>
    </row>
    <row r="2065" spans="1:24" ht="14.25" customHeight="1" x14ac:dyDescent="0.35">
      <c r="A2065" s="2" t="s">
        <v>7295</v>
      </c>
      <c r="B2065" s="2" t="s">
        <v>7296</v>
      </c>
      <c r="C2065" s="2" t="s">
        <v>6531</v>
      </c>
      <c r="D2065" s="2">
        <v>2021</v>
      </c>
      <c r="E2065" s="2" t="s">
        <v>7300</v>
      </c>
      <c r="F2065" s="2" t="s">
        <v>468</v>
      </c>
      <c r="G2065" s="2" t="s">
        <v>304</v>
      </c>
      <c r="H2065" s="2">
        <v>20221</v>
      </c>
      <c r="I2065" s="2" t="s">
        <v>7301</v>
      </c>
      <c r="J2065" s="2" t="s">
        <v>41</v>
      </c>
      <c r="K2065" s="2" t="s">
        <v>29</v>
      </c>
      <c r="L2065" s="2" t="s">
        <v>49</v>
      </c>
      <c r="M2065" s="2" t="s">
        <v>50</v>
      </c>
      <c r="N2065" s="2">
        <v>5</v>
      </c>
      <c r="O2065" s="2">
        <v>12</v>
      </c>
      <c r="P2065" s="3"/>
      <c r="Q2065" s="3"/>
      <c r="R2065" s="4" t="s">
        <v>7302</v>
      </c>
      <c r="S2065" s="4" t="s">
        <v>7303</v>
      </c>
      <c r="T2065" s="3"/>
      <c r="U2065" s="2" t="s">
        <v>7304</v>
      </c>
      <c r="V2065" s="2" t="str">
        <f>IFERROR(VLOOKUP(K2065, rubric[], 2, FALSE), "NA")</f>
        <v>Pemberdayaan atau Aksi Kemanusiaan</v>
      </c>
      <c r="W2065" s="5" t="str">
        <f t="shared" si="32"/>
        <v>Pengabdian kepada Masyarakat|External Regional|Team</v>
      </c>
      <c r="X2065" s="6">
        <f>IF(K2065 = "Penulis kedua (bukan korespondensi) dst karya ilmiah di journal yg bereputasi dan diakui|External National|Team", IFERROR((INDEX(rubric[Score], MATCH(W2065, rubric[Criteria], 0)))/N2065, 0), IFERROR(INDEX(rubric[Score], MATCH(W2065, rubric[Criteria], 0)), 0))</f>
        <v>15</v>
      </c>
    </row>
    <row r="2066" spans="1:24" ht="14.25" customHeight="1" x14ac:dyDescent="0.35">
      <c r="A2066" s="2" t="s">
        <v>7295</v>
      </c>
      <c r="B2066" s="2" t="s">
        <v>7296</v>
      </c>
      <c r="C2066" s="2" t="s">
        <v>6531</v>
      </c>
      <c r="D2066" s="2">
        <v>2021</v>
      </c>
      <c r="E2066" s="2" t="s">
        <v>4475</v>
      </c>
      <c r="F2066" s="2" t="s">
        <v>47</v>
      </c>
      <c r="G2066" s="2" t="s">
        <v>1972</v>
      </c>
      <c r="H2066" s="2">
        <v>20222</v>
      </c>
      <c r="I2066" s="2" t="s">
        <v>4476</v>
      </c>
      <c r="J2066" s="2" t="s">
        <v>41</v>
      </c>
      <c r="K2066" s="2" t="s">
        <v>29</v>
      </c>
      <c r="L2066" s="2" t="s">
        <v>123</v>
      </c>
      <c r="M2066" s="2" t="s">
        <v>50</v>
      </c>
      <c r="N2066" s="2">
        <v>100</v>
      </c>
      <c r="O2066" s="2">
        <v>6</v>
      </c>
      <c r="P2066" s="3"/>
      <c r="Q2066" s="3"/>
      <c r="R2066" s="4" t="s">
        <v>4477</v>
      </c>
      <c r="S2066" s="4" t="s">
        <v>4478</v>
      </c>
      <c r="T2066" s="3"/>
      <c r="U2066" s="2" t="s">
        <v>4479</v>
      </c>
      <c r="V2066" s="2" t="str">
        <f>IFERROR(VLOOKUP(K2066, rubric[], 2, FALSE), "NA")</f>
        <v>Pemberdayaan atau Aksi Kemanusiaan</v>
      </c>
      <c r="W2066" s="5" t="str">
        <f t="shared" si="32"/>
        <v>Pengabdian kepada Masyarakat|External National|Team</v>
      </c>
      <c r="X2066" s="6">
        <f>IF(K2066 = "Penulis kedua (bukan korespondensi) dst karya ilmiah di journal yg bereputasi dan diakui|External National|Team", IFERROR((INDEX(rubric[Score], MATCH(W2066, rubric[Criteria], 0)))/N2066, 0), IFERROR(INDEX(rubric[Score], MATCH(W2066, rubric[Criteria], 0)), 0))</f>
        <v>10</v>
      </c>
    </row>
    <row r="2067" spans="1:24" ht="14.25" customHeight="1" x14ac:dyDescent="0.35">
      <c r="A2067" s="2" t="s">
        <v>7305</v>
      </c>
      <c r="B2067" s="2" t="s">
        <v>7306</v>
      </c>
      <c r="C2067" s="2" t="s">
        <v>6531</v>
      </c>
      <c r="D2067" s="2">
        <v>2021</v>
      </c>
      <c r="E2067" s="2" t="s">
        <v>56</v>
      </c>
      <c r="F2067" s="2" t="s">
        <v>57</v>
      </c>
      <c r="G2067" s="2" t="s">
        <v>58</v>
      </c>
      <c r="H2067" s="2">
        <v>20211</v>
      </c>
      <c r="I2067" s="2" t="s">
        <v>56</v>
      </c>
      <c r="J2067" s="2" t="s">
        <v>41</v>
      </c>
      <c r="K2067" s="2" t="s">
        <v>59</v>
      </c>
      <c r="L2067" s="2" t="s">
        <v>30</v>
      </c>
      <c r="M2067" s="2" t="s">
        <v>31</v>
      </c>
      <c r="N2067" s="2">
        <v>31</v>
      </c>
      <c r="O2067" s="2">
        <v>8</v>
      </c>
      <c r="P2067" s="3"/>
      <c r="Q2067" s="4" t="s">
        <v>60</v>
      </c>
      <c r="R2067" s="3"/>
      <c r="S2067" s="3"/>
      <c r="T2067" s="3"/>
      <c r="U2067" s="2" t="s">
        <v>61</v>
      </c>
      <c r="V2067" s="2" t="str">
        <f>IFERROR(VLOOKUP(K2067, rubric[], 2, FALSE), "NA")</f>
        <v>Pengakuan</v>
      </c>
      <c r="W2067" s="5" t="str">
        <f t="shared" si="32"/>
        <v>Juri|Internal Sekolah / Universitas|Individual</v>
      </c>
      <c r="X2067" s="6">
        <f>IF(K2067 = "Penulis kedua (bukan korespondensi) dst karya ilmiah di journal yg bereputasi dan diakui|External National|Team", IFERROR((INDEX(rubric[Score], MATCH(W2067, rubric[Criteria], 0)))/N2067, 0), IFERROR(INDEX(rubric[Score], MATCH(W2067, rubric[Criteria], 0)), 0))</f>
        <v>0</v>
      </c>
    </row>
    <row r="2068" spans="1:24" ht="14.25" customHeight="1" x14ac:dyDescent="0.35">
      <c r="A2068" s="2" t="s">
        <v>7305</v>
      </c>
      <c r="B2068" s="2" t="s">
        <v>7306</v>
      </c>
      <c r="C2068" s="2" t="s">
        <v>6531</v>
      </c>
      <c r="D2068" s="2">
        <v>2021</v>
      </c>
      <c r="E2068" s="2" t="s">
        <v>7307</v>
      </c>
      <c r="F2068" s="2" t="s">
        <v>4028</v>
      </c>
      <c r="G2068" s="2" t="s">
        <v>2039</v>
      </c>
      <c r="H2068" s="2">
        <v>20212</v>
      </c>
      <c r="I2068" s="2" t="s">
        <v>7308</v>
      </c>
      <c r="J2068" s="2" t="s">
        <v>41</v>
      </c>
      <c r="K2068" s="2" t="s">
        <v>66</v>
      </c>
      <c r="L2068" s="2" t="s">
        <v>123</v>
      </c>
      <c r="M2068" s="2" t="s">
        <v>50</v>
      </c>
      <c r="N2068" s="2">
        <v>50</v>
      </c>
      <c r="O2068" s="2">
        <v>25</v>
      </c>
      <c r="P2068" s="4" t="s">
        <v>6738</v>
      </c>
      <c r="Q2068" s="4" t="s">
        <v>7309</v>
      </c>
      <c r="R2068" s="4" t="s">
        <v>7310</v>
      </c>
      <c r="S2068" s="3"/>
      <c r="T2068" s="3"/>
      <c r="U2068" s="2" t="s">
        <v>7311</v>
      </c>
      <c r="V2068" s="2" t="str">
        <f>IFERROR(VLOOKUP(K2068, rubric[], 2, FALSE), "NA")</f>
        <v>Kompetisi</v>
      </c>
      <c r="W2068" s="5" t="str">
        <f t="shared" si="32"/>
        <v>Juara I Lomba/Kompetisi|External National|Team</v>
      </c>
      <c r="X2068" s="6">
        <f>IF(K2068 = "Penulis kedua (bukan korespondensi) dst karya ilmiah di journal yg bereputasi dan diakui|External National|Team", IFERROR((INDEX(rubric[Score], MATCH(W2068, rubric[Criteria], 0)))/N2068, 0), IFERROR(INDEX(rubric[Score], MATCH(W2068, rubric[Criteria], 0)), 0))</f>
        <v>15</v>
      </c>
    </row>
    <row r="2069" spans="1:24" ht="14.25" customHeight="1" x14ac:dyDescent="0.35">
      <c r="A2069" s="2" t="s">
        <v>7305</v>
      </c>
      <c r="B2069" s="2" t="s">
        <v>7306</v>
      </c>
      <c r="C2069" s="2" t="s">
        <v>6531</v>
      </c>
      <c r="D2069" s="2">
        <v>2021</v>
      </c>
      <c r="E2069" s="2" t="s">
        <v>4475</v>
      </c>
      <c r="F2069" s="2" t="s">
        <v>47</v>
      </c>
      <c r="G2069" s="2" t="s">
        <v>1972</v>
      </c>
      <c r="H2069" s="2">
        <v>20222</v>
      </c>
      <c r="I2069" s="2" t="s">
        <v>4475</v>
      </c>
      <c r="J2069" s="2" t="s">
        <v>41</v>
      </c>
      <c r="K2069" s="2" t="s">
        <v>29</v>
      </c>
      <c r="L2069" s="2" t="s">
        <v>123</v>
      </c>
      <c r="M2069" s="2" t="s">
        <v>50</v>
      </c>
      <c r="N2069" s="2">
        <v>100</v>
      </c>
      <c r="O2069" s="2">
        <v>15</v>
      </c>
      <c r="P2069" s="3"/>
      <c r="Q2069" s="3"/>
      <c r="R2069" s="4" t="s">
        <v>4504</v>
      </c>
      <c r="S2069" s="4" t="s">
        <v>4505</v>
      </c>
      <c r="T2069" s="3"/>
      <c r="U2069" s="2" t="s">
        <v>4479</v>
      </c>
      <c r="V2069" s="2" t="str">
        <f>IFERROR(VLOOKUP(K2069, rubric[], 2, FALSE), "NA")</f>
        <v>Pemberdayaan atau Aksi Kemanusiaan</v>
      </c>
      <c r="W2069" s="5" t="str">
        <f t="shared" si="32"/>
        <v>Pengabdian kepada Masyarakat|External National|Team</v>
      </c>
      <c r="X2069" s="6">
        <f>IF(K2069 = "Penulis kedua (bukan korespondensi) dst karya ilmiah di journal yg bereputasi dan diakui|External National|Team", IFERROR((INDEX(rubric[Score], MATCH(W2069, rubric[Criteria], 0)))/N2069, 0), IFERROR(INDEX(rubric[Score], MATCH(W2069, rubric[Criteria], 0)), 0))</f>
        <v>10</v>
      </c>
    </row>
    <row r="2070" spans="1:24" ht="14.25" customHeight="1" x14ac:dyDescent="0.35">
      <c r="A2070" s="2" t="s">
        <v>7305</v>
      </c>
      <c r="B2070" s="2" t="s">
        <v>7306</v>
      </c>
      <c r="C2070" s="2" t="s">
        <v>6531</v>
      </c>
      <c r="D2070" s="2">
        <v>2021</v>
      </c>
      <c r="E2070" s="2" t="s">
        <v>4518</v>
      </c>
      <c r="F2070" s="2" t="s">
        <v>2563</v>
      </c>
      <c r="G2070" s="2" t="s">
        <v>1972</v>
      </c>
      <c r="H2070" s="2">
        <v>20222</v>
      </c>
      <c r="I2070" s="2" t="s">
        <v>4519</v>
      </c>
      <c r="J2070" s="2" t="s">
        <v>41</v>
      </c>
      <c r="K2070" s="2" t="s">
        <v>199</v>
      </c>
      <c r="L2070" s="2" t="s">
        <v>123</v>
      </c>
      <c r="M2070" s="2" t="s">
        <v>50</v>
      </c>
      <c r="N2070" s="2">
        <v>5000</v>
      </c>
      <c r="O2070" s="2">
        <v>20</v>
      </c>
      <c r="P2070" s="3"/>
      <c r="Q2070" s="4" t="s">
        <v>4520</v>
      </c>
      <c r="R2070" s="4" t="s">
        <v>4521</v>
      </c>
      <c r="S2070" s="3"/>
      <c r="T2070" s="4" t="s">
        <v>4522</v>
      </c>
      <c r="U2070" s="2" t="s">
        <v>4479</v>
      </c>
      <c r="V2070" s="2" t="str">
        <f>IFERROR(VLOOKUP(K2070, rubric[], 2, FALSE), "NA")</f>
        <v>Kompetisi</v>
      </c>
      <c r="W2070" s="5" t="str">
        <f t="shared" si="32"/>
        <v>Juara 3 Lomba/Kompetisi|External National|Team</v>
      </c>
      <c r="X2070" s="6">
        <f>IF(K2070 = "Penulis kedua (bukan korespondensi) dst karya ilmiah di journal yg bereputasi dan diakui|External National|Team", IFERROR((INDEX(rubric[Score], MATCH(W2070, rubric[Criteria], 0)))/N2070, 0), IFERROR(INDEX(rubric[Score], MATCH(W2070, rubric[Criteria], 0)), 0))</f>
        <v>8</v>
      </c>
    </row>
    <row r="2071" spans="1:24" ht="14.25" customHeight="1" x14ac:dyDescent="0.35">
      <c r="A2071" s="2" t="s">
        <v>7305</v>
      </c>
      <c r="B2071" s="2" t="s">
        <v>7306</v>
      </c>
      <c r="C2071" s="2" t="s">
        <v>6531</v>
      </c>
      <c r="D2071" s="2">
        <v>2021</v>
      </c>
      <c r="E2071" s="2" t="s">
        <v>6599</v>
      </c>
      <c r="F2071" s="2" t="s">
        <v>295</v>
      </c>
      <c r="G2071" s="2" t="s">
        <v>6600</v>
      </c>
      <c r="H2071" s="2">
        <v>20231</v>
      </c>
      <c r="I2071" s="2" t="s">
        <v>6599</v>
      </c>
      <c r="J2071" s="2" t="s">
        <v>41</v>
      </c>
      <c r="K2071" s="2" t="s">
        <v>141</v>
      </c>
      <c r="L2071" s="2" t="s">
        <v>123</v>
      </c>
      <c r="M2071" s="2" t="s">
        <v>50</v>
      </c>
      <c r="N2071" s="2">
        <v>9</v>
      </c>
      <c r="O2071" s="2">
        <v>8</v>
      </c>
      <c r="P2071" s="3"/>
      <c r="Q2071" s="3"/>
      <c r="R2071" s="4" t="s">
        <v>6601</v>
      </c>
      <c r="S2071" s="4" t="s">
        <v>6602</v>
      </c>
      <c r="T2071" s="3"/>
      <c r="U2071" s="2" t="s">
        <v>4527</v>
      </c>
      <c r="V2071" s="2" t="str">
        <f>IFERROR(VLOOKUP(K2071, rubric[], 2, FALSE), "NA")</f>
        <v>Hasil Karya</v>
      </c>
      <c r="W2071" s="5" t="str">
        <f t="shared" si="32"/>
        <v>Hak Kekayaan Intelektual (HKI) non paten (Hak Cipta)|External National|Team</v>
      </c>
      <c r="X2071" s="6">
        <f>IF(K2071 = "Penulis kedua (bukan korespondensi) dst karya ilmiah di journal yg bereputasi dan diakui|External National|Team", IFERROR((INDEX(rubric[Score], MATCH(W2071, rubric[Criteria], 0)))/N2071, 0), IFERROR(INDEX(rubric[Score], MATCH(W2071, rubric[Criteria], 0)), 0))</f>
        <v>20</v>
      </c>
    </row>
    <row r="2072" spans="1:24" ht="14.25" customHeight="1" x14ac:dyDescent="0.35">
      <c r="A2072" s="2" t="s">
        <v>7305</v>
      </c>
      <c r="B2072" s="2" t="s">
        <v>7306</v>
      </c>
      <c r="C2072" s="2" t="s">
        <v>6531</v>
      </c>
      <c r="D2072" s="2">
        <v>2021</v>
      </c>
      <c r="E2072" s="2" t="s">
        <v>6603</v>
      </c>
      <c r="F2072" s="2" t="s">
        <v>295</v>
      </c>
      <c r="G2072" s="2" t="s">
        <v>6604</v>
      </c>
      <c r="H2072" s="2">
        <v>20231</v>
      </c>
      <c r="I2072" s="2" t="s">
        <v>6603</v>
      </c>
      <c r="J2072" s="2" t="s">
        <v>41</v>
      </c>
      <c r="K2072" s="2" t="s">
        <v>141</v>
      </c>
      <c r="L2072" s="2" t="s">
        <v>123</v>
      </c>
      <c r="M2072" s="2" t="s">
        <v>31</v>
      </c>
      <c r="N2072" s="2">
        <v>8</v>
      </c>
      <c r="O2072" s="2">
        <v>1</v>
      </c>
      <c r="P2072" s="3"/>
      <c r="Q2072" s="3"/>
      <c r="R2072" s="4" t="s">
        <v>6605</v>
      </c>
      <c r="S2072" s="4" t="s">
        <v>6606</v>
      </c>
      <c r="T2072" s="3"/>
      <c r="U2072" s="2" t="s">
        <v>4527</v>
      </c>
      <c r="V2072" s="2" t="str">
        <f>IFERROR(VLOOKUP(K2072, rubric[], 2, FALSE), "NA")</f>
        <v>Hasil Karya</v>
      </c>
      <c r="W2072" s="5" t="str">
        <f t="shared" si="32"/>
        <v>Hak Kekayaan Intelektual (HKI) non paten (Hak Cipta)|External National|Individual</v>
      </c>
      <c r="X2072" s="6">
        <f>IF(K2072 = "Penulis kedua (bukan korespondensi) dst karya ilmiah di journal yg bereputasi dan diakui|External National|Team", IFERROR((INDEX(rubric[Score], MATCH(W2072, rubric[Criteria], 0)))/N2072, 0), IFERROR(INDEX(rubric[Score], MATCH(W2072, rubric[Criteria], 0)), 0))</f>
        <v>20</v>
      </c>
    </row>
    <row r="2073" spans="1:24" ht="14.25" customHeight="1" x14ac:dyDescent="0.35">
      <c r="A2073" s="2" t="s">
        <v>7305</v>
      </c>
      <c r="B2073" s="2" t="s">
        <v>7306</v>
      </c>
      <c r="C2073" s="2" t="s">
        <v>6531</v>
      </c>
      <c r="D2073" s="2">
        <v>2021</v>
      </c>
      <c r="E2073" s="2" t="s">
        <v>6615</v>
      </c>
      <c r="F2073" s="2" t="s">
        <v>2607</v>
      </c>
      <c r="G2073" s="2" t="s">
        <v>629</v>
      </c>
      <c r="H2073" s="2">
        <v>20231</v>
      </c>
      <c r="I2073" s="2" t="s">
        <v>6615</v>
      </c>
      <c r="J2073" s="2" t="s">
        <v>41</v>
      </c>
      <c r="K2073" s="2" t="s">
        <v>141</v>
      </c>
      <c r="L2073" s="2" t="s">
        <v>123</v>
      </c>
      <c r="M2073" s="2" t="s">
        <v>50</v>
      </c>
      <c r="N2073" s="2">
        <v>9</v>
      </c>
      <c r="O2073" s="2">
        <v>1</v>
      </c>
      <c r="P2073" s="3"/>
      <c r="Q2073" s="3"/>
      <c r="R2073" s="4" t="s">
        <v>6616</v>
      </c>
      <c r="S2073" s="4" t="s">
        <v>6617</v>
      </c>
      <c r="T2073" s="3"/>
      <c r="U2073" s="2" t="s">
        <v>4527</v>
      </c>
      <c r="V2073" s="2" t="str">
        <f>IFERROR(VLOOKUP(K2073, rubric[], 2, FALSE), "NA")</f>
        <v>Hasil Karya</v>
      </c>
      <c r="W2073" s="5" t="str">
        <f t="shared" si="32"/>
        <v>Hak Kekayaan Intelektual (HKI) non paten (Hak Cipta)|External National|Team</v>
      </c>
      <c r="X2073" s="6">
        <f>IF(K2073 = "Penulis kedua (bukan korespondensi) dst karya ilmiah di journal yg bereputasi dan diakui|External National|Team", IFERROR((INDEX(rubric[Score], MATCH(W2073, rubric[Criteria], 0)))/N2073, 0), IFERROR(INDEX(rubric[Score], MATCH(W2073, rubric[Criteria], 0)), 0))</f>
        <v>20</v>
      </c>
    </row>
    <row r="2074" spans="1:24" ht="14.25" customHeight="1" x14ac:dyDescent="0.35">
      <c r="A2074" s="2" t="s">
        <v>7305</v>
      </c>
      <c r="B2074" s="2" t="s">
        <v>7306</v>
      </c>
      <c r="C2074" s="2" t="s">
        <v>6531</v>
      </c>
      <c r="D2074" s="2">
        <v>2021</v>
      </c>
      <c r="E2074" s="2" t="s">
        <v>4523</v>
      </c>
      <c r="F2074" s="2" t="s">
        <v>217</v>
      </c>
      <c r="G2074" s="2" t="s">
        <v>4524</v>
      </c>
      <c r="H2074" s="2">
        <v>20231</v>
      </c>
      <c r="I2074" s="2" t="s">
        <v>4523</v>
      </c>
      <c r="J2074" s="2" t="s">
        <v>41</v>
      </c>
      <c r="K2074" s="2" t="s">
        <v>141</v>
      </c>
      <c r="L2074" s="2" t="s">
        <v>123</v>
      </c>
      <c r="M2074" s="2" t="s">
        <v>50</v>
      </c>
      <c r="N2074" s="2">
        <v>14</v>
      </c>
      <c r="O2074" s="2">
        <v>1</v>
      </c>
      <c r="P2074" s="3"/>
      <c r="Q2074" s="3"/>
      <c r="R2074" s="4" t="s">
        <v>4525</v>
      </c>
      <c r="S2074" s="4" t="s">
        <v>4526</v>
      </c>
      <c r="T2074" s="3"/>
      <c r="U2074" s="2" t="s">
        <v>4527</v>
      </c>
      <c r="V2074" s="2" t="str">
        <f>IFERROR(VLOOKUP(K2074, rubric[], 2, FALSE), "NA")</f>
        <v>Hasil Karya</v>
      </c>
      <c r="W2074" s="5" t="str">
        <f t="shared" si="32"/>
        <v>Hak Kekayaan Intelektual (HKI) non paten (Hak Cipta)|External National|Team</v>
      </c>
      <c r="X2074" s="6">
        <f>IF(K2074 = "Penulis kedua (bukan korespondensi) dst karya ilmiah di journal yg bereputasi dan diakui|External National|Team", IFERROR((INDEX(rubric[Score], MATCH(W2074, rubric[Criteria], 0)))/N2074, 0), IFERROR(INDEX(rubric[Score], MATCH(W2074, rubric[Criteria], 0)), 0))</f>
        <v>20</v>
      </c>
    </row>
    <row r="2075" spans="1:24" ht="14.25" customHeight="1" x14ac:dyDescent="0.35">
      <c r="A2075" s="2" t="s">
        <v>7305</v>
      </c>
      <c r="B2075" s="2" t="s">
        <v>7306</v>
      </c>
      <c r="C2075" s="2" t="s">
        <v>6531</v>
      </c>
      <c r="D2075" s="2">
        <v>2021</v>
      </c>
      <c r="E2075" s="2" t="s">
        <v>6618</v>
      </c>
      <c r="F2075" s="2" t="s">
        <v>6619</v>
      </c>
      <c r="G2075" s="2" t="s">
        <v>4440</v>
      </c>
      <c r="H2075" s="2">
        <v>20231</v>
      </c>
      <c r="I2075" s="2" t="s">
        <v>6618</v>
      </c>
      <c r="J2075" s="2" t="s">
        <v>41</v>
      </c>
      <c r="K2075" s="2" t="s">
        <v>141</v>
      </c>
      <c r="L2075" s="2" t="s">
        <v>123</v>
      </c>
      <c r="M2075" s="2" t="s">
        <v>50</v>
      </c>
      <c r="N2075" s="2">
        <v>9</v>
      </c>
      <c r="O2075" s="2">
        <v>1</v>
      </c>
      <c r="P2075" s="3"/>
      <c r="Q2075" s="3"/>
      <c r="R2075" s="4" t="s">
        <v>6620</v>
      </c>
      <c r="S2075" s="4" t="s">
        <v>6621</v>
      </c>
      <c r="T2075" s="3"/>
      <c r="U2075" s="2" t="s">
        <v>4527</v>
      </c>
      <c r="V2075" s="2" t="str">
        <f>IFERROR(VLOOKUP(K2075, rubric[], 2, FALSE), "NA")</f>
        <v>Hasil Karya</v>
      </c>
      <c r="W2075" s="5" t="str">
        <f t="shared" si="32"/>
        <v>Hak Kekayaan Intelektual (HKI) non paten (Hak Cipta)|External National|Team</v>
      </c>
      <c r="X2075" s="6">
        <f>IF(K2075 = "Penulis kedua (bukan korespondensi) dst karya ilmiah di journal yg bereputasi dan diakui|External National|Team", IFERROR((INDEX(rubric[Score], MATCH(W2075, rubric[Criteria], 0)))/N2075, 0), IFERROR(INDEX(rubric[Score], MATCH(W2075, rubric[Criteria], 0)), 0))</f>
        <v>20</v>
      </c>
    </row>
    <row r="2076" spans="1:24" ht="14.25" customHeight="1" x14ac:dyDescent="0.35">
      <c r="A2076" s="2" t="s">
        <v>7312</v>
      </c>
      <c r="B2076" s="2" t="s">
        <v>7313</v>
      </c>
      <c r="C2076" s="2" t="s">
        <v>6531</v>
      </c>
      <c r="D2076" s="2">
        <v>2021</v>
      </c>
      <c r="E2076" s="2" t="s">
        <v>7314</v>
      </c>
      <c r="F2076" s="2" t="s">
        <v>6925</v>
      </c>
      <c r="G2076" s="2" t="s">
        <v>2595</v>
      </c>
      <c r="H2076" s="2">
        <v>20222</v>
      </c>
      <c r="I2076" s="2" t="s">
        <v>7315</v>
      </c>
      <c r="J2076" s="2" t="s">
        <v>41</v>
      </c>
      <c r="K2076" s="2" t="s">
        <v>88</v>
      </c>
      <c r="L2076" s="2" t="s">
        <v>123</v>
      </c>
      <c r="M2076" s="2" t="s">
        <v>50</v>
      </c>
      <c r="N2076" s="2">
        <v>13</v>
      </c>
      <c r="O2076" s="2">
        <v>20</v>
      </c>
      <c r="P2076" s="4" t="s">
        <v>6670</v>
      </c>
      <c r="Q2076" s="4" t="s">
        <v>7316</v>
      </c>
      <c r="R2076" s="4" t="s">
        <v>7317</v>
      </c>
      <c r="S2076" s="3"/>
      <c r="T2076" s="4" t="s">
        <v>7318</v>
      </c>
      <c r="U2076" s="2" t="s">
        <v>6931</v>
      </c>
      <c r="V2076" s="2" t="str">
        <f>IFERROR(VLOOKUP(K2076, rubric[], 2, FALSE), "NA")</f>
        <v>Kompetisi</v>
      </c>
      <c r="W2076" s="5" t="str">
        <f t="shared" si="32"/>
        <v>Juara 2 Lomba/Kompetisi|External National|Team</v>
      </c>
      <c r="X2076" s="6">
        <f>IF(K2076 = "Penulis kedua (bukan korespondensi) dst karya ilmiah di journal yg bereputasi dan diakui|External National|Team", IFERROR((INDEX(rubric[Score], MATCH(W2076, rubric[Criteria], 0)))/N2076, 0), IFERROR(INDEX(rubric[Score], MATCH(W2076, rubric[Criteria], 0)), 0))</f>
        <v>11</v>
      </c>
    </row>
    <row r="2077" spans="1:24" ht="14.25" customHeight="1" x14ac:dyDescent="0.35">
      <c r="A2077" s="2" t="s">
        <v>7312</v>
      </c>
      <c r="B2077" s="2" t="s">
        <v>7313</v>
      </c>
      <c r="C2077" s="2" t="s">
        <v>6531</v>
      </c>
      <c r="D2077" s="2">
        <v>2021</v>
      </c>
      <c r="E2077" s="2" t="s">
        <v>847</v>
      </c>
      <c r="F2077" s="2" t="s">
        <v>848</v>
      </c>
      <c r="G2077" s="2" t="s">
        <v>848</v>
      </c>
      <c r="H2077" s="2">
        <v>20232</v>
      </c>
      <c r="I2077" s="2" t="s">
        <v>847</v>
      </c>
      <c r="J2077" s="2" t="s">
        <v>41</v>
      </c>
      <c r="K2077" s="2" t="s">
        <v>66</v>
      </c>
      <c r="L2077" s="2" t="s">
        <v>123</v>
      </c>
      <c r="M2077" s="2" t="s">
        <v>50</v>
      </c>
      <c r="N2077" s="3"/>
      <c r="O2077" s="2">
        <v>25</v>
      </c>
      <c r="P2077" s="4" t="s">
        <v>849</v>
      </c>
      <c r="Q2077" s="4" t="s">
        <v>850</v>
      </c>
      <c r="R2077" s="4" t="s">
        <v>851</v>
      </c>
      <c r="S2077" s="3"/>
      <c r="T2077" s="4" t="s">
        <v>852</v>
      </c>
      <c r="U2077" s="2" t="s">
        <v>853</v>
      </c>
      <c r="V2077" s="2" t="str">
        <f>IFERROR(VLOOKUP(K2077, rubric[], 2, FALSE), "NA")</f>
        <v>Kompetisi</v>
      </c>
      <c r="W2077" s="5" t="str">
        <f t="shared" si="32"/>
        <v>Juara I Lomba/Kompetisi|External National|Team</v>
      </c>
      <c r="X2077" s="6">
        <f>IF(K2077 = "Penulis kedua (bukan korespondensi) dst karya ilmiah di journal yg bereputasi dan diakui|External National|Team", IFERROR((INDEX(rubric[Score], MATCH(W2077, rubric[Criteria], 0)))/N2077, 0), IFERROR(INDEX(rubric[Score], MATCH(W2077, rubric[Criteria], 0)), 0))</f>
        <v>15</v>
      </c>
    </row>
    <row r="2078" spans="1:24" ht="14.25" customHeight="1" x14ac:dyDescent="0.35">
      <c r="A2078" s="2" t="s">
        <v>7312</v>
      </c>
      <c r="B2078" s="2" t="s">
        <v>7313</v>
      </c>
      <c r="C2078" s="2" t="s">
        <v>6531</v>
      </c>
      <c r="D2078" s="2">
        <v>2021</v>
      </c>
      <c r="E2078" s="2" t="s">
        <v>6638</v>
      </c>
      <c r="F2078" s="2" t="s">
        <v>7319</v>
      </c>
      <c r="G2078" s="2" t="s">
        <v>7319</v>
      </c>
      <c r="H2078" s="2">
        <v>20241</v>
      </c>
      <c r="I2078" s="2" t="s">
        <v>7320</v>
      </c>
      <c r="J2078" s="2" t="s">
        <v>41</v>
      </c>
      <c r="K2078" s="2" t="s">
        <v>29</v>
      </c>
      <c r="L2078" s="2" t="s">
        <v>42</v>
      </c>
      <c r="M2078" s="2" t="s">
        <v>50</v>
      </c>
      <c r="N2078" s="2">
        <v>4</v>
      </c>
      <c r="O2078" s="2">
        <v>15</v>
      </c>
      <c r="P2078" s="3"/>
      <c r="Q2078" s="4" t="s">
        <v>7321</v>
      </c>
      <c r="R2078" s="4" t="s">
        <v>7322</v>
      </c>
      <c r="S2078" s="4" t="s">
        <v>7323</v>
      </c>
      <c r="T2078" s="3"/>
      <c r="U2078" s="2" t="s">
        <v>7324</v>
      </c>
      <c r="V2078" s="2" t="str">
        <f>IFERROR(VLOOKUP(K2078, rubric[], 2, FALSE), "NA")</f>
        <v>Pemberdayaan atau Aksi Kemanusiaan</v>
      </c>
      <c r="W2078" s="5" t="str">
        <f t="shared" si="32"/>
        <v>Pengabdian kepada Masyarakat|Internal Jurusan|Team</v>
      </c>
      <c r="X2078" s="6">
        <f>IF(K2078 = "Penulis kedua (bukan korespondensi) dst karya ilmiah di journal yg bereputasi dan diakui|External National|Team", IFERROR((INDEX(rubric[Score], MATCH(W2078, rubric[Criteria], 0)))/N2078, 0), IFERROR(INDEX(rubric[Score], MATCH(W2078, rubric[Criteria], 0)), 0))</f>
        <v>0</v>
      </c>
    </row>
    <row r="2079" spans="1:24" ht="14.25" customHeight="1" x14ac:dyDescent="0.35">
      <c r="A2079" s="2" t="s">
        <v>7325</v>
      </c>
      <c r="B2079" s="2" t="s">
        <v>7326</v>
      </c>
      <c r="C2079" s="2" t="s">
        <v>6531</v>
      </c>
      <c r="D2079" s="2">
        <v>2021</v>
      </c>
      <c r="E2079" s="2" t="s">
        <v>407</v>
      </c>
      <c r="F2079" s="2" t="s">
        <v>408</v>
      </c>
      <c r="G2079" s="2" t="s">
        <v>246</v>
      </c>
      <c r="H2079" s="2">
        <v>20221</v>
      </c>
      <c r="I2079" s="3"/>
      <c r="J2079" s="2" t="s">
        <v>28</v>
      </c>
      <c r="K2079" s="2" t="s">
        <v>29</v>
      </c>
      <c r="L2079" s="2" t="s">
        <v>30</v>
      </c>
      <c r="M2079" s="2" t="s">
        <v>31</v>
      </c>
      <c r="N2079" s="2">
        <v>100</v>
      </c>
      <c r="O2079" s="2">
        <v>15</v>
      </c>
      <c r="P2079" s="3"/>
      <c r="Q2079" s="3"/>
      <c r="R2079" s="4" t="s">
        <v>409</v>
      </c>
      <c r="S2079" s="4" t="s">
        <v>410</v>
      </c>
      <c r="T2079" s="3"/>
      <c r="U2079" s="2" t="s">
        <v>411</v>
      </c>
      <c r="V2079" s="2" t="str">
        <f>IFERROR(VLOOKUP(K2079, rubric[], 2, FALSE), "NA")</f>
        <v>Pemberdayaan atau Aksi Kemanusiaan</v>
      </c>
      <c r="W2079" s="5" t="str">
        <f t="shared" si="32"/>
        <v>Pengabdian kepada Masyarakat|Internal Sekolah / Universitas|Individual</v>
      </c>
      <c r="X2079" s="6">
        <f>IF(K2079 = "Penulis kedua (bukan korespondensi) dst karya ilmiah di journal yg bereputasi dan diakui|External National|Team", IFERROR((INDEX(rubric[Score], MATCH(W2079, rubric[Criteria], 0)))/N2079, 0), IFERROR(INDEX(rubric[Score], MATCH(W2079, rubric[Criteria], 0)), 0))</f>
        <v>0</v>
      </c>
    </row>
    <row r="2080" spans="1:24" ht="14.25" customHeight="1" x14ac:dyDescent="0.35">
      <c r="A2080" s="2" t="s">
        <v>7327</v>
      </c>
      <c r="B2080" s="2" t="s">
        <v>7328</v>
      </c>
      <c r="C2080" s="2" t="s">
        <v>6531</v>
      </c>
      <c r="D2080" s="2">
        <v>2021</v>
      </c>
      <c r="E2080" s="2" t="s">
        <v>7329</v>
      </c>
      <c r="F2080" s="2" t="s">
        <v>4633</v>
      </c>
      <c r="G2080" s="2" t="s">
        <v>1912</v>
      </c>
      <c r="H2080" s="2">
        <v>20221</v>
      </c>
      <c r="I2080" s="2" t="s">
        <v>7330</v>
      </c>
      <c r="J2080" s="2" t="s">
        <v>41</v>
      </c>
      <c r="K2080" s="2" t="s">
        <v>88</v>
      </c>
      <c r="L2080" s="2" t="s">
        <v>123</v>
      </c>
      <c r="M2080" s="2" t="s">
        <v>50</v>
      </c>
      <c r="N2080" s="2">
        <v>13</v>
      </c>
      <c r="O2080" s="2">
        <v>20</v>
      </c>
      <c r="P2080" s="3"/>
      <c r="Q2080" s="4" t="s">
        <v>7331</v>
      </c>
      <c r="R2080" s="4" t="s">
        <v>7332</v>
      </c>
      <c r="S2080" s="3"/>
      <c r="T2080" s="4" t="s">
        <v>7333</v>
      </c>
      <c r="U2080" s="2" t="s">
        <v>6954</v>
      </c>
      <c r="V2080" s="2" t="str">
        <f>IFERROR(VLOOKUP(K2080, rubric[], 2, FALSE), "NA")</f>
        <v>Kompetisi</v>
      </c>
      <c r="W2080" s="5" t="str">
        <f t="shared" si="32"/>
        <v>Juara 2 Lomba/Kompetisi|External National|Team</v>
      </c>
      <c r="X2080" s="6">
        <f>IF(K2080 = "Penulis kedua (bukan korespondensi) dst karya ilmiah di journal yg bereputasi dan diakui|External National|Team", IFERROR((INDEX(rubric[Score], MATCH(W2080, rubric[Criteria], 0)))/N2080, 0), IFERROR(INDEX(rubric[Score], MATCH(W2080, rubric[Criteria], 0)), 0))</f>
        <v>11</v>
      </c>
    </row>
    <row r="2081" spans="1:24" ht="14.25" customHeight="1" x14ac:dyDescent="0.35">
      <c r="A2081" s="2" t="s">
        <v>7327</v>
      </c>
      <c r="B2081" s="2" t="s">
        <v>7328</v>
      </c>
      <c r="C2081" s="2" t="s">
        <v>6531</v>
      </c>
      <c r="D2081" s="2">
        <v>2021</v>
      </c>
      <c r="E2081" s="2" t="s">
        <v>7334</v>
      </c>
      <c r="F2081" s="2" t="s">
        <v>712</v>
      </c>
      <c r="G2081" s="2" t="s">
        <v>712</v>
      </c>
      <c r="H2081" s="2">
        <v>20231</v>
      </c>
      <c r="I2081" s="2" t="s">
        <v>7335</v>
      </c>
      <c r="J2081" s="2" t="s">
        <v>41</v>
      </c>
      <c r="K2081" s="2" t="s">
        <v>66</v>
      </c>
      <c r="L2081" s="2" t="s">
        <v>123</v>
      </c>
      <c r="M2081" s="2" t="s">
        <v>50</v>
      </c>
      <c r="N2081" s="2">
        <v>50</v>
      </c>
      <c r="O2081" s="2">
        <v>25</v>
      </c>
      <c r="P2081" s="4" t="s">
        <v>842</v>
      </c>
      <c r="Q2081" s="4" t="s">
        <v>7336</v>
      </c>
      <c r="R2081" s="4" t="s">
        <v>7337</v>
      </c>
      <c r="S2081" s="3"/>
      <c r="T2081" s="3"/>
      <c r="U2081" s="2" t="s">
        <v>846</v>
      </c>
      <c r="V2081" s="2" t="str">
        <f>IFERROR(VLOOKUP(K2081, rubric[], 2, FALSE), "NA")</f>
        <v>Kompetisi</v>
      </c>
      <c r="W2081" s="5" t="str">
        <f t="shared" si="32"/>
        <v>Juara I Lomba/Kompetisi|External National|Team</v>
      </c>
      <c r="X2081" s="6">
        <f>IF(K2081 = "Penulis kedua (bukan korespondensi) dst karya ilmiah di journal yg bereputasi dan diakui|External National|Team", IFERROR((INDEX(rubric[Score], MATCH(W2081, rubric[Criteria], 0)))/N2081, 0), IFERROR(INDEX(rubric[Score], MATCH(W2081, rubric[Criteria], 0)), 0))</f>
        <v>15</v>
      </c>
    </row>
    <row r="2082" spans="1:24" ht="14.25" customHeight="1" x14ac:dyDescent="0.35">
      <c r="A2082" s="2" t="s">
        <v>7327</v>
      </c>
      <c r="B2082" s="2" t="s">
        <v>7328</v>
      </c>
      <c r="C2082" s="2" t="s">
        <v>6531</v>
      </c>
      <c r="D2082" s="2">
        <v>2021</v>
      </c>
      <c r="E2082" s="2" t="s">
        <v>847</v>
      </c>
      <c r="F2082" s="2" t="s">
        <v>848</v>
      </c>
      <c r="G2082" s="2" t="s">
        <v>848</v>
      </c>
      <c r="H2082" s="2">
        <v>20232</v>
      </c>
      <c r="I2082" s="2" t="s">
        <v>847</v>
      </c>
      <c r="J2082" s="2" t="s">
        <v>41</v>
      </c>
      <c r="K2082" s="2" t="s">
        <v>66</v>
      </c>
      <c r="L2082" s="2" t="s">
        <v>123</v>
      </c>
      <c r="M2082" s="2" t="s">
        <v>50</v>
      </c>
      <c r="N2082" s="3"/>
      <c r="O2082" s="2">
        <v>25</v>
      </c>
      <c r="P2082" s="4" t="s">
        <v>849</v>
      </c>
      <c r="Q2082" s="4" t="s">
        <v>850</v>
      </c>
      <c r="R2082" s="4" t="s">
        <v>851</v>
      </c>
      <c r="S2082" s="3"/>
      <c r="T2082" s="4" t="s">
        <v>852</v>
      </c>
      <c r="U2082" s="2" t="s">
        <v>853</v>
      </c>
      <c r="V2082" s="2" t="str">
        <f>IFERROR(VLOOKUP(K2082, rubric[], 2, FALSE), "NA")</f>
        <v>Kompetisi</v>
      </c>
      <c r="W2082" s="5" t="str">
        <f t="shared" si="32"/>
        <v>Juara I Lomba/Kompetisi|External National|Team</v>
      </c>
      <c r="X2082" s="6">
        <f>IF(K2082 = "Penulis kedua (bukan korespondensi) dst karya ilmiah di journal yg bereputasi dan diakui|External National|Team", IFERROR((INDEX(rubric[Score], MATCH(W2082, rubric[Criteria], 0)))/N2082, 0), IFERROR(INDEX(rubric[Score], MATCH(W2082, rubric[Criteria], 0)), 0))</f>
        <v>15</v>
      </c>
    </row>
    <row r="2083" spans="1:24" ht="14.25" customHeight="1" x14ac:dyDescent="0.35">
      <c r="A2083" s="2" t="s">
        <v>7338</v>
      </c>
      <c r="B2083" s="2" t="s">
        <v>7339</v>
      </c>
      <c r="C2083" s="2" t="s">
        <v>6531</v>
      </c>
      <c r="D2083" s="2">
        <v>2021</v>
      </c>
      <c r="E2083" s="2" t="s">
        <v>6906</v>
      </c>
      <c r="F2083" s="2" t="s">
        <v>1131</v>
      </c>
      <c r="G2083" s="2" t="s">
        <v>1132</v>
      </c>
      <c r="H2083" s="2">
        <v>20211</v>
      </c>
      <c r="I2083" s="2" t="s">
        <v>6906</v>
      </c>
      <c r="J2083" s="2" t="s">
        <v>41</v>
      </c>
      <c r="K2083" s="2" t="s">
        <v>88</v>
      </c>
      <c r="L2083" s="2" t="s">
        <v>30</v>
      </c>
      <c r="M2083" s="2" t="s">
        <v>31</v>
      </c>
      <c r="N2083" s="2">
        <v>4</v>
      </c>
      <c r="O2083" s="2">
        <v>5</v>
      </c>
      <c r="P2083" s="3"/>
      <c r="Q2083" s="4" t="s">
        <v>6907</v>
      </c>
      <c r="R2083" s="3"/>
      <c r="S2083" s="3"/>
      <c r="T2083" s="3"/>
      <c r="U2083" s="2" t="s">
        <v>61</v>
      </c>
      <c r="V2083" s="2" t="str">
        <f>IFERROR(VLOOKUP(K2083, rubric[], 2, FALSE), "NA")</f>
        <v>Kompetisi</v>
      </c>
      <c r="W2083" s="5" t="str">
        <f t="shared" si="32"/>
        <v>Juara 2 Lomba/Kompetisi|Internal Sekolah / Universitas|Individual</v>
      </c>
      <c r="X2083" s="6">
        <f>IF(K2083 = "Penulis kedua (bukan korespondensi) dst karya ilmiah di journal yg bereputasi dan diakui|External National|Team", IFERROR((INDEX(rubric[Score], MATCH(W2083, rubric[Criteria], 0)))/N2083, 0), IFERROR(INDEX(rubric[Score], MATCH(W2083, rubric[Criteria], 0)), 0))</f>
        <v>0</v>
      </c>
    </row>
    <row r="2084" spans="1:24" ht="14.25" customHeight="1" x14ac:dyDescent="0.35">
      <c r="A2084" s="2" t="s">
        <v>7338</v>
      </c>
      <c r="B2084" s="2" t="s">
        <v>7339</v>
      </c>
      <c r="C2084" s="2" t="s">
        <v>6531</v>
      </c>
      <c r="D2084" s="2">
        <v>2021</v>
      </c>
      <c r="E2084" s="2" t="s">
        <v>7340</v>
      </c>
      <c r="F2084" s="2" t="s">
        <v>7341</v>
      </c>
      <c r="G2084" s="2" t="s">
        <v>1044</v>
      </c>
      <c r="H2084" s="2">
        <v>20211</v>
      </c>
      <c r="I2084" s="2" t="s">
        <v>7342</v>
      </c>
      <c r="J2084" s="2" t="s">
        <v>41</v>
      </c>
      <c r="K2084" s="2" t="s">
        <v>66</v>
      </c>
      <c r="L2084" s="2" t="s">
        <v>123</v>
      </c>
      <c r="M2084" s="2" t="s">
        <v>50</v>
      </c>
      <c r="N2084" s="2">
        <v>15</v>
      </c>
      <c r="O2084" s="2">
        <v>25</v>
      </c>
      <c r="P2084" s="4" t="s">
        <v>7343</v>
      </c>
      <c r="Q2084" s="4" t="s">
        <v>7344</v>
      </c>
      <c r="R2084" s="4" t="s">
        <v>7345</v>
      </c>
      <c r="S2084" s="3"/>
      <c r="T2084" s="3"/>
      <c r="U2084" s="2" t="s">
        <v>1049</v>
      </c>
      <c r="V2084" s="2" t="str">
        <f>IFERROR(VLOOKUP(K2084, rubric[], 2, FALSE), "NA")</f>
        <v>Kompetisi</v>
      </c>
      <c r="W2084" s="5" t="str">
        <f t="shared" si="32"/>
        <v>Juara I Lomba/Kompetisi|External National|Team</v>
      </c>
      <c r="X2084" s="6">
        <f>IF(K2084 = "Penulis kedua (bukan korespondensi) dst karya ilmiah di journal yg bereputasi dan diakui|External National|Team", IFERROR((INDEX(rubric[Score], MATCH(W2084, rubric[Criteria], 0)))/N2084, 0), IFERROR(INDEX(rubric[Score], MATCH(W2084, rubric[Criteria], 0)), 0))</f>
        <v>15</v>
      </c>
    </row>
    <row r="2085" spans="1:24" ht="14.25" customHeight="1" x14ac:dyDescent="0.35">
      <c r="A2085" s="2" t="s">
        <v>7338</v>
      </c>
      <c r="B2085" s="2" t="s">
        <v>7339</v>
      </c>
      <c r="C2085" s="2" t="s">
        <v>6531</v>
      </c>
      <c r="D2085" s="2">
        <v>2021</v>
      </c>
      <c r="E2085" s="2" t="s">
        <v>7346</v>
      </c>
      <c r="F2085" s="2" t="s">
        <v>7347</v>
      </c>
      <c r="G2085" s="2" t="s">
        <v>7347</v>
      </c>
      <c r="H2085" s="2">
        <v>20222</v>
      </c>
      <c r="I2085" s="2" t="s">
        <v>7348</v>
      </c>
      <c r="J2085" s="2" t="s">
        <v>41</v>
      </c>
      <c r="K2085" s="2" t="s">
        <v>88</v>
      </c>
      <c r="L2085" s="2" t="s">
        <v>123</v>
      </c>
      <c r="M2085" s="2" t="s">
        <v>50</v>
      </c>
      <c r="N2085" s="2">
        <v>10</v>
      </c>
      <c r="O2085" s="2">
        <v>20</v>
      </c>
      <c r="P2085" s="4" t="s">
        <v>7349</v>
      </c>
      <c r="Q2085" s="4" t="s">
        <v>7350</v>
      </c>
      <c r="R2085" s="4" t="s">
        <v>7351</v>
      </c>
      <c r="S2085" s="3"/>
      <c r="T2085" s="3"/>
      <c r="U2085" s="2" t="s">
        <v>7191</v>
      </c>
      <c r="V2085" s="2" t="str">
        <f>IFERROR(VLOOKUP(K2085, rubric[], 2, FALSE), "NA")</f>
        <v>Kompetisi</v>
      </c>
      <c r="W2085" s="5" t="str">
        <f t="shared" si="32"/>
        <v>Juara 2 Lomba/Kompetisi|External National|Team</v>
      </c>
      <c r="X2085" s="6">
        <f>IF(K2085 = "Penulis kedua (bukan korespondensi) dst karya ilmiah di journal yg bereputasi dan diakui|External National|Team", IFERROR((INDEX(rubric[Score], MATCH(W2085, rubric[Criteria], 0)))/N2085, 0), IFERROR(INDEX(rubric[Score], MATCH(W2085, rubric[Criteria], 0)), 0))</f>
        <v>11</v>
      </c>
    </row>
    <row r="2086" spans="1:24" ht="14.25" customHeight="1" x14ac:dyDescent="0.35">
      <c r="A2086" s="2" t="s">
        <v>7338</v>
      </c>
      <c r="B2086" s="2" t="s">
        <v>7339</v>
      </c>
      <c r="C2086" s="2" t="s">
        <v>6531</v>
      </c>
      <c r="D2086" s="2">
        <v>2021</v>
      </c>
      <c r="E2086" s="2" t="s">
        <v>7352</v>
      </c>
      <c r="F2086" s="2" t="s">
        <v>7353</v>
      </c>
      <c r="G2086" s="2" t="s">
        <v>4960</v>
      </c>
      <c r="H2086" s="2">
        <v>20231</v>
      </c>
      <c r="I2086" s="2" t="s">
        <v>7354</v>
      </c>
      <c r="J2086" s="2" t="s">
        <v>41</v>
      </c>
      <c r="K2086" s="2" t="s">
        <v>29</v>
      </c>
      <c r="L2086" s="2" t="s">
        <v>49</v>
      </c>
      <c r="M2086" s="2" t="s">
        <v>31</v>
      </c>
      <c r="N2086" s="2">
        <v>65</v>
      </c>
      <c r="O2086" s="2">
        <v>8</v>
      </c>
      <c r="P2086" s="3"/>
      <c r="Q2086" s="3"/>
      <c r="R2086" s="4" t="s">
        <v>7355</v>
      </c>
      <c r="S2086" s="4" t="s">
        <v>7356</v>
      </c>
      <c r="T2086" s="3"/>
      <c r="U2086" s="2" t="s">
        <v>6172</v>
      </c>
      <c r="V2086" s="2" t="str">
        <f>IFERROR(VLOOKUP(K2086, rubric[], 2, FALSE), "NA")</f>
        <v>Pemberdayaan atau Aksi Kemanusiaan</v>
      </c>
      <c r="W2086" s="5" t="str">
        <f t="shared" si="32"/>
        <v>Pengabdian kepada Masyarakat|External Regional|Individual</v>
      </c>
      <c r="X2086" s="6">
        <f>IF(K2086 = "Penulis kedua (bukan korespondensi) dst karya ilmiah di journal yg bereputasi dan diakui|External National|Team", IFERROR((INDEX(rubric[Score], MATCH(W2086, rubric[Criteria], 0)))/N2086, 0), IFERROR(INDEX(rubric[Score], MATCH(W2086, rubric[Criteria], 0)), 0))</f>
        <v>15</v>
      </c>
    </row>
    <row r="2087" spans="1:24" ht="14.25" customHeight="1" x14ac:dyDescent="0.35">
      <c r="A2087" s="2" t="s">
        <v>7338</v>
      </c>
      <c r="B2087" s="2" t="s">
        <v>7339</v>
      </c>
      <c r="C2087" s="2" t="s">
        <v>6531</v>
      </c>
      <c r="D2087" s="2">
        <v>2021</v>
      </c>
      <c r="E2087" s="2" t="s">
        <v>847</v>
      </c>
      <c r="F2087" s="2" t="s">
        <v>848</v>
      </c>
      <c r="G2087" s="2" t="s">
        <v>848</v>
      </c>
      <c r="H2087" s="2">
        <v>20232</v>
      </c>
      <c r="I2087" s="2" t="s">
        <v>847</v>
      </c>
      <c r="J2087" s="2" t="s">
        <v>41</v>
      </c>
      <c r="K2087" s="2" t="s">
        <v>66</v>
      </c>
      <c r="L2087" s="2" t="s">
        <v>123</v>
      </c>
      <c r="M2087" s="2" t="s">
        <v>50</v>
      </c>
      <c r="N2087" s="3"/>
      <c r="O2087" s="2">
        <v>25</v>
      </c>
      <c r="P2087" s="4" t="s">
        <v>849</v>
      </c>
      <c r="Q2087" s="4" t="s">
        <v>850</v>
      </c>
      <c r="R2087" s="4" t="s">
        <v>851</v>
      </c>
      <c r="S2087" s="3"/>
      <c r="T2087" s="4" t="s">
        <v>852</v>
      </c>
      <c r="U2087" s="2" t="s">
        <v>853</v>
      </c>
      <c r="V2087" s="2" t="str">
        <f>IFERROR(VLOOKUP(K2087, rubric[], 2, FALSE), "NA")</f>
        <v>Kompetisi</v>
      </c>
      <c r="W2087" s="5" t="str">
        <f t="shared" si="32"/>
        <v>Juara I Lomba/Kompetisi|External National|Team</v>
      </c>
      <c r="X2087" s="6">
        <f>IF(K2087 = "Penulis kedua (bukan korespondensi) dst karya ilmiah di journal yg bereputasi dan diakui|External National|Team", IFERROR((INDEX(rubric[Score], MATCH(W2087, rubric[Criteria], 0)))/N2087, 0), IFERROR(INDEX(rubric[Score], MATCH(W2087, rubric[Criteria], 0)), 0))</f>
        <v>15</v>
      </c>
    </row>
    <row r="2088" spans="1:24" ht="14.25" customHeight="1" x14ac:dyDescent="0.35">
      <c r="A2088" s="2" t="s">
        <v>7357</v>
      </c>
      <c r="B2088" s="2" t="s">
        <v>7358</v>
      </c>
      <c r="C2088" s="2" t="s">
        <v>6531</v>
      </c>
      <c r="D2088" s="2">
        <v>2021</v>
      </c>
      <c r="E2088" s="2" t="s">
        <v>7359</v>
      </c>
      <c r="F2088" s="2" t="s">
        <v>6657</v>
      </c>
      <c r="G2088" s="2" t="s">
        <v>1711</v>
      </c>
      <c r="H2088" s="2">
        <v>20221</v>
      </c>
      <c r="I2088" s="2" t="s">
        <v>7360</v>
      </c>
      <c r="J2088" s="2" t="s">
        <v>41</v>
      </c>
      <c r="K2088" s="2" t="s">
        <v>29</v>
      </c>
      <c r="L2088" s="2" t="s">
        <v>49</v>
      </c>
      <c r="M2088" s="2" t="s">
        <v>50</v>
      </c>
      <c r="N2088" s="2">
        <v>30</v>
      </c>
      <c r="O2088" s="2">
        <v>12</v>
      </c>
      <c r="P2088" s="3"/>
      <c r="Q2088" s="4" t="s">
        <v>7361</v>
      </c>
      <c r="R2088" s="4" t="s">
        <v>7362</v>
      </c>
      <c r="S2088" s="4" t="s">
        <v>7363</v>
      </c>
      <c r="T2088" s="3"/>
      <c r="U2088" s="2" t="s">
        <v>7364</v>
      </c>
      <c r="V2088" s="2" t="str">
        <f>IFERROR(VLOOKUP(K2088, rubric[], 2, FALSE), "NA")</f>
        <v>Pemberdayaan atau Aksi Kemanusiaan</v>
      </c>
      <c r="W2088" s="5" t="str">
        <f t="shared" si="32"/>
        <v>Pengabdian kepada Masyarakat|External Regional|Team</v>
      </c>
      <c r="X2088" s="6">
        <f>IF(K2088 = "Penulis kedua (bukan korespondensi) dst karya ilmiah di journal yg bereputasi dan diakui|External National|Team", IFERROR((INDEX(rubric[Score], MATCH(W2088, rubric[Criteria], 0)))/N2088, 0), IFERROR(INDEX(rubric[Score], MATCH(W2088, rubric[Criteria], 0)), 0))</f>
        <v>15</v>
      </c>
    </row>
    <row r="2089" spans="1:24" ht="14.25" customHeight="1" x14ac:dyDescent="0.35">
      <c r="A2089" s="2" t="s">
        <v>7365</v>
      </c>
      <c r="B2089" s="2" t="s">
        <v>7366</v>
      </c>
      <c r="C2089" s="2" t="s">
        <v>6531</v>
      </c>
      <c r="D2089" s="2">
        <v>2021</v>
      </c>
      <c r="E2089" s="2" t="s">
        <v>407</v>
      </c>
      <c r="F2089" s="2" t="s">
        <v>408</v>
      </c>
      <c r="G2089" s="2" t="s">
        <v>246</v>
      </c>
      <c r="H2089" s="2">
        <v>20221</v>
      </c>
      <c r="I2089" s="3"/>
      <c r="J2089" s="2" t="s">
        <v>28</v>
      </c>
      <c r="K2089" s="2" t="s">
        <v>29</v>
      </c>
      <c r="L2089" s="2" t="s">
        <v>30</v>
      </c>
      <c r="M2089" s="2" t="s">
        <v>31</v>
      </c>
      <c r="N2089" s="2">
        <v>100</v>
      </c>
      <c r="O2089" s="2">
        <v>15</v>
      </c>
      <c r="P2089" s="3"/>
      <c r="Q2089" s="3"/>
      <c r="R2089" s="4" t="s">
        <v>409</v>
      </c>
      <c r="S2089" s="4" t="s">
        <v>410</v>
      </c>
      <c r="T2089" s="3"/>
      <c r="U2089" s="2" t="s">
        <v>411</v>
      </c>
      <c r="V2089" s="2" t="str">
        <f>IFERROR(VLOOKUP(K2089, rubric[], 2, FALSE), "NA")</f>
        <v>Pemberdayaan atau Aksi Kemanusiaan</v>
      </c>
      <c r="W2089" s="5" t="str">
        <f t="shared" si="32"/>
        <v>Pengabdian kepada Masyarakat|Internal Sekolah / Universitas|Individual</v>
      </c>
      <c r="X2089" s="6">
        <f>IF(K2089 = "Penulis kedua (bukan korespondensi) dst karya ilmiah di journal yg bereputasi dan diakui|External National|Team", IFERROR((INDEX(rubric[Score], MATCH(W2089, rubric[Criteria], 0)))/N2089, 0), IFERROR(INDEX(rubric[Score], MATCH(W2089, rubric[Criteria], 0)), 0))</f>
        <v>0</v>
      </c>
    </row>
    <row r="2090" spans="1:24" ht="14.25" customHeight="1" x14ac:dyDescent="0.35">
      <c r="A2090" s="2" t="s">
        <v>7367</v>
      </c>
      <c r="B2090" s="2" t="s">
        <v>7368</v>
      </c>
      <c r="C2090" s="2" t="s">
        <v>6531</v>
      </c>
      <c r="D2090" s="2">
        <v>2021</v>
      </c>
      <c r="E2090" s="2" t="s">
        <v>2199</v>
      </c>
      <c r="F2090" s="2" t="s">
        <v>4753</v>
      </c>
      <c r="G2090" s="2" t="s">
        <v>4753</v>
      </c>
      <c r="H2090" s="2">
        <v>20212</v>
      </c>
      <c r="I2090" s="2" t="s">
        <v>7369</v>
      </c>
      <c r="J2090" s="2" t="s">
        <v>41</v>
      </c>
      <c r="K2090" s="2" t="s">
        <v>66</v>
      </c>
      <c r="L2090" s="2" t="s">
        <v>49</v>
      </c>
      <c r="M2090" s="2" t="s">
        <v>50</v>
      </c>
      <c r="N2090" s="2">
        <v>11</v>
      </c>
      <c r="O2090" s="2">
        <v>20</v>
      </c>
      <c r="P2090" s="4" t="s">
        <v>2197</v>
      </c>
      <c r="Q2090" s="4" t="s">
        <v>7370</v>
      </c>
      <c r="R2090" s="3"/>
      <c r="S2090" s="3"/>
      <c r="T2090" s="3"/>
      <c r="U2090" s="2" t="s">
        <v>1049</v>
      </c>
      <c r="V2090" s="2" t="str">
        <f>IFERROR(VLOOKUP(K2090, rubric[], 2, FALSE), "NA")</f>
        <v>Kompetisi</v>
      </c>
      <c r="W2090" s="5" t="str">
        <f t="shared" si="32"/>
        <v>Juara I Lomba/Kompetisi|External Regional|Team</v>
      </c>
      <c r="X2090" s="6">
        <f>IF(K2090 = "Penulis kedua (bukan korespondensi) dst karya ilmiah di journal yg bereputasi dan diakui|External National|Team", IFERROR((INDEX(rubric[Score], MATCH(W2090, rubric[Criteria], 0)))/N2090, 0), IFERROR(INDEX(rubric[Score], MATCH(W2090, rubric[Criteria], 0)), 0))</f>
        <v>25</v>
      </c>
    </row>
    <row r="2091" spans="1:24" ht="14.25" customHeight="1" x14ac:dyDescent="0.35">
      <c r="A2091" s="2" t="s">
        <v>7367</v>
      </c>
      <c r="B2091" s="2" t="s">
        <v>7368</v>
      </c>
      <c r="C2091" s="2" t="s">
        <v>6531</v>
      </c>
      <c r="D2091" s="2">
        <v>2021</v>
      </c>
      <c r="E2091" s="2" t="s">
        <v>7371</v>
      </c>
      <c r="F2091" s="2" t="s">
        <v>1569</v>
      </c>
      <c r="G2091" s="2" t="s">
        <v>447</v>
      </c>
      <c r="H2091" s="2">
        <v>20221</v>
      </c>
      <c r="I2091" s="2" t="s">
        <v>7372</v>
      </c>
      <c r="J2091" s="2" t="s">
        <v>41</v>
      </c>
      <c r="K2091" s="2" t="s">
        <v>88</v>
      </c>
      <c r="L2091" s="2" t="s">
        <v>123</v>
      </c>
      <c r="M2091" s="2" t="s">
        <v>50</v>
      </c>
      <c r="N2091" s="2">
        <v>20</v>
      </c>
      <c r="O2091" s="2">
        <v>20</v>
      </c>
      <c r="P2091" s="4" t="s">
        <v>7373</v>
      </c>
      <c r="Q2091" s="4" t="s">
        <v>7374</v>
      </c>
      <c r="R2091" s="4" t="s">
        <v>7375</v>
      </c>
      <c r="S2091" s="3"/>
      <c r="T2091" s="4" t="s">
        <v>7376</v>
      </c>
      <c r="U2091" s="2" t="s">
        <v>7377</v>
      </c>
      <c r="V2091" s="2" t="str">
        <f>IFERROR(VLOOKUP(K2091, rubric[], 2, FALSE), "NA")</f>
        <v>Kompetisi</v>
      </c>
      <c r="W2091" s="5" t="str">
        <f t="shared" si="32"/>
        <v>Juara 2 Lomba/Kompetisi|External National|Team</v>
      </c>
      <c r="X2091" s="6">
        <f>IF(K2091 = "Penulis kedua (bukan korespondensi) dst karya ilmiah di journal yg bereputasi dan diakui|External National|Team", IFERROR((INDEX(rubric[Score], MATCH(W2091, rubric[Criteria], 0)))/N2091, 0), IFERROR(INDEX(rubric[Score], MATCH(W2091, rubric[Criteria], 0)), 0))</f>
        <v>11</v>
      </c>
    </row>
    <row r="2092" spans="1:24" ht="14.25" customHeight="1" x14ac:dyDescent="0.35">
      <c r="A2092" s="2" t="s">
        <v>7367</v>
      </c>
      <c r="B2092" s="2" t="s">
        <v>7368</v>
      </c>
      <c r="C2092" s="2" t="s">
        <v>6531</v>
      </c>
      <c r="D2092" s="2">
        <v>2021</v>
      </c>
      <c r="E2092" s="2" t="s">
        <v>7378</v>
      </c>
      <c r="F2092" s="2" t="s">
        <v>2815</v>
      </c>
      <c r="G2092" s="2" t="s">
        <v>3018</v>
      </c>
      <c r="H2092" s="2">
        <v>20221</v>
      </c>
      <c r="I2092" s="2" t="s">
        <v>7379</v>
      </c>
      <c r="J2092" s="2" t="s">
        <v>41</v>
      </c>
      <c r="K2092" s="2" t="s">
        <v>29</v>
      </c>
      <c r="L2092" s="2" t="s">
        <v>425</v>
      </c>
      <c r="M2092" s="2" t="s">
        <v>31</v>
      </c>
      <c r="N2092" s="2">
        <v>35</v>
      </c>
      <c r="O2092" s="2">
        <v>12</v>
      </c>
      <c r="P2092" s="3"/>
      <c r="Q2092" s="3"/>
      <c r="R2092" s="4" t="s">
        <v>7380</v>
      </c>
      <c r="S2092" s="4" t="s">
        <v>7381</v>
      </c>
      <c r="T2092" s="3"/>
      <c r="U2092" s="2" t="s">
        <v>7009</v>
      </c>
      <c r="V2092" s="2" t="str">
        <f>IFERROR(VLOOKUP(K2092, rubric[], 2, FALSE), "NA")</f>
        <v>Pemberdayaan atau Aksi Kemanusiaan</v>
      </c>
      <c r="W2092" s="5" t="str">
        <f t="shared" si="32"/>
        <v>Pengabdian kepada Masyarakat|External Provinsi|Individual</v>
      </c>
      <c r="X2092" s="6">
        <f>IF(K2092 = "Penulis kedua (bukan korespondensi) dst karya ilmiah di journal yg bereputasi dan diakui|External National|Team", IFERROR((INDEX(rubric[Score], MATCH(W2092, rubric[Criteria], 0)))/N2092, 0), IFERROR(INDEX(rubric[Score], MATCH(W2092, rubric[Criteria], 0)), 0))</f>
        <v>5</v>
      </c>
    </row>
    <row r="2093" spans="1:24" ht="14.25" customHeight="1" x14ac:dyDescent="0.35">
      <c r="A2093" s="2" t="s">
        <v>7367</v>
      </c>
      <c r="B2093" s="2" t="s">
        <v>7368</v>
      </c>
      <c r="C2093" s="2" t="s">
        <v>6531</v>
      </c>
      <c r="D2093" s="2">
        <v>2021</v>
      </c>
      <c r="E2093" s="2" t="s">
        <v>7382</v>
      </c>
      <c r="F2093" s="2" t="s">
        <v>7347</v>
      </c>
      <c r="G2093" s="2" t="s">
        <v>7347</v>
      </c>
      <c r="H2093" s="2">
        <v>20222</v>
      </c>
      <c r="I2093" s="2" t="s">
        <v>7383</v>
      </c>
      <c r="J2093" s="2" t="s">
        <v>41</v>
      </c>
      <c r="K2093" s="2" t="s">
        <v>88</v>
      </c>
      <c r="L2093" s="2" t="s">
        <v>123</v>
      </c>
      <c r="M2093" s="2" t="s">
        <v>50</v>
      </c>
      <c r="N2093" s="2">
        <v>10</v>
      </c>
      <c r="O2093" s="2">
        <v>20</v>
      </c>
      <c r="P2093" s="4" t="s">
        <v>7384</v>
      </c>
      <c r="Q2093" s="4" t="s">
        <v>7385</v>
      </c>
      <c r="R2093" s="4" t="s">
        <v>7386</v>
      </c>
      <c r="S2093" s="3"/>
      <c r="T2093" s="4" t="s">
        <v>7387</v>
      </c>
      <c r="U2093" s="2" t="s">
        <v>6954</v>
      </c>
      <c r="V2093" s="2" t="str">
        <f>IFERROR(VLOOKUP(K2093, rubric[], 2, FALSE), "NA")</f>
        <v>Kompetisi</v>
      </c>
      <c r="W2093" s="5" t="str">
        <f t="shared" si="32"/>
        <v>Juara 2 Lomba/Kompetisi|External National|Team</v>
      </c>
      <c r="X2093" s="6">
        <f>IF(K2093 = "Penulis kedua (bukan korespondensi) dst karya ilmiah di journal yg bereputasi dan diakui|External National|Team", IFERROR((INDEX(rubric[Score], MATCH(W2093, rubric[Criteria], 0)))/N2093, 0), IFERROR(INDEX(rubric[Score], MATCH(W2093, rubric[Criteria], 0)), 0))</f>
        <v>11</v>
      </c>
    </row>
    <row r="2094" spans="1:24" ht="14.25" customHeight="1" x14ac:dyDescent="0.35">
      <c r="A2094" s="2" t="s">
        <v>7367</v>
      </c>
      <c r="B2094" s="2" t="s">
        <v>7368</v>
      </c>
      <c r="C2094" s="2" t="s">
        <v>6531</v>
      </c>
      <c r="D2094" s="2">
        <v>2021</v>
      </c>
      <c r="E2094" s="2" t="s">
        <v>7352</v>
      </c>
      <c r="F2094" s="2" t="s">
        <v>7353</v>
      </c>
      <c r="G2094" s="2" t="s">
        <v>4960</v>
      </c>
      <c r="H2094" s="2">
        <v>20231</v>
      </c>
      <c r="I2094" s="2" t="s">
        <v>7354</v>
      </c>
      <c r="J2094" s="2" t="s">
        <v>41</v>
      </c>
      <c r="K2094" s="2" t="s">
        <v>29</v>
      </c>
      <c r="L2094" s="2" t="s">
        <v>49</v>
      </c>
      <c r="M2094" s="2" t="s">
        <v>31</v>
      </c>
      <c r="N2094" s="2">
        <v>65</v>
      </c>
      <c r="O2094" s="2">
        <v>8</v>
      </c>
      <c r="P2094" s="3"/>
      <c r="Q2094" s="3"/>
      <c r="R2094" s="4" t="s">
        <v>7355</v>
      </c>
      <c r="S2094" s="4" t="s">
        <v>7356</v>
      </c>
      <c r="T2094" s="3"/>
      <c r="U2094" s="2" t="s">
        <v>6172</v>
      </c>
      <c r="V2094" s="2" t="str">
        <f>IFERROR(VLOOKUP(K2094, rubric[], 2, FALSE), "NA")</f>
        <v>Pemberdayaan atau Aksi Kemanusiaan</v>
      </c>
      <c r="W2094" s="5" t="str">
        <f t="shared" si="32"/>
        <v>Pengabdian kepada Masyarakat|External Regional|Individual</v>
      </c>
      <c r="X2094" s="6">
        <f>IF(K2094 = "Penulis kedua (bukan korespondensi) dst karya ilmiah di journal yg bereputasi dan diakui|External National|Team", IFERROR((INDEX(rubric[Score], MATCH(W2094, rubric[Criteria], 0)))/N2094, 0), IFERROR(INDEX(rubric[Score], MATCH(W2094, rubric[Criteria], 0)), 0))</f>
        <v>15</v>
      </c>
    </row>
    <row r="2095" spans="1:24" ht="14.25" customHeight="1" x14ac:dyDescent="0.35">
      <c r="A2095" s="2" t="s">
        <v>7367</v>
      </c>
      <c r="B2095" s="2" t="s">
        <v>7368</v>
      </c>
      <c r="C2095" s="2" t="s">
        <v>6531</v>
      </c>
      <c r="D2095" s="2">
        <v>2021</v>
      </c>
      <c r="E2095" s="2" t="s">
        <v>7388</v>
      </c>
      <c r="F2095" s="2" t="s">
        <v>705</v>
      </c>
      <c r="G2095" s="2" t="s">
        <v>705</v>
      </c>
      <c r="H2095" s="2">
        <v>20231</v>
      </c>
      <c r="I2095" s="2" t="s">
        <v>7389</v>
      </c>
      <c r="J2095" s="2" t="s">
        <v>41</v>
      </c>
      <c r="K2095" s="2" t="s">
        <v>66</v>
      </c>
      <c r="L2095" s="2" t="s">
        <v>123</v>
      </c>
      <c r="M2095" s="2" t="s">
        <v>50</v>
      </c>
      <c r="N2095" s="2">
        <v>40</v>
      </c>
      <c r="O2095" s="2">
        <v>25</v>
      </c>
      <c r="P2095" s="4" t="s">
        <v>7390</v>
      </c>
      <c r="Q2095" s="4" t="s">
        <v>7391</v>
      </c>
      <c r="R2095" s="4" t="s">
        <v>7392</v>
      </c>
      <c r="S2095" s="3"/>
      <c r="T2095" s="4" t="s">
        <v>7393</v>
      </c>
      <c r="U2095" s="2" t="s">
        <v>846</v>
      </c>
      <c r="V2095" s="2" t="str">
        <f>IFERROR(VLOOKUP(K2095, rubric[], 2, FALSE), "NA")</f>
        <v>Kompetisi</v>
      </c>
      <c r="W2095" s="5" t="str">
        <f t="shared" si="32"/>
        <v>Juara I Lomba/Kompetisi|External National|Team</v>
      </c>
      <c r="X2095" s="6">
        <f>IF(K2095 = "Penulis kedua (bukan korespondensi) dst karya ilmiah di journal yg bereputasi dan diakui|External National|Team", IFERROR((INDEX(rubric[Score], MATCH(W2095, rubric[Criteria], 0)))/N2095, 0), IFERROR(INDEX(rubric[Score], MATCH(W2095, rubric[Criteria], 0)), 0))</f>
        <v>15</v>
      </c>
    </row>
    <row r="2096" spans="1:24" ht="14.25" customHeight="1" x14ac:dyDescent="0.35">
      <c r="A2096" s="2" t="s">
        <v>7367</v>
      </c>
      <c r="B2096" s="2" t="s">
        <v>7368</v>
      </c>
      <c r="C2096" s="2" t="s">
        <v>6531</v>
      </c>
      <c r="D2096" s="2">
        <v>2021</v>
      </c>
      <c r="E2096" s="2" t="s">
        <v>7394</v>
      </c>
      <c r="F2096" s="2" t="s">
        <v>7395</v>
      </c>
      <c r="G2096" s="2" t="s">
        <v>7396</v>
      </c>
      <c r="H2096" s="2">
        <v>20231</v>
      </c>
      <c r="I2096" s="2" t="s">
        <v>7394</v>
      </c>
      <c r="J2096" s="2" t="s">
        <v>41</v>
      </c>
      <c r="K2096" s="2" t="s">
        <v>66</v>
      </c>
      <c r="L2096" s="2" t="s">
        <v>123</v>
      </c>
      <c r="M2096" s="2" t="s">
        <v>31</v>
      </c>
      <c r="N2096" s="3"/>
      <c r="O2096" s="2">
        <v>25</v>
      </c>
      <c r="P2096" s="4" t="s">
        <v>7397</v>
      </c>
      <c r="Q2096" s="4" t="s">
        <v>7398</v>
      </c>
      <c r="R2096" s="4" t="s">
        <v>7399</v>
      </c>
      <c r="S2096" s="3"/>
      <c r="T2096" s="4" t="s">
        <v>7400</v>
      </c>
      <c r="U2096" s="3"/>
      <c r="V2096" s="2" t="str">
        <f>IFERROR(VLOOKUP(K2096, rubric[], 2, FALSE), "NA")</f>
        <v>Kompetisi</v>
      </c>
      <c r="W2096" s="5" t="str">
        <f t="shared" si="32"/>
        <v>Juara I Lomba/Kompetisi|External National|Individual</v>
      </c>
      <c r="X2096" s="6">
        <f>IF(K2096 = "Penulis kedua (bukan korespondensi) dst karya ilmiah di journal yg bereputasi dan diakui|External National|Team", IFERROR((INDEX(rubric[Score], MATCH(W2096, rubric[Criteria], 0)))/N2096, 0), IFERROR(INDEX(rubric[Score], MATCH(W2096, rubric[Criteria], 0)), 0))</f>
        <v>25</v>
      </c>
    </row>
    <row r="2097" spans="1:24" ht="14.25" customHeight="1" x14ac:dyDescent="0.35">
      <c r="A2097" s="2" t="s">
        <v>7367</v>
      </c>
      <c r="B2097" s="2" t="s">
        <v>7368</v>
      </c>
      <c r="C2097" s="2" t="s">
        <v>6531</v>
      </c>
      <c r="D2097" s="2">
        <v>2021</v>
      </c>
      <c r="E2097" s="2" t="s">
        <v>847</v>
      </c>
      <c r="F2097" s="2" t="s">
        <v>848</v>
      </c>
      <c r="G2097" s="2" t="s">
        <v>848</v>
      </c>
      <c r="H2097" s="2">
        <v>20232</v>
      </c>
      <c r="I2097" s="2" t="s">
        <v>847</v>
      </c>
      <c r="J2097" s="2" t="s">
        <v>41</v>
      </c>
      <c r="K2097" s="2" t="s">
        <v>66</v>
      </c>
      <c r="L2097" s="2" t="s">
        <v>123</v>
      </c>
      <c r="M2097" s="2" t="s">
        <v>50</v>
      </c>
      <c r="N2097" s="3"/>
      <c r="O2097" s="2">
        <v>25</v>
      </c>
      <c r="P2097" s="4" t="s">
        <v>849</v>
      </c>
      <c r="Q2097" s="4" t="s">
        <v>850</v>
      </c>
      <c r="R2097" s="4" t="s">
        <v>851</v>
      </c>
      <c r="S2097" s="3"/>
      <c r="T2097" s="4" t="s">
        <v>852</v>
      </c>
      <c r="U2097" s="2" t="s">
        <v>853</v>
      </c>
      <c r="V2097" s="2" t="str">
        <f>IFERROR(VLOOKUP(K2097, rubric[], 2, FALSE), "NA")</f>
        <v>Kompetisi</v>
      </c>
      <c r="W2097" s="5" t="str">
        <f t="shared" si="32"/>
        <v>Juara I Lomba/Kompetisi|External National|Team</v>
      </c>
      <c r="X2097" s="6">
        <f>IF(K2097 = "Penulis kedua (bukan korespondensi) dst karya ilmiah di journal yg bereputasi dan diakui|External National|Team", IFERROR((INDEX(rubric[Score], MATCH(W2097, rubric[Criteria], 0)))/N2097, 0), IFERROR(INDEX(rubric[Score], MATCH(W2097, rubric[Criteria], 0)), 0))</f>
        <v>15</v>
      </c>
    </row>
    <row r="2098" spans="1:24" ht="14.25" customHeight="1" x14ac:dyDescent="0.35">
      <c r="A2098" s="2" t="s">
        <v>7401</v>
      </c>
      <c r="B2098" s="2" t="s">
        <v>7402</v>
      </c>
      <c r="C2098" s="2" t="s">
        <v>6531</v>
      </c>
      <c r="D2098" s="2">
        <v>2021</v>
      </c>
      <c r="E2098" s="2" t="s">
        <v>6908</v>
      </c>
      <c r="F2098" s="2" t="s">
        <v>1131</v>
      </c>
      <c r="G2098" s="2" t="s">
        <v>1132</v>
      </c>
      <c r="H2098" s="2">
        <v>20211</v>
      </c>
      <c r="I2098" s="2" t="s">
        <v>6908</v>
      </c>
      <c r="J2098" s="2" t="s">
        <v>41</v>
      </c>
      <c r="K2098" s="2" t="s">
        <v>88</v>
      </c>
      <c r="L2098" s="2" t="s">
        <v>30</v>
      </c>
      <c r="M2098" s="2" t="s">
        <v>31</v>
      </c>
      <c r="N2098" s="2">
        <v>1</v>
      </c>
      <c r="O2098" s="2">
        <v>5</v>
      </c>
      <c r="P2098" s="3"/>
      <c r="Q2098" s="4" t="s">
        <v>6909</v>
      </c>
      <c r="R2098" s="3"/>
      <c r="S2098" s="3"/>
      <c r="T2098" s="3"/>
      <c r="U2098" s="2" t="s">
        <v>61</v>
      </c>
      <c r="V2098" s="2" t="str">
        <f>IFERROR(VLOOKUP(K2098, rubric[], 2, FALSE), "NA")</f>
        <v>Kompetisi</v>
      </c>
      <c r="W2098" s="5" t="str">
        <f t="shared" si="32"/>
        <v>Juara 2 Lomba/Kompetisi|Internal Sekolah / Universitas|Individual</v>
      </c>
      <c r="X2098" s="6">
        <f>IF(K2098 = "Penulis kedua (bukan korespondensi) dst karya ilmiah di journal yg bereputasi dan diakui|External National|Team", IFERROR((INDEX(rubric[Score], MATCH(W2098, rubric[Criteria], 0)))/N2098, 0), IFERROR(INDEX(rubric[Score], MATCH(W2098, rubric[Criteria], 0)), 0))</f>
        <v>0</v>
      </c>
    </row>
    <row r="2099" spans="1:24" ht="14.25" customHeight="1" x14ac:dyDescent="0.35">
      <c r="A2099" s="2" t="s">
        <v>7401</v>
      </c>
      <c r="B2099" s="2" t="s">
        <v>7402</v>
      </c>
      <c r="C2099" s="2" t="s">
        <v>6531</v>
      </c>
      <c r="D2099" s="2">
        <v>2021</v>
      </c>
      <c r="E2099" s="2" t="s">
        <v>1042</v>
      </c>
      <c r="F2099" s="2" t="s">
        <v>1044</v>
      </c>
      <c r="G2099" s="2" t="s">
        <v>1044</v>
      </c>
      <c r="H2099" s="2">
        <v>20211</v>
      </c>
      <c r="I2099" s="2" t="s">
        <v>7403</v>
      </c>
      <c r="J2099" s="2" t="s">
        <v>41</v>
      </c>
      <c r="K2099" s="2" t="s">
        <v>66</v>
      </c>
      <c r="L2099" s="2" t="s">
        <v>49</v>
      </c>
      <c r="M2099" s="2" t="s">
        <v>50</v>
      </c>
      <c r="N2099" s="2">
        <v>25</v>
      </c>
      <c r="O2099" s="2">
        <v>20</v>
      </c>
      <c r="P2099" s="4" t="s">
        <v>7404</v>
      </c>
      <c r="Q2099" s="4" t="s">
        <v>7405</v>
      </c>
      <c r="R2099" s="3"/>
      <c r="S2099" s="3"/>
      <c r="T2099" s="3"/>
      <c r="U2099" s="2" t="s">
        <v>7406</v>
      </c>
      <c r="V2099" s="2" t="str">
        <f>IFERROR(VLOOKUP(K2099, rubric[], 2, FALSE), "NA")</f>
        <v>Kompetisi</v>
      </c>
      <c r="W2099" s="5" t="str">
        <f t="shared" si="32"/>
        <v>Juara I Lomba/Kompetisi|External Regional|Team</v>
      </c>
      <c r="X2099" s="6">
        <f>IF(K2099 = "Penulis kedua (bukan korespondensi) dst karya ilmiah di journal yg bereputasi dan diakui|External National|Team", IFERROR((INDEX(rubric[Score], MATCH(W2099, rubric[Criteria], 0)))/N2099, 0), IFERROR(INDEX(rubric[Score], MATCH(W2099, rubric[Criteria], 0)), 0))</f>
        <v>25</v>
      </c>
    </row>
    <row r="2100" spans="1:24" ht="14.25" customHeight="1" x14ac:dyDescent="0.35">
      <c r="A2100" s="2" t="s">
        <v>7401</v>
      </c>
      <c r="B2100" s="2" t="s">
        <v>7402</v>
      </c>
      <c r="C2100" s="2" t="s">
        <v>6531</v>
      </c>
      <c r="D2100" s="2">
        <v>2021</v>
      </c>
      <c r="E2100" s="2" t="s">
        <v>7285</v>
      </c>
      <c r="F2100" s="2" t="s">
        <v>468</v>
      </c>
      <c r="G2100" s="2" t="s">
        <v>304</v>
      </c>
      <c r="H2100" s="2">
        <v>20221</v>
      </c>
      <c r="I2100" s="2" t="s">
        <v>7407</v>
      </c>
      <c r="J2100" s="2" t="s">
        <v>41</v>
      </c>
      <c r="K2100" s="2" t="s">
        <v>29</v>
      </c>
      <c r="L2100" s="2" t="s">
        <v>49</v>
      </c>
      <c r="M2100" s="2" t="s">
        <v>50</v>
      </c>
      <c r="N2100" s="2">
        <v>5</v>
      </c>
      <c r="O2100" s="2">
        <v>12</v>
      </c>
      <c r="P2100" s="3"/>
      <c r="Q2100" s="3"/>
      <c r="R2100" s="4" t="s">
        <v>7408</v>
      </c>
      <c r="S2100" s="4" t="s">
        <v>7409</v>
      </c>
      <c r="T2100" s="3"/>
      <c r="U2100" s="2" t="s">
        <v>7143</v>
      </c>
      <c r="V2100" s="2" t="str">
        <f>IFERROR(VLOOKUP(K2100, rubric[], 2, FALSE), "NA")</f>
        <v>Pemberdayaan atau Aksi Kemanusiaan</v>
      </c>
      <c r="W2100" s="5" t="str">
        <f t="shared" si="32"/>
        <v>Pengabdian kepada Masyarakat|External Regional|Team</v>
      </c>
      <c r="X2100" s="6">
        <f>IF(K2100 = "Penulis kedua (bukan korespondensi) dst karya ilmiah di journal yg bereputasi dan diakui|External National|Team", IFERROR((INDEX(rubric[Score], MATCH(W2100, rubric[Criteria], 0)))/N2100, 0), IFERROR(INDEX(rubric[Score], MATCH(W2100, rubric[Criteria], 0)), 0))</f>
        <v>15</v>
      </c>
    </row>
    <row r="2101" spans="1:24" ht="14.25" customHeight="1" x14ac:dyDescent="0.35">
      <c r="A2101" s="2" t="s">
        <v>7410</v>
      </c>
      <c r="B2101" s="2" t="s">
        <v>7411</v>
      </c>
      <c r="C2101" s="2" t="s">
        <v>6531</v>
      </c>
      <c r="D2101" s="2">
        <v>2021</v>
      </c>
      <c r="E2101" s="2" t="s">
        <v>407</v>
      </c>
      <c r="F2101" s="2" t="s">
        <v>408</v>
      </c>
      <c r="G2101" s="2" t="s">
        <v>246</v>
      </c>
      <c r="H2101" s="2">
        <v>20221</v>
      </c>
      <c r="I2101" s="3"/>
      <c r="J2101" s="2" t="s">
        <v>28</v>
      </c>
      <c r="K2101" s="2" t="s">
        <v>29</v>
      </c>
      <c r="L2101" s="2" t="s">
        <v>30</v>
      </c>
      <c r="M2101" s="2" t="s">
        <v>31</v>
      </c>
      <c r="N2101" s="2">
        <v>100</v>
      </c>
      <c r="O2101" s="2">
        <v>15</v>
      </c>
      <c r="P2101" s="3"/>
      <c r="Q2101" s="3"/>
      <c r="R2101" s="4" t="s">
        <v>409</v>
      </c>
      <c r="S2101" s="4" t="s">
        <v>410</v>
      </c>
      <c r="T2101" s="3"/>
      <c r="U2101" s="2" t="s">
        <v>411</v>
      </c>
      <c r="V2101" s="2" t="str">
        <f>IFERROR(VLOOKUP(K2101, rubric[], 2, FALSE), "NA")</f>
        <v>Pemberdayaan atau Aksi Kemanusiaan</v>
      </c>
      <c r="W2101" s="5" t="str">
        <f t="shared" si="32"/>
        <v>Pengabdian kepada Masyarakat|Internal Sekolah / Universitas|Individual</v>
      </c>
      <c r="X2101" s="6">
        <f>IF(K2101 = "Penulis kedua (bukan korespondensi) dst karya ilmiah di journal yg bereputasi dan diakui|External National|Team", IFERROR((INDEX(rubric[Score], MATCH(W2101, rubric[Criteria], 0)))/N2101, 0), IFERROR(INDEX(rubric[Score], MATCH(W2101, rubric[Criteria], 0)), 0))</f>
        <v>0</v>
      </c>
    </row>
    <row r="2102" spans="1:24" ht="14.25" customHeight="1" x14ac:dyDescent="0.35">
      <c r="A2102" s="2" t="s">
        <v>7410</v>
      </c>
      <c r="B2102" s="2" t="s">
        <v>7411</v>
      </c>
      <c r="C2102" s="2" t="s">
        <v>6531</v>
      </c>
      <c r="D2102" s="2">
        <v>2021</v>
      </c>
      <c r="E2102" s="2" t="s">
        <v>7412</v>
      </c>
      <c r="F2102" s="2" t="s">
        <v>5385</v>
      </c>
      <c r="G2102" s="2" t="s">
        <v>5385</v>
      </c>
      <c r="H2102" s="2">
        <v>20231</v>
      </c>
      <c r="I2102" s="2" t="s">
        <v>7413</v>
      </c>
      <c r="J2102" s="2" t="s">
        <v>41</v>
      </c>
      <c r="K2102" s="2" t="s">
        <v>29</v>
      </c>
      <c r="L2102" s="2" t="s">
        <v>49</v>
      </c>
      <c r="M2102" s="2" t="s">
        <v>50</v>
      </c>
      <c r="N2102" s="2">
        <v>5</v>
      </c>
      <c r="O2102" s="2">
        <v>12</v>
      </c>
      <c r="P2102" s="2" t="s">
        <v>734</v>
      </c>
      <c r="Q2102" s="4" t="s">
        <v>7414</v>
      </c>
      <c r="R2102" s="4" t="s">
        <v>7415</v>
      </c>
      <c r="S2102" s="4" t="s">
        <v>7416</v>
      </c>
      <c r="T2102" s="3"/>
      <c r="U2102" s="2" t="s">
        <v>6946</v>
      </c>
      <c r="V2102" s="2" t="str">
        <f>IFERROR(VLOOKUP(K2102, rubric[], 2, FALSE), "NA")</f>
        <v>Pemberdayaan atau Aksi Kemanusiaan</v>
      </c>
      <c r="W2102" s="5" t="str">
        <f t="shared" si="32"/>
        <v>Pengabdian kepada Masyarakat|External Regional|Team</v>
      </c>
      <c r="X2102" s="6">
        <f>IF(K2102 = "Penulis kedua (bukan korespondensi) dst karya ilmiah di journal yg bereputasi dan diakui|External National|Team", IFERROR((INDEX(rubric[Score], MATCH(W2102, rubric[Criteria], 0)))/N2102, 0), IFERROR(INDEX(rubric[Score], MATCH(W2102, rubric[Criteria], 0)), 0))</f>
        <v>15</v>
      </c>
    </row>
    <row r="2103" spans="1:24" ht="14.25" customHeight="1" x14ac:dyDescent="0.35">
      <c r="A2103" s="2" t="s">
        <v>7417</v>
      </c>
      <c r="B2103" s="2" t="s">
        <v>7418</v>
      </c>
      <c r="C2103" s="2" t="s">
        <v>6531</v>
      </c>
      <c r="D2103" s="2">
        <v>2021</v>
      </c>
      <c r="E2103" s="2" t="s">
        <v>4641</v>
      </c>
      <c r="F2103" s="2" t="s">
        <v>1044</v>
      </c>
      <c r="G2103" s="2" t="s">
        <v>7419</v>
      </c>
      <c r="H2103" s="2">
        <v>20211</v>
      </c>
      <c r="I2103" s="2" t="s">
        <v>7420</v>
      </c>
      <c r="J2103" s="2" t="s">
        <v>41</v>
      </c>
      <c r="K2103" s="2" t="s">
        <v>66</v>
      </c>
      <c r="L2103" s="2" t="s">
        <v>123</v>
      </c>
      <c r="M2103" s="2" t="s">
        <v>50</v>
      </c>
      <c r="N2103" s="2">
        <v>15</v>
      </c>
      <c r="O2103" s="2">
        <v>25</v>
      </c>
      <c r="P2103" s="4" t="s">
        <v>1053</v>
      </c>
      <c r="Q2103" s="4" t="s">
        <v>7421</v>
      </c>
      <c r="R2103" s="3"/>
      <c r="S2103" s="3"/>
      <c r="T2103" s="3"/>
      <c r="U2103" s="2" t="s">
        <v>7422</v>
      </c>
      <c r="V2103" s="2" t="str">
        <f>IFERROR(VLOOKUP(K2103, rubric[], 2, FALSE), "NA")</f>
        <v>Kompetisi</v>
      </c>
      <c r="W2103" s="5" t="str">
        <f t="shared" si="32"/>
        <v>Juara I Lomba/Kompetisi|External National|Team</v>
      </c>
      <c r="X2103" s="6">
        <f>IF(K2103 = "Penulis kedua (bukan korespondensi) dst karya ilmiah di journal yg bereputasi dan diakui|External National|Team", IFERROR((INDEX(rubric[Score], MATCH(W2103, rubric[Criteria], 0)))/N2103, 0), IFERROR(INDEX(rubric[Score], MATCH(W2103, rubric[Criteria], 0)), 0))</f>
        <v>15</v>
      </c>
    </row>
    <row r="2104" spans="1:24" ht="14.25" customHeight="1" x14ac:dyDescent="0.35">
      <c r="A2104" s="2" t="s">
        <v>7417</v>
      </c>
      <c r="B2104" s="2" t="s">
        <v>7418</v>
      </c>
      <c r="C2104" s="2" t="s">
        <v>6531</v>
      </c>
      <c r="D2104" s="2">
        <v>2021</v>
      </c>
      <c r="E2104" s="2" t="s">
        <v>6741</v>
      </c>
      <c r="F2104" s="2" t="s">
        <v>468</v>
      </c>
      <c r="G2104" s="2" t="s">
        <v>304</v>
      </c>
      <c r="H2104" s="2">
        <v>20221</v>
      </c>
      <c r="I2104" s="2" t="s">
        <v>7423</v>
      </c>
      <c r="J2104" s="2" t="s">
        <v>41</v>
      </c>
      <c r="K2104" s="2" t="s">
        <v>29</v>
      </c>
      <c r="L2104" s="2" t="s">
        <v>49</v>
      </c>
      <c r="M2104" s="2" t="s">
        <v>31</v>
      </c>
      <c r="N2104" s="2">
        <v>20</v>
      </c>
      <c r="O2104" s="2">
        <v>12</v>
      </c>
      <c r="P2104" s="4" t="s">
        <v>7424</v>
      </c>
      <c r="Q2104" s="3"/>
      <c r="R2104" s="4" t="s">
        <v>7425</v>
      </c>
      <c r="S2104" s="4" t="s">
        <v>7426</v>
      </c>
      <c r="T2104" s="3"/>
      <c r="U2104" s="2" t="s">
        <v>6570</v>
      </c>
      <c r="V2104" s="2" t="str">
        <f>IFERROR(VLOOKUP(K2104, rubric[], 2, FALSE), "NA")</f>
        <v>Pemberdayaan atau Aksi Kemanusiaan</v>
      </c>
      <c r="W2104" s="5" t="str">
        <f t="shared" si="32"/>
        <v>Pengabdian kepada Masyarakat|External Regional|Individual</v>
      </c>
      <c r="X2104" s="6">
        <f>IF(K2104 = "Penulis kedua (bukan korespondensi) dst karya ilmiah di journal yg bereputasi dan diakui|External National|Team", IFERROR((INDEX(rubric[Score], MATCH(W2104, rubric[Criteria], 0)))/N2104, 0), IFERROR(INDEX(rubric[Score], MATCH(W2104, rubric[Criteria], 0)), 0))</f>
        <v>15</v>
      </c>
    </row>
    <row r="2105" spans="1:24" ht="14.25" customHeight="1" x14ac:dyDescent="0.35">
      <c r="A2105" s="2" t="s">
        <v>7417</v>
      </c>
      <c r="B2105" s="2" t="s">
        <v>7418</v>
      </c>
      <c r="C2105" s="2" t="s">
        <v>6531</v>
      </c>
      <c r="D2105" s="2">
        <v>2021</v>
      </c>
      <c r="E2105" s="2" t="s">
        <v>7427</v>
      </c>
      <c r="F2105" s="2" t="s">
        <v>6278</v>
      </c>
      <c r="G2105" s="2" t="s">
        <v>6278</v>
      </c>
      <c r="H2105" s="2">
        <v>20221</v>
      </c>
      <c r="I2105" s="2" t="s">
        <v>7428</v>
      </c>
      <c r="J2105" s="2" t="s">
        <v>41</v>
      </c>
      <c r="K2105" s="2" t="s">
        <v>66</v>
      </c>
      <c r="L2105" s="2" t="s">
        <v>123</v>
      </c>
      <c r="M2105" s="2" t="s">
        <v>31</v>
      </c>
      <c r="N2105" s="2">
        <v>15</v>
      </c>
      <c r="O2105" s="2">
        <v>25</v>
      </c>
      <c r="P2105" s="4" t="s">
        <v>7429</v>
      </c>
      <c r="Q2105" s="4" t="s">
        <v>7430</v>
      </c>
      <c r="R2105" s="4" t="s">
        <v>7431</v>
      </c>
      <c r="S2105" s="3"/>
      <c r="T2105" s="4" t="s">
        <v>7432</v>
      </c>
      <c r="U2105" s="2" t="s">
        <v>7427</v>
      </c>
      <c r="V2105" s="2" t="str">
        <f>IFERROR(VLOOKUP(K2105, rubric[], 2, FALSE), "NA")</f>
        <v>Kompetisi</v>
      </c>
      <c r="W2105" s="5" t="str">
        <f t="shared" si="32"/>
        <v>Juara I Lomba/Kompetisi|External National|Individual</v>
      </c>
      <c r="X2105" s="6">
        <f>IF(K2105 = "Penulis kedua (bukan korespondensi) dst karya ilmiah di journal yg bereputasi dan diakui|External National|Team", IFERROR((INDEX(rubric[Score], MATCH(W2105, rubric[Criteria], 0)))/N2105, 0), IFERROR(INDEX(rubric[Score], MATCH(W2105, rubric[Criteria], 0)), 0))</f>
        <v>25</v>
      </c>
    </row>
    <row r="2106" spans="1:24" ht="14.25" customHeight="1" x14ac:dyDescent="0.35">
      <c r="A2106" s="2" t="s">
        <v>7417</v>
      </c>
      <c r="B2106" s="2" t="s">
        <v>7418</v>
      </c>
      <c r="C2106" s="2" t="s">
        <v>6531</v>
      </c>
      <c r="D2106" s="2">
        <v>2021</v>
      </c>
      <c r="E2106" s="2" t="s">
        <v>847</v>
      </c>
      <c r="F2106" s="2" t="s">
        <v>848</v>
      </c>
      <c r="G2106" s="2" t="s">
        <v>848</v>
      </c>
      <c r="H2106" s="2">
        <v>20232</v>
      </c>
      <c r="I2106" s="2" t="s">
        <v>847</v>
      </c>
      <c r="J2106" s="2" t="s">
        <v>41</v>
      </c>
      <c r="K2106" s="2" t="s">
        <v>66</v>
      </c>
      <c r="L2106" s="2" t="s">
        <v>123</v>
      </c>
      <c r="M2106" s="2" t="s">
        <v>50</v>
      </c>
      <c r="N2106" s="3"/>
      <c r="O2106" s="2">
        <v>25</v>
      </c>
      <c r="P2106" s="4" t="s">
        <v>849</v>
      </c>
      <c r="Q2106" s="4" t="s">
        <v>850</v>
      </c>
      <c r="R2106" s="4" t="s">
        <v>851</v>
      </c>
      <c r="S2106" s="3"/>
      <c r="T2106" s="4" t="s">
        <v>852</v>
      </c>
      <c r="U2106" s="2" t="s">
        <v>853</v>
      </c>
      <c r="V2106" s="2" t="str">
        <f>IFERROR(VLOOKUP(K2106, rubric[], 2, FALSE), "NA")</f>
        <v>Kompetisi</v>
      </c>
      <c r="W2106" s="5" t="str">
        <f t="shared" si="32"/>
        <v>Juara I Lomba/Kompetisi|External National|Team</v>
      </c>
      <c r="X2106" s="6">
        <f>IF(K2106 = "Penulis kedua (bukan korespondensi) dst karya ilmiah di journal yg bereputasi dan diakui|External National|Team", IFERROR((INDEX(rubric[Score], MATCH(W2106, rubric[Criteria], 0)))/N2106, 0), IFERROR(INDEX(rubric[Score], MATCH(W2106, rubric[Criteria], 0)), 0))</f>
        <v>15</v>
      </c>
    </row>
    <row r="2107" spans="1:24" ht="14.25" customHeight="1" x14ac:dyDescent="0.35">
      <c r="A2107" s="2" t="s">
        <v>7433</v>
      </c>
      <c r="B2107" s="2" t="s">
        <v>7434</v>
      </c>
      <c r="C2107" s="2" t="s">
        <v>6531</v>
      </c>
      <c r="D2107" s="2">
        <v>2021</v>
      </c>
      <c r="E2107" s="2" t="s">
        <v>7435</v>
      </c>
      <c r="F2107" s="2" t="s">
        <v>468</v>
      </c>
      <c r="G2107" s="2" t="s">
        <v>304</v>
      </c>
      <c r="H2107" s="2">
        <v>20221</v>
      </c>
      <c r="I2107" s="2" t="s">
        <v>7436</v>
      </c>
      <c r="J2107" s="2" t="s">
        <v>41</v>
      </c>
      <c r="K2107" s="2" t="s">
        <v>29</v>
      </c>
      <c r="L2107" s="2" t="s">
        <v>42</v>
      </c>
      <c r="M2107" s="2" t="s">
        <v>31</v>
      </c>
      <c r="N2107" s="2">
        <v>8</v>
      </c>
      <c r="O2107" s="2">
        <v>12</v>
      </c>
      <c r="P2107" s="3"/>
      <c r="Q2107" s="3"/>
      <c r="R2107" s="4" t="s">
        <v>7437</v>
      </c>
      <c r="S2107" s="4" t="s">
        <v>7438</v>
      </c>
      <c r="T2107" s="3"/>
      <c r="U2107" s="2" t="s">
        <v>7439</v>
      </c>
      <c r="V2107" s="2" t="str">
        <f>IFERROR(VLOOKUP(K2107, rubric[], 2, FALSE), "NA")</f>
        <v>Pemberdayaan atau Aksi Kemanusiaan</v>
      </c>
      <c r="W2107" s="5" t="str">
        <f t="shared" si="32"/>
        <v>Pengabdian kepada Masyarakat|Internal Jurusan|Individual</v>
      </c>
      <c r="X2107" s="6">
        <f>IF(K2107 = "Penulis kedua (bukan korespondensi) dst karya ilmiah di journal yg bereputasi dan diakui|External National|Team", IFERROR((INDEX(rubric[Score], MATCH(W2107, rubric[Criteria], 0)))/N2107, 0), IFERROR(INDEX(rubric[Score], MATCH(W2107, rubric[Criteria], 0)), 0))</f>
        <v>0</v>
      </c>
    </row>
    <row r="2108" spans="1:24" ht="14.25" customHeight="1" x14ac:dyDescent="0.35">
      <c r="A2108" s="2" t="s">
        <v>7433</v>
      </c>
      <c r="B2108" s="2" t="s">
        <v>7434</v>
      </c>
      <c r="C2108" s="2" t="s">
        <v>6531</v>
      </c>
      <c r="D2108" s="2">
        <v>2021</v>
      </c>
      <c r="E2108" s="2" t="s">
        <v>7440</v>
      </c>
      <c r="F2108" s="2" t="s">
        <v>1445</v>
      </c>
      <c r="G2108" s="2" t="s">
        <v>1445</v>
      </c>
      <c r="H2108" s="2">
        <v>20232</v>
      </c>
      <c r="I2108" s="3"/>
      <c r="J2108" s="2" t="s">
        <v>28</v>
      </c>
      <c r="K2108" s="2" t="s">
        <v>1512</v>
      </c>
      <c r="L2108" s="2" t="s">
        <v>30</v>
      </c>
      <c r="M2108" s="2" t="s">
        <v>31</v>
      </c>
      <c r="N2108" s="2">
        <v>39</v>
      </c>
      <c r="O2108" s="2">
        <v>24</v>
      </c>
      <c r="P2108" s="3"/>
      <c r="Q2108" s="4" t="s">
        <v>7441</v>
      </c>
      <c r="R2108" s="3"/>
      <c r="S2108" s="3"/>
      <c r="T2108" s="3"/>
      <c r="U2108" s="2" t="s">
        <v>3958</v>
      </c>
      <c r="V2108" s="2" t="str">
        <f>IFERROR(VLOOKUP(K2108, rubric[], 2, FALSE), "NA")</f>
        <v>NA</v>
      </c>
      <c r="W2108" s="5" t="str">
        <f t="shared" si="32"/>
        <v>Wakil Ketua Panitia Ad Hoc|Internal Sekolah / Universitas|Individual</v>
      </c>
      <c r="X2108" s="6">
        <f>IF(K2108 = "Penulis kedua (bukan korespondensi) dst karya ilmiah di journal yg bereputasi dan diakui|External National|Team", IFERROR((INDEX(rubric[Score], MATCH(W2108, rubric[Criteria], 0)))/N2108, 0), IFERROR(INDEX(rubric[Score], MATCH(W2108, rubric[Criteria], 0)), 0))</f>
        <v>0</v>
      </c>
    </row>
    <row r="2109" spans="1:24" ht="14.25" customHeight="1" x14ac:dyDescent="0.35">
      <c r="A2109" s="2" t="s">
        <v>7433</v>
      </c>
      <c r="B2109" s="2" t="s">
        <v>7434</v>
      </c>
      <c r="C2109" s="2" t="s">
        <v>6531</v>
      </c>
      <c r="D2109" s="2">
        <v>2021</v>
      </c>
      <c r="E2109" s="2" t="s">
        <v>7442</v>
      </c>
      <c r="F2109" s="2" t="s">
        <v>7443</v>
      </c>
      <c r="G2109" s="2" t="s">
        <v>7443</v>
      </c>
      <c r="H2109" s="2">
        <v>20241</v>
      </c>
      <c r="I2109" s="2" t="s">
        <v>7444</v>
      </c>
      <c r="J2109" s="2" t="s">
        <v>41</v>
      </c>
      <c r="K2109" s="2" t="s">
        <v>257</v>
      </c>
      <c r="L2109" s="2" t="s">
        <v>30</v>
      </c>
      <c r="M2109" s="2" t="s">
        <v>31</v>
      </c>
      <c r="N2109" s="2">
        <v>50</v>
      </c>
      <c r="O2109" s="2">
        <v>5</v>
      </c>
      <c r="P2109" s="4" t="s">
        <v>7445</v>
      </c>
      <c r="Q2109" s="4" t="s">
        <v>7446</v>
      </c>
      <c r="R2109" s="3"/>
      <c r="S2109" s="3"/>
      <c r="T2109" s="3"/>
      <c r="U2109" s="2" t="s">
        <v>7447</v>
      </c>
      <c r="V2109" s="2" t="str">
        <f>IFERROR(VLOOKUP(K2109, rubric[], 2, FALSE), "NA")</f>
        <v>Pengakuan</v>
      </c>
      <c r="W2109" s="5" t="str">
        <f t="shared" si="32"/>
        <v>Narasumber / Pemateri Acara Seminar / Workshop / Pemakalah|Internal Sekolah / Universitas|Individual</v>
      </c>
      <c r="X2109" s="6">
        <f>IF(K2109 = "Penulis kedua (bukan korespondensi) dst karya ilmiah di journal yg bereputasi dan diakui|External National|Team", IFERROR((INDEX(rubric[Score], MATCH(W2109, rubric[Criteria], 0)))/N2109, 0), IFERROR(INDEX(rubric[Score], MATCH(W2109, rubric[Criteria], 0)), 0))</f>
        <v>0</v>
      </c>
    </row>
    <row r="2110" spans="1:24" ht="14.25" customHeight="1" x14ac:dyDescent="0.35">
      <c r="A2110" s="2" t="s">
        <v>7448</v>
      </c>
      <c r="B2110" s="2" t="s">
        <v>7449</v>
      </c>
      <c r="C2110" s="2" t="s">
        <v>6531</v>
      </c>
      <c r="D2110" s="2">
        <v>2021</v>
      </c>
      <c r="E2110" s="2" t="s">
        <v>7450</v>
      </c>
      <c r="F2110" s="2" t="s">
        <v>468</v>
      </c>
      <c r="G2110" s="2" t="s">
        <v>304</v>
      </c>
      <c r="H2110" s="2">
        <v>20221</v>
      </c>
      <c r="I2110" s="2" t="s">
        <v>7451</v>
      </c>
      <c r="J2110" s="2" t="s">
        <v>41</v>
      </c>
      <c r="K2110" s="2" t="s">
        <v>29</v>
      </c>
      <c r="L2110" s="2" t="s">
        <v>49</v>
      </c>
      <c r="M2110" s="2" t="s">
        <v>31</v>
      </c>
      <c r="N2110" s="2">
        <v>30</v>
      </c>
      <c r="O2110" s="2">
        <v>12</v>
      </c>
      <c r="P2110" s="3"/>
      <c r="Q2110" s="3"/>
      <c r="R2110" s="4" t="s">
        <v>7452</v>
      </c>
      <c r="S2110" s="4" t="s">
        <v>7453</v>
      </c>
      <c r="T2110" s="3"/>
      <c r="U2110" s="2" t="s">
        <v>7454</v>
      </c>
      <c r="V2110" s="2" t="str">
        <f>IFERROR(VLOOKUP(K2110, rubric[], 2, FALSE), "NA")</f>
        <v>Pemberdayaan atau Aksi Kemanusiaan</v>
      </c>
      <c r="W2110" s="5" t="str">
        <f t="shared" si="32"/>
        <v>Pengabdian kepada Masyarakat|External Regional|Individual</v>
      </c>
      <c r="X2110" s="6">
        <f>IF(K2110 = "Penulis kedua (bukan korespondensi) dst karya ilmiah di journal yg bereputasi dan diakui|External National|Team", IFERROR((INDEX(rubric[Score], MATCH(W2110, rubric[Criteria], 0)))/N2110, 0), IFERROR(INDEX(rubric[Score], MATCH(W2110, rubric[Criteria], 0)), 0))</f>
        <v>15</v>
      </c>
    </row>
    <row r="2111" spans="1:24" ht="14.25" customHeight="1" x14ac:dyDescent="0.35">
      <c r="A2111" s="2" t="s">
        <v>7448</v>
      </c>
      <c r="B2111" s="2" t="s">
        <v>7449</v>
      </c>
      <c r="C2111" s="2" t="s">
        <v>6531</v>
      </c>
      <c r="D2111" s="2">
        <v>2021</v>
      </c>
      <c r="E2111" s="2" t="s">
        <v>7455</v>
      </c>
      <c r="F2111" s="2" t="s">
        <v>6855</v>
      </c>
      <c r="G2111" s="2" t="s">
        <v>2595</v>
      </c>
      <c r="H2111" s="2">
        <v>20222</v>
      </c>
      <c r="I2111" s="2" t="s">
        <v>7456</v>
      </c>
      <c r="J2111" s="2" t="s">
        <v>41</v>
      </c>
      <c r="K2111" s="2" t="s">
        <v>88</v>
      </c>
      <c r="L2111" s="2" t="s">
        <v>123</v>
      </c>
      <c r="M2111" s="2" t="s">
        <v>50</v>
      </c>
      <c r="N2111" s="2">
        <v>14</v>
      </c>
      <c r="O2111" s="2">
        <v>25</v>
      </c>
      <c r="P2111" s="3"/>
      <c r="Q2111" s="4" t="s">
        <v>7457</v>
      </c>
      <c r="R2111" s="4" t="s">
        <v>7458</v>
      </c>
      <c r="S2111" s="3"/>
      <c r="T2111" s="3"/>
      <c r="U2111" s="2" t="s">
        <v>731</v>
      </c>
      <c r="V2111" s="2" t="str">
        <f>IFERROR(VLOOKUP(K2111, rubric[], 2, FALSE), "NA")</f>
        <v>Kompetisi</v>
      </c>
      <c r="W2111" s="5" t="str">
        <f t="shared" si="32"/>
        <v>Juara 2 Lomba/Kompetisi|External National|Team</v>
      </c>
      <c r="X2111" s="6">
        <f>IF(K2111 = "Penulis kedua (bukan korespondensi) dst karya ilmiah di journal yg bereputasi dan diakui|External National|Team", IFERROR((INDEX(rubric[Score], MATCH(W2111, rubric[Criteria], 0)))/N2111, 0), IFERROR(INDEX(rubric[Score], MATCH(W2111, rubric[Criteria], 0)), 0))</f>
        <v>11</v>
      </c>
    </row>
    <row r="2112" spans="1:24" ht="14.25" customHeight="1" x14ac:dyDescent="0.35">
      <c r="A2112" s="2" t="s">
        <v>7459</v>
      </c>
      <c r="B2112" s="2" t="s">
        <v>7460</v>
      </c>
      <c r="C2112" s="2" t="s">
        <v>6531</v>
      </c>
      <c r="D2112" s="2">
        <v>2021</v>
      </c>
      <c r="E2112" s="2" t="s">
        <v>2194</v>
      </c>
      <c r="F2112" s="2" t="s">
        <v>1051</v>
      </c>
      <c r="G2112" s="2" t="s">
        <v>1051</v>
      </c>
      <c r="H2112" s="2">
        <v>20211</v>
      </c>
      <c r="I2112" s="2" t="s">
        <v>7461</v>
      </c>
      <c r="J2112" s="2" t="s">
        <v>41</v>
      </c>
      <c r="K2112" s="2" t="s">
        <v>199</v>
      </c>
      <c r="L2112" s="2" t="s">
        <v>49</v>
      </c>
      <c r="M2112" s="2" t="s">
        <v>31</v>
      </c>
      <c r="N2112" s="2">
        <v>10</v>
      </c>
      <c r="O2112" s="2">
        <v>12</v>
      </c>
      <c r="P2112" s="4" t="s">
        <v>2041</v>
      </c>
      <c r="Q2112" s="4" t="s">
        <v>7462</v>
      </c>
      <c r="R2112" s="3"/>
      <c r="S2112" s="3"/>
      <c r="T2112" s="3"/>
      <c r="U2112" s="2" t="s">
        <v>1055</v>
      </c>
      <c r="V2112" s="2" t="str">
        <f>IFERROR(VLOOKUP(K2112, rubric[], 2, FALSE), "NA")</f>
        <v>Kompetisi</v>
      </c>
      <c r="W2112" s="5" t="str">
        <f t="shared" si="32"/>
        <v>Juara 3 Lomba/Kompetisi|External Regional|Individual</v>
      </c>
      <c r="X2112" s="6">
        <f>IF(K2112 = "Penulis kedua (bukan korespondensi) dst karya ilmiah di journal yg bereputasi dan diakui|External National|Team", IFERROR((INDEX(rubric[Score], MATCH(W2112, rubric[Criteria], 0)))/N2112, 0), IFERROR(INDEX(rubric[Score], MATCH(W2112, rubric[Criteria], 0)), 0))</f>
        <v>25</v>
      </c>
    </row>
    <row r="2113" spans="1:24" ht="14.25" customHeight="1" x14ac:dyDescent="0.35">
      <c r="A2113" s="2" t="s">
        <v>7459</v>
      </c>
      <c r="B2113" s="2" t="s">
        <v>7460</v>
      </c>
      <c r="C2113" s="2" t="s">
        <v>6531</v>
      </c>
      <c r="D2113" s="2">
        <v>2021</v>
      </c>
      <c r="E2113" s="2" t="s">
        <v>7463</v>
      </c>
      <c r="F2113" s="2" t="s">
        <v>1044</v>
      </c>
      <c r="G2113" s="2" t="s">
        <v>1044</v>
      </c>
      <c r="H2113" s="2">
        <v>20211</v>
      </c>
      <c r="I2113" s="2" t="s">
        <v>7464</v>
      </c>
      <c r="J2113" s="2" t="s">
        <v>41</v>
      </c>
      <c r="K2113" s="2" t="s">
        <v>66</v>
      </c>
      <c r="L2113" s="2" t="s">
        <v>49</v>
      </c>
      <c r="M2113" s="2" t="s">
        <v>50</v>
      </c>
      <c r="N2113" s="2">
        <v>20</v>
      </c>
      <c r="O2113" s="2">
        <v>20</v>
      </c>
      <c r="P2113" s="3"/>
      <c r="Q2113" s="4" t="s">
        <v>7465</v>
      </c>
      <c r="R2113" s="3"/>
      <c r="S2113" s="3"/>
      <c r="T2113" s="3"/>
      <c r="U2113" s="2" t="s">
        <v>1055</v>
      </c>
      <c r="V2113" s="2" t="str">
        <f>IFERROR(VLOOKUP(K2113, rubric[], 2, FALSE), "NA")</f>
        <v>Kompetisi</v>
      </c>
      <c r="W2113" s="5" t="str">
        <f t="shared" si="32"/>
        <v>Juara I Lomba/Kompetisi|External Regional|Team</v>
      </c>
      <c r="X2113" s="6">
        <f>IF(K2113 = "Penulis kedua (bukan korespondensi) dst karya ilmiah di journal yg bereputasi dan diakui|External National|Team", IFERROR((INDEX(rubric[Score], MATCH(W2113, rubric[Criteria], 0)))/N2113, 0), IFERROR(INDEX(rubric[Score], MATCH(W2113, rubric[Criteria], 0)), 0))</f>
        <v>25</v>
      </c>
    </row>
    <row r="2114" spans="1:24" ht="14.25" customHeight="1" x14ac:dyDescent="0.35">
      <c r="A2114" s="2" t="s">
        <v>7459</v>
      </c>
      <c r="B2114" s="2" t="s">
        <v>7460</v>
      </c>
      <c r="C2114" s="2" t="s">
        <v>6531</v>
      </c>
      <c r="D2114" s="2">
        <v>2021</v>
      </c>
      <c r="E2114" s="2" t="s">
        <v>3464</v>
      </c>
      <c r="F2114" s="2" t="s">
        <v>5720</v>
      </c>
      <c r="G2114" s="2" t="s">
        <v>5720</v>
      </c>
      <c r="H2114" s="2">
        <v>20212</v>
      </c>
      <c r="I2114" s="2" t="s">
        <v>7466</v>
      </c>
      <c r="J2114" s="2" t="s">
        <v>41</v>
      </c>
      <c r="K2114" s="2" t="s">
        <v>141</v>
      </c>
      <c r="L2114" s="2" t="s">
        <v>123</v>
      </c>
      <c r="M2114" s="2" t="s">
        <v>31</v>
      </c>
      <c r="N2114" s="2">
        <v>0</v>
      </c>
      <c r="O2114" s="2">
        <v>20</v>
      </c>
      <c r="P2114" s="3"/>
      <c r="Q2114" s="3"/>
      <c r="R2114" s="4" t="s">
        <v>7467</v>
      </c>
      <c r="S2114" s="4" t="s">
        <v>7468</v>
      </c>
      <c r="T2114" s="3"/>
      <c r="U2114" s="2" t="s">
        <v>2648</v>
      </c>
      <c r="V2114" s="2" t="str">
        <f>IFERROR(VLOOKUP(K2114, rubric[], 2, FALSE), "NA")</f>
        <v>Hasil Karya</v>
      </c>
      <c r="W2114" s="5" t="str">
        <f t="shared" si="32"/>
        <v>Hak Kekayaan Intelektual (HKI) non paten (Hak Cipta)|External National|Individual</v>
      </c>
      <c r="X2114" s="6">
        <f>IF(K2114 = "Penulis kedua (bukan korespondensi) dst karya ilmiah di journal yg bereputasi dan diakui|External National|Team", IFERROR((INDEX(rubric[Score], MATCH(W2114, rubric[Criteria], 0)))/N2114, 0), IFERROR(INDEX(rubric[Score], MATCH(W2114, rubric[Criteria], 0)), 0))</f>
        <v>20</v>
      </c>
    </row>
    <row r="2115" spans="1:24" ht="14.25" customHeight="1" x14ac:dyDescent="0.35">
      <c r="A2115" s="2" t="s">
        <v>7459</v>
      </c>
      <c r="B2115" s="2" t="s">
        <v>7460</v>
      </c>
      <c r="C2115" s="2" t="s">
        <v>6531</v>
      </c>
      <c r="D2115" s="2">
        <v>2021</v>
      </c>
      <c r="E2115" s="2" t="s">
        <v>7469</v>
      </c>
      <c r="F2115" s="2" t="s">
        <v>4028</v>
      </c>
      <c r="G2115" s="2" t="s">
        <v>2039</v>
      </c>
      <c r="H2115" s="2">
        <v>20212</v>
      </c>
      <c r="I2115" s="2" t="s">
        <v>7470</v>
      </c>
      <c r="J2115" s="2" t="s">
        <v>41</v>
      </c>
      <c r="K2115" s="2" t="s">
        <v>66</v>
      </c>
      <c r="L2115" s="2" t="s">
        <v>123</v>
      </c>
      <c r="M2115" s="2" t="s">
        <v>50</v>
      </c>
      <c r="N2115" s="2">
        <v>110</v>
      </c>
      <c r="O2115" s="2">
        <v>25</v>
      </c>
      <c r="P2115" s="3"/>
      <c r="Q2115" s="4" t="s">
        <v>7471</v>
      </c>
      <c r="R2115" s="4" t="s">
        <v>7472</v>
      </c>
      <c r="S2115" s="3"/>
      <c r="T2115" s="3"/>
      <c r="U2115" s="2" t="s">
        <v>389</v>
      </c>
      <c r="V2115" s="2" t="str">
        <f>IFERROR(VLOOKUP(K2115, rubric[], 2, FALSE), "NA")</f>
        <v>Kompetisi</v>
      </c>
      <c r="W2115" s="5" t="str">
        <f t="shared" ref="W2115:W2178" si="33">CLEAN(TRIM(K2115 &amp;  "|" &amp; L2115 &amp; "|" &amp; M2115))</f>
        <v>Juara I Lomba/Kompetisi|External National|Team</v>
      </c>
      <c r="X2115" s="6">
        <f>IF(K2115 = "Penulis kedua (bukan korespondensi) dst karya ilmiah di journal yg bereputasi dan diakui|External National|Team", IFERROR((INDEX(rubric[Score], MATCH(W2115, rubric[Criteria], 0)))/N2115, 0), IFERROR(INDEX(rubric[Score], MATCH(W2115, rubric[Criteria], 0)), 0))</f>
        <v>15</v>
      </c>
    </row>
    <row r="2116" spans="1:24" ht="14.25" customHeight="1" x14ac:dyDescent="0.35">
      <c r="A2116" s="2" t="s">
        <v>7459</v>
      </c>
      <c r="B2116" s="2" t="s">
        <v>7460</v>
      </c>
      <c r="C2116" s="2" t="s">
        <v>6531</v>
      </c>
      <c r="D2116" s="2">
        <v>2021</v>
      </c>
      <c r="E2116" s="2" t="s">
        <v>6753</v>
      </c>
      <c r="F2116" s="2" t="s">
        <v>468</v>
      </c>
      <c r="G2116" s="2" t="s">
        <v>304</v>
      </c>
      <c r="H2116" s="2">
        <v>20221</v>
      </c>
      <c r="I2116" s="2" t="s">
        <v>7473</v>
      </c>
      <c r="J2116" s="2" t="s">
        <v>41</v>
      </c>
      <c r="K2116" s="2" t="s">
        <v>29</v>
      </c>
      <c r="L2116" s="2" t="s">
        <v>49</v>
      </c>
      <c r="M2116" s="2" t="s">
        <v>50</v>
      </c>
      <c r="N2116" s="2">
        <v>30</v>
      </c>
      <c r="O2116" s="2">
        <v>12</v>
      </c>
      <c r="P2116" s="3"/>
      <c r="Q2116" s="3"/>
      <c r="R2116" s="4" t="s">
        <v>7474</v>
      </c>
      <c r="S2116" s="4" t="s">
        <v>7475</v>
      </c>
      <c r="T2116" s="3"/>
      <c r="U2116" s="2" t="s">
        <v>7476</v>
      </c>
      <c r="V2116" s="2" t="str">
        <f>IFERROR(VLOOKUP(K2116, rubric[], 2, FALSE), "NA")</f>
        <v>Pemberdayaan atau Aksi Kemanusiaan</v>
      </c>
      <c r="W2116" s="5" t="str">
        <f t="shared" si="33"/>
        <v>Pengabdian kepada Masyarakat|External Regional|Team</v>
      </c>
      <c r="X2116" s="6">
        <f>IF(K2116 = "Penulis kedua (bukan korespondensi) dst karya ilmiah di journal yg bereputasi dan diakui|External National|Team", IFERROR((INDEX(rubric[Score], MATCH(W2116, rubric[Criteria], 0)))/N2116, 0), IFERROR(INDEX(rubric[Score], MATCH(W2116, rubric[Criteria], 0)), 0))</f>
        <v>15</v>
      </c>
    </row>
    <row r="2117" spans="1:24" ht="14.25" customHeight="1" x14ac:dyDescent="0.35">
      <c r="A2117" s="2" t="s">
        <v>7459</v>
      </c>
      <c r="B2117" s="2" t="s">
        <v>7460</v>
      </c>
      <c r="C2117" s="2" t="s">
        <v>6531</v>
      </c>
      <c r="D2117" s="2">
        <v>2021</v>
      </c>
      <c r="E2117" s="2" t="s">
        <v>180</v>
      </c>
      <c r="F2117" s="2" t="s">
        <v>38</v>
      </c>
      <c r="G2117" s="2" t="s">
        <v>2008</v>
      </c>
      <c r="H2117" s="2">
        <v>20221</v>
      </c>
      <c r="I2117" s="2" t="s">
        <v>7477</v>
      </c>
      <c r="J2117" s="2" t="s">
        <v>41</v>
      </c>
      <c r="K2117" s="2" t="s">
        <v>1787</v>
      </c>
      <c r="L2117" s="2" t="s">
        <v>30</v>
      </c>
      <c r="M2117" s="2" t="s">
        <v>31</v>
      </c>
      <c r="N2117" s="2">
        <v>500</v>
      </c>
      <c r="O2117" s="2">
        <v>35</v>
      </c>
      <c r="P2117" s="3"/>
      <c r="Q2117" s="4" t="s">
        <v>7478</v>
      </c>
      <c r="R2117" s="3"/>
      <c r="S2117" s="3"/>
      <c r="T2117" s="3"/>
      <c r="U2117" s="2" t="s">
        <v>185</v>
      </c>
      <c r="V2117" s="2" t="str">
        <f>IFERROR(VLOOKUP(K2117, rubric[], 2, FALSE), "NA")</f>
        <v>NA</v>
      </c>
      <c r="W2117" s="5" t="str">
        <f t="shared" si="33"/>
        <v>Ketua O-Week|Internal Sekolah / Universitas|Individual</v>
      </c>
      <c r="X2117" s="6">
        <f>IF(K2117 = "Penulis kedua (bukan korespondensi) dst karya ilmiah di journal yg bereputasi dan diakui|External National|Team", IFERROR((INDEX(rubric[Score], MATCH(W2117, rubric[Criteria], 0)))/N2117, 0), IFERROR(INDEX(rubric[Score], MATCH(W2117, rubric[Criteria], 0)), 0))</f>
        <v>0</v>
      </c>
    </row>
    <row r="2118" spans="1:24" ht="14.25" customHeight="1" x14ac:dyDescent="0.35">
      <c r="A2118" s="2" t="s">
        <v>7459</v>
      </c>
      <c r="B2118" s="2" t="s">
        <v>7460</v>
      </c>
      <c r="C2118" s="2" t="s">
        <v>6531</v>
      </c>
      <c r="D2118" s="2">
        <v>2021</v>
      </c>
      <c r="E2118" s="2" t="s">
        <v>7479</v>
      </c>
      <c r="F2118" s="2" t="s">
        <v>4633</v>
      </c>
      <c r="G2118" s="2" t="s">
        <v>374</v>
      </c>
      <c r="H2118" s="2">
        <v>20221</v>
      </c>
      <c r="I2118" s="3"/>
      <c r="J2118" s="2" t="s">
        <v>41</v>
      </c>
      <c r="K2118" s="2" t="s">
        <v>88</v>
      </c>
      <c r="L2118" s="2" t="s">
        <v>123</v>
      </c>
      <c r="M2118" s="2" t="s">
        <v>31</v>
      </c>
      <c r="N2118" s="2">
        <v>0</v>
      </c>
      <c r="O2118" s="2">
        <v>20</v>
      </c>
      <c r="P2118" s="2" t="s">
        <v>7480</v>
      </c>
      <c r="Q2118" s="4" t="s">
        <v>7481</v>
      </c>
      <c r="R2118" s="4" t="s">
        <v>7482</v>
      </c>
      <c r="S2118" s="3"/>
      <c r="T2118" s="3"/>
      <c r="U2118" s="2" t="s">
        <v>7483</v>
      </c>
      <c r="V2118" s="2" t="str">
        <f>IFERROR(VLOOKUP(K2118, rubric[], 2, FALSE), "NA")</f>
        <v>Kompetisi</v>
      </c>
      <c r="W2118" s="5" t="str">
        <f t="shared" si="33"/>
        <v>Juara 2 Lomba/Kompetisi|External National|Individual</v>
      </c>
      <c r="X2118" s="6">
        <f>IF(K2118 = "Penulis kedua (bukan korespondensi) dst karya ilmiah di journal yg bereputasi dan diakui|External National|Team", IFERROR((INDEX(rubric[Score], MATCH(W2118, rubric[Criteria], 0)))/N2118, 0), IFERROR(INDEX(rubric[Score], MATCH(W2118, rubric[Criteria], 0)), 0))</f>
        <v>20</v>
      </c>
    </row>
    <row r="2119" spans="1:24" ht="14.25" customHeight="1" x14ac:dyDescent="0.35">
      <c r="A2119" s="2" t="s">
        <v>7459</v>
      </c>
      <c r="B2119" s="2" t="s">
        <v>7460</v>
      </c>
      <c r="C2119" s="2" t="s">
        <v>6531</v>
      </c>
      <c r="D2119" s="2">
        <v>2021</v>
      </c>
      <c r="E2119" s="2" t="s">
        <v>7484</v>
      </c>
      <c r="F2119" s="2" t="s">
        <v>3645</v>
      </c>
      <c r="G2119" s="2" t="s">
        <v>3057</v>
      </c>
      <c r="H2119" s="2">
        <v>20221</v>
      </c>
      <c r="I2119" s="2" t="s">
        <v>7485</v>
      </c>
      <c r="J2119" s="2" t="s">
        <v>41</v>
      </c>
      <c r="K2119" s="2" t="s">
        <v>66</v>
      </c>
      <c r="L2119" s="2" t="s">
        <v>123</v>
      </c>
      <c r="M2119" s="2" t="s">
        <v>31</v>
      </c>
      <c r="N2119" s="2">
        <v>40</v>
      </c>
      <c r="O2119" s="2">
        <v>25</v>
      </c>
      <c r="P2119" s="3"/>
      <c r="Q2119" s="4" t="s">
        <v>7486</v>
      </c>
      <c r="R2119" s="4" t="s">
        <v>7487</v>
      </c>
      <c r="S2119" s="3"/>
      <c r="T2119" s="3"/>
      <c r="U2119" s="2" t="s">
        <v>5953</v>
      </c>
      <c r="V2119" s="2" t="str">
        <f>IFERROR(VLOOKUP(K2119, rubric[], 2, FALSE), "NA")</f>
        <v>Kompetisi</v>
      </c>
      <c r="W2119" s="5" t="str">
        <f t="shared" si="33"/>
        <v>Juara I Lomba/Kompetisi|External National|Individual</v>
      </c>
      <c r="X2119" s="6">
        <f>IF(K2119 = "Penulis kedua (bukan korespondensi) dst karya ilmiah di journal yg bereputasi dan diakui|External National|Team", IFERROR((INDEX(rubric[Score], MATCH(W2119, rubric[Criteria], 0)))/N2119, 0), IFERROR(INDEX(rubric[Score], MATCH(W2119, rubric[Criteria], 0)), 0))</f>
        <v>25</v>
      </c>
    </row>
    <row r="2120" spans="1:24" ht="14.25" customHeight="1" x14ac:dyDescent="0.35">
      <c r="A2120" s="2" t="s">
        <v>7459</v>
      </c>
      <c r="B2120" s="2" t="s">
        <v>7460</v>
      </c>
      <c r="C2120" s="2" t="s">
        <v>6531</v>
      </c>
      <c r="D2120" s="2">
        <v>2021</v>
      </c>
      <c r="E2120" s="2" t="s">
        <v>7488</v>
      </c>
      <c r="F2120" s="2" t="s">
        <v>6925</v>
      </c>
      <c r="G2120" s="2" t="s">
        <v>2595</v>
      </c>
      <c r="H2120" s="2">
        <v>20222</v>
      </c>
      <c r="I2120" s="2" t="s">
        <v>7489</v>
      </c>
      <c r="J2120" s="2" t="s">
        <v>41</v>
      </c>
      <c r="K2120" s="2" t="s">
        <v>88</v>
      </c>
      <c r="L2120" s="2" t="s">
        <v>123</v>
      </c>
      <c r="M2120" s="2" t="s">
        <v>50</v>
      </c>
      <c r="N2120" s="2">
        <v>15</v>
      </c>
      <c r="O2120" s="2">
        <v>20</v>
      </c>
      <c r="P2120" s="4" t="s">
        <v>7490</v>
      </c>
      <c r="Q2120" s="4" t="s">
        <v>7491</v>
      </c>
      <c r="R2120" s="4" t="s">
        <v>7492</v>
      </c>
      <c r="S2120" s="3"/>
      <c r="T2120" s="3"/>
      <c r="U2120" s="2" t="s">
        <v>3993</v>
      </c>
      <c r="V2120" s="2" t="str">
        <f>IFERROR(VLOOKUP(K2120, rubric[], 2, FALSE), "NA")</f>
        <v>Kompetisi</v>
      </c>
      <c r="W2120" s="5" t="str">
        <f t="shared" si="33"/>
        <v>Juara 2 Lomba/Kompetisi|External National|Team</v>
      </c>
      <c r="X2120" s="6">
        <f>IF(K2120 = "Penulis kedua (bukan korespondensi) dst karya ilmiah di journal yg bereputasi dan diakui|External National|Team", IFERROR((INDEX(rubric[Score], MATCH(W2120, rubric[Criteria], 0)))/N2120, 0), IFERROR(INDEX(rubric[Score], MATCH(W2120, rubric[Criteria], 0)), 0))</f>
        <v>11</v>
      </c>
    </row>
    <row r="2121" spans="1:24" ht="14.25" customHeight="1" x14ac:dyDescent="0.35">
      <c r="A2121" s="2" t="s">
        <v>7459</v>
      </c>
      <c r="B2121" s="2" t="s">
        <v>7460</v>
      </c>
      <c r="C2121" s="2" t="s">
        <v>6531</v>
      </c>
      <c r="D2121" s="2">
        <v>2021</v>
      </c>
      <c r="E2121" s="2" t="s">
        <v>180</v>
      </c>
      <c r="F2121" s="2" t="s">
        <v>355</v>
      </c>
      <c r="G2121" s="2" t="s">
        <v>3538</v>
      </c>
      <c r="H2121" s="2">
        <v>20231</v>
      </c>
      <c r="I2121" s="2" t="s">
        <v>7493</v>
      </c>
      <c r="J2121" s="2" t="s">
        <v>41</v>
      </c>
      <c r="K2121" s="2" t="s">
        <v>1787</v>
      </c>
      <c r="L2121" s="2" t="s">
        <v>30</v>
      </c>
      <c r="M2121" s="2" t="s">
        <v>31</v>
      </c>
      <c r="N2121" s="2">
        <v>250</v>
      </c>
      <c r="O2121" s="2">
        <v>18</v>
      </c>
      <c r="P2121" s="3"/>
      <c r="Q2121" s="4" t="s">
        <v>7494</v>
      </c>
      <c r="R2121" s="3"/>
      <c r="S2121" s="3"/>
      <c r="T2121" s="3"/>
      <c r="U2121" s="2" t="s">
        <v>185</v>
      </c>
      <c r="V2121" s="2" t="str">
        <f>IFERROR(VLOOKUP(K2121, rubric[], 2, FALSE), "NA")</f>
        <v>NA</v>
      </c>
      <c r="W2121" s="5" t="str">
        <f t="shared" si="33"/>
        <v>Ketua O-Week|Internal Sekolah / Universitas|Individual</v>
      </c>
      <c r="X2121" s="6">
        <f>IF(K2121 = "Penulis kedua (bukan korespondensi) dst karya ilmiah di journal yg bereputasi dan diakui|External National|Team", IFERROR((INDEX(rubric[Score], MATCH(W2121, rubric[Criteria], 0)))/N2121, 0), IFERROR(INDEX(rubric[Score], MATCH(W2121, rubric[Criteria], 0)), 0))</f>
        <v>0</v>
      </c>
    </row>
    <row r="2122" spans="1:24" ht="14.25" customHeight="1" x14ac:dyDescent="0.35">
      <c r="A2122" s="2" t="s">
        <v>7459</v>
      </c>
      <c r="B2122" s="2" t="s">
        <v>7460</v>
      </c>
      <c r="C2122" s="2" t="s">
        <v>6531</v>
      </c>
      <c r="D2122" s="2">
        <v>2021</v>
      </c>
      <c r="E2122" s="2" t="s">
        <v>7495</v>
      </c>
      <c r="F2122" s="2" t="s">
        <v>1744</v>
      </c>
      <c r="G2122" s="2" t="s">
        <v>1744</v>
      </c>
      <c r="H2122" s="2">
        <v>20231</v>
      </c>
      <c r="I2122" s="2" t="s">
        <v>7496</v>
      </c>
      <c r="J2122" s="2" t="s">
        <v>41</v>
      </c>
      <c r="K2122" s="2" t="s">
        <v>257</v>
      </c>
      <c r="L2122" s="2" t="s">
        <v>30</v>
      </c>
      <c r="M2122" s="2" t="s">
        <v>31</v>
      </c>
      <c r="N2122" s="2">
        <v>50</v>
      </c>
      <c r="O2122" s="2">
        <v>5</v>
      </c>
      <c r="P2122" s="3"/>
      <c r="Q2122" s="4" t="s">
        <v>7497</v>
      </c>
      <c r="R2122" s="3"/>
      <c r="S2122" s="3"/>
      <c r="T2122" s="3"/>
      <c r="U2122" s="2" t="s">
        <v>7498</v>
      </c>
      <c r="V2122" s="2" t="str">
        <f>IFERROR(VLOOKUP(K2122, rubric[], 2, FALSE), "NA")</f>
        <v>Pengakuan</v>
      </c>
      <c r="W2122" s="5" t="str">
        <f t="shared" si="33"/>
        <v>Narasumber / Pemateri Acara Seminar / Workshop / Pemakalah|Internal Sekolah / Universitas|Individual</v>
      </c>
      <c r="X2122" s="6">
        <f>IF(K2122 = "Penulis kedua (bukan korespondensi) dst karya ilmiah di journal yg bereputasi dan diakui|External National|Team", IFERROR((INDEX(rubric[Score], MATCH(W2122, rubric[Criteria], 0)))/N2122, 0), IFERROR(INDEX(rubric[Score], MATCH(W2122, rubric[Criteria], 0)), 0))</f>
        <v>0</v>
      </c>
    </row>
    <row r="2123" spans="1:24" ht="14.25" customHeight="1" x14ac:dyDescent="0.35">
      <c r="A2123" s="2" t="s">
        <v>7459</v>
      </c>
      <c r="B2123" s="2" t="s">
        <v>7460</v>
      </c>
      <c r="C2123" s="2" t="s">
        <v>6531</v>
      </c>
      <c r="D2123" s="2">
        <v>2021</v>
      </c>
      <c r="E2123" s="2" t="s">
        <v>7499</v>
      </c>
      <c r="F2123" s="2" t="s">
        <v>2054</v>
      </c>
      <c r="G2123" s="2" t="s">
        <v>2054</v>
      </c>
      <c r="H2123" s="2">
        <v>20232</v>
      </c>
      <c r="I2123" s="2" t="s">
        <v>7500</v>
      </c>
      <c r="J2123" s="2" t="s">
        <v>41</v>
      </c>
      <c r="K2123" s="2" t="s">
        <v>141</v>
      </c>
      <c r="L2123" s="2" t="s">
        <v>123</v>
      </c>
      <c r="M2123" s="2" t="s">
        <v>50</v>
      </c>
      <c r="N2123" s="2">
        <v>5</v>
      </c>
      <c r="O2123" s="2">
        <v>8</v>
      </c>
      <c r="P2123" s="3"/>
      <c r="Q2123" s="3"/>
      <c r="R2123" s="4" t="s">
        <v>7501</v>
      </c>
      <c r="S2123" s="4" t="s">
        <v>7502</v>
      </c>
      <c r="T2123" s="3"/>
      <c r="U2123" s="2" t="s">
        <v>2648</v>
      </c>
      <c r="V2123" s="2" t="str">
        <f>IFERROR(VLOOKUP(K2123, rubric[], 2, FALSE), "NA")</f>
        <v>Hasil Karya</v>
      </c>
      <c r="W2123" s="5" t="str">
        <f t="shared" si="33"/>
        <v>Hak Kekayaan Intelektual (HKI) non paten (Hak Cipta)|External National|Team</v>
      </c>
      <c r="X2123" s="6">
        <f>IF(K2123 = "Penulis kedua (bukan korespondensi) dst karya ilmiah di journal yg bereputasi dan diakui|External National|Team", IFERROR((INDEX(rubric[Score], MATCH(W2123, rubric[Criteria], 0)))/N2123, 0), IFERROR(INDEX(rubric[Score], MATCH(W2123, rubric[Criteria], 0)), 0))</f>
        <v>20</v>
      </c>
    </row>
    <row r="2124" spans="1:24" ht="14.25" customHeight="1" x14ac:dyDescent="0.35">
      <c r="A2124" s="2" t="s">
        <v>7459</v>
      </c>
      <c r="B2124" s="2" t="s">
        <v>7460</v>
      </c>
      <c r="C2124" s="2" t="s">
        <v>6531</v>
      </c>
      <c r="D2124" s="2">
        <v>2021</v>
      </c>
      <c r="E2124" s="2" t="s">
        <v>7499</v>
      </c>
      <c r="F2124" s="2" t="s">
        <v>2054</v>
      </c>
      <c r="G2124" s="2" t="s">
        <v>2054</v>
      </c>
      <c r="H2124" s="2">
        <v>20232</v>
      </c>
      <c r="I2124" s="2" t="s">
        <v>7503</v>
      </c>
      <c r="J2124" s="2" t="s">
        <v>41</v>
      </c>
      <c r="K2124" s="2" t="s">
        <v>141</v>
      </c>
      <c r="L2124" s="2" t="s">
        <v>123</v>
      </c>
      <c r="M2124" s="2" t="s">
        <v>50</v>
      </c>
      <c r="N2124" s="2">
        <v>5</v>
      </c>
      <c r="O2124" s="2">
        <v>8</v>
      </c>
      <c r="P2124" s="3"/>
      <c r="Q2124" s="3"/>
      <c r="R2124" s="4" t="s">
        <v>7504</v>
      </c>
      <c r="S2124" s="4" t="s">
        <v>7505</v>
      </c>
      <c r="T2124" s="3"/>
      <c r="U2124" s="2" t="s">
        <v>2648</v>
      </c>
      <c r="V2124" s="2" t="str">
        <f>IFERROR(VLOOKUP(K2124, rubric[], 2, FALSE), "NA")</f>
        <v>Hasil Karya</v>
      </c>
      <c r="W2124" s="5" t="str">
        <f t="shared" si="33"/>
        <v>Hak Kekayaan Intelektual (HKI) non paten (Hak Cipta)|External National|Team</v>
      </c>
      <c r="X2124" s="6">
        <f>IF(K2124 = "Penulis kedua (bukan korespondensi) dst karya ilmiah di journal yg bereputasi dan diakui|External National|Team", IFERROR((INDEX(rubric[Score], MATCH(W2124, rubric[Criteria], 0)))/N2124, 0), IFERROR(INDEX(rubric[Score], MATCH(W2124, rubric[Criteria], 0)), 0))</f>
        <v>20</v>
      </c>
    </row>
    <row r="2125" spans="1:24" ht="14.25" customHeight="1" x14ac:dyDescent="0.35">
      <c r="A2125" s="2" t="s">
        <v>7506</v>
      </c>
      <c r="B2125" s="2" t="s">
        <v>7507</v>
      </c>
      <c r="C2125" s="2" t="s">
        <v>6531</v>
      </c>
      <c r="D2125" s="2">
        <v>2021</v>
      </c>
      <c r="E2125" s="2" t="s">
        <v>7508</v>
      </c>
      <c r="F2125" s="2" t="s">
        <v>114</v>
      </c>
      <c r="G2125" s="2" t="s">
        <v>114</v>
      </c>
      <c r="H2125" s="2">
        <v>20221</v>
      </c>
      <c r="I2125" s="2" t="s">
        <v>7509</v>
      </c>
      <c r="J2125" s="2" t="s">
        <v>41</v>
      </c>
      <c r="K2125" s="2" t="s">
        <v>88</v>
      </c>
      <c r="L2125" s="2" t="s">
        <v>123</v>
      </c>
      <c r="M2125" s="2" t="s">
        <v>50</v>
      </c>
      <c r="N2125" s="2">
        <v>6</v>
      </c>
      <c r="O2125" s="2">
        <v>20</v>
      </c>
      <c r="P2125" s="4" t="s">
        <v>7510</v>
      </c>
      <c r="Q2125" s="4" t="s">
        <v>7511</v>
      </c>
      <c r="R2125" s="4" t="s">
        <v>7512</v>
      </c>
      <c r="S2125" s="3"/>
      <c r="T2125" s="4" t="s">
        <v>7513</v>
      </c>
      <c r="U2125" s="2" t="s">
        <v>7514</v>
      </c>
      <c r="V2125" s="2" t="str">
        <f>IFERROR(VLOOKUP(K2125, rubric[], 2, FALSE), "NA")</f>
        <v>Kompetisi</v>
      </c>
      <c r="W2125" s="5" t="str">
        <f t="shared" si="33"/>
        <v>Juara 2 Lomba/Kompetisi|External National|Team</v>
      </c>
      <c r="X2125" s="6">
        <f>IF(K2125 = "Penulis kedua (bukan korespondensi) dst karya ilmiah di journal yg bereputasi dan diakui|External National|Team", IFERROR((INDEX(rubric[Score], MATCH(W2125, rubric[Criteria], 0)))/N2125, 0), IFERROR(INDEX(rubric[Score], MATCH(W2125, rubric[Criteria], 0)), 0))</f>
        <v>11</v>
      </c>
    </row>
    <row r="2126" spans="1:24" ht="14.25" customHeight="1" x14ac:dyDescent="0.35">
      <c r="A2126" s="2" t="s">
        <v>7506</v>
      </c>
      <c r="B2126" s="2" t="s">
        <v>7507</v>
      </c>
      <c r="C2126" s="2" t="s">
        <v>6531</v>
      </c>
      <c r="D2126" s="2">
        <v>2021</v>
      </c>
      <c r="E2126" s="2" t="s">
        <v>7515</v>
      </c>
      <c r="F2126" s="2" t="s">
        <v>6925</v>
      </c>
      <c r="G2126" s="2" t="s">
        <v>7347</v>
      </c>
      <c r="H2126" s="2">
        <v>20222</v>
      </c>
      <c r="I2126" s="2" t="s">
        <v>7315</v>
      </c>
      <c r="J2126" s="2" t="s">
        <v>41</v>
      </c>
      <c r="K2126" s="2" t="s">
        <v>88</v>
      </c>
      <c r="L2126" s="2" t="s">
        <v>123</v>
      </c>
      <c r="M2126" s="2" t="s">
        <v>50</v>
      </c>
      <c r="N2126" s="2">
        <v>13</v>
      </c>
      <c r="O2126" s="2">
        <v>20</v>
      </c>
      <c r="P2126" s="4" t="s">
        <v>6670</v>
      </c>
      <c r="Q2126" s="4" t="s">
        <v>7516</v>
      </c>
      <c r="R2126" s="4" t="s">
        <v>7517</v>
      </c>
      <c r="S2126" s="3"/>
      <c r="T2126" s="4" t="s">
        <v>7518</v>
      </c>
      <c r="U2126" s="2" t="s">
        <v>6931</v>
      </c>
      <c r="V2126" s="2" t="str">
        <f>IFERROR(VLOOKUP(K2126, rubric[], 2, FALSE), "NA")</f>
        <v>Kompetisi</v>
      </c>
      <c r="W2126" s="5" t="str">
        <f t="shared" si="33"/>
        <v>Juara 2 Lomba/Kompetisi|External National|Team</v>
      </c>
      <c r="X2126" s="6">
        <f>IF(K2126 = "Penulis kedua (bukan korespondensi) dst karya ilmiah di journal yg bereputasi dan diakui|External National|Team", IFERROR((INDEX(rubric[Score], MATCH(W2126, rubric[Criteria], 0)))/N2126, 0), IFERROR(INDEX(rubric[Score], MATCH(W2126, rubric[Criteria], 0)), 0))</f>
        <v>11</v>
      </c>
    </row>
    <row r="2127" spans="1:24" ht="14.25" customHeight="1" x14ac:dyDescent="0.35">
      <c r="A2127" s="2" t="s">
        <v>7506</v>
      </c>
      <c r="B2127" s="2" t="s">
        <v>7507</v>
      </c>
      <c r="C2127" s="2" t="s">
        <v>6531</v>
      </c>
      <c r="D2127" s="2">
        <v>2021</v>
      </c>
      <c r="E2127" s="2" t="s">
        <v>847</v>
      </c>
      <c r="F2127" s="2" t="s">
        <v>848</v>
      </c>
      <c r="G2127" s="2" t="s">
        <v>848</v>
      </c>
      <c r="H2127" s="2">
        <v>20232</v>
      </c>
      <c r="I2127" s="2" t="s">
        <v>847</v>
      </c>
      <c r="J2127" s="2" t="s">
        <v>41</v>
      </c>
      <c r="K2127" s="2" t="s">
        <v>66</v>
      </c>
      <c r="L2127" s="2" t="s">
        <v>123</v>
      </c>
      <c r="M2127" s="2" t="s">
        <v>50</v>
      </c>
      <c r="N2127" s="3"/>
      <c r="O2127" s="2">
        <v>25</v>
      </c>
      <c r="P2127" s="4" t="s">
        <v>849</v>
      </c>
      <c r="Q2127" s="4" t="s">
        <v>850</v>
      </c>
      <c r="R2127" s="4" t="s">
        <v>851</v>
      </c>
      <c r="S2127" s="3"/>
      <c r="T2127" s="4" t="s">
        <v>852</v>
      </c>
      <c r="U2127" s="2" t="s">
        <v>853</v>
      </c>
      <c r="V2127" s="2" t="str">
        <f>IFERROR(VLOOKUP(K2127, rubric[], 2, FALSE), "NA")</f>
        <v>Kompetisi</v>
      </c>
      <c r="W2127" s="5" t="str">
        <f t="shared" si="33"/>
        <v>Juara I Lomba/Kompetisi|External National|Team</v>
      </c>
      <c r="X2127" s="6">
        <f>IF(K2127 = "Penulis kedua (bukan korespondensi) dst karya ilmiah di journal yg bereputasi dan diakui|External National|Team", IFERROR((INDEX(rubric[Score], MATCH(W2127, rubric[Criteria], 0)))/N2127, 0), IFERROR(INDEX(rubric[Score], MATCH(W2127, rubric[Criteria], 0)), 0))</f>
        <v>15</v>
      </c>
    </row>
    <row r="2128" spans="1:24" ht="14.25" customHeight="1" x14ac:dyDescent="0.35">
      <c r="A2128" s="2" t="s">
        <v>7519</v>
      </c>
      <c r="B2128" s="2" t="s">
        <v>7520</v>
      </c>
      <c r="C2128" s="2" t="s">
        <v>6531</v>
      </c>
      <c r="D2128" s="2">
        <v>2021</v>
      </c>
      <c r="E2128" s="2" t="s">
        <v>847</v>
      </c>
      <c r="F2128" s="2" t="s">
        <v>848</v>
      </c>
      <c r="G2128" s="2" t="s">
        <v>848</v>
      </c>
      <c r="H2128" s="2">
        <v>20232</v>
      </c>
      <c r="I2128" s="2" t="s">
        <v>847</v>
      </c>
      <c r="J2128" s="2" t="s">
        <v>41</v>
      </c>
      <c r="K2128" s="2" t="s">
        <v>66</v>
      </c>
      <c r="L2128" s="2" t="s">
        <v>123</v>
      </c>
      <c r="M2128" s="2" t="s">
        <v>50</v>
      </c>
      <c r="N2128" s="3"/>
      <c r="O2128" s="2">
        <v>25</v>
      </c>
      <c r="P2128" s="4" t="s">
        <v>849</v>
      </c>
      <c r="Q2128" s="4" t="s">
        <v>850</v>
      </c>
      <c r="R2128" s="4" t="s">
        <v>851</v>
      </c>
      <c r="S2128" s="3"/>
      <c r="T2128" s="4" t="s">
        <v>852</v>
      </c>
      <c r="U2128" s="2" t="s">
        <v>853</v>
      </c>
      <c r="V2128" s="2" t="str">
        <f>IFERROR(VLOOKUP(K2128, rubric[], 2, FALSE), "NA")</f>
        <v>Kompetisi</v>
      </c>
      <c r="W2128" s="5" t="str">
        <f t="shared" si="33"/>
        <v>Juara I Lomba/Kompetisi|External National|Team</v>
      </c>
      <c r="X2128" s="6">
        <f>IF(K2128 = "Penulis kedua (bukan korespondensi) dst karya ilmiah di journal yg bereputasi dan diakui|External National|Team", IFERROR((INDEX(rubric[Score], MATCH(W2128, rubric[Criteria], 0)))/N2128, 0), IFERROR(INDEX(rubric[Score], MATCH(W2128, rubric[Criteria], 0)), 0))</f>
        <v>15</v>
      </c>
    </row>
    <row r="2129" spans="1:24" ht="14.25" customHeight="1" x14ac:dyDescent="0.35">
      <c r="A2129" s="2" t="s">
        <v>7521</v>
      </c>
      <c r="B2129" s="2" t="s">
        <v>7522</v>
      </c>
      <c r="C2129" s="2" t="s">
        <v>6531</v>
      </c>
      <c r="D2129" s="2">
        <v>2021</v>
      </c>
      <c r="E2129" s="2" t="s">
        <v>7523</v>
      </c>
      <c r="F2129" s="2" t="s">
        <v>5544</v>
      </c>
      <c r="G2129" s="2" t="s">
        <v>5544</v>
      </c>
      <c r="H2129" s="2">
        <v>20212</v>
      </c>
      <c r="I2129" s="2" t="s">
        <v>7524</v>
      </c>
      <c r="J2129" s="2" t="s">
        <v>41</v>
      </c>
      <c r="K2129" s="2" t="s">
        <v>66</v>
      </c>
      <c r="L2129" s="2" t="s">
        <v>30</v>
      </c>
      <c r="M2129" s="2" t="s">
        <v>31</v>
      </c>
      <c r="N2129" s="2">
        <v>0</v>
      </c>
      <c r="O2129" s="2">
        <v>10</v>
      </c>
      <c r="P2129" s="3"/>
      <c r="Q2129" s="4" t="s">
        <v>7525</v>
      </c>
      <c r="R2129" s="3"/>
      <c r="S2129" s="3"/>
      <c r="T2129" s="3"/>
      <c r="U2129" s="2" t="s">
        <v>7526</v>
      </c>
      <c r="V2129" s="2" t="str">
        <f>IFERROR(VLOOKUP(K2129, rubric[], 2, FALSE), "NA")</f>
        <v>Kompetisi</v>
      </c>
      <c r="W2129" s="5" t="str">
        <f t="shared" si="33"/>
        <v>Juara I Lomba/Kompetisi|Internal Sekolah / Universitas|Individual</v>
      </c>
      <c r="X2129" s="6">
        <f>IF(K2129 = "Penulis kedua (bukan korespondensi) dst karya ilmiah di journal yg bereputasi dan diakui|External National|Team", IFERROR((INDEX(rubric[Score], MATCH(W2129, rubric[Criteria], 0)))/N2129, 0), IFERROR(INDEX(rubric[Score], MATCH(W2129, rubric[Criteria], 0)), 0))</f>
        <v>0</v>
      </c>
    </row>
    <row r="2130" spans="1:24" ht="14.25" customHeight="1" x14ac:dyDescent="0.35">
      <c r="A2130" s="2" t="s">
        <v>7521</v>
      </c>
      <c r="B2130" s="2" t="s">
        <v>7522</v>
      </c>
      <c r="C2130" s="2" t="s">
        <v>6531</v>
      </c>
      <c r="D2130" s="2">
        <v>2021</v>
      </c>
      <c r="E2130" s="2" t="s">
        <v>7527</v>
      </c>
      <c r="F2130" s="2" t="s">
        <v>216</v>
      </c>
      <c r="G2130" s="2" t="s">
        <v>5242</v>
      </c>
      <c r="H2130" s="2">
        <v>20222</v>
      </c>
      <c r="I2130" s="2" t="s">
        <v>7528</v>
      </c>
      <c r="J2130" s="2" t="s">
        <v>41</v>
      </c>
      <c r="K2130" s="2" t="s">
        <v>29</v>
      </c>
      <c r="L2130" s="2" t="s">
        <v>49</v>
      </c>
      <c r="M2130" s="2" t="s">
        <v>50</v>
      </c>
      <c r="N2130" s="2">
        <v>5</v>
      </c>
      <c r="O2130" s="2">
        <v>12</v>
      </c>
      <c r="P2130" s="3"/>
      <c r="Q2130" s="3"/>
      <c r="R2130" s="4" t="s">
        <v>7529</v>
      </c>
      <c r="S2130" s="4" t="s">
        <v>7530</v>
      </c>
      <c r="T2130" s="3"/>
      <c r="U2130" s="2" t="s">
        <v>7531</v>
      </c>
      <c r="V2130" s="2" t="str">
        <f>IFERROR(VLOOKUP(K2130, rubric[], 2, FALSE), "NA")</f>
        <v>Pemberdayaan atau Aksi Kemanusiaan</v>
      </c>
      <c r="W2130" s="5" t="str">
        <f t="shared" si="33"/>
        <v>Pengabdian kepada Masyarakat|External Regional|Team</v>
      </c>
      <c r="X2130" s="6">
        <f>IF(K2130 = "Penulis kedua (bukan korespondensi) dst karya ilmiah di journal yg bereputasi dan diakui|External National|Team", IFERROR((INDEX(rubric[Score], MATCH(W2130, rubric[Criteria], 0)))/N2130, 0), IFERROR(INDEX(rubric[Score], MATCH(W2130, rubric[Criteria], 0)), 0))</f>
        <v>15</v>
      </c>
    </row>
    <row r="2131" spans="1:24" ht="14.25" customHeight="1" x14ac:dyDescent="0.35">
      <c r="A2131" s="2" t="s">
        <v>7532</v>
      </c>
      <c r="B2131" s="2" t="s">
        <v>7533</v>
      </c>
      <c r="C2131" s="2" t="s">
        <v>6531</v>
      </c>
      <c r="D2131" s="2">
        <v>2021</v>
      </c>
      <c r="E2131" s="2" t="s">
        <v>7123</v>
      </c>
      <c r="F2131" s="2" t="s">
        <v>1131</v>
      </c>
      <c r="G2131" s="2" t="s">
        <v>1132</v>
      </c>
      <c r="H2131" s="2">
        <v>20211</v>
      </c>
      <c r="I2131" s="2" t="s">
        <v>7123</v>
      </c>
      <c r="J2131" s="2" t="s">
        <v>41</v>
      </c>
      <c r="K2131" s="2" t="s">
        <v>66</v>
      </c>
      <c r="L2131" s="2" t="s">
        <v>30</v>
      </c>
      <c r="M2131" s="2" t="s">
        <v>31</v>
      </c>
      <c r="N2131" s="2">
        <v>2</v>
      </c>
      <c r="O2131" s="2">
        <v>5</v>
      </c>
      <c r="P2131" s="3"/>
      <c r="Q2131" s="4" t="s">
        <v>7124</v>
      </c>
      <c r="R2131" s="3"/>
      <c r="S2131" s="3"/>
      <c r="T2131" s="3"/>
      <c r="U2131" s="2" t="s">
        <v>61</v>
      </c>
      <c r="V2131" s="2" t="str">
        <f>IFERROR(VLOOKUP(K2131, rubric[], 2, FALSE), "NA")</f>
        <v>Kompetisi</v>
      </c>
      <c r="W2131" s="5" t="str">
        <f t="shared" si="33"/>
        <v>Juara I Lomba/Kompetisi|Internal Sekolah / Universitas|Individual</v>
      </c>
      <c r="X2131" s="6">
        <f>IF(K2131 = "Penulis kedua (bukan korespondensi) dst karya ilmiah di journal yg bereputasi dan diakui|External National|Team", IFERROR((INDEX(rubric[Score], MATCH(W2131, rubric[Criteria], 0)))/N2131, 0), IFERROR(INDEX(rubric[Score], MATCH(W2131, rubric[Criteria], 0)), 0))</f>
        <v>0</v>
      </c>
    </row>
    <row r="2132" spans="1:24" ht="14.25" customHeight="1" x14ac:dyDescent="0.35">
      <c r="A2132" s="2" t="s">
        <v>7532</v>
      </c>
      <c r="B2132" s="2" t="s">
        <v>7533</v>
      </c>
      <c r="C2132" s="2" t="s">
        <v>6531</v>
      </c>
      <c r="D2132" s="2">
        <v>2021</v>
      </c>
      <c r="E2132" s="2" t="s">
        <v>875</v>
      </c>
      <c r="F2132" s="2" t="s">
        <v>876</v>
      </c>
      <c r="G2132" s="2" t="s">
        <v>876</v>
      </c>
      <c r="H2132" s="2">
        <v>20212</v>
      </c>
      <c r="I2132" s="3"/>
      <c r="J2132" s="2" t="s">
        <v>28</v>
      </c>
      <c r="K2132" s="2" t="s">
        <v>29</v>
      </c>
      <c r="L2132" s="2" t="s">
        <v>49</v>
      </c>
      <c r="M2132" s="2" t="s">
        <v>31</v>
      </c>
      <c r="N2132" s="2">
        <v>65</v>
      </c>
      <c r="O2132" s="2">
        <v>6</v>
      </c>
      <c r="P2132" s="3"/>
      <c r="Q2132" s="3"/>
      <c r="R2132" s="4" t="s">
        <v>877</v>
      </c>
      <c r="S2132" s="4" t="s">
        <v>878</v>
      </c>
      <c r="T2132" s="3"/>
      <c r="U2132" s="2" t="s">
        <v>875</v>
      </c>
      <c r="V2132" s="2" t="str">
        <f>IFERROR(VLOOKUP(K2132, rubric[], 2, FALSE), "NA")</f>
        <v>Pemberdayaan atau Aksi Kemanusiaan</v>
      </c>
      <c r="W2132" s="5" t="str">
        <f t="shared" si="33"/>
        <v>Pengabdian kepada Masyarakat|External Regional|Individual</v>
      </c>
      <c r="X2132" s="6">
        <f>IF(K2132 = "Penulis kedua (bukan korespondensi) dst karya ilmiah di journal yg bereputasi dan diakui|External National|Team", IFERROR((INDEX(rubric[Score], MATCH(W2132, rubric[Criteria], 0)))/N2132, 0), IFERROR(INDEX(rubric[Score], MATCH(W2132, rubric[Criteria], 0)), 0))</f>
        <v>15</v>
      </c>
    </row>
    <row r="2133" spans="1:24" ht="14.25" customHeight="1" x14ac:dyDescent="0.35">
      <c r="A2133" s="2" t="s">
        <v>7532</v>
      </c>
      <c r="B2133" s="2" t="s">
        <v>7533</v>
      </c>
      <c r="C2133" s="2" t="s">
        <v>6531</v>
      </c>
      <c r="D2133" s="2">
        <v>2021</v>
      </c>
      <c r="E2133" s="2" t="s">
        <v>7534</v>
      </c>
      <c r="F2133" s="2" t="s">
        <v>1710</v>
      </c>
      <c r="G2133" s="2" t="s">
        <v>1711</v>
      </c>
      <c r="H2133" s="2">
        <v>20221</v>
      </c>
      <c r="I2133" s="2" t="s">
        <v>7535</v>
      </c>
      <c r="J2133" s="2" t="s">
        <v>41</v>
      </c>
      <c r="K2133" s="2" t="s">
        <v>66</v>
      </c>
      <c r="L2133" s="2" t="s">
        <v>49</v>
      </c>
      <c r="M2133" s="2" t="s">
        <v>31</v>
      </c>
      <c r="N2133" s="2">
        <v>900</v>
      </c>
      <c r="O2133" s="2">
        <v>20</v>
      </c>
      <c r="P2133" s="3"/>
      <c r="Q2133" s="4" t="s">
        <v>7536</v>
      </c>
      <c r="R2133" s="4" t="s">
        <v>7537</v>
      </c>
      <c r="S2133" s="3"/>
      <c r="T2133" s="4" t="s">
        <v>7538</v>
      </c>
      <c r="U2133" s="2" t="s">
        <v>7539</v>
      </c>
      <c r="V2133" s="2" t="str">
        <f>IFERROR(VLOOKUP(K2133, rubric[], 2, FALSE), "NA")</f>
        <v>Kompetisi</v>
      </c>
      <c r="W2133" s="5" t="str">
        <f t="shared" si="33"/>
        <v>Juara I Lomba/Kompetisi|External Regional|Individual</v>
      </c>
      <c r="X2133" s="6">
        <f>IF(K2133 = "Penulis kedua (bukan korespondensi) dst karya ilmiah di journal yg bereputasi dan diakui|External National|Team", IFERROR((INDEX(rubric[Score], MATCH(W2133, rubric[Criteria], 0)))/N2133, 0), IFERROR(INDEX(rubric[Score], MATCH(W2133, rubric[Criteria], 0)), 0))</f>
        <v>35</v>
      </c>
    </row>
    <row r="2134" spans="1:24" ht="14.25" customHeight="1" x14ac:dyDescent="0.35">
      <c r="A2134" s="2" t="s">
        <v>7540</v>
      </c>
      <c r="B2134" s="2" t="s">
        <v>7541</v>
      </c>
      <c r="C2134" s="2" t="s">
        <v>6531</v>
      </c>
      <c r="D2134" s="2">
        <v>2021</v>
      </c>
      <c r="E2134" s="2" t="s">
        <v>6988</v>
      </c>
      <c r="F2134" s="2" t="s">
        <v>468</v>
      </c>
      <c r="G2134" s="2" t="s">
        <v>304</v>
      </c>
      <c r="H2134" s="2">
        <v>20221</v>
      </c>
      <c r="I2134" s="2" t="s">
        <v>7542</v>
      </c>
      <c r="J2134" s="2" t="s">
        <v>41</v>
      </c>
      <c r="K2134" s="2" t="s">
        <v>29</v>
      </c>
      <c r="L2134" s="2" t="s">
        <v>49</v>
      </c>
      <c r="M2134" s="2" t="s">
        <v>50</v>
      </c>
      <c r="N2134" s="2">
        <v>40</v>
      </c>
      <c r="O2134" s="2">
        <v>15</v>
      </c>
      <c r="P2134" s="3"/>
      <c r="Q2134" s="3"/>
      <c r="R2134" s="4" t="s">
        <v>7543</v>
      </c>
      <c r="S2134" s="4" t="s">
        <v>7544</v>
      </c>
      <c r="T2134" s="3"/>
      <c r="U2134" s="2" t="s">
        <v>7545</v>
      </c>
      <c r="V2134" s="2" t="str">
        <f>IFERROR(VLOOKUP(K2134, rubric[], 2, FALSE), "NA")</f>
        <v>Pemberdayaan atau Aksi Kemanusiaan</v>
      </c>
      <c r="W2134" s="5" t="str">
        <f t="shared" si="33"/>
        <v>Pengabdian kepada Masyarakat|External Regional|Team</v>
      </c>
      <c r="X2134" s="6">
        <f>IF(K2134 = "Penulis kedua (bukan korespondensi) dst karya ilmiah di journal yg bereputasi dan diakui|External National|Team", IFERROR((INDEX(rubric[Score], MATCH(W2134, rubric[Criteria], 0)))/N2134, 0), IFERROR(INDEX(rubric[Score], MATCH(W2134, rubric[Criteria], 0)), 0))</f>
        <v>15</v>
      </c>
    </row>
    <row r="2135" spans="1:24" ht="14.25" customHeight="1" x14ac:dyDescent="0.35">
      <c r="A2135" s="2" t="s">
        <v>7546</v>
      </c>
      <c r="B2135" s="2" t="s">
        <v>7547</v>
      </c>
      <c r="C2135" s="2" t="s">
        <v>6531</v>
      </c>
      <c r="D2135" s="2">
        <v>2021</v>
      </c>
      <c r="E2135" s="2" t="s">
        <v>7548</v>
      </c>
      <c r="F2135" s="2" t="s">
        <v>1131</v>
      </c>
      <c r="G2135" s="2" t="s">
        <v>1132</v>
      </c>
      <c r="H2135" s="2">
        <v>20211</v>
      </c>
      <c r="I2135" s="2" t="s">
        <v>7548</v>
      </c>
      <c r="J2135" s="2" t="s">
        <v>41</v>
      </c>
      <c r="K2135" s="2" t="s">
        <v>199</v>
      </c>
      <c r="L2135" s="2" t="s">
        <v>30</v>
      </c>
      <c r="M2135" s="2" t="s">
        <v>31</v>
      </c>
      <c r="N2135" s="2">
        <v>3</v>
      </c>
      <c r="O2135" s="2">
        <v>5</v>
      </c>
      <c r="P2135" s="3"/>
      <c r="Q2135" s="4" t="s">
        <v>7549</v>
      </c>
      <c r="R2135" s="3"/>
      <c r="S2135" s="3"/>
      <c r="T2135" s="3"/>
      <c r="U2135" s="2" t="s">
        <v>61</v>
      </c>
      <c r="V2135" s="2" t="str">
        <f>IFERROR(VLOOKUP(K2135, rubric[], 2, FALSE), "NA")</f>
        <v>Kompetisi</v>
      </c>
      <c r="W2135" s="5" t="str">
        <f t="shared" si="33"/>
        <v>Juara 3 Lomba/Kompetisi|Internal Sekolah / Universitas|Individual</v>
      </c>
      <c r="X2135" s="6">
        <f>IF(K2135 = "Penulis kedua (bukan korespondensi) dst karya ilmiah di journal yg bereputasi dan diakui|External National|Team", IFERROR((INDEX(rubric[Score], MATCH(W2135, rubric[Criteria], 0)))/N2135, 0), IFERROR(INDEX(rubric[Score], MATCH(W2135, rubric[Criteria], 0)), 0))</f>
        <v>0</v>
      </c>
    </row>
    <row r="2136" spans="1:24" ht="14.25" customHeight="1" x14ac:dyDescent="0.35">
      <c r="A2136" s="2" t="s">
        <v>7546</v>
      </c>
      <c r="B2136" s="2" t="s">
        <v>7547</v>
      </c>
      <c r="C2136" s="2" t="s">
        <v>6531</v>
      </c>
      <c r="D2136" s="2">
        <v>2021</v>
      </c>
      <c r="E2136" s="2" t="s">
        <v>7550</v>
      </c>
      <c r="F2136" s="2" t="s">
        <v>6540</v>
      </c>
      <c r="G2136" s="2" t="s">
        <v>6540</v>
      </c>
      <c r="H2136" s="2">
        <v>20211</v>
      </c>
      <c r="I2136" s="2" t="s">
        <v>7551</v>
      </c>
      <c r="J2136" s="2" t="s">
        <v>41</v>
      </c>
      <c r="K2136" s="2" t="s">
        <v>66</v>
      </c>
      <c r="L2136" s="2" t="s">
        <v>42</v>
      </c>
      <c r="M2136" s="2" t="s">
        <v>50</v>
      </c>
      <c r="N2136" s="2">
        <v>161</v>
      </c>
      <c r="O2136" s="2">
        <v>8</v>
      </c>
      <c r="P2136" s="2" t="s">
        <v>734</v>
      </c>
      <c r="Q2136" s="4" t="s">
        <v>7552</v>
      </c>
      <c r="R2136" s="3"/>
      <c r="S2136" s="3"/>
      <c r="T2136" s="3"/>
      <c r="U2136" s="2" t="s">
        <v>411</v>
      </c>
      <c r="V2136" s="2" t="str">
        <f>IFERROR(VLOOKUP(K2136, rubric[], 2, FALSE), "NA")</f>
        <v>Kompetisi</v>
      </c>
      <c r="W2136" s="5" t="str">
        <f t="shared" si="33"/>
        <v>Juara I Lomba/Kompetisi|Internal Jurusan|Team</v>
      </c>
      <c r="X2136" s="6">
        <f>IF(K2136 = "Penulis kedua (bukan korespondensi) dst karya ilmiah di journal yg bereputasi dan diakui|External National|Team", IFERROR((INDEX(rubric[Score], MATCH(W2136, rubric[Criteria], 0)))/N2136, 0), IFERROR(INDEX(rubric[Score], MATCH(W2136, rubric[Criteria], 0)), 0))</f>
        <v>0</v>
      </c>
    </row>
    <row r="2137" spans="1:24" ht="14.25" customHeight="1" x14ac:dyDescent="0.35">
      <c r="A2137" s="2" t="s">
        <v>7546</v>
      </c>
      <c r="B2137" s="2" t="s">
        <v>7547</v>
      </c>
      <c r="C2137" s="2" t="s">
        <v>6531</v>
      </c>
      <c r="D2137" s="2">
        <v>2021</v>
      </c>
      <c r="E2137" s="2" t="s">
        <v>4475</v>
      </c>
      <c r="F2137" s="2" t="s">
        <v>47</v>
      </c>
      <c r="G2137" s="2" t="s">
        <v>1972</v>
      </c>
      <c r="H2137" s="2">
        <v>20222</v>
      </c>
      <c r="I2137" s="2" t="s">
        <v>4475</v>
      </c>
      <c r="J2137" s="2" t="s">
        <v>41</v>
      </c>
      <c r="K2137" s="2" t="s">
        <v>29</v>
      </c>
      <c r="L2137" s="2" t="s">
        <v>123</v>
      </c>
      <c r="M2137" s="2" t="s">
        <v>50</v>
      </c>
      <c r="N2137" s="2">
        <v>100</v>
      </c>
      <c r="O2137" s="2">
        <v>15</v>
      </c>
      <c r="P2137" s="3"/>
      <c r="Q2137" s="3"/>
      <c r="R2137" s="4" t="s">
        <v>4504</v>
      </c>
      <c r="S2137" s="4" t="s">
        <v>4505</v>
      </c>
      <c r="T2137" s="3"/>
      <c r="U2137" s="2" t="s">
        <v>4479</v>
      </c>
      <c r="V2137" s="2" t="str">
        <f>IFERROR(VLOOKUP(K2137, rubric[], 2, FALSE), "NA")</f>
        <v>Pemberdayaan atau Aksi Kemanusiaan</v>
      </c>
      <c r="W2137" s="5" t="str">
        <f t="shared" si="33"/>
        <v>Pengabdian kepada Masyarakat|External National|Team</v>
      </c>
      <c r="X2137" s="6">
        <f>IF(K2137 = "Penulis kedua (bukan korespondensi) dst karya ilmiah di journal yg bereputasi dan diakui|External National|Team", IFERROR((INDEX(rubric[Score], MATCH(W2137, rubric[Criteria], 0)))/N2137, 0), IFERROR(INDEX(rubric[Score], MATCH(W2137, rubric[Criteria], 0)), 0))</f>
        <v>10</v>
      </c>
    </row>
    <row r="2138" spans="1:24" ht="14.25" customHeight="1" x14ac:dyDescent="0.35">
      <c r="A2138" s="2" t="s">
        <v>7546</v>
      </c>
      <c r="B2138" s="2" t="s">
        <v>7547</v>
      </c>
      <c r="C2138" s="2" t="s">
        <v>6531</v>
      </c>
      <c r="D2138" s="2">
        <v>2021</v>
      </c>
      <c r="E2138" s="2" t="s">
        <v>4518</v>
      </c>
      <c r="F2138" s="2" t="s">
        <v>2563</v>
      </c>
      <c r="G2138" s="2" t="s">
        <v>1972</v>
      </c>
      <c r="H2138" s="2">
        <v>20222</v>
      </c>
      <c r="I2138" s="2" t="s">
        <v>4519</v>
      </c>
      <c r="J2138" s="2" t="s">
        <v>41</v>
      </c>
      <c r="K2138" s="2" t="s">
        <v>199</v>
      </c>
      <c r="L2138" s="2" t="s">
        <v>123</v>
      </c>
      <c r="M2138" s="2" t="s">
        <v>50</v>
      </c>
      <c r="N2138" s="2">
        <v>5000</v>
      </c>
      <c r="O2138" s="2">
        <v>20</v>
      </c>
      <c r="P2138" s="3"/>
      <c r="Q2138" s="4" t="s">
        <v>4520</v>
      </c>
      <c r="R2138" s="4" t="s">
        <v>4521</v>
      </c>
      <c r="S2138" s="3"/>
      <c r="T2138" s="4" t="s">
        <v>4522</v>
      </c>
      <c r="U2138" s="2" t="s">
        <v>4479</v>
      </c>
      <c r="V2138" s="2" t="str">
        <f>IFERROR(VLOOKUP(K2138, rubric[], 2, FALSE), "NA")</f>
        <v>Kompetisi</v>
      </c>
      <c r="W2138" s="5" t="str">
        <f t="shared" si="33"/>
        <v>Juara 3 Lomba/Kompetisi|External National|Team</v>
      </c>
      <c r="X2138" s="6">
        <f>IF(K2138 = "Penulis kedua (bukan korespondensi) dst karya ilmiah di journal yg bereputasi dan diakui|External National|Team", IFERROR((INDEX(rubric[Score], MATCH(W2138, rubric[Criteria], 0)))/N2138, 0), IFERROR(INDEX(rubric[Score], MATCH(W2138, rubric[Criteria], 0)), 0))</f>
        <v>8</v>
      </c>
    </row>
    <row r="2139" spans="1:24" ht="14.25" customHeight="1" x14ac:dyDescent="0.35">
      <c r="A2139" s="2" t="s">
        <v>7546</v>
      </c>
      <c r="B2139" s="2" t="s">
        <v>7547</v>
      </c>
      <c r="C2139" s="2" t="s">
        <v>6531</v>
      </c>
      <c r="D2139" s="2">
        <v>2021</v>
      </c>
      <c r="E2139" s="2" t="s">
        <v>6599</v>
      </c>
      <c r="F2139" s="2" t="s">
        <v>295</v>
      </c>
      <c r="G2139" s="2" t="s">
        <v>6600</v>
      </c>
      <c r="H2139" s="2">
        <v>20231</v>
      </c>
      <c r="I2139" s="2" t="s">
        <v>6599</v>
      </c>
      <c r="J2139" s="2" t="s">
        <v>41</v>
      </c>
      <c r="K2139" s="2" t="s">
        <v>141</v>
      </c>
      <c r="L2139" s="2" t="s">
        <v>123</v>
      </c>
      <c r="M2139" s="2" t="s">
        <v>50</v>
      </c>
      <c r="N2139" s="2">
        <v>9</v>
      </c>
      <c r="O2139" s="2">
        <v>1</v>
      </c>
      <c r="P2139" s="3"/>
      <c r="Q2139" s="3"/>
      <c r="R2139" s="4" t="s">
        <v>6601</v>
      </c>
      <c r="S2139" s="4" t="s">
        <v>6602</v>
      </c>
      <c r="T2139" s="3"/>
      <c r="U2139" s="2" t="s">
        <v>4527</v>
      </c>
      <c r="V2139" s="2" t="str">
        <f>IFERROR(VLOOKUP(K2139, rubric[], 2, FALSE), "NA")</f>
        <v>Hasil Karya</v>
      </c>
      <c r="W2139" s="5" t="str">
        <f t="shared" si="33"/>
        <v>Hak Kekayaan Intelektual (HKI) non paten (Hak Cipta)|External National|Team</v>
      </c>
      <c r="X2139" s="6">
        <f>IF(K2139 = "Penulis kedua (bukan korespondensi) dst karya ilmiah di journal yg bereputasi dan diakui|External National|Team", IFERROR((INDEX(rubric[Score], MATCH(W2139, rubric[Criteria], 0)))/N2139, 0), IFERROR(INDEX(rubric[Score], MATCH(W2139, rubric[Criteria], 0)), 0))</f>
        <v>20</v>
      </c>
    </row>
    <row r="2140" spans="1:24" ht="14.25" customHeight="1" x14ac:dyDescent="0.35">
      <c r="A2140" s="2" t="s">
        <v>7546</v>
      </c>
      <c r="B2140" s="2" t="s">
        <v>7547</v>
      </c>
      <c r="C2140" s="2" t="s">
        <v>6531</v>
      </c>
      <c r="D2140" s="2">
        <v>2021</v>
      </c>
      <c r="E2140" s="2" t="s">
        <v>6603</v>
      </c>
      <c r="F2140" s="2" t="s">
        <v>295</v>
      </c>
      <c r="G2140" s="2" t="s">
        <v>6604</v>
      </c>
      <c r="H2140" s="2">
        <v>20231</v>
      </c>
      <c r="I2140" s="2" t="s">
        <v>6603</v>
      </c>
      <c r="J2140" s="2" t="s">
        <v>41</v>
      </c>
      <c r="K2140" s="2" t="s">
        <v>141</v>
      </c>
      <c r="L2140" s="2" t="s">
        <v>123</v>
      </c>
      <c r="M2140" s="2" t="s">
        <v>31</v>
      </c>
      <c r="N2140" s="2">
        <v>8</v>
      </c>
      <c r="O2140" s="2">
        <v>8</v>
      </c>
      <c r="P2140" s="3"/>
      <c r="Q2140" s="3"/>
      <c r="R2140" s="4" t="s">
        <v>6605</v>
      </c>
      <c r="S2140" s="4" t="s">
        <v>6606</v>
      </c>
      <c r="T2140" s="3"/>
      <c r="U2140" s="2" t="s">
        <v>4527</v>
      </c>
      <c r="V2140" s="2" t="str">
        <f>IFERROR(VLOOKUP(K2140, rubric[], 2, FALSE), "NA")</f>
        <v>Hasil Karya</v>
      </c>
      <c r="W2140" s="5" t="str">
        <f t="shared" si="33"/>
        <v>Hak Kekayaan Intelektual (HKI) non paten (Hak Cipta)|External National|Individual</v>
      </c>
      <c r="X2140" s="6">
        <f>IF(K2140 = "Penulis kedua (bukan korespondensi) dst karya ilmiah di journal yg bereputasi dan diakui|External National|Team", IFERROR((INDEX(rubric[Score], MATCH(W2140, rubric[Criteria], 0)))/N2140, 0), IFERROR(INDEX(rubric[Score], MATCH(W2140, rubric[Criteria], 0)), 0))</f>
        <v>20</v>
      </c>
    </row>
    <row r="2141" spans="1:24" ht="14.25" customHeight="1" x14ac:dyDescent="0.35">
      <c r="A2141" s="2" t="s">
        <v>7546</v>
      </c>
      <c r="B2141" s="2" t="s">
        <v>7547</v>
      </c>
      <c r="C2141" s="2" t="s">
        <v>6531</v>
      </c>
      <c r="D2141" s="2">
        <v>2021</v>
      </c>
      <c r="E2141" s="2" t="s">
        <v>6615</v>
      </c>
      <c r="F2141" s="2" t="s">
        <v>2607</v>
      </c>
      <c r="G2141" s="2" t="s">
        <v>629</v>
      </c>
      <c r="H2141" s="2">
        <v>20231</v>
      </c>
      <c r="I2141" s="2" t="s">
        <v>6615</v>
      </c>
      <c r="J2141" s="2" t="s">
        <v>41</v>
      </c>
      <c r="K2141" s="2" t="s">
        <v>141</v>
      </c>
      <c r="L2141" s="2" t="s">
        <v>123</v>
      </c>
      <c r="M2141" s="2" t="s">
        <v>50</v>
      </c>
      <c r="N2141" s="2">
        <v>9</v>
      </c>
      <c r="O2141" s="2">
        <v>1</v>
      </c>
      <c r="P2141" s="3"/>
      <c r="Q2141" s="3"/>
      <c r="R2141" s="4" t="s">
        <v>6616</v>
      </c>
      <c r="S2141" s="4" t="s">
        <v>6617</v>
      </c>
      <c r="T2141" s="3"/>
      <c r="U2141" s="2" t="s">
        <v>4527</v>
      </c>
      <c r="V2141" s="2" t="str">
        <f>IFERROR(VLOOKUP(K2141, rubric[], 2, FALSE), "NA")</f>
        <v>Hasil Karya</v>
      </c>
      <c r="W2141" s="5" t="str">
        <f t="shared" si="33"/>
        <v>Hak Kekayaan Intelektual (HKI) non paten (Hak Cipta)|External National|Team</v>
      </c>
      <c r="X2141" s="6">
        <f>IF(K2141 = "Penulis kedua (bukan korespondensi) dst karya ilmiah di journal yg bereputasi dan diakui|External National|Team", IFERROR((INDEX(rubric[Score], MATCH(W2141, rubric[Criteria], 0)))/N2141, 0), IFERROR(INDEX(rubric[Score], MATCH(W2141, rubric[Criteria], 0)), 0))</f>
        <v>20</v>
      </c>
    </row>
    <row r="2142" spans="1:24" ht="14.25" customHeight="1" x14ac:dyDescent="0.35">
      <c r="A2142" s="2" t="s">
        <v>7546</v>
      </c>
      <c r="B2142" s="2" t="s">
        <v>7547</v>
      </c>
      <c r="C2142" s="2" t="s">
        <v>6531</v>
      </c>
      <c r="D2142" s="2">
        <v>2021</v>
      </c>
      <c r="E2142" s="2" t="s">
        <v>4523</v>
      </c>
      <c r="F2142" s="2" t="s">
        <v>217</v>
      </c>
      <c r="G2142" s="2" t="s">
        <v>4524</v>
      </c>
      <c r="H2142" s="2">
        <v>20231</v>
      </c>
      <c r="I2142" s="2" t="s">
        <v>4523</v>
      </c>
      <c r="J2142" s="2" t="s">
        <v>41</v>
      </c>
      <c r="K2142" s="2" t="s">
        <v>141</v>
      </c>
      <c r="L2142" s="2" t="s">
        <v>123</v>
      </c>
      <c r="M2142" s="2" t="s">
        <v>50</v>
      </c>
      <c r="N2142" s="2">
        <v>14</v>
      </c>
      <c r="O2142" s="2">
        <v>1</v>
      </c>
      <c r="P2142" s="3"/>
      <c r="Q2142" s="3"/>
      <c r="R2142" s="4" t="s">
        <v>4525</v>
      </c>
      <c r="S2142" s="4" t="s">
        <v>4526</v>
      </c>
      <c r="T2142" s="3"/>
      <c r="U2142" s="2" t="s">
        <v>4527</v>
      </c>
      <c r="V2142" s="2" t="str">
        <f>IFERROR(VLOOKUP(K2142, rubric[], 2, FALSE), "NA")</f>
        <v>Hasil Karya</v>
      </c>
      <c r="W2142" s="5" t="str">
        <f t="shared" si="33"/>
        <v>Hak Kekayaan Intelektual (HKI) non paten (Hak Cipta)|External National|Team</v>
      </c>
      <c r="X2142" s="6">
        <f>IF(K2142 = "Penulis kedua (bukan korespondensi) dst karya ilmiah di journal yg bereputasi dan diakui|External National|Team", IFERROR((INDEX(rubric[Score], MATCH(W2142, rubric[Criteria], 0)))/N2142, 0), IFERROR(INDEX(rubric[Score], MATCH(W2142, rubric[Criteria], 0)), 0))</f>
        <v>20</v>
      </c>
    </row>
    <row r="2143" spans="1:24" ht="14.25" customHeight="1" x14ac:dyDescent="0.35">
      <c r="A2143" s="2" t="s">
        <v>7546</v>
      </c>
      <c r="B2143" s="2" t="s">
        <v>7547</v>
      </c>
      <c r="C2143" s="2" t="s">
        <v>6531</v>
      </c>
      <c r="D2143" s="2">
        <v>2021</v>
      </c>
      <c r="E2143" s="2" t="s">
        <v>6618</v>
      </c>
      <c r="F2143" s="2" t="s">
        <v>6619</v>
      </c>
      <c r="G2143" s="2" t="s">
        <v>4440</v>
      </c>
      <c r="H2143" s="2">
        <v>20231</v>
      </c>
      <c r="I2143" s="2" t="s">
        <v>6618</v>
      </c>
      <c r="J2143" s="2" t="s">
        <v>41</v>
      </c>
      <c r="K2143" s="2" t="s">
        <v>141</v>
      </c>
      <c r="L2143" s="2" t="s">
        <v>123</v>
      </c>
      <c r="M2143" s="2" t="s">
        <v>50</v>
      </c>
      <c r="N2143" s="2">
        <v>9</v>
      </c>
      <c r="O2143" s="2">
        <v>1</v>
      </c>
      <c r="P2143" s="3"/>
      <c r="Q2143" s="3"/>
      <c r="R2143" s="4" t="s">
        <v>6620</v>
      </c>
      <c r="S2143" s="4" t="s">
        <v>6621</v>
      </c>
      <c r="T2143" s="3"/>
      <c r="U2143" s="2" t="s">
        <v>4527</v>
      </c>
      <c r="V2143" s="2" t="str">
        <f>IFERROR(VLOOKUP(K2143, rubric[], 2, FALSE), "NA")</f>
        <v>Hasil Karya</v>
      </c>
      <c r="W2143" s="5" t="str">
        <f t="shared" si="33"/>
        <v>Hak Kekayaan Intelektual (HKI) non paten (Hak Cipta)|External National|Team</v>
      </c>
      <c r="X2143" s="6">
        <f>IF(K2143 = "Penulis kedua (bukan korespondensi) dst karya ilmiah di journal yg bereputasi dan diakui|External National|Team", IFERROR((INDEX(rubric[Score], MATCH(W2143, rubric[Criteria], 0)))/N2143, 0), IFERROR(INDEX(rubric[Score], MATCH(W2143, rubric[Criteria], 0)), 0))</f>
        <v>20</v>
      </c>
    </row>
    <row r="2144" spans="1:24" ht="14.25" customHeight="1" x14ac:dyDescent="0.35">
      <c r="A2144" s="2" t="s">
        <v>7553</v>
      </c>
      <c r="B2144" s="2" t="s">
        <v>7554</v>
      </c>
      <c r="C2144" s="2" t="s">
        <v>6531</v>
      </c>
      <c r="D2144" s="2">
        <v>2021</v>
      </c>
      <c r="E2144" s="2" t="s">
        <v>7555</v>
      </c>
      <c r="F2144" s="2" t="s">
        <v>7556</v>
      </c>
      <c r="G2144" s="2" t="s">
        <v>4595</v>
      </c>
      <c r="H2144" s="2">
        <v>20212</v>
      </c>
      <c r="I2144" s="2" t="s">
        <v>7557</v>
      </c>
      <c r="J2144" s="2" t="s">
        <v>41</v>
      </c>
      <c r="K2144" s="2" t="s">
        <v>29</v>
      </c>
      <c r="L2144" s="2" t="s">
        <v>49</v>
      </c>
      <c r="M2144" s="2" t="s">
        <v>50</v>
      </c>
      <c r="N2144" s="2">
        <v>4</v>
      </c>
      <c r="O2144" s="2">
        <v>15</v>
      </c>
      <c r="P2144" s="3"/>
      <c r="Q2144" s="3"/>
      <c r="R2144" s="4" t="s">
        <v>7558</v>
      </c>
      <c r="S2144" s="4" t="s">
        <v>7559</v>
      </c>
      <c r="T2144" s="3"/>
      <c r="U2144" s="2" t="s">
        <v>7364</v>
      </c>
      <c r="V2144" s="2" t="str">
        <f>IFERROR(VLOOKUP(K2144, rubric[], 2, FALSE), "NA")</f>
        <v>Pemberdayaan atau Aksi Kemanusiaan</v>
      </c>
      <c r="W2144" s="5" t="str">
        <f t="shared" si="33"/>
        <v>Pengabdian kepada Masyarakat|External Regional|Team</v>
      </c>
      <c r="X2144" s="6">
        <f>IF(K2144 = "Penulis kedua (bukan korespondensi) dst karya ilmiah di journal yg bereputasi dan diakui|External National|Team", IFERROR((INDEX(rubric[Score], MATCH(W2144, rubric[Criteria], 0)))/N2144, 0), IFERROR(INDEX(rubric[Score], MATCH(W2144, rubric[Criteria], 0)), 0))</f>
        <v>15</v>
      </c>
    </row>
    <row r="2145" spans="1:24" ht="14.25" customHeight="1" x14ac:dyDescent="0.35">
      <c r="A2145" s="2" t="s">
        <v>7553</v>
      </c>
      <c r="B2145" s="2" t="s">
        <v>7554</v>
      </c>
      <c r="C2145" s="2" t="s">
        <v>6531</v>
      </c>
      <c r="D2145" s="2">
        <v>2021</v>
      </c>
      <c r="E2145" s="2" t="s">
        <v>847</v>
      </c>
      <c r="F2145" s="2" t="s">
        <v>848</v>
      </c>
      <c r="G2145" s="2" t="s">
        <v>848</v>
      </c>
      <c r="H2145" s="2">
        <v>20232</v>
      </c>
      <c r="I2145" s="2" t="s">
        <v>847</v>
      </c>
      <c r="J2145" s="2" t="s">
        <v>41</v>
      </c>
      <c r="K2145" s="2" t="s">
        <v>66</v>
      </c>
      <c r="L2145" s="2" t="s">
        <v>123</v>
      </c>
      <c r="M2145" s="2" t="s">
        <v>50</v>
      </c>
      <c r="N2145" s="3"/>
      <c r="O2145" s="2">
        <v>25</v>
      </c>
      <c r="P2145" s="4" t="s">
        <v>849</v>
      </c>
      <c r="Q2145" s="4" t="s">
        <v>850</v>
      </c>
      <c r="R2145" s="4" t="s">
        <v>851</v>
      </c>
      <c r="S2145" s="3"/>
      <c r="T2145" s="4" t="s">
        <v>852</v>
      </c>
      <c r="U2145" s="2" t="s">
        <v>853</v>
      </c>
      <c r="V2145" s="2" t="str">
        <f>IFERROR(VLOOKUP(K2145, rubric[], 2, FALSE), "NA")</f>
        <v>Kompetisi</v>
      </c>
      <c r="W2145" s="5" t="str">
        <f t="shared" si="33"/>
        <v>Juara I Lomba/Kompetisi|External National|Team</v>
      </c>
      <c r="X2145" s="6">
        <f>IF(K2145 = "Penulis kedua (bukan korespondensi) dst karya ilmiah di journal yg bereputasi dan diakui|External National|Team", IFERROR((INDEX(rubric[Score], MATCH(W2145, rubric[Criteria], 0)))/N2145, 0), IFERROR(INDEX(rubric[Score], MATCH(W2145, rubric[Criteria], 0)), 0))</f>
        <v>15</v>
      </c>
    </row>
    <row r="2146" spans="1:24" ht="14.25" customHeight="1" x14ac:dyDescent="0.35">
      <c r="A2146" s="2" t="s">
        <v>7560</v>
      </c>
      <c r="B2146" s="2" t="s">
        <v>7561</v>
      </c>
      <c r="C2146" s="2" t="s">
        <v>6531</v>
      </c>
      <c r="D2146" s="2">
        <v>2021</v>
      </c>
      <c r="E2146" s="2" t="s">
        <v>6854</v>
      </c>
      <c r="F2146" s="2" t="s">
        <v>6855</v>
      </c>
      <c r="G2146" s="2" t="s">
        <v>2595</v>
      </c>
      <c r="H2146" s="2">
        <v>20222</v>
      </c>
      <c r="I2146" s="2" t="s">
        <v>7562</v>
      </c>
      <c r="J2146" s="2" t="s">
        <v>41</v>
      </c>
      <c r="K2146" s="2" t="s">
        <v>88</v>
      </c>
      <c r="L2146" s="2" t="s">
        <v>123</v>
      </c>
      <c r="M2146" s="2" t="s">
        <v>50</v>
      </c>
      <c r="N2146" s="2">
        <v>14</v>
      </c>
      <c r="O2146" s="2">
        <v>20</v>
      </c>
      <c r="P2146" s="3"/>
      <c r="Q2146" s="4" t="s">
        <v>7563</v>
      </c>
      <c r="R2146" s="4" t="s">
        <v>7564</v>
      </c>
      <c r="S2146" s="3"/>
      <c r="T2146" s="4" t="s">
        <v>7565</v>
      </c>
      <c r="U2146" s="2" t="s">
        <v>3993</v>
      </c>
      <c r="V2146" s="2" t="str">
        <f>IFERROR(VLOOKUP(K2146, rubric[], 2, FALSE), "NA")</f>
        <v>Kompetisi</v>
      </c>
      <c r="W2146" s="5" t="str">
        <f t="shared" si="33"/>
        <v>Juara 2 Lomba/Kompetisi|External National|Team</v>
      </c>
      <c r="X2146" s="6">
        <f>IF(K2146 = "Penulis kedua (bukan korespondensi) dst karya ilmiah di journal yg bereputasi dan diakui|External National|Team", IFERROR((INDEX(rubric[Score], MATCH(W2146, rubric[Criteria], 0)))/N2146, 0), IFERROR(INDEX(rubric[Score], MATCH(W2146, rubric[Criteria], 0)), 0))</f>
        <v>11</v>
      </c>
    </row>
    <row r="2147" spans="1:24" ht="14.25" customHeight="1" x14ac:dyDescent="0.35">
      <c r="A2147" s="2" t="s">
        <v>7566</v>
      </c>
      <c r="B2147" s="2" t="s">
        <v>7567</v>
      </c>
      <c r="C2147" s="2" t="s">
        <v>6531</v>
      </c>
      <c r="D2147" s="2">
        <v>2021</v>
      </c>
      <c r="E2147" s="2" t="s">
        <v>7568</v>
      </c>
      <c r="F2147" s="2" t="s">
        <v>468</v>
      </c>
      <c r="G2147" s="2" t="s">
        <v>304</v>
      </c>
      <c r="H2147" s="2">
        <v>20221</v>
      </c>
      <c r="I2147" s="2" t="s">
        <v>7569</v>
      </c>
      <c r="J2147" s="2" t="s">
        <v>41</v>
      </c>
      <c r="K2147" s="2" t="s">
        <v>29</v>
      </c>
      <c r="L2147" s="2" t="s">
        <v>49</v>
      </c>
      <c r="M2147" s="2" t="s">
        <v>50</v>
      </c>
      <c r="N2147" s="2">
        <v>50</v>
      </c>
      <c r="O2147" s="2">
        <v>15</v>
      </c>
      <c r="P2147" s="2" t="s">
        <v>734</v>
      </c>
      <c r="Q2147" s="4" t="s">
        <v>7570</v>
      </c>
      <c r="R2147" s="4" t="s">
        <v>7571</v>
      </c>
      <c r="S2147" s="4" t="s">
        <v>7572</v>
      </c>
      <c r="T2147" s="3"/>
      <c r="U2147" s="2" t="s">
        <v>734</v>
      </c>
      <c r="V2147" s="2" t="str">
        <f>IFERROR(VLOOKUP(K2147, rubric[], 2, FALSE), "NA")</f>
        <v>Pemberdayaan atau Aksi Kemanusiaan</v>
      </c>
      <c r="W2147" s="5" t="str">
        <f t="shared" si="33"/>
        <v>Pengabdian kepada Masyarakat|External Regional|Team</v>
      </c>
      <c r="X2147" s="6">
        <f>IF(K2147 = "Penulis kedua (bukan korespondensi) dst karya ilmiah di journal yg bereputasi dan diakui|External National|Team", IFERROR((INDEX(rubric[Score], MATCH(W2147, rubric[Criteria], 0)))/N2147, 0), IFERROR(INDEX(rubric[Score], MATCH(W2147, rubric[Criteria], 0)), 0))</f>
        <v>15</v>
      </c>
    </row>
    <row r="2148" spans="1:24" ht="14.25" customHeight="1" x14ac:dyDescent="0.35">
      <c r="A2148" s="2" t="s">
        <v>7573</v>
      </c>
      <c r="B2148" s="2" t="s">
        <v>7574</v>
      </c>
      <c r="C2148" s="2" t="s">
        <v>7575</v>
      </c>
      <c r="D2148" s="2">
        <v>2021</v>
      </c>
      <c r="E2148" s="2" t="s">
        <v>7576</v>
      </c>
      <c r="F2148" s="2" t="s">
        <v>7577</v>
      </c>
      <c r="G2148" s="2" t="s">
        <v>473</v>
      </c>
      <c r="H2148" s="2">
        <v>20221</v>
      </c>
      <c r="I2148" s="2" t="s">
        <v>7578</v>
      </c>
      <c r="J2148" s="2" t="s">
        <v>41</v>
      </c>
      <c r="K2148" s="2" t="s">
        <v>66</v>
      </c>
      <c r="L2148" s="2" t="s">
        <v>42</v>
      </c>
      <c r="M2148" s="2" t="s">
        <v>31</v>
      </c>
      <c r="N2148" s="2">
        <v>132</v>
      </c>
      <c r="O2148" s="2">
        <v>6</v>
      </c>
      <c r="P2148" s="3"/>
      <c r="Q2148" s="4" t="s">
        <v>7579</v>
      </c>
      <c r="R2148" s="3"/>
      <c r="S2148" s="3"/>
      <c r="T2148" s="3"/>
      <c r="U2148" s="2" t="s">
        <v>7580</v>
      </c>
      <c r="V2148" s="2" t="str">
        <f>IFERROR(VLOOKUP(K2148, rubric[], 2, FALSE), "NA")</f>
        <v>Kompetisi</v>
      </c>
      <c r="W2148" s="5" t="str">
        <f t="shared" si="33"/>
        <v>Juara I Lomba/Kompetisi|Internal Jurusan|Individual</v>
      </c>
      <c r="X2148" s="6">
        <f>IF(K2148 = "Penulis kedua (bukan korespondensi) dst karya ilmiah di journal yg bereputasi dan diakui|External National|Team", IFERROR((INDEX(rubric[Score], MATCH(W2148, rubric[Criteria], 0)))/N2148, 0), IFERROR(INDEX(rubric[Score], MATCH(W2148, rubric[Criteria], 0)), 0))</f>
        <v>0</v>
      </c>
    </row>
    <row r="2149" spans="1:24" ht="14.25" customHeight="1" x14ac:dyDescent="0.35">
      <c r="A2149" s="2" t="s">
        <v>7573</v>
      </c>
      <c r="B2149" s="2" t="s">
        <v>7574</v>
      </c>
      <c r="C2149" s="2" t="s">
        <v>7575</v>
      </c>
      <c r="D2149" s="2">
        <v>2021</v>
      </c>
      <c r="E2149" s="2" t="s">
        <v>7581</v>
      </c>
      <c r="F2149" s="2" t="s">
        <v>7577</v>
      </c>
      <c r="G2149" s="2" t="s">
        <v>6478</v>
      </c>
      <c r="H2149" s="2">
        <v>20221</v>
      </c>
      <c r="I2149" s="3"/>
      <c r="J2149" s="2" t="s">
        <v>41</v>
      </c>
      <c r="K2149" s="2" t="s">
        <v>66</v>
      </c>
      <c r="L2149" s="2" t="s">
        <v>42</v>
      </c>
      <c r="M2149" s="2" t="s">
        <v>50</v>
      </c>
      <c r="N2149" s="2">
        <v>50</v>
      </c>
      <c r="O2149" s="2">
        <v>8</v>
      </c>
      <c r="P2149" s="3"/>
      <c r="Q2149" s="4" t="s">
        <v>7582</v>
      </c>
      <c r="R2149" s="3"/>
      <c r="S2149" s="3"/>
      <c r="T2149" s="3"/>
      <c r="U2149" s="2" t="s">
        <v>7583</v>
      </c>
      <c r="V2149" s="2" t="str">
        <f>IFERROR(VLOOKUP(K2149, rubric[], 2, FALSE), "NA")</f>
        <v>Kompetisi</v>
      </c>
      <c r="W2149" s="5" t="str">
        <f t="shared" si="33"/>
        <v>Juara I Lomba/Kompetisi|Internal Jurusan|Team</v>
      </c>
      <c r="X2149" s="6">
        <f>IF(K2149 = "Penulis kedua (bukan korespondensi) dst karya ilmiah di journal yg bereputasi dan diakui|External National|Team", IFERROR((INDEX(rubric[Score], MATCH(W2149, rubric[Criteria], 0)))/N2149, 0), IFERROR(INDEX(rubric[Score], MATCH(W2149, rubric[Criteria], 0)), 0))</f>
        <v>0</v>
      </c>
    </row>
    <row r="2150" spans="1:24" ht="14.25" customHeight="1" x14ac:dyDescent="0.35">
      <c r="A2150" s="2" t="s">
        <v>7584</v>
      </c>
      <c r="B2150" s="2" t="s">
        <v>7585</v>
      </c>
      <c r="C2150" s="2" t="s">
        <v>7575</v>
      </c>
      <c r="D2150" s="2">
        <v>2021</v>
      </c>
      <c r="E2150" s="2" t="s">
        <v>7586</v>
      </c>
      <c r="F2150" s="2" t="s">
        <v>1131</v>
      </c>
      <c r="G2150" s="2" t="s">
        <v>1132</v>
      </c>
      <c r="H2150" s="2">
        <v>20211</v>
      </c>
      <c r="I2150" s="2" t="s">
        <v>7586</v>
      </c>
      <c r="J2150" s="2" t="s">
        <v>41</v>
      </c>
      <c r="K2150" s="2" t="s">
        <v>199</v>
      </c>
      <c r="L2150" s="2" t="s">
        <v>30</v>
      </c>
      <c r="M2150" s="2" t="s">
        <v>31</v>
      </c>
      <c r="N2150" s="2">
        <v>5</v>
      </c>
      <c r="O2150" s="2">
        <v>5</v>
      </c>
      <c r="P2150" s="3"/>
      <c r="Q2150" s="4" t="s">
        <v>7587</v>
      </c>
      <c r="R2150" s="3"/>
      <c r="S2150" s="3"/>
      <c r="T2150" s="3"/>
      <c r="U2150" s="2" t="s">
        <v>61</v>
      </c>
      <c r="V2150" s="2" t="str">
        <f>IFERROR(VLOOKUP(K2150, rubric[], 2, FALSE), "NA")</f>
        <v>Kompetisi</v>
      </c>
      <c r="W2150" s="5" t="str">
        <f t="shared" si="33"/>
        <v>Juara 3 Lomba/Kompetisi|Internal Sekolah / Universitas|Individual</v>
      </c>
      <c r="X2150" s="6">
        <f>IF(K2150 = "Penulis kedua (bukan korespondensi) dst karya ilmiah di journal yg bereputasi dan diakui|External National|Team", IFERROR((INDEX(rubric[Score], MATCH(W2150, rubric[Criteria], 0)))/N2150, 0), IFERROR(INDEX(rubric[Score], MATCH(W2150, rubric[Criteria], 0)), 0))</f>
        <v>0</v>
      </c>
    </row>
    <row r="2151" spans="1:24" ht="14.25" customHeight="1" x14ac:dyDescent="0.35">
      <c r="A2151" s="2" t="s">
        <v>7584</v>
      </c>
      <c r="B2151" s="2" t="s">
        <v>7585</v>
      </c>
      <c r="C2151" s="2" t="s">
        <v>7575</v>
      </c>
      <c r="D2151" s="2">
        <v>2021</v>
      </c>
      <c r="E2151" s="2" t="s">
        <v>7588</v>
      </c>
      <c r="F2151" s="2" t="s">
        <v>588</v>
      </c>
      <c r="G2151" s="2" t="s">
        <v>398</v>
      </c>
      <c r="H2151" s="2">
        <v>20231</v>
      </c>
      <c r="I2151" s="2" t="s">
        <v>7589</v>
      </c>
      <c r="J2151" s="2" t="s">
        <v>41</v>
      </c>
      <c r="K2151" s="2" t="s">
        <v>199</v>
      </c>
      <c r="L2151" s="2" t="s">
        <v>49</v>
      </c>
      <c r="M2151" s="2" t="s">
        <v>50</v>
      </c>
      <c r="N2151" s="2">
        <v>200</v>
      </c>
      <c r="O2151" s="2">
        <v>12</v>
      </c>
      <c r="P2151" s="3"/>
      <c r="Q2151" s="4" t="s">
        <v>7590</v>
      </c>
      <c r="R2151" s="4" t="s">
        <v>7591</v>
      </c>
      <c r="S2151" s="3"/>
      <c r="T2151" s="3"/>
      <c r="U2151" s="2" t="s">
        <v>7592</v>
      </c>
      <c r="V2151" s="2" t="str">
        <f>IFERROR(VLOOKUP(K2151, rubric[], 2, FALSE), "NA")</f>
        <v>Kompetisi</v>
      </c>
      <c r="W2151" s="5" t="str">
        <f t="shared" si="33"/>
        <v>Juara 3 Lomba/Kompetisi|External Regional|Team</v>
      </c>
      <c r="X2151" s="6">
        <f>IF(K2151 = "Penulis kedua (bukan korespondensi) dst karya ilmiah di journal yg bereputasi dan diakui|External National|Team", IFERROR((INDEX(rubric[Score], MATCH(W2151, rubric[Criteria], 0)))/N2151, 0), IFERROR(INDEX(rubric[Score], MATCH(W2151, rubric[Criteria], 0)), 0))</f>
        <v>15</v>
      </c>
    </row>
    <row r="2152" spans="1:24" ht="14.25" customHeight="1" x14ac:dyDescent="0.35">
      <c r="A2152" s="2" t="s">
        <v>7593</v>
      </c>
      <c r="B2152" s="2" t="s">
        <v>7594</v>
      </c>
      <c r="C2152" s="2" t="s">
        <v>7575</v>
      </c>
      <c r="D2152" s="2">
        <v>2021</v>
      </c>
      <c r="E2152" s="2" t="s">
        <v>144</v>
      </c>
      <c r="F2152" s="2" t="s">
        <v>25</v>
      </c>
      <c r="G2152" s="2" t="s">
        <v>26</v>
      </c>
      <c r="H2152" s="2">
        <v>20221</v>
      </c>
      <c r="I2152" s="2" t="s">
        <v>145</v>
      </c>
      <c r="J2152" s="2" t="s">
        <v>28</v>
      </c>
      <c r="K2152" s="2" t="s">
        <v>29</v>
      </c>
      <c r="L2152" s="2" t="s">
        <v>30</v>
      </c>
      <c r="M2152" s="2" t="s">
        <v>31</v>
      </c>
      <c r="N2152" s="2">
        <v>90</v>
      </c>
      <c r="O2152" s="2">
        <v>10</v>
      </c>
      <c r="P2152" s="3"/>
      <c r="Q2152" s="3"/>
      <c r="R2152" s="4" t="s">
        <v>146</v>
      </c>
      <c r="S2152" s="4" t="s">
        <v>147</v>
      </c>
      <c r="T2152" s="3"/>
      <c r="U2152" s="2" t="s">
        <v>34</v>
      </c>
      <c r="V2152" s="2" t="str">
        <f>IFERROR(VLOOKUP(K2152, rubric[], 2, FALSE), "NA")</f>
        <v>Pemberdayaan atau Aksi Kemanusiaan</v>
      </c>
      <c r="W2152" s="5" t="str">
        <f t="shared" si="33"/>
        <v>Pengabdian kepada Masyarakat|Internal Sekolah / Universitas|Individual</v>
      </c>
      <c r="X2152" s="6">
        <f>IF(K2152 = "Penulis kedua (bukan korespondensi) dst karya ilmiah di journal yg bereputasi dan diakui|External National|Team", IFERROR((INDEX(rubric[Score], MATCH(W2152, rubric[Criteria], 0)))/N2152, 0), IFERROR(INDEX(rubric[Score], MATCH(W2152, rubric[Criteria], 0)), 0))</f>
        <v>0</v>
      </c>
    </row>
    <row r="2153" spans="1:24" ht="14.25" customHeight="1" x14ac:dyDescent="0.35">
      <c r="A2153" s="2" t="s">
        <v>7595</v>
      </c>
      <c r="B2153" s="2" t="s">
        <v>7596</v>
      </c>
      <c r="C2153" s="2" t="s">
        <v>7575</v>
      </c>
      <c r="D2153" s="2">
        <v>2021</v>
      </c>
      <c r="E2153" s="2" t="s">
        <v>7597</v>
      </c>
      <c r="F2153" s="2" t="s">
        <v>1137</v>
      </c>
      <c r="G2153" s="2" t="s">
        <v>2595</v>
      </c>
      <c r="H2153" s="2">
        <v>20212</v>
      </c>
      <c r="I2153" s="2" t="s">
        <v>7598</v>
      </c>
      <c r="J2153" s="2" t="s">
        <v>41</v>
      </c>
      <c r="K2153" s="2" t="s">
        <v>346</v>
      </c>
      <c r="L2153" s="2" t="s">
        <v>42</v>
      </c>
      <c r="M2153" s="7" t="s">
        <v>50</v>
      </c>
      <c r="N2153" s="2">
        <v>26</v>
      </c>
      <c r="O2153" s="2">
        <v>40</v>
      </c>
      <c r="P2153" s="3"/>
      <c r="Q2153" s="4" t="s">
        <v>7599</v>
      </c>
      <c r="R2153" s="3"/>
      <c r="S2153" s="3"/>
      <c r="T2153" s="3"/>
      <c r="U2153" s="2" t="s">
        <v>7597</v>
      </c>
      <c r="V2153" s="2" t="str">
        <f>IFERROR(VLOOKUP(K2153, rubric[], 2, FALSE), "NA")</f>
        <v>NA</v>
      </c>
      <c r="W2153" s="5" t="str">
        <f t="shared" si="33"/>
        <v>Sekretaris/Bendahara/Kabid Organisasi Kemahasiswaan|Internal Jurusan|Team</v>
      </c>
      <c r="X2153" s="6">
        <f>IF(K2153 = "Penulis kedua (bukan korespondensi) dst karya ilmiah di journal yg bereputasi dan diakui|External National|Team", IFERROR((INDEX(rubric[Score], MATCH(W2153, rubric[Criteria], 0)))/N2153, 0), IFERROR(INDEX(rubric[Score], MATCH(W2153, rubric[Criteria], 0)), 0))</f>
        <v>0</v>
      </c>
    </row>
    <row r="2154" spans="1:24" ht="14.25" customHeight="1" x14ac:dyDescent="0.35">
      <c r="A2154" s="2" t="s">
        <v>7595</v>
      </c>
      <c r="B2154" s="2" t="s">
        <v>7596</v>
      </c>
      <c r="C2154" s="2" t="s">
        <v>7575</v>
      </c>
      <c r="D2154" s="2">
        <v>2021</v>
      </c>
      <c r="E2154" s="2" t="s">
        <v>7600</v>
      </c>
      <c r="F2154" s="2" t="s">
        <v>468</v>
      </c>
      <c r="G2154" s="2" t="s">
        <v>469</v>
      </c>
      <c r="H2154" s="2">
        <v>20221</v>
      </c>
      <c r="I2154" s="3"/>
      <c r="J2154" s="2" t="s">
        <v>28</v>
      </c>
      <c r="K2154" s="2" t="s">
        <v>470</v>
      </c>
      <c r="L2154" s="2" t="s">
        <v>30</v>
      </c>
      <c r="M2154" s="2" t="s">
        <v>31</v>
      </c>
      <c r="N2154" s="3"/>
      <c r="O2154" s="2">
        <v>22</v>
      </c>
      <c r="P2154" s="3"/>
      <c r="Q2154" s="3"/>
      <c r="R2154" s="3"/>
      <c r="S2154" s="3"/>
      <c r="T2154" s="3"/>
      <c r="U2154" s="2" t="s">
        <v>2005</v>
      </c>
      <c r="V2154" s="2" t="str">
        <f>IFERROR(VLOOKUP(K2154, rubric[], 2, FALSE), "NA")</f>
        <v>NA</v>
      </c>
      <c r="W2154" s="5" t="str">
        <f t="shared" si="33"/>
        <v>Ketua UKM|Internal Sekolah / Universitas|Individual</v>
      </c>
      <c r="X2154" s="6">
        <f>IF(K2154 = "Penulis kedua (bukan korespondensi) dst karya ilmiah di journal yg bereputasi dan diakui|External National|Team", IFERROR((INDEX(rubric[Score], MATCH(W2154, rubric[Criteria], 0)))/N2154, 0), IFERROR(INDEX(rubric[Score], MATCH(W2154, rubric[Criteria], 0)), 0))</f>
        <v>0</v>
      </c>
    </row>
    <row r="2155" spans="1:24" ht="14.25" customHeight="1" x14ac:dyDescent="0.35">
      <c r="A2155" s="2" t="s">
        <v>7595</v>
      </c>
      <c r="B2155" s="2" t="s">
        <v>7596</v>
      </c>
      <c r="C2155" s="2" t="s">
        <v>7575</v>
      </c>
      <c r="D2155" s="2">
        <v>2021</v>
      </c>
      <c r="E2155" s="2" t="s">
        <v>7576</v>
      </c>
      <c r="F2155" s="2" t="s">
        <v>7577</v>
      </c>
      <c r="G2155" s="2" t="s">
        <v>473</v>
      </c>
      <c r="H2155" s="2">
        <v>20221</v>
      </c>
      <c r="I2155" s="2" t="s">
        <v>7601</v>
      </c>
      <c r="J2155" s="2" t="s">
        <v>41</v>
      </c>
      <c r="K2155" s="2" t="s">
        <v>88</v>
      </c>
      <c r="L2155" s="2" t="s">
        <v>42</v>
      </c>
      <c r="M2155" s="2" t="s">
        <v>31</v>
      </c>
      <c r="N2155" s="2">
        <v>132</v>
      </c>
      <c r="O2155" s="2">
        <v>5</v>
      </c>
      <c r="P2155" s="3"/>
      <c r="Q2155" s="4" t="s">
        <v>7602</v>
      </c>
      <c r="R2155" s="3"/>
      <c r="S2155" s="3"/>
      <c r="T2155" s="3"/>
      <c r="U2155" s="2" t="s">
        <v>7580</v>
      </c>
      <c r="V2155" s="2" t="str">
        <f>IFERROR(VLOOKUP(K2155, rubric[], 2, FALSE), "NA")</f>
        <v>Kompetisi</v>
      </c>
      <c r="W2155" s="5" t="str">
        <f t="shared" si="33"/>
        <v>Juara 2 Lomba/Kompetisi|Internal Jurusan|Individual</v>
      </c>
      <c r="X2155" s="6">
        <f>IF(K2155 = "Penulis kedua (bukan korespondensi) dst karya ilmiah di journal yg bereputasi dan diakui|External National|Team", IFERROR((INDEX(rubric[Score], MATCH(W2155, rubric[Criteria], 0)))/N2155, 0), IFERROR(INDEX(rubric[Score], MATCH(W2155, rubric[Criteria], 0)), 0))</f>
        <v>0</v>
      </c>
    </row>
    <row r="2156" spans="1:24" ht="14.25" customHeight="1" x14ac:dyDescent="0.35">
      <c r="A2156" s="2" t="s">
        <v>7595</v>
      </c>
      <c r="B2156" s="2" t="s">
        <v>7596</v>
      </c>
      <c r="C2156" s="2" t="s">
        <v>7575</v>
      </c>
      <c r="D2156" s="2">
        <v>2021</v>
      </c>
      <c r="E2156" s="2" t="s">
        <v>7576</v>
      </c>
      <c r="F2156" s="2" t="s">
        <v>7577</v>
      </c>
      <c r="G2156" s="2" t="s">
        <v>473</v>
      </c>
      <c r="H2156" s="2">
        <v>20221</v>
      </c>
      <c r="I2156" s="2" t="s">
        <v>7603</v>
      </c>
      <c r="J2156" s="2" t="s">
        <v>41</v>
      </c>
      <c r="K2156" s="2" t="s">
        <v>88</v>
      </c>
      <c r="L2156" s="2" t="s">
        <v>42</v>
      </c>
      <c r="M2156" s="2" t="s">
        <v>31</v>
      </c>
      <c r="N2156" s="2">
        <v>132</v>
      </c>
      <c r="O2156" s="2">
        <v>5</v>
      </c>
      <c r="P2156" s="3"/>
      <c r="Q2156" s="4" t="s">
        <v>7604</v>
      </c>
      <c r="R2156" s="3"/>
      <c r="S2156" s="3"/>
      <c r="T2156" s="3"/>
      <c r="U2156" s="2" t="s">
        <v>7580</v>
      </c>
      <c r="V2156" s="2" t="str">
        <f>IFERROR(VLOOKUP(K2156, rubric[], 2, FALSE), "NA")</f>
        <v>Kompetisi</v>
      </c>
      <c r="W2156" s="5" t="str">
        <f t="shared" si="33"/>
        <v>Juara 2 Lomba/Kompetisi|Internal Jurusan|Individual</v>
      </c>
      <c r="X2156" s="6">
        <f>IF(K2156 = "Penulis kedua (bukan korespondensi) dst karya ilmiah di journal yg bereputasi dan diakui|External National|Team", IFERROR((INDEX(rubric[Score], MATCH(W2156, rubric[Criteria], 0)))/N2156, 0), IFERROR(INDEX(rubric[Score], MATCH(W2156, rubric[Criteria], 0)), 0))</f>
        <v>0</v>
      </c>
    </row>
    <row r="2157" spans="1:24" ht="14.25" customHeight="1" x14ac:dyDescent="0.35">
      <c r="A2157" s="2" t="s">
        <v>7595</v>
      </c>
      <c r="B2157" s="2" t="s">
        <v>7596</v>
      </c>
      <c r="C2157" s="2" t="s">
        <v>7575</v>
      </c>
      <c r="D2157" s="2">
        <v>2021</v>
      </c>
      <c r="E2157" s="2" t="s">
        <v>7605</v>
      </c>
      <c r="F2157" s="2" t="s">
        <v>473</v>
      </c>
      <c r="G2157" s="2" t="s">
        <v>474</v>
      </c>
      <c r="H2157" s="2">
        <v>20222</v>
      </c>
      <c r="I2157" s="3"/>
      <c r="J2157" s="2" t="s">
        <v>28</v>
      </c>
      <c r="K2157" s="2" t="s">
        <v>470</v>
      </c>
      <c r="L2157" s="2" t="s">
        <v>30</v>
      </c>
      <c r="M2157" s="2" t="s">
        <v>31</v>
      </c>
      <c r="N2157" s="3"/>
      <c r="O2157" s="2">
        <v>14</v>
      </c>
      <c r="P2157" s="3"/>
      <c r="Q2157" s="3"/>
      <c r="R2157" s="3"/>
      <c r="S2157" s="3"/>
      <c r="T2157" s="3"/>
      <c r="U2157" s="2" t="s">
        <v>2005</v>
      </c>
      <c r="V2157" s="2" t="str">
        <f>IFERROR(VLOOKUP(K2157, rubric[], 2, FALSE), "NA")</f>
        <v>NA</v>
      </c>
      <c r="W2157" s="5" t="str">
        <f t="shared" si="33"/>
        <v>Ketua UKM|Internal Sekolah / Universitas|Individual</v>
      </c>
      <c r="X2157" s="6">
        <f>IF(K2157 = "Penulis kedua (bukan korespondensi) dst karya ilmiah di journal yg bereputasi dan diakui|External National|Team", IFERROR((INDEX(rubric[Score], MATCH(W2157, rubric[Criteria], 0)))/N2157, 0), IFERROR(INDEX(rubric[Score], MATCH(W2157, rubric[Criteria], 0)), 0))</f>
        <v>0</v>
      </c>
    </row>
    <row r="2158" spans="1:24" ht="14.25" customHeight="1" x14ac:dyDescent="0.35">
      <c r="A2158" s="2" t="s">
        <v>7595</v>
      </c>
      <c r="B2158" s="2" t="s">
        <v>7596</v>
      </c>
      <c r="C2158" s="2" t="s">
        <v>7575</v>
      </c>
      <c r="D2158" s="2">
        <v>2021</v>
      </c>
      <c r="E2158" s="2" t="s">
        <v>808</v>
      </c>
      <c r="F2158" s="2" t="s">
        <v>809</v>
      </c>
      <c r="G2158" s="2" t="s">
        <v>809</v>
      </c>
      <c r="H2158" s="2">
        <v>20232</v>
      </c>
      <c r="I2158" s="2" t="s">
        <v>810</v>
      </c>
      <c r="J2158" s="2" t="s">
        <v>41</v>
      </c>
      <c r="K2158" s="2" t="s">
        <v>257</v>
      </c>
      <c r="L2158" s="2" t="s">
        <v>49</v>
      </c>
      <c r="M2158" s="2" t="s">
        <v>31</v>
      </c>
      <c r="N2158" s="2">
        <v>16</v>
      </c>
      <c r="O2158" s="2">
        <v>5</v>
      </c>
      <c r="P2158" s="3"/>
      <c r="Q2158" s="4" t="s">
        <v>811</v>
      </c>
      <c r="R2158" s="3"/>
      <c r="S2158" s="3"/>
      <c r="T2158" s="3"/>
      <c r="U2158" s="2" t="s">
        <v>521</v>
      </c>
      <c r="V2158" s="2" t="str">
        <f>IFERROR(VLOOKUP(K2158, rubric[], 2, FALSE), "NA")</f>
        <v>Pengakuan</v>
      </c>
      <c r="W2158" s="5" t="str">
        <f t="shared" si="33"/>
        <v>Narasumber / Pemateri Acara Seminar / Workshop / Pemakalah|External Regional|Individual</v>
      </c>
      <c r="X2158" s="6">
        <f>IF(K2158 = "Penulis kedua (bukan korespondensi) dst karya ilmiah di journal yg bereputasi dan diakui|External National|Team", IFERROR((INDEX(rubric[Score], MATCH(W2158, rubric[Criteria], 0)))/N2158, 0), IFERROR(INDEX(rubric[Score], MATCH(W2158, rubric[Criteria], 0)), 0))</f>
        <v>20</v>
      </c>
    </row>
    <row r="2159" spans="1:24" ht="14.25" customHeight="1" x14ac:dyDescent="0.35">
      <c r="A2159" s="2" t="s">
        <v>7606</v>
      </c>
      <c r="B2159" s="2" t="s">
        <v>7607</v>
      </c>
      <c r="C2159" s="2" t="s">
        <v>7575</v>
      </c>
      <c r="D2159" s="2">
        <v>2021</v>
      </c>
      <c r="E2159" s="2" t="s">
        <v>7597</v>
      </c>
      <c r="F2159" s="2" t="s">
        <v>1137</v>
      </c>
      <c r="G2159" s="2" t="s">
        <v>2595</v>
      </c>
      <c r="H2159" s="2">
        <v>20212</v>
      </c>
      <c r="I2159" s="2" t="s">
        <v>7598</v>
      </c>
      <c r="J2159" s="2" t="s">
        <v>41</v>
      </c>
      <c r="K2159" s="2" t="s">
        <v>346</v>
      </c>
      <c r="L2159" s="2" t="s">
        <v>42</v>
      </c>
      <c r="M2159" s="7" t="s">
        <v>50</v>
      </c>
      <c r="N2159" s="2">
        <v>26</v>
      </c>
      <c r="O2159" s="2">
        <v>40</v>
      </c>
      <c r="P2159" s="3"/>
      <c r="Q2159" s="4" t="s">
        <v>7599</v>
      </c>
      <c r="R2159" s="3"/>
      <c r="S2159" s="3"/>
      <c r="T2159" s="3"/>
      <c r="U2159" s="2" t="s">
        <v>7597</v>
      </c>
      <c r="V2159" s="2" t="str">
        <f>IFERROR(VLOOKUP(K2159, rubric[], 2, FALSE), "NA")</f>
        <v>NA</v>
      </c>
      <c r="W2159" s="5" t="str">
        <f t="shared" si="33"/>
        <v>Sekretaris/Bendahara/Kabid Organisasi Kemahasiswaan|Internal Jurusan|Team</v>
      </c>
      <c r="X2159" s="6">
        <f>IF(K2159 = "Penulis kedua (bukan korespondensi) dst karya ilmiah di journal yg bereputasi dan diakui|External National|Team", IFERROR((INDEX(rubric[Score], MATCH(W2159, rubric[Criteria], 0)))/N2159, 0), IFERROR(INDEX(rubric[Score], MATCH(W2159, rubric[Criteria], 0)), 0))</f>
        <v>0</v>
      </c>
    </row>
    <row r="2160" spans="1:24" ht="14.25" customHeight="1" x14ac:dyDescent="0.35">
      <c r="A2160" s="2" t="s">
        <v>7608</v>
      </c>
      <c r="B2160" s="2" t="s">
        <v>7609</v>
      </c>
      <c r="C2160" s="2" t="s">
        <v>7575</v>
      </c>
      <c r="D2160" s="2">
        <v>2021</v>
      </c>
      <c r="E2160" s="2" t="s">
        <v>7610</v>
      </c>
      <c r="F2160" s="2" t="s">
        <v>7611</v>
      </c>
      <c r="G2160" s="2" t="s">
        <v>4843</v>
      </c>
      <c r="H2160" s="2">
        <v>20221</v>
      </c>
      <c r="I2160" s="2" t="s">
        <v>7612</v>
      </c>
      <c r="J2160" s="2" t="s">
        <v>41</v>
      </c>
      <c r="K2160" s="2" t="s">
        <v>199</v>
      </c>
      <c r="L2160" s="2" t="s">
        <v>123</v>
      </c>
      <c r="M2160" s="2" t="s">
        <v>31</v>
      </c>
      <c r="N2160" s="2">
        <v>139</v>
      </c>
      <c r="O2160" s="2">
        <v>15</v>
      </c>
      <c r="P2160" s="4" t="s">
        <v>7613</v>
      </c>
      <c r="Q2160" s="4" t="s">
        <v>7614</v>
      </c>
      <c r="R2160" s="4" t="s">
        <v>7615</v>
      </c>
      <c r="S2160" s="3"/>
      <c r="T2160" s="3"/>
      <c r="U2160" s="2" t="s">
        <v>7616</v>
      </c>
      <c r="V2160" s="2" t="str">
        <f>IFERROR(VLOOKUP(K2160, rubric[], 2, FALSE), "NA")</f>
        <v>Kompetisi</v>
      </c>
      <c r="W2160" s="5" t="str">
        <f t="shared" si="33"/>
        <v>Juara 3 Lomba/Kompetisi|External National|Individual</v>
      </c>
      <c r="X2160" s="6">
        <f>IF(K2160 = "Penulis kedua (bukan korespondensi) dst karya ilmiah di journal yg bereputasi dan diakui|External National|Team", IFERROR((INDEX(rubric[Score], MATCH(W2160, rubric[Criteria], 0)))/N2160, 0), IFERROR(INDEX(rubric[Score], MATCH(W2160, rubric[Criteria], 0)), 0))</f>
        <v>15</v>
      </c>
    </row>
    <row r="2161" spans="1:24" ht="14.25" customHeight="1" x14ac:dyDescent="0.35">
      <c r="A2161" s="2" t="s">
        <v>7617</v>
      </c>
      <c r="B2161" s="2" t="s">
        <v>7618</v>
      </c>
      <c r="C2161" s="2" t="s">
        <v>7575</v>
      </c>
      <c r="D2161" s="2">
        <v>2021</v>
      </c>
      <c r="E2161" s="2" t="s">
        <v>7619</v>
      </c>
      <c r="F2161" s="2" t="s">
        <v>7620</v>
      </c>
      <c r="G2161" s="2" t="s">
        <v>7621</v>
      </c>
      <c r="H2161" s="2">
        <v>20212</v>
      </c>
      <c r="I2161" s="2" t="s">
        <v>7622</v>
      </c>
      <c r="J2161" s="2" t="s">
        <v>41</v>
      </c>
      <c r="K2161" s="2" t="s">
        <v>88</v>
      </c>
      <c r="L2161" s="2" t="s">
        <v>49</v>
      </c>
      <c r="M2161" s="2" t="s">
        <v>31</v>
      </c>
      <c r="N2161" s="2">
        <v>50</v>
      </c>
      <c r="O2161" s="2">
        <v>15</v>
      </c>
      <c r="P2161" s="4" t="s">
        <v>7623</v>
      </c>
      <c r="Q2161" s="4" t="s">
        <v>7624</v>
      </c>
      <c r="R2161" s="3"/>
      <c r="S2161" s="3"/>
      <c r="T2161" s="3"/>
      <c r="U2161" s="2" t="s">
        <v>7625</v>
      </c>
      <c r="V2161" s="2" t="str">
        <f>IFERROR(VLOOKUP(K2161, rubric[], 2, FALSE), "NA")</f>
        <v>Kompetisi</v>
      </c>
      <c r="W2161" s="5" t="str">
        <f t="shared" si="33"/>
        <v>Juara 2 Lomba/Kompetisi|External Regional|Individual</v>
      </c>
      <c r="X2161" s="6">
        <f>IF(K2161 = "Penulis kedua (bukan korespondensi) dst karya ilmiah di journal yg bereputasi dan diakui|External National|Team", IFERROR((INDEX(rubric[Score], MATCH(W2161, rubric[Criteria], 0)))/N2161, 0), IFERROR(INDEX(rubric[Score], MATCH(W2161, rubric[Criteria], 0)), 0))</f>
        <v>30</v>
      </c>
    </row>
    <row r="2162" spans="1:24" ht="14.25" customHeight="1" x14ac:dyDescent="0.35">
      <c r="A2162" s="2" t="s">
        <v>7617</v>
      </c>
      <c r="B2162" s="2" t="s">
        <v>7618</v>
      </c>
      <c r="C2162" s="2" t="s">
        <v>7575</v>
      </c>
      <c r="D2162" s="2">
        <v>2021</v>
      </c>
      <c r="E2162" s="2" t="s">
        <v>112</v>
      </c>
      <c r="F2162" s="2" t="s">
        <v>113</v>
      </c>
      <c r="G2162" s="2" t="s">
        <v>114</v>
      </c>
      <c r="H2162" s="2">
        <v>20221</v>
      </c>
      <c r="I2162" s="2" t="s">
        <v>7626</v>
      </c>
      <c r="J2162" s="2" t="s">
        <v>41</v>
      </c>
      <c r="K2162" s="2" t="s">
        <v>66</v>
      </c>
      <c r="L2162" s="2" t="s">
        <v>30</v>
      </c>
      <c r="M2162" s="2" t="s">
        <v>31</v>
      </c>
      <c r="N2162" s="2">
        <v>1000</v>
      </c>
      <c r="O2162" s="2">
        <v>8</v>
      </c>
      <c r="P2162" s="3"/>
      <c r="Q2162" s="4" t="s">
        <v>7627</v>
      </c>
      <c r="R2162" s="3"/>
      <c r="S2162" s="3"/>
      <c r="T2162" s="3"/>
      <c r="U2162" s="2" t="s">
        <v>61</v>
      </c>
      <c r="V2162" s="2" t="str">
        <f>IFERROR(VLOOKUP(K2162, rubric[], 2, FALSE), "NA")</f>
        <v>Kompetisi</v>
      </c>
      <c r="W2162" s="5" t="str">
        <f t="shared" si="33"/>
        <v>Juara I Lomba/Kompetisi|Internal Sekolah / Universitas|Individual</v>
      </c>
      <c r="X2162" s="6">
        <f>IF(K2162 = "Penulis kedua (bukan korespondensi) dst karya ilmiah di journal yg bereputasi dan diakui|External National|Team", IFERROR((INDEX(rubric[Score], MATCH(W2162, rubric[Criteria], 0)))/N2162, 0), IFERROR(INDEX(rubric[Score], MATCH(W2162, rubric[Criteria], 0)), 0))</f>
        <v>0</v>
      </c>
    </row>
    <row r="2163" spans="1:24" ht="14.25" customHeight="1" x14ac:dyDescent="0.35">
      <c r="A2163" s="2" t="s">
        <v>7617</v>
      </c>
      <c r="B2163" s="2" t="s">
        <v>7618</v>
      </c>
      <c r="C2163" s="2" t="s">
        <v>7575</v>
      </c>
      <c r="D2163" s="2">
        <v>2021</v>
      </c>
      <c r="E2163" s="2" t="s">
        <v>7576</v>
      </c>
      <c r="F2163" s="2" t="s">
        <v>7577</v>
      </c>
      <c r="G2163" s="2" t="s">
        <v>473</v>
      </c>
      <c r="H2163" s="2">
        <v>20221</v>
      </c>
      <c r="I2163" s="2" t="s">
        <v>7578</v>
      </c>
      <c r="J2163" s="2" t="s">
        <v>41</v>
      </c>
      <c r="K2163" s="2" t="s">
        <v>66</v>
      </c>
      <c r="L2163" s="2" t="s">
        <v>42</v>
      </c>
      <c r="M2163" s="2" t="s">
        <v>31</v>
      </c>
      <c r="N2163" s="2">
        <v>132</v>
      </c>
      <c r="O2163" s="2">
        <v>6</v>
      </c>
      <c r="P2163" s="3"/>
      <c r="Q2163" s="4" t="s">
        <v>7579</v>
      </c>
      <c r="R2163" s="3"/>
      <c r="S2163" s="3"/>
      <c r="T2163" s="3"/>
      <c r="U2163" s="2" t="s">
        <v>7580</v>
      </c>
      <c r="V2163" s="2" t="str">
        <f>IFERROR(VLOOKUP(K2163, rubric[], 2, FALSE), "NA")</f>
        <v>Kompetisi</v>
      </c>
      <c r="W2163" s="5" t="str">
        <f t="shared" si="33"/>
        <v>Juara I Lomba/Kompetisi|Internal Jurusan|Individual</v>
      </c>
      <c r="X2163" s="6">
        <f>IF(K2163 = "Penulis kedua (bukan korespondensi) dst karya ilmiah di journal yg bereputasi dan diakui|External National|Team", IFERROR((INDEX(rubric[Score], MATCH(W2163, rubric[Criteria], 0)))/N2163, 0), IFERROR(INDEX(rubric[Score], MATCH(W2163, rubric[Criteria], 0)), 0))</f>
        <v>0</v>
      </c>
    </row>
    <row r="2164" spans="1:24" ht="14.25" customHeight="1" x14ac:dyDescent="0.35">
      <c r="A2164" s="2" t="s">
        <v>7617</v>
      </c>
      <c r="B2164" s="2" t="s">
        <v>7618</v>
      </c>
      <c r="C2164" s="2" t="s">
        <v>7575</v>
      </c>
      <c r="D2164" s="2">
        <v>2021</v>
      </c>
      <c r="E2164" s="2" t="s">
        <v>7628</v>
      </c>
      <c r="F2164" s="2" t="s">
        <v>6589</v>
      </c>
      <c r="G2164" s="2" t="s">
        <v>7629</v>
      </c>
      <c r="H2164" s="2">
        <v>20222</v>
      </c>
      <c r="I2164" s="2" t="s">
        <v>7630</v>
      </c>
      <c r="J2164" s="2" t="s">
        <v>41</v>
      </c>
      <c r="K2164" s="2" t="s">
        <v>297</v>
      </c>
      <c r="L2164" s="2" t="s">
        <v>123</v>
      </c>
      <c r="M2164" s="2" t="s">
        <v>50</v>
      </c>
      <c r="N2164" s="2">
        <v>0</v>
      </c>
      <c r="O2164" s="2">
        <v>4</v>
      </c>
      <c r="P2164" s="4" t="s">
        <v>7631</v>
      </c>
      <c r="Q2164" s="3"/>
      <c r="R2164" s="4" t="s">
        <v>7632</v>
      </c>
      <c r="S2164" s="4" t="s">
        <v>7633</v>
      </c>
      <c r="T2164" s="3"/>
      <c r="U2164" s="2" t="s">
        <v>7634</v>
      </c>
      <c r="V2164" s="2" t="str">
        <f>IFERROR(VLOOKUP(K2164, rubric[], 2, FALSE), "NA")</f>
        <v>Hasil Karya</v>
      </c>
      <c r="W2164" s="5" t="str">
        <f t="shared" si="33"/>
        <v>Jurnal terindeks sinta 5-6|External National|Team</v>
      </c>
      <c r="X2164" s="6">
        <f>IF(K2164 = "Penulis kedua (bukan korespondensi) dst karya ilmiah di journal yg bereputasi dan diakui|External National|Team", IFERROR((INDEX(rubric[Score], MATCH(W2164, rubric[Criteria], 0)))/N2164, 0), IFERROR(INDEX(rubric[Score], MATCH(W2164, rubric[Criteria], 0)), 0))</f>
        <v>20</v>
      </c>
    </row>
    <row r="2165" spans="1:24" ht="14.25" customHeight="1" x14ac:dyDescent="0.35">
      <c r="A2165" s="2" t="s">
        <v>7617</v>
      </c>
      <c r="B2165" s="2" t="s">
        <v>7618</v>
      </c>
      <c r="C2165" s="2" t="s">
        <v>7575</v>
      </c>
      <c r="D2165" s="2">
        <v>2021</v>
      </c>
      <c r="E2165" s="2" t="s">
        <v>7635</v>
      </c>
      <c r="F2165" s="2" t="s">
        <v>5385</v>
      </c>
      <c r="G2165" s="2" t="s">
        <v>5269</v>
      </c>
      <c r="H2165" s="2">
        <v>20231</v>
      </c>
      <c r="I2165" s="2" t="s">
        <v>7636</v>
      </c>
      <c r="J2165" s="2" t="s">
        <v>41</v>
      </c>
      <c r="K2165" s="2" t="s">
        <v>29</v>
      </c>
      <c r="L2165" s="2" t="s">
        <v>30</v>
      </c>
      <c r="M2165" s="2" t="s">
        <v>50</v>
      </c>
      <c r="N2165" s="2">
        <v>100</v>
      </c>
      <c r="O2165" s="2">
        <v>7</v>
      </c>
      <c r="P2165" s="3"/>
      <c r="Q2165" s="4" t="s">
        <v>7637</v>
      </c>
      <c r="R2165" s="4" t="s">
        <v>7638</v>
      </c>
      <c r="S2165" s="4" t="s">
        <v>7639</v>
      </c>
      <c r="T2165" s="3"/>
      <c r="U2165" s="2" t="s">
        <v>7640</v>
      </c>
      <c r="V2165" s="2" t="str">
        <f>IFERROR(VLOOKUP(K2165, rubric[], 2, FALSE), "NA")</f>
        <v>Pemberdayaan atau Aksi Kemanusiaan</v>
      </c>
      <c r="W2165" s="5" t="str">
        <f t="shared" si="33"/>
        <v>Pengabdian kepada Masyarakat|Internal Sekolah / Universitas|Team</v>
      </c>
      <c r="X2165" s="6">
        <f>IF(K2165 = "Penulis kedua (bukan korespondensi) dst karya ilmiah di journal yg bereputasi dan diakui|External National|Team", IFERROR((INDEX(rubric[Score], MATCH(W2165, rubric[Criteria], 0)))/N2165, 0), IFERROR(INDEX(rubric[Score], MATCH(W2165, rubric[Criteria], 0)), 0))</f>
        <v>0</v>
      </c>
    </row>
    <row r="2166" spans="1:24" ht="14.25" customHeight="1" x14ac:dyDescent="0.35">
      <c r="A2166" s="2" t="s">
        <v>7641</v>
      </c>
      <c r="B2166" s="2" t="s">
        <v>7642</v>
      </c>
      <c r="C2166" s="2" t="s">
        <v>7575</v>
      </c>
      <c r="D2166" s="2">
        <v>2021</v>
      </c>
      <c r="E2166" s="2" t="s">
        <v>253</v>
      </c>
      <c r="F2166" s="2" t="s">
        <v>254</v>
      </c>
      <c r="G2166" s="2" t="s">
        <v>255</v>
      </c>
      <c r="H2166" s="2">
        <v>20231</v>
      </c>
      <c r="I2166" s="2" t="s">
        <v>256</v>
      </c>
      <c r="J2166" s="2" t="s">
        <v>41</v>
      </c>
      <c r="K2166" s="2" t="s">
        <v>257</v>
      </c>
      <c r="L2166" s="2" t="s">
        <v>159</v>
      </c>
      <c r="M2166" s="2" t="s">
        <v>31</v>
      </c>
      <c r="N2166" s="2">
        <v>500</v>
      </c>
      <c r="O2166" s="2">
        <v>10</v>
      </c>
      <c r="P2166" s="4" t="s">
        <v>258</v>
      </c>
      <c r="Q2166" s="4" t="s">
        <v>592</v>
      </c>
      <c r="R2166" s="4" t="s">
        <v>593</v>
      </c>
      <c r="S2166" s="3"/>
      <c r="T2166" s="3"/>
      <c r="U2166" s="2" t="s">
        <v>261</v>
      </c>
      <c r="V2166" s="2" t="str">
        <f>IFERROR(VLOOKUP(K2166, rubric[], 2, FALSE), "NA")</f>
        <v>Pengakuan</v>
      </c>
      <c r="W2166" s="5" t="str">
        <f t="shared" si="33"/>
        <v>Narasumber / Pemateri Acara Seminar / Workshop / Pemakalah|External International|Individual</v>
      </c>
      <c r="X2166" s="6">
        <f>IF(K2166 = "Penulis kedua (bukan korespondensi) dst karya ilmiah di journal yg bereputasi dan diakui|External National|Team", IFERROR((INDEX(rubric[Score], MATCH(W2166, rubric[Criteria], 0)))/N2166, 0), IFERROR(INDEX(rubric[Score], MATCH(W2166, rubric[Criteria], 0)), 0))</f>
        <v>25</v>
      </c>
    </row>
    <row r="2167" spans="1:24" ht="14.25" customHeight="1" x14ac:dyDescent="0.35">
      <c r="A2167" s="2" t="s">
        <v>7643</v>
      </c>
      <c r="B2167" s="2" t="s">
        <v>7644</v>
      </c>
      <c r="C2167" s="2" t="s">
        <v>7575</v>
      </c>
      <c r="D2167" s="2">
        <v>2021</v>
      </c>
      <c r="E2167" s="2" t="s">
        <v>7645</v>
      </c>
      <c r="F2167" s="2" t="s">
        <v>48</v>
      </c>
      <c r="G2167" s="2" t="s">
        <v>2421</v>
      </c>
      <c r="H2167" s="2">
        <v>20222</v>
      </c>
      <c r="I2167" s="3"/>
      <c r="J2167" s="2" t="s">
        <v>41</v>
      </c>
      <c r="K2167" s="2" t="s">
        <v>29</v>
      </c>
      <c r="L2167" s="2" t="s">
        <v>42</v>
      </c>
      <c r="M2167" s="2" t="s">
        <v>50</v>
      </c>
      <c r="N2167" s="2">
        <v>70</v>
      </c>
      <c r="O2167" s="2">
        <v>3</v>
      </c>
      <c r="P2167" s="3"/>
      <c r="Q2167" s="3"/>
      <c r="R2167" s="3"/>
      <c r="S2167" s="4" t="s">
        <v>7646</v>
      </c>
      <c r="T2167" s="3"/>
      <c r="U2167" s="2" t="s">
        <v>7647</v>
      </c>
      <c r="V2167" s="2" t="str">
        <f>IFERROR(VLOOKUP(K2167, rubric[], 2, FALSE), "NA")</f>
        <v>Pemberdayaan atau Aksi Kemanusiaan</v>
      </c>
      <c r="W2167" s="5" t="str">
        <f t="shared" si="33"/>
        <v>Pengabdian kepada Masyarakat|Internal Jurusan|Team</v>
      </c>
      <c r="X2167" s="6">
        <f>IF(K2167 = "Penulis kedua (bukan korespondensi) dst karya ilmiah di journal yg bereputasi dan diakui|External National|Team", IFERROR((INDEX(rubric[Score], MATCH(W2167, rubric[Criteria], 0)))/N2167, 0), IFERROR(INDEX(rubric[Score], MATCH(W2167, rubric[Criteria], 0)), 0))</f>
        <v>0</v>
      </c>
    </row>
    <row r="2168" spans="1:24" ht="14.25" customHeight="1" x14ac:dyDescent="0.35">
      <c r="A2168" s="2" t="s">
        <v>7648</v>
      </c>
      <c r="B2168" s="2" t="s">
        <v>7649</v>
      </c>
      <c r="C2168" s="2" t="s">
        <v>7575</v>
      </c>
      <c r="D2168" s="2">
        <v>2021</v>
      </c>
      <c r="E2168" s="2" t="s">
        <v>7650</v>
      </c>
      <c r="F2168" s="2" t="s">
        <v>1131</v>
      </c>
      <c r="G2168" s="2" t="s">
        <v>1132</v>
      </c>
      <c r="H2168" s="2">
        <v>20211</v>
      </c>
      <c r="I2168" s="2" t="s">
        <v>7650</v>
      </c>
      <c r="J2168" s="2" t="s">
        <v>41</v>
      </c>
      <c r="K2168" s="2" t="s">
        <v>88</v>
      </c>
      <c r="L2168" s="2" t="s">
        <v>30</v>
      </c>
      <c r="M2168" s="2" t="s">
        <v>31</v>
      </c>
      <c r="N2168" s="2">
        <v>3</v>
      </c>
      <c r="O2168" s="2">
        <v>5</v>
      </c>
      <c r="P2168" s="3"/>
      <c r="Q2168" s="4" t="s">
        <v>7651</v>
      </c>
      <c r="R2168" s="3"/>
      <c r="S2168" s="3"/>
      <c r="T2168" s="3"/>
      <c r="U2168" s="2" t="s">
        <v>61</v>
      </c>
      <c r="V2168" s="2" t="str">
        <f>IFERROR(VLOOKUP(K2168, rubric[], 2, FALSE), "NA")</f>
        <v>Kompetisi</v>
      </c>
      <c r="W2168" s="5" t="str">
        <f t="shared" si="33"/>
        <v>Juara 2 Lomba/Kompetisi|Internal Sekolah / Universitas|Individual</v>
      </c>
      <c r="X2168" s="6">
        <f>IF(K2168 = "Penulis kedua (bukan korespondensi) dst karya ilmiah di journal yg bereputasi dan diakui|External National|Team", IFERROR((INDEX(rubric[Score], MATCH(W2168, rubric[Criteria], 0)))/N2168, 0), IFERROR(INDEX(rubric[Score], MATCH(W2168, rubric[Criteria], 0)), 0))</f>
        <v>0</v>
      </c>
    </row>
    <row r="2169" spans="1:24" ht="14.25" customHeight="1" x14ac:dyDescent="0.35">
      <c r="A2169" s="2" t="s">
        <v>7648</v>
      </c>
      <c r="B2169" s="2" t="s">
        <v>7649</v>
      </c>
      <c r="C2169" s="2" t="s">
        <v>7575</v>
      </c>
      <c r="D2169" s="2">
        <v>2021</v>
      </c>
      <c r="E2169" s="2" t="s">
        <v>7652</v>
      </c>
      <c r="F2169" s="2" t="s">
        <v>3626</v>
      </c>
      <c r="G2169" s="2" t="s">
        <v>3626</v>
      </c>
      <c r="H2169" s="2">
        <v>20211</v>
      </c>
      <c r="I2169" s="2" t="s">
        <v>7653</v>
      </c>
      <c r="J2169" s="2" t="s">
        <v>41</v>
      </c>
      <c r="K2169" s="2" t="s">
        <v>88</v>
      </c>
      <c r="L2169" s="2" t="s">
        <v>42</v>
      </c>
      <c r="M2169" s="2" t="s">
        <v>50</v>
      </c>
      <c r="N2169" s="2">
        <v>8</v>
      </c>
      <c r="O2169" s="2">
        <v>7</v>
      </c>
      <c r="P2169" s="3"/>
      <c r="Q2169" s="4" t="s">
        <v>7654</v>
      </c>
      <c r="R2169" s="3"/>
      <c r="S2169" s="3"/>
      <c r="T2169" s="3"/>
      <c r="U2169" s="2" t="s">
        <v>7655</v>
      </c>
      <c r="V2169" s="2" t="str">
        <f>IFERROR(VLOOKUP(K2169, rubric[], 2, FALSE), "NA")</f>
        <v>Kompetisi</v>
      </c>
      <c r="W2169" s="5" t="str">
        <f t="shared" si="33"/>
        <v>Juara 2 Lomba/Kompetisi|Internal Jurusan|Team</v>
      </c>
      <c r="X2169" s="6">
        <f>IF(K2169 = "Penulis kedua (bukan korespondensi) dst karya ilmiah di journal yg bereputasi dan diakui|External National|Team", IFERROR((INDEX(rubric[Score], MATCH(W2169, rubric[Criteria], 0)))/N2169, 0), IFERROR(INDEX(rubric[Score], MATCH(W2169, rubric[Criteria], 0)), 0))</f>
        <v>0</v>
      </c>
    </row>
    <row r="2170" spans="1:24" ht="14.25" customHeight="1" x14ac:dyDescent="0.35">
      <c r="A2170" s="2" t="s">
        <v>7648</v>
      </c>
      <c r="B2170" s="2" t="s">
        <v>7649</v>
      </c>
      <c r="C2170" s="2" t="s">
        <v>7575</v>
      </c>
      <c r="D2170" s="2">
        <v>2021</v>
      </c>
      <c r="E2170" s="2" t="s">
        <v>24</v>
      </c>
      <c r="F2170" s="2" t="s">
        <v>25</v>
      </c>
      <c r="G2170" s="2" t="s">
        <v>26</v>
      </c>
      <c r="H2170" s="2">
        <v>20221</v>
      </c>
      <c r="I2170" s="2" t="s">
        <v>27</v>
      </c>
      <c r="J2170" s="2" t="s">
        <v>28</v>
      </c>
      <c r="K2170" s="2" t="s">
        <v>29</v>
      </c>
      <c r="L2170" s="2" t="s">
        <v>30</v>
      </c>
      <c r="M2170" s="2" t="s">
        <v>31</v>
      </c>
      <c r="N2170" s="2">
        <v>90</v>
      </c>
      <c r="O2170" s="2">
        <v>15</v>
      </c>
      <c r="P2170" s="3"/>
      <c r="Q2170" s="3"/>
      <c r="R2170" s="4" t="s">
        <v>32</v>
      </c>
      <c r="S2170" s="4" t="s">
        <v>33</v>
      </c>
      <c r="T2170" s="3"/>
      <c r="U2170" s="2" t="s">
        <v>34</v>
      </c>
      <c r="V2170" s="2" t="str">
        <f>IFERROR(VLOOKUP(K2170, rubric[], 2, FALSE), "NA")</f>
        <v>Pemberdayaan atau Aksi Kemanusiaan</v>
      </c>
      <c r="W2170" s="5" t="str">
        <f t="shared" si="33"/>
        <v>Pengabdian kepada Masyarakat|Internal Sekolah / Universitas|Individual</v>
      </c>
      <c r="X2170" s="6">
        <f>IF(K2170 = "Penulis kedua (bukan korespondensi) dst karya ilmiah di journal yg bereputasi dan diakui|External National|Team", IFERROR((INDEX(rubric[Score], MATCH(W2170, rubric[Criteria], 0)))/N2170, 0), IFERROR(INDEX(rubric[Score], MATCH(W2170, rubric[Criteria], 0)), 0))</f>
        <v>0</v>
      </c>
    </row>
    <row r="2171" spans="1:24" ht="14.25" customHeight="1" x14ac:dyDescent="0.35">
      <c r="A2171" s="2" t="s">
        <v>7648</v>
      </c>
      <c r="B2171" s="2" t="s">
        <v>7649</v>
      </c>
      <c r="C2171" s="2" t="s">
        <v>7575</v>
      </c>
      <c r="D2171" s="2">
        <v>2021</v>
      </c>
      <c r="E2171" s="2" t="s">
        <v>2824</v>
      </c>
      <c r="F2171" s="2" t="s">
        <v>2825</v>
      </c>
      <c r="G2171" s="2" t="s">
        <v>2826</v>
      </c>
      <c r="H2171" s="2">
        <v>20221</v>
      </c>
      <c r="I2171" s="2" t="s">
        <v>2824</v>
      </c>
      <c r="J2171" s="2" t="s">
        <v>41</v>
      </c>
      <c r="K2171" s="2" t="s">
        <v>59</v>
      </c>
      <c r="L2171" s="2" t="s">
        <v>30</v>
      </c>
      <c r="M2171" s="2" t="s">
        <v>31</v>
      </c>
      <c r="N2171" s="2">
        <v>300</v>
      </c>
      <c r="O2171" s="2">
        <v>5</v>
      </c>
      <c r="P2171" s="3"/>
      <c r="Q2171" s="4" t="s">
        <v>2827</v>
      </c>
      <c r="R2171" s="4" t="s">
        <v>2828</v>
      </c>
      <c r="S2171" s="3"/>
      <c r="T2171" s="3"/>
      <c r="U2171" s="2" t="s">
        <v>2829</v>
      </c>
      <c r="V2171" s="2" t="str">
        <f>IFERROR(VLOOKUP(K2171, rubric[], 2, FALSE), "NA")</f>
        <v>Pengakuan</v>
      </c>
      <c r="W2171" s="5" t="str">
        <f t="shared" si="33"/>
        <v>Juri|Internal Sekolah / Universitas|Individual</v>
      </c>
      <c r="X2171" s="6">
        <f>IF(K2171 = "Penulis kedua (bukan korespondensi) dst karya ilmiah di journal yg bereputasi dan diakui|External National|Team", IFERROR((INDEX(rubric[Score], MATCH(W2171, rubric[Criteria], 0)))/N2171, 0), IFERROR(INDEX(rubric[Score], MATCH(W2171, rubric[Criteria], 0)), 0))</f>
        <v>0</v>
      </c>
    </row>
    <row r="2172" spans="1:24" ht="14.25" customHeight="1" x14ac:dyDescent="0.35">
      <c r="A2172" s="2" t="s">
        <v>7648</v>
      </c>
      <c r="B2172" s="2" t="s">
        <v>7649</v>
      </c>
      <c r="C2172" s="2" t="s">
        <v>7575</v>
      </c>
      <c r="D2172" s="2">
        <v>2021</v>
      </c>
      <c r="E2172" s="2" t="s">
        <v>7576</v>
      </c>
      <c r="F2172" s="2" t="s">
        <v>7577</v>
      </c>
      <c r="G2172" s="2" t="s">
        <v>473</v>
      </c>
      <c r="H2172" s="2">
        <v>20221</v>
      </c>
      <c r="I2172" s="2" t="s">
        <v>7656</v>
      </c>
      <c r="J2172" s="2" t="s">
        <v>41</v>
      </c>
      <c r="K2172" s="2" t="s">
        <v>66</v>
      </c>
      <c r="L2172" s="2" t="s">
        <v>42</v>
      </c>
      <c r="M2172" s="2" t="s">
        <v>31</v>
      </c>
      <c r="N2172" s="2">
        <v>132</v>
      </c>
      <c r="O2172" s="2">
        <v>6</v>
      </c>
      <c r="P2172" s="3"/>
      <c r="Q2172" s="4" t="s">
        <v>7657</v>
      </c>
      <c r="R2172" s="3"/>
      <c r="S2172" s="3"/>
      <c r="T2172" s="3"/>
      <c r="U2172" s="2" t="s">
        <v>7580</v>
      </c>
      <c r="V2172" s="2" t="str">
        <f>IFERROR(VLOOKUP(K2172, rubric[], 2, FALSE), "NA")</f>
        <v>Kompetisi</v>
      </c>
      <c r="W2172" s="5" t="str">
        <f t="shared" si="33"/>
        <v>Juara I Lomba/Kompetisi|Internal Jurusan|Individual</v>
      </c>
      <c r="X2172" s="6">
        <f>IF(K2172 = "Penulis kedua (bukan korespondensi) dst karya ilmiah di journal yg bereputasi dan diakui|External National|Team", IFERROR((INDEX(rubric[Score], MATCH(W2172, rubric[Criteria], 0)))/N2172, 0), IFERROR(INDEX(rubric[Score], MATCH(W2172, rubric[Criteria], 0)), 0))</f>
        <v>0</v>
      </c>
    </row>
    <row r="2173" spans="1:24" ht="14.25" customHeight="1" x14ac:dyDescent="0.35">
      <c r="A2173" s="2" t="s">
        <v>7648</v>
      </c>
      <c r="B2173" s="2" t="s">
        <v>7649</v>
      </c>
      <c r="C2173" s="2" t="s">
        <v>7575</v>
      </c>
      <c r="D2173" s="2">
        <v>2021</v>
      </c>
      <c r="E2173" s="2" t="s">
        <v>7658</v>
      </c>
      <c r="F2173" s="2" t="s">
        <v>588</v>
      </c>
      <c r="G2173" s="2" t="s">
        <v>7659</v>
      </c>
      <c r="H2173" s="2">
        <v>20231</v>
      </c>
      <c r="I2173" s="2" t="s">
        <v>7660</v>
      </c>
      <c r="J2173" s="2" t="s">
        <v>41</v>
      </c>
      <c r="K2173" s="2" t="s">
        <v>199</v>
      </c>
      <c r="L2173" s="2" t="s">
        <v>123</v>
      </c>
      <c r="M2173" s="2" t="s">
        <v>50</v>
      </c>
      <c r="N2173" s="2">
        <v>100</v>
      </c>
      <c r="O2173" s="2">
        <v>15</v>
      </c>
      <c r="P2173" s="3"/>
      <c r="Q2173" s="4" t="s">
        <v>7661</v>
      </c>
      <c r="R2173" s="4" t="s">
        <v>7662</v>
      </c>
      <c r="S2173" s="3"/>
      <c r="T2173" s="4" t="s">
        <v>7663</v>
      </c>
      <c r="U2173" s="2" t="s">
        <v>7664</v>
      </c>
      <c r="V2173" s="2" t="str">
        <f>IFERROR(VLOOKUP(K2173, rubric[], 2, FALSE), "NA")</f>
        <v>Kompetisi</v>
      </c>
      <c r="W2173" s="5" t="str">
        <f t="shared" si="33"/>
        <v>Juara 3 Lomba/Kompetisi|External National|Team</v>
      </c>
      <c r="X2173" s="6">
        <f>IF(K2173 = "Penulis kedua (bukan korespondensi) dst karya ilmiah di journal yg bereputasi dan diakui|External National|Team", IFERROR((INDEX(rubric[Score], MATCH(W2173, rubric[Criteria], 0)))/N2173, 0), IFERROR(INDEX(rubric[Score], MATCH(W2173, rubric[Criteria], 0)), 0))</f>
        <v>8</v>
      </c>
    </row>
    <row r="2174" spans="1:24" ht="14.25" customHeight="1" x14ac:dyDescent="0.35">
      <c r="A2174" s="2" t="s">
        <v>7665</v>
      </c>
      <c r="B2174" s="2" t="s">
        <v>7666</v>
      </c>
      <c r="C2174" s="2" t="s">
        <v>7575</v>
      </c>
      <c r="D2174" s="2">
        <v>2021</v>
      </c>
      <c r="E2174" s="2" t="s">
        <v>112</v>
      </c>
      <c r="F2174" s="2" t="s">
        <v>113</v>
      </c>
      <c r="G2174" s="2" t="s">
        <v>114</v>
      </c>
      <c r="H2174" s="2">
        <v>20221</v>
      </c>
      <c r="I2174" s="2" t="s">
        <v>7667</v>
      </c>
      <c r="J2174" s="2" t="s">
        <v>41</v>
      </c>
      <c r="K2174" s="2" t="s">
        <v>88</v>
      </c>
      <c r="L2174" s="2" t="s">
        <v>30</v>
      </c>
      <c r="M2174" s="2" t="s">
        <v>31</v>
      </c>
      <c r="N2174" s="2">
        <v>100</v>
      </c>
      <c r="O2174" s="2">
        <v>7</v>
      </c>
      <c r="P2174" s="3"/>
      <c r="Q2174" s="4" t="s">
        <v>7668</v>
      </c>
      <c r="R2174" s="3"/>
      <c r="S2174" s="3"/>
      <c r="T2174" s="3"/>
      <c r="U2174" s="2" t="s">
        <v>61</v>
      </c>
      <c r="V2174" s="2" t="str">
        <f>IFERROR(VLOOKUP(K2174, rubric[], 2, FALSE), "NA")</f>
        <v>Kompetisi</v>
      </c>
      <c r="W2174" s="5" t="str">
        <f t="shared" si="33"/>
        <v>Juara 2 Lomba/Kompetisi|Internal Sekolah / Universitas|Individual</v>
      </c>
      <c r="X2174" s="6">
        <f>IF(K2174 = "Penulis kedua (bukan korespondensi) dst karya ilmiah di journal yg bereputasi dan diakui|External National|Team", IFERROR((INDEX(rubric[Score], MATCH(W2174, rubric[Criteria], 0)))/N2174, 0), IFERROR(INDEX(rubric[Score], MATCH(W2174, rubric[Criteria], 0)), 0))</f>
        <v>0</v>
      </c>
    </row>
    <row r="2175" spans="1:24" ht="14.25" customHeight="1" x14ac:dyDescent="0.35">
      <c r="A2175" s="2" t="s">
        <v>7665</v>
      </c>
      <c r="B2175" s="2" t="s">
        <v>7666</v>
      </c>
      <c r="C2175" s="2" t="s">
        <v>7575</v>
      </c>
      <c r="D2175" s="2">
        <v>2021</v>
      </c>
      <c r="E2175" s="2" t="s">
        <v>7576</v>
      </c>
      <c r="F2175" s="2" t="s">
        <v>7577</v>
      </c>
      <c r="G2175" s="2" t="s">
        <v>473</v>
      </c>
      <c r="H2175" s="2">
        <v>20221</v>
      </c>
      <c r="I2175" s="2" t="s">
        <v>7669</v>
      </c>
      <c r="J2175" s="2" t="s">
        <v>41</v>
      </c>
      <c r="K2175" s="2" t="s">
        <v>66</v>
      </c>
      <c r="L2175" s="2" t="s">
        <v>42</v>
      </c>
      <c r="M2175" s="2" t="s">
        <v>31</v>
      </c>
      <c r="N2175" s="2">
        <v>132</v>
      </c>
      <c r="O2175" s="2">
        <v>6</v>
      </c>
      <c r="P2175" s="3"/>
      <c r="Q2175" s="4" t="s">
        <v>7670</v>
      </c>
      <c r="R2175" s="3"/>
      <c r="S2175" s="3"/>
      <c r="T2175" s="3"/>
      <c r="U2175" s="2" t="s">
        <v>7580</v>
      </c>
      <c r="V2175" s="2" t="str">
        <f>IFERROR(VLOOKUP(K2175, rubric[], 2, FALSE), "NA")</f>
        <v>Kompetisi</v>
      </c>
      <c r="W2175" s="5" t="str">
        <f t="shared" si="33"/>
        <v>Juara I Lomba/Kompetisi|Internal Jurusan|Individual</v>
      </c>
      <c r="X2175" s="6">
        <f>IF(K2175 = "Penulis kedua (bukan korespondensi) dst karya ilmiah di journal yg bereputasi dan diakui|External National|Team", IFERROR((INDEX(rubric[Score], MATCH(W2175, rubric[Criteria], 0)))/N2175, 0), IFERROR(INDEX(rubric[Score], MATCH(W2175, rubric[Criteria], 0)), 0))</f>
        <v>0</v>
      </c>
    </row>
    <row r="2176" spans="1:24" ht="14.25" customHeight="1" x14ac:dyDescent="0.35">
      <c r="A2176" s="2" t="s">
        <v>7671</v>
      </c>
      <c r="B2176" s="2" t="s">
        <v>7672</v>
      </c>
      <c r="C2176" s="2" t="s">
        <v>7575</v>
      </c>
      <c r="D2176" s="2">
        <v>2021</v>
      </c>
      <c r="E2176" s="2" t="s">
        <v>7576</v>
      </c>
      <c r="F2176" s="2" t="s">
        <v>7577</v>
      </c>
      <c r="G2176" s="2" t="s">
        <v>473</v>
      </c>
      <c r="H2176" s="2">
        <v>20221</v>
      </c>
      <c r="I2176" s="2" t="s">
        <v>7669</v>
      </c>
      <c r="J2176" s="2" t="s">
        <v>41</v>
      </c>
      <c r="K2176" s="2" t="s">
        <v>66</v>
      </c>
      <c r="L2176" s="2" t="s">
        <v>42</v>
      </c>
      <c r="M2176" s="2" t="s">
        <v>31</v>
      </c>
      <c r="N2176" s="2">
        <v>132</v>
      </c>
      <c r="O2176" s="2">
        <v>6</v>
      </c>
      <c r="P2176" s="3"/>
      <c r="Q2176" s="4" t="s">
        <v>7670</v>
      </c>
      <c r="R2176" s="3"/>
      <c r="S2176" s="3"/>
      <c r="T2176" s="3"/>
      <c r="U2176" s="2" t="s">
        <v>7580</v>
      </c>
      <c r="V2176" s="2" t="str">
        <f>IFERROR(VLOOKUP(K2176, rubric[], 2, FALSE), "NA")</f>
        <v>Kompetisi</v>
      </c>
      <c r="W2176" s="5" t="str">
        <f t="shared" si="33"/>
        <v>Juara I Lomba/Kompetisi|Internal Jurusan|Individual</v>
      </c>
      <c r="X2176" s="6">
        <f>IF(K2176 = "Penulis kedua (bukan korespondensi) dst karya ilmiah di journal yg bereputasi dan diakui|External National|Team", IFERROR((INDEX(rubric[Score], MATCH(W2176, rubric[Criteria], 0)))/N2176, 0), IFERROR(INDEX(rubric[Score], MATCH(W2176, rubric[Criteria], 0)), 0))</f>
        <v>0</v>
      </c>
    </row>
    <row r="2177" spans="1:24" ht="14.25" customHeight="1" x14ac:dyDescent="0.35">
      <c r="A2177" s="2" t="s">
        <v>7673</v>
      </c>
      <c r="B2177" s="2" t="s">
        <v>7674</v>
      </c>
      <c r="C2177" s="2" t="s">
        <v>7575</v>
      </c>
      <c r="D2177" s="2">
        <v>2021</v>
      </c>
      <c r="E2177" s="2" t="s">
        <v>7675</v>
      </c>
      <c r="F2177" s="2" t="s">
        <v>3626</v>
      </c>
      <c r="G2177" s="2" t="s">
        <v>3152</v>
      </c>
      <c r="H2177" s="2">
        <v>20211</v>
      </c>
      <c r="I2177" s="2" t="s">
        <v>7676</v>
      </c>
      <c r="J2177" s="2" t="s">
        <v>41</v>
      </c>
      <c r="K2177" s="2" t="s">
        <v>88</v>
      </c>
      <c r="L2177" s="2" t="s">
        <v>42</v>
      </c>
      <c r="M2177" s="2" t="s">
        <v>50</v>
      </c>
      <c r="N2177" s="2">
        <v>20</v>
      </c>
      <c r="O2177" s="2">
        <v>7</v>
      </c>
      <c r="P2177" s="3"/>
      <c r="Q2177" s="4" t="s">
        <v>7677</v>
      </c>
      <c r="R2177" s="3"/>
      <c r="S2177" s="3"/>
      <c r="T2177" s="3"/>
      <c r="U2177" s="2" t="s">
        <v>7678</v>
      </c>
      <c r="V2177" s="2" t="str">
        <f>IFERROR(VLOOKUP(K2177, rubric[], 2, FALSE), "NA")</f>
        <v>Kompetisi</v>
      </c>
      <c r="W2177" s="5" t="str">
        <f t="shared" si="33"/>
        <v>Juara 2 Lomba/Kompetisi|Internal Jurusan|Team</v>
      </c>
      <c r="X2177" s="6">
        <f>IF(K2177 = "Penulis kedua (bukan korespondensi) dst karya ilmiah di journal yg bereputasi dan diakui|External National|Team", IFERROR((INDEX(rubric[Score], MATCH(W2177, rubric[Criteria], 0)))/N2177, 0), IFERROR(INDEX(rubric[Score], MATCH(W2177, rubric[Criteria], 0)), 0))</f>
        <v>0</v>
      </c>
    </row>
    <row r="2178" spans="1:24" ht="14.25" customHeight="1" x14ac:dyDescent="0.35">
      <c r="A2178" s="2" t="s">
        <v>7673</v>
      </c>
      <c r="B2178" s="2" t="s">
        <v>7674</v>
      </c>
      <c r="C2178" s="2" t="s">
        <v>7575</v>
      </c>
      <c r="D2178" s="2">
        <v>2021</v>
      </c>
      <c r="E2178" s="2" t="s">
        <v>7576</v>
      </c>
      <c r="F2178" s="2" t="s">
        <v>7577</v>
      </c>
      <c r="G2178" s="2" t="s">
        <v>473</v>
      </c>
      <c r="H2178" s="2">
        <v>20221</v>
      </c>
      <c r="I2178" s="2" t="s">
        <v>7669</v>
      </c>
      <c r="J2178" s="2" t="s">
        <v>41</v>
      </c>
      <c r="K2178" s="2" t="s">
        <v>66</v>
      </c>
      <c r="L2178" s="2" t="s">
        <v>42</v>
      </c>
      <c r="M2178" s="2" t="s">
        <v>31</v>
      </c>
      <c r="N2178" s="2">
        <v>132</v>
      </c>
      <c r="O2178" s="2">
        <v>6</v>
      </c>
      <c r="P2178" s="3"/>
      <c r="Q2178" s="4" t="s">
        <v>7670</v>
      </c>
      <c r="R2178" s="3"/>
      <c r="S2178" s="3"/>
      <c r="T2178" s="3"/>
      <c r="U2178" s="2" t="s">
        <v>7580</v>
      </c>
      <c r="V2178" s="2" t="str">
        <f>IFERROR(VLOOKUP(K2178, rubric[], 2, FALSE), "NA")</f>
        <v>Kompetisi</v>
      </c>
      <c r="W2178" s="5" t="str">
        <f t="shared" si="33"/>
        <v>Juara I Lomba/Kompetisi|Internal Jurusan|Individual</v>
      </c>
      <c r="X2178" s="6">
        <f>IF(K2178 = "Penulis kedua (bukan korespondensi) dst karya ilmiah di journal yg bereputasi dan diakui|External National|Team", IFERROR((INDEX(rubric[Score], MATCH(W2178, rubric[Criteria], 0)))/N2178, 0), IFERROR(INDEX(rubric[Score], MATCH(W2178, rubric[Criteria], 0)), 0))</f>
        <v>0</v>
      </c>
    </row>
    <row r="2179" spans="1:24" ht="14.25" customHeight="1" x14ac:dyDescent="0.35">
      <c r="A2179" s="2" t="s">
        <v>7673</v>
      </c>
      <c r="B2179" s="2" t="s">
        <v>7674</v>
      </c>
      <c r="C2179" s="2" t="s">
        <v>7575</v>
      </c>
      <c r="D2179" s="2">
        <v>2021</v>
      </c>
      <c r="E2179" s="2" t="s">
        <v>7679</v>
      </c>
      <c r="F2179" s="2" t="s">
        <v>48</v>
      </c>
      <c r="G2179" s="2" t="s">
        <v>2421</v>
      </c>
      <c r="H2179" s="2">
        <v>20222</v>
      </c>
      <c r="I2179" s="2" t="s">
        <v>7680</v>
      </c>
      <c r="J2179" s="2" t="s">
        <v>41</v>
      </c>
      <c r="K2179" s="2" t="s">
        <v>29</v>
      </c>
      <c r="L2179" s="2" t="s">
        <v>49</v>
      </c>
      <c r="M2179" s="2" t="s">
        <v>50</v>
      </c>
      <c r="N2179" s="2">
        <v>24</v>
      </c>
      <c r="O2179" s="2">
        <v>3</v>
      </c>
      <c r="P2179" s="3"/>
      <c r="Q2179" s="3"/>
      <c r="R2179" s="4" t="s">
        <v>7681</v>
      </c>
      <c r="S2179" s="4" t="s">
        <v>7682</v>
      </c>
      <c r="T2179" s="3"/>
      <c r="U2179" s="2" t="s">
        <v>7683</v>
      </c>
      <c r="V2179" s="2" t="str">
        <f>IFERROR(VLOOKUP(K2179, rubric[], 2, FALSE), "NA")</f>
        <v>Pemberdayaan atau Aksi Kemanusiaan</v>
      </c>
      <c r="W2179" s="5" t="str">
        <f t="shared" ref="W2179:W2242" si="34">CLEAN(TRIM(K2179 &amp;  "|" &amp; L2179 &amp; "|" &amp; M2179))</f>
        <v>Pengabdian kepada Masyarakat|External Regional|Team</v>
      </c>
      <c r="X2179" s="6">
        <f>IF(K2179 = "Penulis kedua (bukan korespondensi) dst karya ilmiah di journal yg bereputasi dan diakui|External National|Team", IFERROR((INDEX(rubric[Score], MATCH(W2179, rubric[Criteria], 0)))/N2179, 0), IFERROR(INDEX(rubric[Score], MATCH(W2179, rubric[Criteria], 0)), 0))</f>
        <v>15</v>
      </c>
    </row>
    <row r="2180" spans="1:24" ht="14.25" customHeight="1" x14ac:dyDescent="0.35">
      <c r="A2180" s="2" t="s">
        <v>7684</v>
      </c>
      <c r="B2180" s="2" t="s">
        <v>7685</v>
      </c>
      <c r="C2180" s="2" t="s">
        <v>7575</v>
      </c>
      <c r="D2180" s="2">
        <v>2021</v>
      </c>
      <c r="E2180" s="2" t="s">
        <v>112</v>
      </c>
      <c r="F2180" s="2" t="s">
        <v>113</v>
      </c>
      <c r="G2180" s="2" t="s">
        <v>114</v>
      </c>
      <c r="H2180" s="2">
        <v>20221</v>
      </c>
      <c r="I2180" s="2" t="s">
        <v>7686</v>
      </c>
      <c r="J2180" s="2" t="s">
        <v>41</v>
      </c>
      <c r="K2180" s="2" t="s">
        <v>199</v>
      </c>
      <c r="L2180" s="2" t="s">
        <v>30</v>
      </c>
      <c r="M2180" s="2" t="s">
        <v>31</v>
      </c>
      <c r="N2180" s="2">
        <v>1000</v>
      </c>
      <c r="O2180" s="2">
        <v>6</v>
      </c>
      <c r="P2180" s="3"/>
      <c r="Q2180" s="4" t="s">
        <v>7687</v>
      </c>
      <c r="R2180" s="3"/>
      <c r="S2180" s="3"/>
      <c r="T2180" s="3"/>
      <c r="U2180" s="2" t="s">
        <v>61</v>
      </c>
      <c r="V2180" s="2" t="str">
        <f>IFERROR(VLOOKUP(K2180, rubric[], 2, FALSE), "NA")</f>
        <v>Kompetisi</v>
      </c>
      <c r="W2180" s="5" t="str">
        <f t="shared" si="34"/>
        <v>Juara 3 Lomba/Kompetisi|Internal Sekolah / Universitas|Individual</v>
      </c>
      <c r="X2180" s="6">
        <f>IF(K2180 = "Penulis kedua (bukan korespondensi) dst karya ilmiah di journal yg bereputasi dan diakui|External National|Team", IFERROR((INDEX(rubric[Score], MATCH(W2180, rubric[Criteria], 0)))/N2180, 0), IFERROR(INDEX(rubric[Score], MATCH(W2180, rubric[Criteria], 0)), 0))</f>
        <v>0</v>
      </c>
    </row>
    <row r="2181" spans="1:24" ht="14.25" customHeight="1" x14ac:dyDescent="0.35">
      <c r="A2181" s="2" t="s">
        <v>7684</v>
      </c>
      <c r="B2181" s="2" t="s">
        <v>7685</v>
      </c>
      <c r="C2181" s="2" t="s">
        <v>7575</v>
      </c>
      <c r="D2181" s="2">
        <v>2021</v>
      </c>
      <c r="E2181" s="2" t="s">
        <v>7576</v>
      </c>
      <c r="F2181" s="2" t="s">
        <v>7577</v>
      </c>
      <c r="G2181" s="2" t="s">
        <v>473</v>
      </c>
      <c r="H2181" s="2">
        <v>20221</v>
      </c>
      <c r="I2181" s="2" t="s">
        <v>7688</v>
      </c>
      <c r="J2181" s="2" t="s">
        <v>41</v>
      </c>
      <c r="K2181" s="2" t="s">
        <v>66</v>
      </c>
      <c r="L2181" s="2" t="s">
        <v>42</v>
      </c>
      <c r="M2181" s="2" t="s">
        <v>31</v>
      </c>
      <c r="N2181" s="2">
        <v>132</v>
      </c>
      <c r="O2181" s="2">
        <v>6</v>
      </c>
      <c r="P2181" s="3"/>
      <c r="Q2181" s="4" t="s">
        <v>7689</v>
      </c>
      <c r="R2181" s="3"/>
      <c r="S2181" s="3"/>
      <c r="T2181" s="3"/>
      <c r="U2181" s="2" t="s">
        <v>7580</v>
      </c>
      <c r="V2181" s="2" t="str">
        <f>IFERROR(VLOOKUP(K2181, rubric[], 2, FALSE), "NA")</f>
        <v>Kompetisi</v>
      </c>
      <c r="W2181" s="5" t="str">
        <f t="shared" si="34"/>
        <v>Juara I Lomba/Kompetisi|Internal Jurusan|Individual</v>
      </c>
      <c r="X2181" s="6">
        <f>IF(K2181 = "Penulis kedua (bukan korespondensi) dst karya ilmiah di journal yg bereputasi dan diakui|External National|Team", IFERROR((INDEX(rubric[Score], MATCH(W2181, rubric[Criteria], 0)))/N2181, 0), IFERROR(INDEX(rubric[Score], MATCH(W2181, rubric[Criteria], 0)), 0))</f>
        <v>0</v>
      </c>
    </row>
    <row r="2182" spans="1:24" ht="14.25" customHeight="1" x14ac:dyDescent="0.35">
      <c r="A2182" s="2" t="s">
        <v>7684</v>
      </c>
      <c r="B2182" s="2" t="s">
        <v>7685</v>
      </c>
      <c r="C2182" s="2" t="s">
        <v>7575</v>
      </c>
      <c r="D2182" s="2">
        <v>2021</v>
      </c>
      <c r="E2182" s="2" t="s">
        <v>517</v>
      </c>
      <c r="F2182" s="2" t="s">
        <v>360</v>
      </c>
      <c r="G2182" s="2" t="s">
        <v>518</v>
      </c>
      <c r="H2182" s="2">
        <v>20232</v>
      </c>
      <c r="I2182" s="2" t="s">
        <v>7690</v>
      </c>
      <c r="J2182" s="2" t="s">
        <v>41</v>
      </c>
      <c r="K2182" s="2" t="s">
        <v>88</v>
      </c>
      <c r="L2182" s="2" t="s">
        <v>30</v>
      </c>
      <c r="M2182" s="2" t="s">
        <v>50</v>
      </c>
      <c r="N2182" s="2">
        <v>7</v>
      </c>
      <c r="O2182" s="2">
        <v>7</v>
      </c>
      <c r="P2182" s="3"/>
      <c r="Q2182" s="4" t="s">
        <v>7691</v>
      </c>
      <c r="R2182" s="3"/>
      <c r="S2182" s="3"/>
      <c r="T2182" s="3"/>
      <c r="U2182" s="2" t="s">
        <v>521</v>
      </c>
      <c r="V2182" s="2" t="str">
        <f>IFERROR(VLOOKUP(K2182, rubric[], 2, FALSE), "NA")</f>
        <v>Kompetisi</v>
      </c>
      <c r="W2182" s="5" t="str">
        <f t="shared" si="34"/>
        <v>Juara 2 Lomba/Kompetisi|Internal Sekolah / Universitas|Team</v>
      </c>
      <c r="X2182" s="6">
        <f>IF(K2182 = "Penulis kedua (bukan korespondensi) dst karya ilmiah di journal yg bereputasi dan diakui|External National|Team", IFERROR((INDEX(rubric[Score], MATCH(W2182, rubric[Criteria], 0)))/N2182, 0), IFERROR(INDEX(rubric[Score], MATCH(W2182, rubric[Criteria], 0)), 0))</f>
        <v>0</v>
      </c>
    </row>
    <row r="2183" spans="1:24" ht="14.25" customHeight="1" x14ac:dyDescent="0.35">
      <c r="A2183" s="2" t="s">
        <v>7692</v>
      </c>
      <c r="B2183" s="2" t="s">
        <v>7693</v>
      </c>
      <c r="C2183" s="2" t="s">
        <v>7575</v>
      </c>
      <c r="D2183" s="2">
        <v>2021</v>
      </c>
      <c r="E2183" s="2" t="s">
        <v>112</v>
      </c>
      <c r="F2183" s="2" t="s">
        <v>113</v>
      </c>
      <c r="G2183" s="2" t="s">
        <v>114</v>
      </c>
      <c r="H2183" s="2">
        <v>20221</v>
      </c>
      <c r="I2183" s="2" t="s">
        <v>7686</v>
      </c>
      <c r="J2183" s="2" t="s">
        <v>41</v>
      </c>
      <c r="K2183" s="2" t="s">
        <v>199</v>
      </c>
      <c r="L2183" s="2" t="s">
        <v>30</v>
      </c>
      <c r="M2183" s="2" t="s">
        <v>31</v>
      </c>
      <c r="N2183" s="2">
        <v>1000</v>
      </c>
      <c r="O2183" s="2">
        <v>6</v>
      </c>
      <c r="P2183" s="3"/>
      <c r="Q2183" s="4" t="s">
        <v>7687</v>
      </c>
      <c r="R2183" s="3"/>
      <c r="S2183" s="3"/>
      <c r="T2183" s="3"/>
      <c r="U2183" s="2" t="s">
        <v>61</v>
      </c>
      <c r="V2183" s="2" t="str">
        <f>IFERROR(VLOOKUP(K2183, rubric[], 2, FALSE), "NA")</f>
        <v>Kompetisi</v>
      </c>
      <c r="W2183" s="5" t="str">
        <f t="shared" si="34"/>
        <v>Juara 3 Lomba/Kompetisi|Internal Sekolah / Universitas|Individual</v>
      </c>
      <c r="X2183" s="6">
        <f>IF(K2183 = "Penulis kedua (bukan korespondensi) dst karya ilmiah di journal yg bereputasi dan diakui|External National|Team", IFERROR((INDEX(rubric[Score], MATCH(W2183, rubric[Criteria], 0)))/N2183, 0), IFERROR(INDEX(rubric[Score], MATCH(W2183, rubric[Criteria], 0)), 0))</f>
        <v>0</v>
      </c>
    </row>
    <row r="2184" spans="1:24" ht="14.25" customHeight="1" x14ac:dyDescent="0.35">
      <c r="A2184" s="2" t="s">
        <v>7692</v>
      </c>
      <c r="B2184" s="2" t="s">
        <v>7693</v>
      </c>
      <c r="C2184" s="2" t="s">
        <v>7575</v>
      </c>
      <c r="D2184" s="2">
        <v>2021</v>
      </c>
      <c r="E2184" s="2" t="s">
        <v>7694</v>
      </c>
      <c r="F2184" s="2" t="s">
        <v>7695</v>
      </c>
      <c r="G2184" s="2" t="s">
        <v>6478</v>
      </c>
      <c r="H2184" s="2">
        <v>20221</v>
      </c>
      <c r="I2184" s="2" t="s">
        <v>7696</v>
      </c>
      <c r="J2184" s="2" t="s">
        <v>41</v>
      </c>
      <c r="K2184" s="2" t="s">
        <v>66</v>
      </c>
      <c r="L2184" s="2" t="s">
        <v>42</v>
      </c>
      <c r="M2184" s="2" t="s">
        <v>50</v>
      </c>
      <c r="N2184" s="2">
        <v>5</v>
      </c>
      <c r="O2184" s="2">
        <v>8</v>
      </c>
      <c r="P2184" s="3"/>
      <c r="Q2184" s="3"/>
      <c r="R2184" s="3"/>
      <c r="S2184" s="3"/>
      <c r="T2184" s="3"/>
      <c r="U2184" s="2" t="s">
        <v>7697</v>
      </c>
      <c r="V2184" s="2" t="str">
        <f>IFERROR(VLOOKUP(K2184, rubric[], 2, FALSE), "NA")</f>
        <v>Kompetisi</v>
      </c>
      <c r="W2184" s="5" t="str">
        <f t="shared" si="34"/>
        <v>Juara I Lomba/Kompetisi|Internal Jurusan|Team</v>
      </c>
      <c r="X2184" s="6">
        <f>IF(K2184 = "Penulis kedua (bukan korespondensi) dst karya ilmiah di journal yg bereputasi dan diakui|External National|Team", IFERROR((INDEX(rubric[Score], MATCH(W2184, rubric[Criteria], 0)))/N2184, 0), IFERROR(INDEX(rubric[Score], MATCH(W2184, rubric[Criteria], 0)), 0))</f>
        <v>0</v>
      </c>
    </row>
    <row r="2185" spans="1:24" ht="14.25" customHeight="1" x14ac:dyDescent="0.35">
      <c r="A2185" s="2" t="s">
        <v>7698</v>
      </c>
      <c r="B2185" s="2" t="s">
        <v>7699</v>
      </c>
      <c r="C2185" s="2" t="s">
        <v>7575</v>
      </c>
      <c r="D2185" s="2">
        <v>2021</v>
      </c>
      <c r="E2185" s="2" t="s">
        <v>819</v>
      </c>
      <c r="F2185" s="2" t="s">
        <v>820</v>
      </c>
      <c r="G2185" s="2" t="s">
        <v>820</v>
      </c>
      <c r="H2185" s="2">
        <v>20211</v>
      </c>
      <c r="I2185" s="3"/>
      <c r="J2185" s="2" t="s">
        <v>41</v>
      </c>
      <c r="K2185" s="2" t="s">
        <v>199</v>
      </c>
      <c r="L2185" s="2" t="s">
        <v>30</v>
      </c>
      <c r="M2185" s="2" t="s">
        <v>31</v>
      </c>
      <c r="N2185" s="2">
        <v>10</v>
      </c>
      <c r="O2185" s="2">
        <v>8</v>
      </c>
      <c r="P2185" s="3"/>
      <c r="Q2185" s="4" t="s">
        <v>7700</v>
      </c>
      <c r="R2185" s="3"/>
      <c r="S2185" s="3"/>
      <c r="T2185" s="3"/>
      <c r="U2185" s="2" t="s">
        <v>348</v>
      </c>
      <c r="V2185" s="2" t="str">
        <f>IFERROR(VLOOKUP(K2185, rubric[], 2, FALSE), "NA")</f>
        <v>Kompetisi</v>
      </c>
      <c r="W2185" s="5" t="str">
        <f t="shared" si="34"/>
        <v>Juara 3 Lomba/Kompetisi|Internal Sekolah / Universitas|Individual</v>
      </c>
      <c r="X2185" s="6">
        <f>IF(K2185 = "Penulis kedua (bukan korespondensi) dst karya ilmiah di journal yg bereputasi dan diakui|External National|Team", IFERROR((INDEX(rubric[Score], MATCH(W2185, rubric[Criteria], 0)))/N2185, 0), IFERROR(INDEX(rubric[Score], MATCH(W2185, rubric[Criteria], 0)), 0))</f>
        <v>0</v>
      </c>
    </row>
    <row r="2186" spans="1:24" ht="14.25" customHeight="1" x14ac:dyDescent="0.35">
      <c r="A2186" s="2" t="s">
        <v>7701</v>
      </c>
      <c r="B2186" s="2" t="s">
        <v>7702</v>
      </c>
      <c r="C2186" s="2" t="s">
        <v>7575</v>
      </c>
      <c r="D2186" s="2">
        <v>2021</v>
      </c>
      <c r="E2186" s="2" t="s">
        <v>7703</v>
      </c>
      <c r="F2186" s="2" t="s">
        <v>3626</v>
      </c>
      <c r="G2186" s="2" t="s">
        <v>2162</v>
      </c>
      <c r="H2186" s="2">
        <v>20211</v>
      </c>
      <c r="I2186" s="2" t="s">
        <v>7704</v>
      </c>
      <c r="J2186" s="2" t="s">
        <v>41</v>
      </c>
      <c r="K2186" s="2" t="s">
        <v>88</v>
      </c>
      <c r="L2186" s="2" t="s">
        <v>30</v>
      </c>
      <c r="M2186" s="2" t="s">
        <v>50</v>
      </c>
      <c r="N2186" s="2">
        <v>20</v>
      </c>
      <c r="O2186" s="2">
        <v>9</v>
      </c>
      <c r="P2186" s="2" t="s">
        <v>7703</v>
      </c>
      <c r="Q2186" s="4" t="s">
        <v>7705</v>
      </c>
      <c r="R2186" s="3"/>
      <c r="S2186" s="3"/>
      <c r="T2186" s="3"/>
      <c r="U2186" s="2" t="s">
        <v>7678</v>
      </c>
      <c r="V2186" s="2" t="str">
        <f>IFERROR(VLOOKUP(K2186, rubric[], 2, FALSE), "NA")</f>
        <v>Kompetisi</v>
      </c>
      <c r="W2186" s="5" t="str">
        <f t="shared" si="34"/>
        <v>Juara 2 Lomba/Kompetisi|Internal Sekolah / Universitas|Team</v>
      </c>
      <c r="X2186" s="6">
        <f>IF(K2186 = "Penulis kedua (bukan korespondensi) dst karya ilmiah di journal yg bereputasi dan diakui|External National|Team", IFERROR((INDEX(rubric[Score], MATCH(W2186, rubric[Criteria], 0)))/N2186, 0), IFERROR(INDEX(rubric[Score], MATCH(W2186, rubric[Criteria], 0)), 0))</f>
        <v>0</v>
      </c>
    </row>
    <row r="2187" spans="1:24" ht="14.25" customHeight="1" x14ac:dyDescent="0.35">
      <c r="A2187" s="2" t="s">
        <v>7701</v>
      </c>
      <c r="B2187" s="2" t="s">
        <v>7702</v>
      </c>
      <c r="C2187" s="2" t="s">
        <v>7575</v>
      </c>
      <c r="D2187" s="2">
        <v>2021</v>
      </c>
      <c r="E2187" s="2" t="s">
        <v>7576</v>
      </c>
      <c r="F2187" s="2" t="s">
        <v>7577</v>
      </c>
      <c r="G2187" s="2" t="s">
        <v>473</v>
      </c>
      <c r="H2187" s="2">
        <v>20221</v>
      </c>
      <c r="I2187" s="2" t="s">
        <v>7669</v>
      </c>
      <c r="J2187" s="2" t="s">
        <v>41</v>
      </c>
      <c r="K2187" s="2" t="s">
        <v>66</v>
      </c>
      <c r="L2187" s="2" t="s">
        <v>42</v>
      </c>
      <c r="M2187" s="2" t="s">
        <v>31</v>
      </c>
      <c r="N2187" s="2">
        <v>132</v>
      </c>
      <c r="O2187" s="2">
        <v>6</v>
      </c>
      <c r="P2187" s="3"/>
      <c r="Q2187" s="4" t="s">
        <v>7670</v>
      </c>
      <c r="R2187" s="3"/>
      <c r="S2187" s="3"/>
      <c r="T2187" s="3"/>
      <c r="U2187" s="2" t="s">
        <v>7580</v>
      </c>
      <c r="V2187" s="2" t="str">
        <f>IFERROR(VLOOKUP(K2187, rubric[], 2, FALSE), "NA")</f>
        <v>Kompetisi</v>
      </c>
      <c r="W2187" s="5" t="str">
        <f t="shared" si="34"/>
        <v>Juara I Lomba/Kompetisi|Internal Jurusan|Individual</v>
      </c>
      <c r="X2187" s="6">
        <f>IF(K2187 = "Penulis kedua (bukan korespondensi) dst karya ilmiah di journal yg bereputasi dan diakui|External National|Team", IFERROR((INDEX(rubric[Score], MATCH(W2187, rubric[Criteria], 0)))/N2187, 0), IFERROR(INDEX(rubric[Score], MATCH(W2187, rubric[Criteria], 0)), 0))</f>
        <v>0</v>
      </c>
    </row>
    <row r="2188" spans="1:24" ht="14.25" customHeight="1" x14ac:dyDescent="0.35">
      <c r="A2188" s="2" t="s">
        <v>7706</v>
      </c>
      <c r="B2188" s="2" t="s">
        <v>7707</v>
      </c>
      <c r="C2188" s="2" t="s">
        <v>7575</v>
      </c>
      <c r="D2188" s="2">
        <v>2021</v>
      </c>
      <c r="E2188" s="2" t="s">
        <v>7650</v>
      </c>
      <c r="F2188" s="2" t="s">
        <v>1131</v>
      </c>
      <c r="G2188" s="2" t="s">
        <v>1132</v>
      </c>
      <c r="H2188" s="2">
        <v>20211</v>
      </c>
      <c r="I2188" s="2" t="s">
        <v>7650</v>
      </c>
      <c r="J2188" s="2" t="s">
        <v>41</v>
      </c>
      <c r="K2188" s="2" t="s">
        <v>88</v>
      </c>
      <c r="L2188" s="2" t="s">
        <v>30</v>
      </c>
      <c r="M2188" s="2" t="s">
        <v>31</v>
      </c>
      <c r="N2188" s="2">
        <v>3</v>
      </c>
      <c r="O2188" s="2">
        <v>5</v>
      </c>
      <c r="P2188" s="3"/>
      <c r="Q2188" s="4" t="s">
        <v>7651</v>
      </c>
      <c r="R2188" s="3"/>
      <c r="S2188" s="3"/>
      <c r="T2188" s="3"/>
      <c r="U2188" s="2" t="s">
        <v>61</v>
      </c>
      <c r="V2188" s="2" t="str">
        <f>IFERROR(VLOOKUP(K2188, rubric[], 2, FALSE), "NA")</f>
        <v>Kompetisi</v>
      </c>
      <c r="W2188" s="5" t="str">
        <f t="shared" si="34"/>
        <v>Juara 2 Lomba/Kompetisi|Internal Sekolah / Universitas|Individual</v>
      </c>
      <c r="X2188" s="6">
        <f>IF(K2188 = "Penulis kedua (bukan korespondensi) dst karya ilmiah di journal yg bereputasi dan diakui|External National|Team", IFERROR((INDEX(rubric[Score], MATCH(W2188, rubric[Criteria], 0)))/N2188, 0), IFERROR(INDEX(rubric[Score], MATCH(W2188, rubric[Criteria], 0)), 0))</f>
        <v>0</v>
      </c>
    </row>
    <row r="2189" spans="1:24" ht="14.25" customHeight="1" x14ac:dyDescent="0.35">
      <c r="A2189" s="2" t="s">
        <v>7706</v>
      </c>
      <c r="B2189" s="2" t="s">
        <v>7707</v>
      </c>
      <c r="C2189" s="2" t="s">
        <v>7575</v>
      </c>
      <c r="D2189" s="2">
        <v>2021</v>
      </c>
      <c r="E2189" s="2" t="s">
        <v>7703</v>
      </c>
      <c r="F2189" s="2" t="s">
        <v>422</v>
      </c>
      <c r="G2189" s="2" t="s">
        <v>7708</v>
      </c>
      <c r="H2189" s="2">
        <v>20211</v>
      </c>
      <c r="I2189" s="3"/>
      <c r="J2189" s="2" t="s">
        <v>41</v>
      </c>
      <c r="K2189" s="2" t="s">
        <v>88</v>
      </c>
      <c r="L2189" s="2" t="s">
        <v>42</v>
      </c>
      <c r="M2189" s="2" t="s">
        <v>50</v>
      </c>
      <c r="N2189" s="2">
        <v>8</v>
      </c>
      <c r="O2189" s="2">
        <v>7</v>
      </c>
      <c r="P2189" s="4" t="s">
        <v>7709</v>
      </c>
      <c r="Q2189" s="4" t="s">
        <v>7710</v>
      </c>
      <c r="R2189" s="3"/>
      <c r="S2189" s="3"/>
      <c r="T2189" s="3"/>
      <c r="U2189" s="2" t="s">
        <v>411</v>
      </c>
      <c r="V2189" s="2" t="str">
        <f>IFERROR(VLOOKUP(K2189, rubric[], 2, FALSE), "NA")</f>
        <v>Kompetisi</v>
      </c>
      <c r="W2189" s="5" t="str">
        <f t="shared" si="34"/>
        <v>Juara 2 Lomba/Kompetisi|Internal Jurusan|Team</v>
      </c>
      <c r="X2189" s="6">
        <f>IF(K2189 = "Penulis kedua (bukan korespondensi) dst karya ilmiah di journal yg bereputasi dan diakui|External National|Team", IFERROR((INDEX(rubric[Score], MATCH(W2189, rubric[Criteria], 0)))/N2189, 0), IFERROR(INDEX(rubric[Score], MATCH(W2189, rubric[Criteria], 0)), 0))</f>
        <v>0</v>
      </c>
    </row>
    <row r="2190" spans="1:24" ht="14.25" customHeight="1" x14ac:dyDescent="0.35">
      <c r="A2190" s="2" t="s">
        <v>7706</v>
      </c>
      <c r="B2190" s="2" t="s">
        <v>7707</v>
      </c>
      <c r="C2190" s="2" t="s">
        <v>7575</v>
      </c>
      <c r="D2190" s="2">
        <v>2021</v>
      </c>
      <c r="E2190" s="2" t="s">
        <v>2824</v>
      </c>
      <c r="F2190" s="2" t="s">
        <v>2825</v>
      </c>
      <c r="G2190" s="2" t="s">
        <v>2826</v>
      </c>
      <c r="H2190" s="2">
        <v>20221</v>
      </c>
      <c r="I2190" s="2" t="s">
        <v>2824</v>
      </c>
      <c r="J2190" s="2" t="s">
        <v>41</v>
      </c>
      <c r="K2190" s="2" t="s">
        <v>59</v>
      </c>
      <c r="L2190" s="2" t="s">
        <v>30</v>
      </c>
      <c r="M2190" s="2" t="s">
        <v>31</v>
      </c>
      <c r="N2190" s="2">
        <v>300</v>
      </c>
      <c r="O2190" s="2">
        <v>5</v>
      </c>
      <c r="P2190" s="3"/>
      <c r="Q2190" s="4" t="s">
        <v>2827</v>
      </c>
      <c r="R2190" s="4" t="s">
        <v>2828</v>
      </c>
      <c r="S2190" s="3"/>
      <c r="T2190" s="3"/>
      <c r="U2190" s="2" t="s">
        <v>2829</v>
      </c>
      <c r="V2190" s="2" t="str">
        <f>IFERROR(VLOOKUP(K2190, rubric[], 2, FALSE), "NA")</f>
        <v>Pengakuan</v>
      </c>
      <c r="W2190" s="5" t="str">
        <f t="shared" si="34"/>
        <v>Juri|Internal Sekolah / Universitas|Individual</v>
      </c>
      <c r="X2190" s="6">
        <f>IF(K2190 = "Penulis kedua (bukan korespondensi) dst karya ilmiah di journal yg bereputasi dan diakui|External National|Team", IFERROR((INDEX(rubric[Score], MATCH(W2190, rubric[Criteria], 0)))/N2190, 0), IFERROR(INDEX(rubric[Score], MATCH(W2190, rubric[Criteria], 0)), 0))</f>
        <v>0</v>
      </c>
    </row>
    <row r="2191" spans="1:24" ht="14.25" customHeight="1" x14ac:dyDescent="0.35">
      <c r="A2191" s="2" t="s">
        <v>7706</v>
      </c>
      <c r="B2191" s="2" t="s">
        <v>7707</v>
      </c>
      <c r="C2191" s="2" t="s">
        <v>7575</v>
      </c>
      <c r="D2191" s="2">
        <v>2021</v>
      </c>
      <c r="E2191" s="2" t="s">
        <v>7576</v>
      </c>
      <c r="F2191" s="2" t="s">
        <v>7577</v>
      </c>
      <c r="G2191" s="2" t="s">
        <v>473</v>
      </c>
      <c r="H2191" s="2">
        <v>20221</v>
      </c>
      <c r="I2191" s="2" t="s">
        <v>7656</v>
      </c>
      <c r="J2191" s="2" t="s">
        <v>41</v>
      </c>
      <c r="K2191" s="2" t="s">
        <v>66</v>
      </c>
      <c r="L2191" s="2" t="s">
        <v>42</v>
      </c>
      <c r="M2191" s="2" t="s">
        <v>31</v>
      </c>
      <c r="N2191" s="2">
        <v>132</v>
      </c>
      <c r="O2191" s="2">
        <v>6</v>
      </c>
      <c r="P2191" s="3"/>
      <c r="Q2191" s="4" t="s">
        <v>7657</v>
      </c>
      <c r="R2191" s="3"/>
      <c r="S2191" s="3"/>
      <c r="T2191" s="3"/>
      <c r="U2191" s="2" t="s">
        <v>7580</v>
      </c>
      <c r="V2191" s="2" t="str">
        <f>IFERROR(VLOOKUP(K2191, rubric[], 2, FALSE), "NA")</f>
        <v>Kompetisi</v>
      </c>
      <c r="W2191" s="5" t="str">
        <f t="shared" si="34"/>
        <v>Juara I Lomba/Kompetisi|Internal Jurusan|Individual</v>
      </c>
      <c r="X2191" s="6">
        <f>IF(K2191 = "Penulis kedua (bukan korespondensi) dst karya ilmiah di journal yg bereputasi dan diakui|External National|Team", IFERROR((INDEX(rubric[Score], MATCH(W2191, rubric[Criteria], 0)))/N2191, 0), IFERROR(INDEX(rubric[Score], MATCH(W2191, rubric[Criteria], 0)), 0))</f>
        <v>0</v>
      </c>
    </row>
    <row r="2192" spans="1:24" ht="14.25" customHeight="1" x14ac:dyDescent="0.35">
      <c r="A2192" s="2" t="s">
        <v>7711</v>
      </c>
      <c r="B2192" s="2" t="s">
        <v>7712</v>
      </c>
      <c r="C2192" s="2" t="s">
        <v>7575</v>
      </c>
      <c r="D2192" s="2">
        <v>2021</v>
      </c>
      <c r="E2192" s="2" t="s">
        <v>7713</v>
      </c>
      <c r="F2192" s="2" t="s">
        <v>1131</v>
      </c>
      <c r="G2192" s="2" t="s">
        <v>1132</v>
      </c>
      <c r="H2192" s="2">
        <v>20211</v>
      </c>
      <c r="I2192" s="2" t="s">
        <v>7713</v>
      </c>
      <c r="J2192" s="2" t="s">
        <v>41</v>
      </c>
      <c r="K2192" s="2" t="s">
        <v>66</v>
      </c>
      <c r="L2192" s="2" t="s">
        <v>30</v>
      </c>
      <c r="M2192" s="2" t="s">
        <v>31</v>
      </c>
      <c r="N2192" s="2">
        <v>3</v>
      </c>
      <c r="O2192" s="2">
        <v>5</v>
      </c>
      <c r="P2192" s="3"/>
      <c r="Q2192" s="4" t="s">
        <v>7714</v>
      </c>
      <c r="R2192" s="3"/>
      <c r="S2192" s="3"/>
      <c r="T2192" s="3"/>
      <c r="U2192" s="2" t="s">
        <v>61</v>
      </c>
      <c r="V2192" s="2" t="str">
        <f>IFERROR(VLOOKUP(K2192, rubric[], 2, FALSE), "NA")</f>
        <v>Kompetisi</v>
      </c>
      <c r="W2192" s="5" t="str">
        <f t="shared" si="34"/>
        <v>Juara I Lomba/Kompetisi|Internal Sekolah / Universitas|Individual</v>
      </c>
      <c r="X2192" s="6">
        <f>IF(K2192 = "Penulis kedua (bukan korespondensi) dst karya ilmiah di journal yg bereputasi dan diakui|External National|Team", IFERROR((INDEX(rubric[Score], MATCH(W2192, rubric[Criteria], 0)))/N2192, 0), IFERROR(INDEX(rubric[Score], MATCH(W2192, rubric[Criteria], 0)), 0))</f>
        <v>0</v>
      </c>
    </row>
    <row r="2193" spans="1:24" ht="14.25" customHeight="1" x14ac:dyDescent="0.35">
      <c r="A2193" s="2" t="s">
        <v>7711</v>
      </c>
      <c r="B2193" s="2" t="s">
        <v>7712</v>
      </c>
      <c r="C2193" s="2" t="s">
        <v>7575</v>
      </c>
      <c r="D2193" s="2">
        <v>2021</v>
      </c>
      <c r="E2193" s="2" t="s">
        <v>180</v>
      </c>
      <c r="F2193" s="2" t="s">
        <v>38</v>
      </c>
      <c r="G2193" s="2" t="s">
        <v>181</v>
      </c>
      <c r="H2193" s="2">
        <v>20221</v>
      </c>
      <c r="I2193" s="2" t="s">
        <v>182</v>
      </c>
      <c r="J2193" s="2" t="s">
        <v>41</v>
      </c>
      <c r="K2193" s="2" t="s">
        <v>183</v>
      </c>
      <c r="L2193" s="2" t="s">
        <v>30</v>
      </c>
      <c r="M2193" s="2" t="s">
        <v>31</v>
      </c>
      <c r="N2193" s="2">
        <v>500</v>
      </c>
      <c r="O2193" s="2">
        <v>25</v>
      </c>
      <c r="P2193" s="3"/>
      <c r="Q2193" s="4" t="s">
        <v>184</v>
      </c>
      <c r="R2193" s="3"/>
      <c r="S2193" s="3"/>
      <c r="T2193" s="3"/>
      <c r="U2193" s="2" t="s">
        <v>185</v>
      </c>
      <c r="V2193" s="2" t="str">
        <f>IFERROR(VLOOKUP(K2193, rubric[], 2, FALSE), "NA")</f>
        <v>NA</v>
      </c>
      <c r="W2193" s="5" t="str">
        <f t="shared" si="34"/>
        <v>Ka Bidang / Sekretaris / Bendahara O-Week|Internal Sekolah / Universitas|Individual</v>
      </c>
      <c r="X2193" s="6">
        <f>IF(K2193 = "Penulis kedua (bukan korespondensi) dst karya ilmiah di journal yg bereputasi dan diakui|External National|Team", IFERROR((INDEX(rubric[Score], MATCH(W2193, rubric[Criteria], 0)))/N2193, 0), IFERROR(INDEX(rubric[Score], MATCH(W2193, rubric[Criteria], 0)), 0))</f>
        <v>0</v>
      </c>
    </row>
    <row r="2194" spans="1:24" ht="14.25" customHeight="1" x14ac:dyDescent="0.35">
      <c r="A2194" s="2" t="s">
        <v>7715</v>
      </c>
      <c r="B2194" s="2" t="s">
        <v>7716</v>
      </c>
      <c r="C2194" s="2" t="s">
        <v>7575</v>
      </c>
      <c r="D2194" s="2">
        <v>2021</v>
      </c>
      <c r="E2194" s="2" t="s">
        <v>7717</v>
      </c>
      <c r="F2194" s="2" t="s">
        <v>7718</v>
      </c>
      <c r="G2194" s="2" t="s">
        <v>7719</v>
      </c>
      <c r="H2194" s="2">
        <v>20212</v>
      </c>
      <c r="I2194" s="2" t="s">
        <v>7720</v>
      </c>
      <c r="J2194" s="2" t="s">
        <v>41</v>
      </c>
      <c r="K2194" s="2" t="s">
        <v>257</v>
      </c>
      <c r="L2194" s="2" t="s">
        <v>49</v>
      </c>
      <c r="M2194" s="2" t="s">
        <v>31</v>
      </c>
      <c r="N2194" s="2">
        <v>60</v>
      </c>
      <c r="O2194" s="2">
        <v>10</v>
      </c>
      <c r="P2194" s="3"/>
      <c r="Q2194" s="4" t="s">
        <v>7721</v>
      </c>
      <c r="R2194" s="3"/>
      <c r="S2194" s="3"/>
      <c r="T2194" s="3"/>
      <c r="U2194" s="2" t="s">
        <v>7722</v>
      </c>
      <c r="V2194" s="2" t="str">
        <f>IFERROR(VLOOKUP(K2194, rubric[], 2, FALSE), "NA")</f>
        <v>Pengakuan</v>
      </c>
      <c r="W2194" s="5" t="str">
        <f t="shared" si="34"/>
        <v>Narasumber / Pemateri Acara Seminar / Workshop / Pemakalah|External Regional|Individual</v>
      </c>
      <c r="X2194" s="6">
        <f>IF(K2194 = "Penulis kedua (bukan korespondensi) dst karya ilmiah di journal yg bereputasi dan diakui|External National|Team", IFERROR((INDEX(rubric[Score], MATCH(W2194, rubric[Criteria], 0)))/N2194, 0), IFERROR(INDEX(rubric[Score], MATCH(W2194, rubric[Criteria], 0)), 0))</f>
        <v>20</v>
      </c>
    </row>
    <row r="2195" spans="1:24" ht="14.25" customHeight="1" x14ac:dyDescent="0.35">
      <c r="A2195" s="2" t="s">
        <v>7715</v>
      </c>
      <c r="B2195" s="2" t="s">
        <v>7716</v>
      </c>
      <c r="C2195" s="2" t="s">
        <v>7575</v>
      </c>
      <c r="D2195" s="2">
        <v>2021</v>
      </c>
      <c r="E2195" s="2" t="s">
        <v>7723</v>
      </c>
      <c r="F2195" s="2" t="s">
        <v>468</v>
      </c>
      <c r="G2195" s="2" t="s">
        <v>469</v>
      </c>
      <c r="H2195" s="2">
        <v>20221</v>
      </c>
      <c r="I2195" s="3"/>
      <c r="J2195" s="2" t="s">
        <v>28</v>
      </c>
      <c r="K2195" s="2" t="s">
        <v>470</v>
      </c>
      <c r="L2195" s="2" t="s">
        <v>30</v>
      </c>
      <c r="M2195" s="2" t="s">
        <v>31</v>
      </c>
      <c r="N2195" s="3"/>
      <c r="O2195" s="2">
        <v>18</v>
      </c>
      <c r="P2195" s="3"/>
      <c r="Q2195" s="3"/>
      <c r="R2195" s="3"/>
      <c r="S2195" s="3"/>
      <c r="T2195" s="3"/>
      <c r="U2195" s="2" t="s">
        <v>358</v>
      </c>
      <c r="V2195" s="2" t="str">
        <f>IFERROR(VLOOKUP(K2195, rubric[], 2, FALSE), "NA")</f>
        <v>NA</v>
      </c>
      <c r="W2195" s="5" t="str">
        <f t="shared" si="34"/>
        <v>Ketua UKM|Internal Sekolah / Universitas|Individual</v>
      </c>
      <c r="X2195" s="6">
        <f>IF(K2195 = "Penulis kedua (bukan korespondensi) dst karya ilmiah di journal yg bereputasi dan diakui|External National|Team", IFERROR((INDEX(rubric[Score], MATCH(W2195, rubric[Criteria], 0)))/N2195, 0), IFERROR(INDEX(rubric[Score], MATCH(W2195, rubric[Criteria], 0)), 0))</f>
        <v>0</v>
      </c>
    </row>
    <row r="2196" spans="1:24" ht="14.25" customHeight="1" x14ac:dyDescent="0.35">
      <c r="A2196" s="2" t="s">
        <v>7715</v>
      </c>
      <c r="B2196" s="2" t="s">
        <v>7716</v>
      </c>
      <c r="C2196" s="2" t="s">
        <v>7575</v>
      </c>
      <c r="D2196" s="2">
        <v>2021</v>
      </c>
      <c r="E2196" s="2" t="s">
        <v>7724</v>
      </c>
      <c r="F2196" s="2" t="s">
        <v>473</v>
      </c>
      <c r="G2196" s="2" t="s">
        <v>474</v>
      </c>
      <c r="H2196" s="2">
        <v>20222</v>
      </c>
      <c r="I2196" s="3"/>
      <c r="J2196" s="2" t="s">
        <v>28</v>
      </c>
      <c r="K2196" s="2" t="s">
        <v>470</v>
      </c>
      <c r="L2196" s="2" t="s">
        <v>30</v>
      </c>
      <c r="M2196" s="2" t="s">
        <v>31</v>
      </c>
      <c r="N2196" s="3"/>
      <c r="O2196" s="2">
        <v>20</v>
      </c>
      <c r="P2196" s="3"/>
      <c r="Q2196" s="3"/>
      <c r="R2196" s="3"/>
      <c r="S2196" s="3"/>
      <c r="T2196" s="3"/>
      <c r="U2196" s="2" t="s">
        <v>358</v>
      </c>
      <c r="V2196" s="2" t="str">
        <f>IFERROR(VLOOKUP(K2196, rubric[], 2, FALSE), "NA")</f>
        <v>NA</v>
      </c>
      <c r="W2196" s="5" t="str">
        <f t="shared" si="34"/>
        <v>Ketua UKM|Internal Sekolah / Universitas|Individual</v>
      </c>
      <c r="X2196" s="6">
        <f>IF(K2196 = "Penulis kedua (bukan korespondensi) dst karya ilmiah di journal yg bereputasi dan diakui|External National|Team", IFERROR((INDEX(rubric[Score], MATCH(W2196, rubric[Criteria], 0)))/N2196, 0), IFERROR(INDEX(rubric[Score], MATCH(W2196, rubric[Criteria], 0)), 0))</f>
        <v>0</v>
      </c>
    </row>
    <row r="2197" spans="1:24" ht="14.25" customHeight="1" x14ac:dyDescent="0.35">
      <c r="A2197" s="2" t="s">
        <v>7715</v>
      </c>
      <c r="B2197" s="2" t="s">
        <v>7716</v>
      </c>
      <c r="C2197" s="2" t="s">
        <v>7575</v>
      </c>
      <c r="D2197" s="2">
        <v>2021</v>
      </c>
      <c r="E2197" s="2" t="s">
        <v>7645</v>
      </c>
      <c r="F2197" s="2" t="s">
        <v>3988</v>
      </c>
      <c r="G2197" s="2" t="s">
        <v>3988</v>
      </c>
      <c r="H2197" s="2">
        <v>20232</v>
      </c>
      <c r="I2197" s="2" t="s">
        <v>7725</v>
      </c>
      <c r="J2197" s="2" t="s">
        <v>41</v>
      </c>
      <c r="K2197" s="2" t="s">
        <v>29</v>
      </c>
      <c r="L2197" s="2" t="s">
        <v>49</v>
      </c>
      <c r="M2197" s="2" t="s">
        <v>31</v>
      </c>
      <c r="N2197" s="2">
        <v>50</v>
      </c>
      <c r="O2197" s="2">
        <v>3</v>
      </c>
      <c r="P2197" s="3"/>
      <c r="Q2197" s="3"/>
      <c r="R2197" s="4" t="s">
        <v>7726</v>
      </c>
      <c r="S2197" s="4" t="s">
        <v>7727</v>
      </c>
      <c r="T2197" s="3"/>
      <c r="U2197" s="2" t="s">
        <v>7647</v>
      </c>
      <c r="V2197" s="2" t="str">
        <f>IFERROR(VLOOKUP(K2197, rubric[], 2, FALSE), "NA")</f>
        <v>Pemberdayaan atau Aksi Kemanusiaan</v>
      </c>
      <c r="W2197" s="5" t="str">
        <f t="shared" si="34"/>
        <v>Pengabdian kepada Masyarakat|External Regional|Individual</v>
      </c>
      <c r="X2197" s="6">
        <f>IF(K2197 = "Penulis kedua (bukan korespondensi) dst karya ilmiah di journal yg bereputasi dan diakui|External National|Team", IFERROR((INDEX(rubric[Score], MATCH(W2197, rubric[Criteria], 0)))/N2197, 0), IFERROR(INDEX(rubric[Score], MATCH(W2197, rubric[Criteria], 0)), 0))</f>
        <v>15</v>
      </c>
    </row>
    <row r="2198" spans="1:24" ht="14.25" customHeight="1" x14ac:dyDescent="0.35">
      <c r="A2198" s="2" t="s">
        <v>7728</v>
      </c>
      <c r="B2198" s="2" t="s">
        <v>7729</v>
      </c>
      <c r="C2198" s="2" t="s">
        <v>7575</v>
      </c>
      <c r="D2198" s="2">
        <v>2021</v>
      </c>
      <c r="E2198" s="2" t="s">
        <v>112</v>
      </c>
      <c r="F2198" s="2" t="s">
        <v>113</v>
      </c>
      <c r="G2198" s="2" t="s">
        <v>114</v>
      </c>
      <c r="H2198" s="2">
        <v>20221</v>
      </c>
      <c r="I2198" s="2" t="s">
        <v>7730</v>
      </c>
      <c r="J2198" s="2" t="s">
        <v>41</v>
      </c>
      <c r="K2198" s="2" t="s">
        <v>88</v>
      </c>
      <c r="L2198" s="2" t="s">
        <v>30</v>
      </c>
      <c r="M2198" s="2" t="s">
        <v>31</v>
      </c>
      <c r="N2198" s="2">
        <v>1000</v>
      </c>
      <c r="O2198" s="2">
        <v>7</v>
      </c>
      <c r="P2198" s="3"/>
      <c r="Q2198" s="4" t="s">
        <v>7731</v>
      </c>
      <c r="R2198" s="3"/>
      <c r="S2198" s="3"/>
      <c r="T2198" s="3"/>
      <c r="U2198" s="2" t="s">
        <v>61</v>
      </c>
      <c r="V2198" s="2" t="str">
        <f>IFERROR(VLOOKUP(K2198, rubric[], 2, FALSE), "NA")</f>
        <v>Kompetisi</v>
      </c>
      <c r="W2198" s="5" t="str">
        <f t="shared" si="34"/>
        <v>Juara 2 Lomba/Kompetisi|Internal Sekolah / Universitas|Individual</v>
      </c>
      <c r="X2198" s="6">
        <f>IF(K2198 = "Penulis kedua (bukan korespondensi) dst karya ilmiah di journal yg bereputasi dan diakui|External National|Team", IFERROR((INDEX(rubric[Score], MATCH(W2198, rubric[Criteria], 0)))/N2198, 0), IFERROR(INDEX(rubric[Score], MATCH(W2198, rubric[Criteria], 0)), 0))</f>
        <v>0</v>
      </c>
    </row>
    <row r="2199" spans="1:24" ht="14.25" customHeight="1" x14ac:dyDescent="0.35">
      <c r="A2199" s="2" t="s">
        <v>7728</v>
      </c>
      <c r="B2199" s="2" t="s">
        <v>7729</v>
      </c>
      <c r="C2199" s="2" t="s">
        <v>7575</v>
      </c>
      <c r="D2199" s="2">
        <v>2021</v>
      </c>
      <c r="E2199" s="2" t="s">
        <v>7732</v>
      </c>
      <c r="F2199" s="2" t="s">
        <v>5619</v>
      </c>
      <c r="G2199" s="2" t="s">
        <v>5619</v>
      </c>
      <c r="H2199" s="2">
        <v>20222</v>
      </c>
      <c r="I2199" s="2" t="s">
        <v>7733</v>
      </c>
      <c r="J2199" s="2" t="s">
        <v>41</v>
      </c>
      <c r="K2199" s="2" t="s">
        <v>66</v>
      </c>
      <c r="L2199" s="2" t="s">
        <v>49</v>
      </c>
      <c r="M2199" s="2" t="s">
        <v>50</v>
      </c>
      <c r="N2199" s="2">
        <v>11</v>
      </c>
      <c r="O2199" s="2">
        <v>20</v>
      </c>
      <c r="P2199" s="3"/>
      <c r="Q2199" s="4" t="s">
        <v>7734</v>
      </c>
      <c r="R2199" s="4" t="s">
        <v>7735</v>
      </c>
      <c r="S2199" s="3"/>
      <c r="T2199" s="3"/>
      <c r="U2199" s="2" t="s">
        <v>7736</v>
      </c>
      <c r="V2199" s="2" t="str">
        <f>IFERROR(VLOOKUP(K2199, rubric[], 2, FALSE), "NA")</f>
        <v>Kompetisi</v>
      </c>
      <c r="W2199" s="5" t="str">
        <f t="shared" si="34"/>
        <v>Juara I Lomba/Kompetisi|External Regional|Team</v>
      </c>
      <c r="X2199" s="6">
        <f>IF(K2199 = "Penulis kedua (bukan korespondensi) dst karya ilmiah di journal yg bereputasi dan diakui|External National|Team", IFERROR((INDEX(rubric[Score], MATCH(W2199, rubric[Criteria], 0)))/N2199, 0), IFERROR(INDEX(rubric[Score], MATCH(W2199, rubric[Criteria], 0)), 0))</f>
        <v>25</v>
      </c>
    </row>
    <row r="2200" spans="1:24" ht="14.25" customHeight="1" x14ac:dyDescent="0.35">
      <c r="A2200" s="2" t="s">
        <v>7728</v>
      </c>
      <c r="B2200" s="2" t="s">
        <v>7729</v>
      </c>
      <c r="C2200" s="2" t="s">
        <v>7575</v>
      </c>
      <c r="D2200" s="2">
        <v>2021</v>
      </c>
      <c r="E2200" s="2" t="s">
        <v>7645</v>
      </c>
      <c r="F2200" s="2" t="s">
        <v>3988</v>
      </c>
      <c r="G2200" s="2" t="s">
        <v>3988</v>
      </c>
      <c r="H2200" s="2">
        <v>20232</v>
      </c>
      <c r="I2200" s="2" t="s">
        <v>7737</v>
      </c>
      <c r="J2200" s="2" t="s">
        <v>41</v>
      </c>
      <c r="K2200" s="2" t="s">
        <v>29</v>
      </c>
      <c r="L2200" s="2" t="s">
        <v>49</v>
      </c>
      <c r="M2200" s="2" t="s">
        <v>50</v>
      </c>
      <c r="N2200" s="2">
        <v>26</v>
      </c>
      <c r="O2200" s="2">
        <v>3</v>
      </c>
      <c r="P2200" s="3"/>
      <c r="Q2200" s="3"/>
      <c r="R2200" s="4" t="s">
        <v>7738</v>
      </c>
      <c r="S2200" s="4" t="s">
        <v>7739</v>
      </c>
      <c r="T2200" s="3"/>
      <c r="U2200" s="2" t="s">
        <v>7740</v>
      </c>
      <c r="V2200" s="2" t="str">
        <f>IFERROR(VLOOKUP(K2200, rubric[], 2, FALSE), "NA")</f>
        <v>Pemberdayaan atau Aksi Kemanusiaan</v>
      </c>
      <c r="W2200" s="5" t="str">
        <f t="shared" si="34"/>
        <v>Pengabdian kepada Masyarakat|External Regional|Team</v>
      </c>
      <c r="X2200" s="6">
        <f>IF(K2200 = "Penulis kedua (bukan korespondensi) dst karya ilmiah di journal yg bereputasi dan diakui|External National|Team", IFERROR((INDEX(rubric[Score], MATCH(W2200, rubric[Criteria], 0)))/N2200, 0), IFERROR(INDEX(rubric[Score], MATCH(W2200, rubric[Criteria], 0)), 0))</f>
        <v>15</v>
      </c>
    </row>
    <row r="2201" spans="1:24" ht="14.25" customHeight="1" x14ac:dyDescent="0.35">
      <c r="A2201" s="2" t="s">
        <v>7741</v>
      </c>
      <c r="B2201" s="2" t="s">
        <v>7742</v>
      </c>
      <c r="C2201" s="2" t="s">
        <v>7575</v>
      </c>
      <c r="D2201" s="2">
        <v>2021</v>
      </c>
      <c r="E2201" s="2" t="s">
        <v>7586</v>
      </c>
      <c r="F2201" s="2" t="s">
        <v>1131</v>
      </c>
      <c r="G2201" s="2" t="s">
        <v>1132</v>
      </c>
      <c r="H2201" s="2">
        <v>20211</v>
      </c>
      <c r="I2201" s="2" t="s">
        <v>7586</v>
      </c>
      <c r="J2201" s="2" t="s">
        <v>41</v>
      </c>
      <c r="K2201" s="2" t="s">
        <v>199</v>
      </c>
      <c r="L2201" s="2" t="s">
        <v>30</v>
      </c>
      <c r="M2201" s="2" t="s">
        <v>31</v>
      </c>
      <c r="N2201" s="2">
        <v>5</v>
      </c>
      <c r="O2201" s="2">
        <v>5</v>
      </c>
      <c r="P2201" s="3"/>
      <c r="Q2201" s="4" t="s">
        <v>7587</v>
      </c>
      <c r="R2201" s="3"/>
      <c r="S2201" s="3"/>
      <c r="T2201" s="3"/>
      <c r="U2201" s="2" t="s">
        <v>61</v>
      </c>
      <c r="V2201" s="2" t="str">
        <f>IFERROR(VLOOKUP(K2201, rubric[], 2, FALSE), "NA")</f>
        <v>Kompetisi</v>
      </c>
      <c r="W2201" s="5" t="str">
        <f t="shared" si="34"/>
        <v>Juara 3 Lomba/Kompetisi|Internal Sekolah / Universitas|Individual</v>
      </c>
      <c r="X2201" s="6">
        <f>IF(K2201 = "Penulis kedua (bukan korespondensi) dst karya ilmiah di journal yg bereputasi dan diakui|External National|Team", IFERROR((INDEX(rubric[Score], MATCH(W2201, rubric[Criteria], 0)))/N2201, 0), IFERROR(INDEX(rubric[Score], MATCH(W2201, rubric[Criteria], 0)), 0))</f>
        <v>0</v>
      </c>
    </row>
    <row r="2202" spans="1:24" ht="14.25" customHeight="1" x14ac:dyDescent="0.35">
      <c r="A2202" s="2" t="s">
        <v>7743</v>
      </c>
      <c r="B2202" s="2" t="s">
        <v>7744</v>
      </c>
      <c r="C2202" s="2" t="s">
        <v>7575</v>
      </c>
      <c r="D2202" s="2">
        <v>2021</v>
      </c>
      <c r="E2202" s="2" t="s">
        <v>112</v>
      </c>
      <c r="F2202" s="2" t="s">
        <v>113</v>
      </c>
      <c r="G2202" s="2" t="s">
        <v>114</v>
      </c>
      <c r="H2202" s="2">
        <v>20221</v>
      </c>
      <c r="I2202" s="2" t="s">
        <v>7745</v>
      </c>
      <c r="J2202" s="2" t="s">
        <v>41</v>
      </c>
      <c r="K2202" s="2" t="s">
        <v>66</v>
      </c>
      <c r="L2202" s="2" t="s">
        <v>30</v>
      </c>
      <c r="M2202" s="2" t="s">
        <v>31</v>
      </c>
      <c r="N2202" s="2">
        <v>100</v>
      </c>
      <c r="O2202" s="2">
        <v>8</v>
      </c>
      <c r="P2202" s="3"/>
      <c r="Q2202" s="4" t="s">
        <v>7746</v>
      </c>
      <c r="R2202" s="3"/>
      <c r="S2202" s="3"/>
      <c r="T2202" s="3"/>
      <c r="U2202" s="2" t="s">
        <v>61</v>
      </c>
      <c r="V2202" s="2" t="str">
        <f>IFERROR(VLOOKUP(K2202, rubric[], 2, FALSE), "NA")</f>
        <v>Kompetisi</v>
      </c>
      <c r="W2202" s="5" t="str">
        <f t="shared" si="34"/>
        <v>Juara I Lomba/Kompetisi|Internal Sekolah / Universitas|Individual</v>
      </c>
      <c r="X2202" s="6">
        <f>IF(K2202 = "Penulis kedua (bukan korespondensi) dst karya ilmiah di journal yg bereputasi dan diakui|External National|Team", IFERROR((INDEX(rubric[Score], MATCH(W2202, rubric[Criteria], 0)))/N2202, 0), IFERROR(INDEX(rubric[Score], MATCH(W2202, rubric[Criteria], 0)), 0))</f>
        <v>0</v>
      </c>
    </row>
    <row r="2203" spans="1:24" ht="14.25" customHeight="1" x14ac:dyDescent="0.35">
      <c r="A2203" s="2" t="s">
        <v>7743</v>
      </c>
      <c r="B2203" s="2" t="s">
        <v>7744</v>
      </c>
      <c r="C2203" s="2" t="s">
        <v>7575</v>
      </c>
      <c r="D2203" s="2">
        <v>2021</v>
      </c>
      <c r="E2203" s="2" t="s">
        <v>253</v>
      </c>
      <c r="F2203" s="2" t="s">
        <v>254</v>
      </c>
      <c r="G2203" s="2" t="s">
        <v>255</v>
      </c>
      <c r="H2203" s="2">
        <v>20231</v>
      </c>
      <c r="I2203" s="2" t="s">
        <v>256</v>
      </c>
      <c r="J2203" s="2" t="s">
        <v>41</v>
      </c>
      <c r="K2203" s="2" t="s">
        <v>257</v>
      </c>
      <c r="L2203" s="2" t="s">
        <v>159</v>
      </c>
      <c r="M2203" s="2" t="s">
        <v>31</v>
      </c>
      <c r="N2203" s="2">
        <v>500</v>
      </c>
      <c r="O2203" s="2">
        <v>10</v>
      </c>
      <c r="P2203" s="4" t="s">
        <v>258</v>
      </c>
      <c r="Q2203" s="4" t="s">
        <v>592</v>
      </c>
      <c r="R2203" s="4" t="s">
        <v>593</v>
      </c>
      <c r="S2203" s="3"/>
      <c r="T2203" s="3"/>
      <c r="U2203" s="2" t="s">
        <v>261</v>
      </c>
      <c r="V2203" s="2" t="str">
        <f>IFERROR(VLOOKUP(K2203, rubric[], 2, FALSE), "NA")</f>
        <v>Pengakuan</v>
      </c>
      <c r="W2203" s="5" t="str">
        <f t="shared" si="34"/>
        <v>Narasumber / Pemateri Acara Seminar / Workshop / Pemakalah|External International|Individual</v>
      </c>
      <c r="X2203" s="6">
        <f>IF(K2203 = "Penulis kedua (bukan korespondensi) dst karya ilmiah di journal yg bereputasi dan diakui|External National|Team", IFERROR((INDEX(rubric[Score], MATCH(W2203, rubric[Criteria], 0)))/N2203, 0), IFERROR(INDEX(rubric[Score], MATCH(W2203, rubric[Criteria], 0)), 0))</f>
        <v>25</v>
      </c>
    </row>
    <row r="2204" spans="1:24" ht="14.25" customHeight="1" x14ac:dyDescent="0.35">
      <c r="A2204" s="2" t="s">
        <v>7747</v>
      </c>
      <c r="B2204" s="2" t="s">
        <v>7748</v>
      </c>
      <c r="C2204" s="2" t="s">
        <v>7575</v>
      </c>
      <c r="D2204" s="2">
        <v>2021</v>
      </c>
      <c r="E2204" s="2" t="s">
        <v>7597</v>
      </c>
      <c r="F2204" s="2" t="s">
        <v>1137</v>
      </c>
      <c r="G2204" s="2" t="s">
        <v>2595</v>
      </c>
      <c r="H2204" s="2">
        <v>20212</v>
      </c>
      <c r="I2204" s="2" t="s">
        <v>7598</v>
      </c>
      <c r="J2204" s="2" t="s">
        <v>41</v>
      </c>
      <c r="K2204" s="2" t="s">
        <v>346</v>
      </c>
      <c r="L2204" s="2" t="s">
        <v>42</v>
      </c>
      <c r="M2204" s="7" t="s">
        <v>50</v>
      </c>
      <c r="N2204" s="2">
        <v>26</v>
      </c>
      <c r="O2204" s="2">
        <v>45</v>
      </c>
      <c r="P2204" s="3"/>
      <c r="Q2204" s="4" t="s">
        <v>7599</v>
      </c>
      <c r="R2204" s="3"/>
      <c r="S2204" s="3"/>
      <c r="T2204" s="3"/>
      <c r="U2204" s="2" t="s">
        <v>7597</v>
      </c>
      <c r="V2204" s="2" t="str">
        <f>IFERROR(VLOOKUP(K2204, rubric[], 2, FALSE), "NA")</f>
        <v>NA</v>
      </c>
      <c r="W2204" s="5" t="str">
        <f t="shared" si="34"/>
        <v>Sekretaris/Bendahara/Kabid Organisasi Kemahasiswaan|Internal Jurusan|Team</v>
      </c>
      <c r="X2204" s="6">
        <f>IF(K2204 = "Penulis kedua (bukan korespondensi) dst karya ilmiah di journal yg bereputasi dan diakui|External National|Team", IFERROR((INDEX(rubric[Score], MATCH(W2204, rubric[Criteria], 0)))/N2204, 0), IFERROR(INDEX(rubric[Score], MATCH(W2204, rubric[Criteria], 0)), 0))</f>
        <v>0</v>
      </c>
    </row>
    <row r="2205" spans="1:24" ht="14.25" customHeight="1" x14ac:dyDescent="0.35">
      <c r="A2205" s="2" t="s">
        <v>7747</v>
      </c>
      <c r="B2205" s="2" t="s">
        <v>7748</v>
      </c>
      <c r="C2205" s="2" t="s">
        <v>7575</v>
      </c>
      <c r="D2205" s="2">
        <v>2021</v>
      </c>
      <c r="E2205" s="2" t="s">
        <v>112</v>
      </c>
      <c r="F2205" s="2" t="s">
        <v>113</v>
      </c>
      <c r="G2205" s="2" t="s">
        <v>114</v>
      </c>
      <c r="H2205" s="2">
        <v>20221</v>
      </c>
      <c r="I2205" s="2" t="s">
        <v>7686</v>
      </c>
      <c r="J2205" s="2" t="s">
        <v>41</v>
      </c>
      <c r="K2205" s="2" t="s">
        <v>199</v>
      </c>
      <c r="L2205" s="2" t="s">
        <v>30</v>
      </c>
      <c r="M2205" s="2" t="s">
        <v>31</v>
      </c>
      <c r="N2205" s="2">
        <v>1000</v>
      </c>
      <c r="O2205" s="2">
        <v>6</v>
      </c>
      <c r="P2205" s="3"/>
      <c r="Q2205" s="4" t="s">
        <v>7687</v>
      </c>
      <c r="R2205" s="3"/>
      <c r="S2205" s="3"/>
      <c r="T2205" s="3"/>
      <c r="U2205" s="2" t="s">
        <v>61</v>
      </c>
      <c r="V2205" s="2" t="str">
        <f>IFERROR(VLOOKUP(K2205, rubric[], 2, FALSE), "NA")</f>
        <v>Kompetisi</v>
      </c>
      <c r="W2205" s="5" t="str">
        <f t="shared" si="34"/>
        <v>Juara 3 Lomba/Kompetisi|Internal Sekolah / Universitas|Individual</v>
      </c>
      <c r="X2205" s="6">
        <f>IF(K2205 = "Penulis kedua (bukan korespondensi) dst karya ilmiah di journal yg bereputasi dan diakui|External National|Team", IFERROR((INDEX(rubric[Score], MATCH(W2205, rubric[Criteria], 0)))/N2205, 0), IFERROR(INDEX(rubric[Score], MATCH(W2205, rubric[Criteria], 0)), 0))</f>
        <v>0</v>
      </c>
    </row>
    <row r="2206" spans="1:24" ht="14.25" customHeight="1" x14ac:dyDescent="0.35">
      <c r="A2206" s="2" t="s">
        <v>7747</v>
      </c>
      <c r="B2206" s="2" t="s">
        <v>7748</v>
      </c>
      <c r="C2206" s="2" t="s">
        <v>7575</v>
      </c>
      <c r="D2206" s="2">
        <v>2021</v>
      </c>
      <c r="E2206" s="2" t="s">
        <v>112</v>
      </c>
      <c r="F2206" s="2" t="s">
        <v>7749</v>
      </c>
      <c r="G2206" s="2" t="s">
        <v>6632</v>
      </c>
      <c r="H2206" s="2">
        <v>20221</v>
      </c>
      <c r="I2206" s="2" t="s">
        <v>7750</v>
      </c>
      <c r="J2206" s="2" t="s">
        <v>41</v>
      </c>
      <c r="K2206" s="2" t="s">
        <v>199</v>
      </c>
      <c r="L2206" s="2" t="s">
        <v>30</v>
      </c>
      <c r="M2206" s="2" t="s">
        <v>31</v>
      </c>
      <c r="N2206" s="2">
        <v>1000</v>
      </c>
      <c r="O2206" s="2">
        <v>6</v>
      </c>
      <c r="P2206" s="3"/>
      <c r="Q2206" s="4" t="s">
        <v>7751</v>
      </c>
      <c r="R2206" s="3"/>
      <c r="S2206" s="3"/>
      <c r="T2206" s="3"/>
      <c r="U2206" s="2" t="s">
        <v>61</v>
      </c>
      <c r="V2206" s="2" t="str">
        <f>IFERROR(VLOOKUP(K2206, rubric[], 2, FALSE), "NA")</f>
        <v>Kompetisi</v>
      </c>
      <c r="W2206" s="5" t="str">
        <f t="shared" si="34"/>
        <v>Juara 3 Lomba/Kompetisi|Internal Sekolah / Universitas|Individual</v>
      </c>
      <c r="X2206" s="6">
        <f>IF(K2206 = "Penulis kedua (bukan korespondensi) dst karya ilmiah di journal yg bereputasi dan diakui|External National|Team", IFERROR((INDEX(rubric[Score], MATCH(W2206, rubric[Criteria], 0)))/N2206, 0), IFERROR(INDEX(rubric[Score], MATCH(W2206, rubric[Criteria], 0)), 0))</f>
        <v>0</v>
      </c>
    </row>
    <row r="2207" spans="1:24" ht="14.25" customHeight="1" x14ac:dyDescent="0.35">
      <c r="A2207" s="2" t="s">
        <v>7752</v>
      </c>
      <c r="B2207" s="2" t="s">
        <v>7753</v>
      </c>
      <c r="C2207" s="2" t="s">
        <v>7575</v>
      </c>
      <c r="D2207" s="2">
        <v>2021</v>
      </c>
      <c r="E2207" s="2" t="s">
        <v>112</v>
      </c>
      <c r="F2207" s="2" t="s">
        <v>113</v>
      </c>
      <c r="G2207" s="2" t="s">
        <v>114</v>
      </c>
      <c r="H2207" s="2">
        <v>20221</v>
      </c>
      <c r="I2207" s="2" t="s">
        <v>7750</v>
      </c>
      <c r="J2207" s="2" t="s">
        <v>41</v>
      </c>
      <c r="K2207" s="2" t="s">
        <v>199</v>
      </c>
      <c r="L2207" s="2" t="s">
        <v>30</v>
      </c>
      <c r="M2207" s="2" t="s">
        <v>31</v>
      </c>
      <c r="N2207" s="2">
        <v>1000</v>
      </c>
      <c r="O2207" s="2">
        <v>6</v>
      </c>
      <c r="P2207" s="3"/>
      <c r="Q2207" s="4" t="s">
        <v>7754</v>
      </c>
      <c r="R2207" s="3"/>
      <c r="S2207" s="3"/>
      <c r="T2207" s="3"/>
      <c r="U2207" s="2" t="s">
        <v>61</v>
      </c>
      <c r="V2207" s="2" t="str">
        <f>IFERROR(VLOOKUP(K2207, rubric[], 2, FALSE), "NA")</f>
        <v>Kompetisi</v>
      </c>
      <c r="W2207" s="5" t="str">
        <f t="shared" si="34"/>
        <v>Juara 3 Lomba/Kompetisi|Internal Sekolah / Universitas|Individual</v>
      </c>
      <c r="X2207" s="6">
        <f>IF(K2207 = "Penulis kedua (bukan korespondensi) dst karya ilmiah di journal yg bereputasi dan diakui|External National|Team", IFERROR((INDEX(rubric[Score], MATCH(W2207, rubric[Criteria], 0)))/N2207, 0), IFERROR(INDEX(rubric[Score], MATCH(W2207, rubric[Criteria], 0)), 0))</f>
        <v>0</v>
      </c>
    </row>
    <row r="2208" spans="1:24" ht="14.25" customHeight="1" x14ac:dyDescent="0.35">
      <c r="A2208" s="2" t="s">
        <v>7752</v>
      </c>
      <c r="B2208" s="2" t="s">
        <v>7753</v>
      </c>
      <c r="C2208" s="2" t="s">
        <v>7575</v>
      </c>
      <c r="D2208" s="2">
        <v>2021</v>
      </c>
      <c r="E2208" s="2" t="s">
        <v>7755</v>
      </c>
      <c r="F2208" s="2" t="s">
        <v>48</v>
      </c>
      <c r="G2208" s="2" t="s">
        <v>2421</v>
      </c>
      <c r="H2208" s="2">
        <v>20222</v>
      </c>
      <c r="I2208" s="2" t="s">
        <v>7756</v>
      </c>
      <c r="J2208" s="2" t="s">
        <v>41</v>
      </c>
      <c r="K2208" s="2" t="s">
        <v>29</v>
      </c>
      <c r="L2208" s="2" t="s">
        <v>42</v>
      </c>
      <c r="M2208" s="2" t="s">
        <v>31</v>
      </c>
      <c r="N2208" s="2">
        <v>50</v>
      </c>
      <c r="O2208" s="2">
        <v>3</v>
      </c>
      <c r="P2208" s="3"/>
      <c r="Q2208" s="3"/>
      <c r="R2208" s="3"/>
      <c r="S2208" s="4" t="s">
        <v>7757</v>
      </c>
      <c r="T2208" s="3"/>
      <c r="U2208" s="2" t="s">
        <v>7758</v>
      </c>
      <c r="V2208" s="2" t="str">
        <f>IFERROR(VLOOKUP(K2208, rubric[], 2, FALSE), "NA")</f>
        <v>Pemberdayaan atau Aksi Kemanusiaan</v>
      </c>
      <c r="W2208" s="5" t="str">
        <f t="shared" si="34"/>
        <v>Pengabdian kepada Masyarakat|Internal Jurusan|Individual</v>
      </c>
      <c r="X2208" s="6">
        <f>IF(K2208 = "Penulis kedua (bukan korespondensi) dst karya ilmiah di journal yg bereputasi dan diakui|External National|Team", IFERROR((INDEX(rubric[Score], MATCH(W2208, rubric[Criteria], 0)))/N2208, 0), IFERROR(INDEX(rubric[Score], MATCH(W2208, rubric[Criteria], 0)), 0))</f>
        <v>0</v>
      </c>
    </row>
    <row r="2209" spans="1:24" ht="14.25" customHeight="1" x14ac:dyDescent="0.35">
      <c r="A2209" s="2" t="s">
        <v>7759</v>
      </c>
      <c r="B2209" s="2" t="s">
        <v>7760</v>
      </c>
      <c r="C2209" s="2" t="s">
        <v>7575</v>
      </c>
      <c r="D2209" s="2">
        <v>2021</v>
      </c>
      <c r="E2209" s="2" t="s">
        <v>7576</v>
      </c>
      <c r="F2209" s="2" t="s">
        <v>7577</v>
      </c>
      <c r="G2209" s="2" t="s">
        <v>473</v>
      </c>
      <c r="H2209" s="2">
        <v>20221</v>
      </c>
      <c r="I2209" s="2" t="s">
        <v>7761</v>
      </c>
      <c r="J2209" s="2" t="s">
        <v>41</v>
      </c>
      <c r="K2209" s="2" t="s">
        <v>88</v>
      </c>
      <c r="L2209" s="2" t="s">
        <v>42</v>
      </c>
      <c r="M2209" s="2" t="s">
        <v>31</v>
      </c>
      <c r="N2209" s="2">
        <v>132</v>
      </c>
      <c r="O2209" s="2">
        <v>5</v>
      </c>
      <c r="P2209" s="3"/>
      <c r="Q2209" s="4" t="s">
        <v>7762</v>
      </c>
      <c r="R2209" s="3"/>
      <c r="S2209" s="3"/>
      <c r="T2209" s="3"/>
      <c r="U2209" s="2" t="s">
        <v>7580</v>
      </c>
      <c r="V2209" s="2" t="str">
        <f>IFERROR(VLOOKUP(K2209, rubric[], 2, FALSE), "NA")</f>
        <v>Kompetisi</v>
      </c>
      <c r="W2209" s="5" t="str">
        <f t="shared" si="34"/>
        <v>Juara 2 Lomba/Kompetisi|Internal Jurusan|Individual</v>
      </c>
      <c r="X2209" s="6">
        <f>IF(K2209 = "Penulis kedua (bukan korespondensi) dst karya ilmiah di journal yg bereputasi dan diakui|External National|Team", IFERROR((INDEX(rubric[Score], MATCH(W2209, rubric[Criteria], 0)))/N2209, 0), IFERROR(INDEX(rubric[Score], MATCH(W2209, rubric[Criteria], 0)), 0))</f>
        <v>0</v>
      </c>
    </row>
    <row r="2210" spans="1:24" ht="14.25" customHeight="1" x14ac:dyDescent="0.35">
      <c r="A2210" s="2" t="s">
        <v>7763</v>
      </c>
      <c r="B2210" s="2" t="s">
        <v>7764</v>
      </c>
      <c r="C2210" s="2" t="s">
        <v>7575</v>
      </c>
      <c r="D2210" s="2">
        <v>2021</v>
      </c>
      <c r="E2210" s="2" t="s">
        <v>7765</v>
      </c>
      <c r="F2210" s="2" t="s">
        <v>7766</v>
      </c>
      <c r="G2210" s="2" t="s">
        <v>5413</v>
      </c>
      <c r="H2210" s="2">
        <v>20222</v>
      </c>
      <c r="I2210" s="3"/>
      <c r="J2210" s="2" t="s">
        <v>41</v>
      </c>
      <c r="K2210" s="2" t="s">
        <v>88</v>
      </c>
      <c r="L2210" s="2" t="s">
        <v>123</v>
      </c>
      <c r="M2210" s="2" t="s">
        <v>50</v>
      </c>
      <c r="N2210" s="2">
        <v>18</v>
      </c>
      <c r="O2210" s="2">
        <v>20</v>
      </c>
      <c r="P2210" s="2" t="s">
        <v>7767</v>
      </c>
      <c r="Q2210" s="4" t="s">
        <v>7768</v>
      </c>
      <c r="R2210" s="4" t="s">
        <v>7769</v>
      </c>
      <c r="S2210" s="3"/>
      <c r="T2210" s="3"/>
      <c r="U2210" s="2" t="s">
        <v>7770</v>
      </c>
      <c r="V2210" s="2" t="str">
        <f>IFERROR(VLOOKUP(K2210, rubric[], 2, FALSE), "NA")</f>
        <v>Kompetisi</v>
      </c>
      <c r="W2210" s="5" t="str">
        <f t="shared" si="34"/>
        <v>Juara 2 Lomba/Kompetisi|External National|Team</v>
      </c>
      <c r="X2210" s="6">
        <f>IF(K2210 = "Penulis kedua (bukan korespondensi) dst karya ilmiah di journal yg bereputasi dan diakui|External National|Team", IFERROR((INDEX(rubric[Score], MATCH(W2210, rubric[Criteria], 0)))/N2210, 0), IFERROR(INDEX(rubric[Score], MATCH(W2210, rubric[Criteria], 0)), 0))</f>
        <v>11</v>
      </c>
    </row>
    <row r="2211" spans="1:24" ht="14.25" customHeight="1" x14ac:dyDescent="0.35">
      <c r="A2211" s="2" t="s">
        <v>7763</v>
      </c>
      <c r="B2211" s="2" t="s">
        <v>7764</v>
      </c>
      <c r="C2211" s="2" t="s">
        <v>7575</v>
      </c>
      <c r="D2211" s="2">
        <v>2021</v>
      </c>
      <c r="E2211" s="2" t="s">
        <v>7771</v>
      </c>
      <c r="F2211" s="2" t="s">
        <v>3988</v>
      </c>
      <c r="G2211" s="2" t="s">
        <v>3988</v>
      </c>
      <c r="H2211" s="2">
        <v>20232</v>
      </c>
      <c r="I2211" s="2" t="s">
        <v>7772</v>
      </c>
      <c r="J2211" s="2" t="s">
        <v>41</v>
      </c>
      <c r="K2211" s="2" t="s">
        <v>29</v>
      </c>
      <c r="L2211" s="2" t="s">
        <v>49</v>
      </c>
      <c r="M2211" s="2" t="s">
        <v>50</v>
      </c>
      <c r="N2211" s="2">
        <v>40</v>
      </c>
      <c r="O2211" s="2">
        <v>3</v>
      </c>
      <c r="P2211" s="3"/>
      <c r="Q2211" s="3"/>
      <c r="R2211" s="3"/>
      <c r="S2211" s="4" t="s">
        <v>7773</v>
      </c>
      <c r="T2211" s="3"/>
      <c r="U2211" s="2" t="s">
        <v>7774</v>
      </c>
      <c r="V2211" s="2" t="str">
        <f>IFERROR(VLOOKUP(K2211, rubric[], 2, FALSE), "NA")</f>
        <v>Pemberdayaan atau Aksi Kemanusiaan</v>
      </c>
      <c r="W2211" s="5" t="str">
        <f t="shared" si="34"/>
        <v>Pengabdian kepada Masyarakat|External Regional|Team</v>
      </c>
      <c r="X2211" s="6">
        <f>IF(K2211 = "Penulis kedua (bukan korespondensi) dst karya ilmiah di journal yg bereputasi dan diakui|External National|Team", IFERROR((INDEX(rubric[Score], MATCH(W2211, rubric[Criteria], 0)))/N2211, 0), IFERROR(INDEX(rubric[Score], MATCH(W2211, rubric[Criteria], 0)), 0))</f>
        <v>15</v>
      </c>
    </row>
    <row r="2212" spans="1:24" ht="14.25" customHeight="1" x14ac:dyDescent="0.35">
      <c r="A2212" s="2" t="s">
        <v>7775</v>
      </c>
      <c r="B2212" s="2" t="s">
        <v>7776</v>
      </c>
      <c r="C2212" s="2" t="s">
        <v>7575</v>
      </c>
      <c r="D2212" s="2">
        <v>2021</v>
      </c>
      <c r="E2212" s="2" t="s">
        <v>7777</v>
      </c>
      <c r="F2212" s="2" t="s">
        <v>3425</v>
      </c>
      <c r="G2212" s="2" t="s">
        <v>2302</v>
      </c>
      <c r="H2212" s="2">
        <v>20212</v>
      </c>
      <c r="I2212" s="2" t="s">
        <v>7778</v>
      </c>
      <c r="J2212" s="2" t="s">
        <v>41</v>
      </c>
      <c r="K2212" s="2" t="s">
        <v>66</v>
      </c>
      <c r="L2212" s="2" t="s">
        <v>30</v>
      </c>
      <c r="M2212" s="2" t="s">
        <v>31</v>
      </c>
      <c r="N2212" s="2">
        <v>510</v>
      </c>
      <c r="O2212" s="2">
        <v>10</v>
      </c>
      <c r="P2212" s="3"/>
      <c r="Q2212" s="4" t="s">
        <v>7779</v>
      </c>
      <c r="R2212" s="3"/>
      <c r="S2212" s="3"/>
      <c r="T2212" s="3"/>
      <c r="U2212" s="2" t="s">
        <v>7780</v>
      </c>
      <c r="V2212" s="2" t="str">
        <f>IFERROR(VLOOKUP(K2212, rubric[], 2, FALSE), "NA")</f>
        <v>Kompetisi</v>
      </c>
      <c r="W2212" s="5" t="str">
        <f t="shared" si="34"/>
        <v>Juara I Lomba/Kompetisi|Internal Sekolah / Universitas|Individual</v>
      </c>
      <c r="X2212" s="6">
        <f>IF(K2212 = "Penulis kedua (bukan korespondensi) dst karya ilmiah di journal yg bereputasi dan diakui|External National|Team", IFERROR((INDEX(rubric[Score], MATCH(W2212, rubric[Criteria], 0)))/N2212, 0), IFERROR(INDEX(rubric[Score], MATCH(W2212, rubric[Criteria], 0)), 0))</f>
        <v>0</v>
      </c>
    </row>
    <row r="2213" spans="1:24" ht="14.25" customHeight="1" x14ac:dyDescent="0.35">
      <c r="A2213" s="2" t="s">
        <v>7781</v>
      </c>
      <c r="B2213" s="2" t="s">
        <v>7782</v>
      </c>
      <c r="C2213" s="2" t="s">
        <v>7575</v>
      </c>
      <c r="D2213" s="2">
        <v>2021</v>
      </c>
      <c r="E2213" s="2" t="s">
        <v>7783</v>
      </c>
      <c r="F2213" s="2" t="s">
        <v>422</v>
      </c>
      <c r="G2213" s="2" t="s">
        <v>7784</v>
      </c>
      <c r="H2213" s="2">
        <v>20211</v>
      </c>
      <c r="I2213" s="2" t="s">
        <v>7785</v>
      </c>
      <c r="J2213" s="2" t="s">
        <v>41</v>
      </c>
      <c r="K2213" s="2" t="s">
        <v>88</v>
      </c>
      <c r="L2213" s="2" t="s">
        <v>30</v>
      </c>
      <c r="M2213" s="2" t="s">
        <v>31</v>
      </c>
      <c r="N2213" s="2">
        <v>88</v>
      </c>
      <c r="O2213" s="2">
        <v>9</v>
      </c>
      <c r="P2213" s="3"/>
      <c r="Q2213" s="4" t="s">
        <v>7786</v>
      </c>
      <c r="R2213" s="3"/>
      <c r="S2213" s="3"/>
      <c r="T2213" s="3"/>
      <c r="U2213" s="2" t="s">
        <v>7647</v>
      </c>
      <c r="V2213" s="2" t="str">
        <f>IFERROR(VLOOKUP(K2213, rubric[], 2, FALSE), "NA")</f>
        <v>Kompetisi</v>
      </c>
      <c r="W2213" s="5" t="str">
        <f t="shared" si="34"/>
        <v>Juara 2 Lomba/Kompetisi|Internal Sekolah / Universitas|Individual</v>
      </c>
      <c r="X2213" s="6">
        <f>IF(K2213 = "Penulis kedua (bukan korespondensi) dst karya ilmiah di journal yg bereputasi dan diakui|External National|Team", IFERROR((INDEX(rubric[Score], MATCH(W2213, rubric[Criteria], 0)))/N2213, 0), IFERROR(INDEX(rubric[Score], MATCH(W2213, rubric[Criteria], 0)), 0))</f>
        <v>0</v>
      </c>
    </row>
    <row r="2214" spans="1:24" ht="14.25" customHeight="1" x14ac:dyDescent="0.35">
      <c r="A2214" s="2" t="s">
        <v>7781</v>
      </c>
      <c r="B2214" s="2" t="s">
        <v>7782</v>
      </c>
      <c r="C2214" s="2" t="s">
        <v>7575</v>
      </c>
      <c r="D2214" s="2">
        <v>2021</v>
      </c>
      <c r="E2214" s="2" t="s">
        <v>7787</v>
      </c>
      <c r="F2214" s="2" t="s">
        <v>7788</v>
      </c>
      <c r="G2214" s="2" t="s">
        <v>3988</v>
      </c>
      <c r="H2214" s="2">
        <v>20222</v>
      </c>
      <c r="I2214" s="2" t="s">
        <v>7789</v>
      </c>
      <c r="J2214" s="2" t="s">
        <v>41</v>
      </c>
      <c r="K2214" s="2" t="s">
        <v>29</v>
      </c>
      <c r="L2214" s="2" t="s">
        <v>42</v>
      </c>
      <c r="M2214" s="2" t="s">
        <v>31</v>
      </c>
      <c r="N2214" s="2">
        <v>25</v>
      </c>
      <c r="O2214" s="2">
        <v>3</v>
      </c>
      <c r="P2214" s="3"/>
      <c r="Q2214" s="3"/>
      <c r="R2214" s="4" t="s">
        <v>7790</v>
      </c>
      <c r="S2214" s="4" t="s">
        <v>7791</v>
      </c>
      <c r="T2214" s="3"/>
      <c r="U2214" s="2" t="s">
        <v>7647</v>
      </c>
      <c r="V2214" s="2" t="str">
        <f>IFERROR(VLOOKUP(K2214, rubric[], 2, FALSE), "NA")</f>
        <v>Pemberdayaan atau Aksi Kemanusiaan</v>
      </c>
      <c r="W2214" s="5" t="str">
        <f t="shared" si="34"/>
        <v>Pengabdian kepada Masyarakat|Internal Jurusan|Individual</v>
      </c>
      <c r="X2214" s="6">
        <f>IF(K2214 = "Penulis kedua (bukan korespondensi) dst karya ilmiah di journal yg bereputasi dan diakui|External National|Team", IFERROR((INDEX(rubric[Score], MATCH(W2214, rubric[Criteria], 0)))/N2214, 0), IFERROR(INDEX(rubric[Score], MATCH(W2214, rubric[Criteria], 0)), 0))</f>
        <v>0</v>
      </c>
    </row>
    <row r="2215" spans="1:24" ht="14.25" customHeight="1" x14ac:dyDescent="0.35">
      <c r="A2215" s="2" t="s">
        <v>7781</v>
      </c>
      <c r="B2215" s="2" t="s">
        <v>7782</v>
      </c>
      <c r="C2215" s="2" t="s">
        <v>7575</v>
      </c>
      <c r="D2215" s="2">
        <v>2021</v>
      </c>
      <c r="E2215" s="2" t="s">
        <v>7792</v>
      </c>
      <c r="F2215" s="2" t="s">
        <v>398</v>
      </c>
      <c r="G2215" s="2" t="s">
        <v>1422</v>
      </c>
      <c r="H2215" s="2">
        <v>20231</v>
      </c>
      <c r="I2215" s="2" t="s">
        <v>7793</v>
      </c>
      <c r="J2215" s="2" t="s">
        <v>41</v>
      </c>
      <c r="K2215" s="2" t="s">
        <v>29</v>
      </c>
      <c r="L2215" s="2" t="s">
        <v>42</v>
      </c>
      <c r="M2215" s="2" t="s">
        <v>50</v>
      </c>
      <c r="N2215" s="2">
        <v>9</v>
      </c>
      <c r="O2215" s="2">
        <v>4</v>
      </c>
      <c r="P2215" s="3"/>
      <c r="Q2215" s="3"/>
      <c r="R2215" s="4" t="s">
        <v>7794</v>
      </c>
      <c r="S2215" s="4" t="s">
        <v>7795</v>
      </c>
      <c r="T2215" s="3"/>
      <c r="U2215" s="2" t="s">
        <v>7796</v>
      </c>
      <c r="V2215" s="2" t="str">
        <f>IFERROR(VLOOKUP(K2215, rubric[], 2, FALSE), "NA")</f>
        <v>Pemberdayaan atau Aksi Kemanusiaan</v>
      </c>
      <c r="W2215" s="5" t="str">
        <f t="shared" si="34"/>
        <v>Pengabdian kepada Masyarakat|Internal Jurusan|Team</v>
      </c>
      <c r="X2215" s="6">
        <f>IF(K2215 = "Penulis kedua (bukan korespondensi) dst karya ilmiah di journal yg bereputasi dan diakui|External National|Team", IFERROR((INDEX(rubric[Score], MATCH(W2215, rubric[Criteria], 0)))/N2215, 0), IFERROR(INDEX(rubric[Score], MATCH(W2215, rubric[Criteria], 0)), 0))</f>
        <v>0</v>
      </c>
    </row>
    <row r="2216" spans="1:24" ht="14.25" customHeight="1" x14ac:dyDescent="0.35">
      <c r="A2216" s="2" t="s">
        <v>7797</v>
      </c>
      <c r="B2216" s="2" t="s">
        <v>7798</v>
      </c>
      <c r="C2216" s="2" t="s">
        <v>7575</v>
      </c>
      <c r="D2216" s="2">
        <v>2021</v>
      </c>
      <c r="E2216" s="2" t="s">
        <v>7597</v>
      </c>
      <c r="F2216" s="2" t="s">
        <v>1137</v>
      </c>
      <c r="G2216" s="2" t="s">
        <v>2595</v>
      </c>
      <c r="H2216" s="2">
        <v>20212</v>
      </c>
      <c r="I2216" s="2" t="s">
        <v>7598</v>
      </c>
      <c r="J2216" s="2" t="s">
        <v>41</v>
      </c>
      <c r="K2216" s="2" t="s">
        <v>346</v>
      </c>
      <c r="L2216" s="2" t="s">
        <v>42</v>
      </c>
      <c r="M2216" s="7" t="s">
        <v>50</v>
      </c>
      <c r="N2216" s="2">
        <v>26</v>
      </c>
      <c r="O2216" s="2">
        <v>40</v>
      </c>
      <c r="P2216" s="3"/>
      <c r="Q2216" s="4" t="s">
        <v>7599</v>
      </c>
      <c r="R2216" s="3"/>
      <c r="S2216" s="3"/>
      <c r="T2216" s="3"/>
      <c r="U2216" s="2" t="s">
        <v>7597</v>
      </c>
      <c r="V2216" s="2" t="str">
        <f>IFERROR(VLOOKUP(K2216, rubric[], 2, FALSE), "NA")</f>
        <v>NA</v>
      </c>
      <c r="W2216" s="5" t="str">
        <f t="shared" si="34"/>
        <v>Sekretaris/Bendahara/Kabid Organisasi Kemahasiswaan|Internal Jurusan|Team</v>
      </c>
      <c r="X2216" s="6">
        <f>IF(K2216 = "Penulis kedua (bukan korespondensi) dst karya ilmiah di journal yg bereputasi dan diakui|External National|Team", IFERROR((INDEX(rubric[Score], MATCH(W2216, rubric[Criteria], 0)))/N2216, 0), IFERROR(INDEX(rubric[Score], MATCH(W2216, rubric[Criteria], 0)), 0))</f>
        <v>0</v>
      </c>
    </row>
    <row r="2217" spans="1:24" ht="14.25" customHeight="1" x14ac:dyDescent="0.35">
      <c r="A2217" s="2" t="s">
        <v>7797</v>
      </c>
      <c r="B2217" s="2" t="s">
        <v>7798</v>
      </c>
      <c r="C2217" s="2" t="s">
        <v>7575</v>
      </c>
      <c r="D2217" s="2">
        <v>2021</v>
      </c>
      <c r="E2217" s="2" t="s">
        <v>7576</v>
      </c>
      <c r="F2217" s="2" t="s">
        <v>7577</v>
      </c>
      <c r="G2217" s="2" t="s">
        <v>473</v>
      </c>
      <c r="H2217" s="2">
        <v>20221</v>
      </c>
      <c r="I2217" s="2" t="s">
        <v>7603</v>
      </c>
      <c r="J2217" s="2" t="s">
        <v>41</v>
      </c>
      <c r="K2217" s="2" t="s">
        <v>88</v>
      </c>
      <c r="L2217" s="2" t="s">
        <v>42</v>
      </c>
      <c r="M2217" s="2" t="s">
        <v>31</v>
      </c>
      <c r="N2217" s="2">
        <v>132</v>
      </c>
      <c r="O2217" s="2">
        <v>5</v>
      </c>
      <c r="P2217" s="3"/>
      <c r="Q2217" s="4" t="s">
        <v>7604</v>
      </c>
      <c r="R2217" s="3"/>
      <c r="S2217" s="3"/>
      <c r="T2217" s="3"/>
      <c r="U2217" s="2" t="s">
        <v>7580</v>
      </c>
      <c r="V2217" s="2" t="str">
        <f>IFERROR(VLOOKUP(K2217, rubric[], 2, FALSE), "NA")</f>
        <v>Kompetisi</v>
      </c>
      <c r="W2217" s="5" t="str">
        <f t="shared" si="34"/>
        <v>Juara 2 Lomba/Kompetisi|Internal Jurusan|Individual</v>
      </c>
      <c r="X2217" s="6">
        <f>IF(K2217 = "Penulis kedua (bukan korespondensi) dst karya ilmiah di journal yg bereputasi dan diakui|External National|Team", IFERROR((INDEX(rubric[Score], MATCH(W2217, rubric[Criteria], 0)))/N2217, 0), IFERROR(INDEX(rubric[Score], MATCH(W2217, rubric[Criteria], 0)), 0))</f>
        <v>0</v>
      </c>
    </row>
    <row r="2218" spans="1:24" ht="14.25" customHeight="1" x14ac:dyDescent="0.35">
      <c r="A2218" s="2" t="s">
        <v>7799</v>
      </c>
      <c r="B2218" s="2" t="s">
        <v>7800</v>
      </c>
      <c r="C2218" s="2" t="s">
        <v>7575</v>
      </c>
      <c r="D2218" s="2">
        <v>2021</v>
      </c>
      <c r="E2218" s="2" t="s">
        <v>7801</v>
      </c>
      <c r="F2218" s="2" t="s">
        <v>1422</v>
      </c>
      <c r="G2218" s="2" t="s">
        <v>1422</v>
      </c>
      <c r="H2218" s="2">
        <v>20231</v>
      </c>
      <c r="I2218" s="2" t="s">
        <v>7801</v>
      </c>
      <c r="J2218" s="2" t="s">
        <v>41</v>
      </c>
      <c r="K2218" s="2" t="s">
        <v>29</v>
      </c>
      <c r="L2218" s="2" t="s">
        <v>49</v>
      </c>
      <c r="M2218" s="2" t="s">
        <v>31</v>
      </c>
      <c r="N2218" s="2">
        <v>9</v>
      </c>
      <c r="O2218" s="2">
        <v>7</v>
      </c>
      <c r="P2218" s="3"/>
      <c r="Q2218" s="3"/>
      <c r="R2218" s="4" t="s">
        <v>7802</v>
      </c>
      <c r="S2218" s="4" t="s">
        <v>7803</v>
      </c>
      <c r="T2218" s="3"/>
      <c r="U2218" s="2" t="s">
        <v>7647</v>
      </c>
      <c r="V2218" s="2" t="str">
        <f>IFERROR(VLOOKUP(K2218, rubric[], 2, FALSE), "NA")</f>
        <v>Pemberdayaan atau Aksi Kemanusiaan</v>
      </c>
      <c r="W2218" s="5" t="str">
        <f t="shared" si="34"/>
        <v>Pengabdian kepada Masyarakat|External Regional|Individual</v>
      </c>
      <c r="X2218" s="6">
        <f>IF(K2218 = "Penulis kedua (bukan korespondensi) dst karya ilmiah di journal yg bereputasi dan diakui|External National|Team", IFERROR((INDEX(rubric[Score], MATCH(W2218, rubric[Criteria], 0)))/N2218, 0), IFERROR(INDEX(rubric[Score], MATCH(W2218, rubric[Criteria], 0)), 0))</f>
        <v>15</v>
      </c>
    </row>
    <row r="2219" spans="1:24" ht="14.25" customHeight="1" x14ac:dyDescent="0.35">
      <c r="A2219" s="2" t="s">
        <v>7804</v>
      </c>
      <c r="B2219" s="2" t="s">
        <v>7805</v>
      </c>
      <c r="C2219" s="2" t="s">
        <v>7575</v>
      </c>
      <c r="D2219" s="2">
        <v>2021</v>
      </c>
      <c r="E2219" s="2" t="s">
        <v>819</v>
      </c>
      <c r="F2219" s="2" t="s">
        <v>7806</v>
      </c>
      <c r="G2219" s="2" t="s">
        <v>820</v>
      </c>
      <c r="H2219" s="2">
        <v>20212</v>
      </c>
      <c r="I2219" s="3"/>
      <c r="J2219" s="2" t="s">
        <v>41</v>
      </c>
      <c r="K2219" s="2" t="s">
        <v>88</v>
      </c>
      <c r="L2219" s="2" t="s">
        <v>30</v>
      </c>
      <c r="M2219" s="2" t="s">
        <v>31</v>
      </c>
      <c r="N2219" s="2">
        <v>12</v>
      </c>
      <c r="O2219" s="2">
        <v>9</v>
      </c>
      <c r="P2219" s="3"/>
      <c r="Q2219" s="4" t="s">
        <v>7807</v>
      </c>
      <c r="R2219" s="3"/>
      <c r="S2219" s="3"/>
      <c r="T2219" s="3"/>
      <c r="U2219" s="2" t="s">
        <v>348</v>
      </c>
      <c r="V2219" s="2" t="str">
        <f>IFERROR(VLOOKUP(K2219, rubric[], 2, FALSE), "NA")</f>
        <v>Kompetisi</v>
      </c>
      <c r="W2219" s="5" t="str">
        <f t="shared" si="34"/>
        <v>Juara 2 Lomba/Kompetisi|Internal Sekolah / Universitas|Individual</v>
      </c>
      <c r="X2219" s="6">
        <f>IF(K2219 = "Penulis kedua (bukan korespondensi) dst karya ilmiah di journal yg bereputasi dan diakui|External National|Team", IFERROR((INDEX(rubric[Score], MATCH(W2219, rubric[Criteria], 0)))/N2219, 0), IFERROR(INDEX(rubric[Score], MATCH(W2219, rubric[Criteria], 0)), 0))</f>
        <v>0</v>
      </c>
    </row>
    <row r="2220" spans="1:24" ht="14.25" customHeight="1" x14ac:dyDescent="0.35">
      <c r="A2220" s="2" t="s">
        <v>7808</v>
      </c>
      <c r="B2220" s="2" t="s">
        <v>7809</v>
      </c>
      <c r="C2220" s="2" t="s">
        <v>7575</v>
      </c>
      <c r="D2220" s="2">
        <v>2021</v>
      </c>
      <c r="E2220" s="2" t="s">
        <v>7810</v>
      </c>
      <c r="F2220" s="2" t="s">
        <v>1422</v>
      </c>
      <c r="G2220" s="2" t="s">
        <v>1744</v>
      </c>
      <c r="H2220" s="2">
        <v>20231</v>
      </c>
      <c r="I2220" s="2" t="s">
        <v>7811</v>
      </c>
      <c r="J2220" s="2" t="s">
        <v>41</v>
      </c>
      <c r="K2220" s="2" t="s">
        <v>29</v>
      </c>
      <c r="L2220" s="2" t="s">
        <v>49</v>
      </c>
      <c r="M2220" s="2" t="s">
        <v>50</v>
      </c>
      <c r="N2220" s="2">
        <v>9</v>
      </c>
      <c r="O2220" s="2">
        <v>7</v>
      </c>
      <c r="P2220" s="3"/>
      <c r="Q2220" s="3"/>
      <c r="R2220" s="4" t="s">
        <v>7812</v>
      </c>
      <c r="S2220" s="4" t="s">
        <v>7813</v>
      </c>
      <c r="T2220" s="3"/>
      <c r="U2220" s="2" t="s">
        <v>7796</v>
      </c>
      <c r="V2220" s="2" t="str">
        <f>IFERROR(VLOOKUP(K2220, rubric[], 2, FALSE), "NA")</f>
        <v>Pemberdayaan atau Aksi Kemanusiaan</v>
      </c>
      <c r="W2220" s="5" t="str">
        <f t="shared" si="34"/>
        <v>Pengabdian kepada Masyarakat|External Regional|Team</v>
      </c>
      <c r="X2220" s="6">
        <f>IF(K2220 = "Penulis kedua (bukan korespondensi) dst karya ilmiah di journal yg bereputasi dan diakui|External National|Team", IFERROR((INDEX(rubric[Score], MATCH(W2220, rubric[Criteria], 0)))/N2220, 0), IFERROR(INDEX(rubric[Score], MATCH(W2220, rubric[Criteria], 0)), 0))</f>
        <v>15</v>
      </c>
    </row>
    <row r="2221" spans="1:24" ht="14.25" customHeight="1" x14ac:dyDescent="0.35">
      <c r="A2221" s="2" t="s">
        <v>7814</v>
      </c>
      <c r="B2221" s="2" t="s">
        <v>7815</v>
      </c>
      <c r="C2221" s="2" t="s">
        <v>7575</v>
      </c>
      <c r="D2221" s="2">
        <v>2021</v>
      </c>
      <c r="E2221" s="2" t="s">
        <v>7576</v>
      </c>
      <c r="F2221" s="2" t="s">
        <v>7577</v>
      </c>
      <c r="G2221" s="2" t="s">
        <v>473</v>
      </c>
      <c r="H2221" s="2">
        <v>20221</v>
      </c>
      <c r="I2221" s="2" t="s">
        <v>7761</v>
      </c>
      <c r="J2221" s="2" t="s">
        <v>41</v>
      </c>
      <c r="K2221" s="2" t="s">
        <v>88</v>
      </c>
      <c r="L2221" s="2" t="s">
        <v>42</v>
      </c>
      <c r="M2221" s="2" t="s">
        <v>31</v>
      </c>
      <c r="N2221" s="2">
        <v>132</v>
      </c>
      <c r="O2221" s="2">
        <v>5</v>
      </c>
      <c r="P2221" s="3"/>
      <c r="Q2221" s="4" t="s">
        <v>7762</v>
      </c>
      <c r="R2221" s="3"/>
      <c r="S2221" s="3"/>
      <c r="T2221" s="3"/>
      <c r="U2221" s="2" t="s">
        <v>7580</v>
      </c>
      <c r="V2221" s="2" t="str">
        <f>IFERROR(VLOOKUP(K2221, rubric[], 2, FALSE), "NA")</f>
        <v>Kompetisi</v>
      </c>
      <c r="W2221" s="5" t="str">
        <f t="shared" si="34"/>
        <v>Juara 2 Lomba/Kompetisi|Internal Jurusan|Individual</v>
      </c>
      <c r="X2221" s="6">
        <f>IF(K2221 = "Penulis kedua (bukan korespondensi) dst karya ilmiah di journal yg bereputasi dan diakui|External National|Team", IFERROR((INDEX(rubric[Score], MATCH(W2221, rubric[Criteria], 0)))/N2221, 0), IFERROR(INDEX(rubric[Score], MATCH(W2221, rubric[Criteria], 0)), 0))</f>
        <v>0</v>
      </c>
    </row>
    <row r="2222" spans="1:24" ht="14.25" customHeight="1" x14ac:dyDescent="0.35">
      <c r="A2222" s="2" t="s">
        <v>7814</v>
      </c>
      <c r="B2222" s="2" t="s">
        <v>7815</v>
      </c>
      <c r="C2222" s="2" t="s">
        <v>7575</v>
      </c>
      <c r="D2222" s="2">
        <v>2021</v>
      </c>
      <c r="E2222" s="2" t="s">
        <v>7645</v>
      </c>
      <c r="F2222" s="2" t="s">
        <v>149</v>
      </c>
      <c r="G2222" s="2" t="s">
        <v>3988</v>
      </c>
      <c r="H2222" s="2">
        <v>20222</v>
      </c>
      <c r="I2222" s="2" t="s">
        <v>7816</v>
      </c>
      <c r="J2222" s="2" t="s">
        <v>41</v>
      </c>
      <c r="K2222" s="2" t="s">
        <v>29</v>
      </c>
      <c r="L2222" s="2" t="s">
        <v>49</v>
      </c>
      <c r="M2222" s="2" t="s">
        <v>31</v>
      </c>
      <c r="N2222" s="2">
        <v>50</v>
      </c>
      <c r="O2222" s="2">
        <v>3</v>
      </c>
      <c r="P2222" s="3"/>
      <c r="Q2222" s="3"/>
      <c r="R2222" s="4" t="s">
        <v>7817</v>
      </c>
      <c r="S2222" s="4" t="s">
        <v>7818</v>
      </c>
      <c r="T2222" s="3"/>
      <c r="U2222" s="2" t="s">
        <v>411</v>
      </c>
      <c r="V2222" s="2" t="str">
        <f>IFERROR(VLOOKUP(K2222, rubric[], 2, FALSE), "NA")</f>
        <v>Pemberdayaan atau Aksi Kemanusiaan</v>
      </c>
      <c r="W2222" s="5" t="str">
        <f t="shared" si="34"/>
        <v>Pengabdian kepada Masyarakat|External Regional|Individual</v>
      </c>
      <c r="X2222" s="6">
        <f>IF(K2222 = "Penulis kedua (bukan korespondensi) dst karya ilmiah di journal yg bereputasi dan diakui|External National|Team", IFERROR((INDEX(rubric[Score], MATCH(W2222, rubric[Criteria], 0)))/N2222, 0), IFERROR(INDEX(rubric[Score], MATCH(W2222, rubric[Criteria], 0)), 0))</f>
        <v>15</v>
      </c>
    </row>
    <row r="2223" spans="1:24" ht="14.25" customHeight="1" x14ac:dyDescent="0.35">
      <c r="A2223" s="2" t="s">
        <v>7814</v>
      </c>
      <c r="B2223" s="2" t="s">
        <v>7815</v>
      </c>
      <c r="C2223" s="2" t="s">
        <v>7575</v>
      </c>
      <c r="D2223" s="2">
        <v>2021</v>
      </c>
      <c r="E2223" s="2" t="s">
        <v>7819</v>
      </c>
      <c r="F2223" s="2" t="s">
        <v>1422</v>
      </c>
      <c r="G2223" s="2" t="s">
        <v>1422</v>
      </c>
      <c r="H2223" s="2">
        <v>20231</v>
      </c>
      <c r="I2223" s="3"/>
      <c r="J2223" s="2" t="s">
        <v>41</v>
      </c>
      <c r="K2223" s="2" t="s">
        <v>29</v>
      </c>
      <c r="L2223" s="2" t="s">
        <v>42</v>
      </c>
      <c r="M2223" s="2" t="s">
        <v>31</v>
      </c>
      <c r="N2223" s="2">
        <v>70</v>
      </c>
      <c r="O2223" s="2">
        <v>7</v>
      </c>
      <c r="P2223" s="3"/>
      <c r="Q2223" s="3"/>
      <c r="R2223" s="4" t="s">
        <v>7820</v>
      </c>
      <c r="S2223" s="4" t="s">
        <v>7821</v>
      </c>
      <c r="T2223" s="3"/>
      <c r="U2223" s="2" t="s">
        <v>411</v>
      </c>
      <c r="V2223" s="2" t="str">
        <f>IFERROR(VLOOKUP(K2223, rubric[], 2, FALSE), "NA")</f>
        <v>Pemberdayaan atau Aksi Kemanusiaan</v>
      </c>
      <c r="W2223" s="5" t="str">
        <f t="shared" si="34"/>
        <v>Pengabdian kepada Masyarakat|Internal Jurusan|Individual</v>
      </c>
      <c r="X2223" s="6">
        <f>IF(K2223 = "Penulis kedua (bukan korespondensi) dst karya ilmiah di journal yg bereputasi dan diakui|External National|Team", IFERROR((INDEX(rubric[Score], MATCH(W2223, rubric[Criteria], 0)))/N2223, 0), IFERROR(INDEX(rubric[Score], MATCH(W2223, rubric[Criteria], 0)), 0))</f>
        <v>0</v>
      </c>
    </row>
    <row r="2224" spans="1:24" ht="14.25" customHeight="1" x14ac:dyDescent="0.35">
      <c r="A2224" s="2" t="s">
        <v>7822</v>
      </c>
      <c r="B2224" s="2" t="s">
        <v>7823</v>
      </c>
      <c r="C2224" s="2" t="s">
        <v>7575</v>
      </c>
      <c r="D2224" s="2">
        <v>2021</v>
      </c>
      <c r="E2224" s="2" t="s">
        <v>7576</v>
      </c>
      <c r="F2224" s="2" t="s">
        <v>7577</v>
      </c>
      <c r="G2224" s="2" t="s">
        <v>473</v>
      </c>
      <c r="H2224" s="2">
        <v>20221</v>
      </c>
      <c r="I2224" s="2" t="s">
        <v>7669</v>
      </c>
      <c r="J2224" s="2" t="s">
        <v>41</v>
      </c>
      <c r="K2224" s="2" t="s">
        <v>66</v>
      </c>
      <c r="L2224" s="2" t="s">
        <v>42</v>
      </c>
      <c r="M2224" s="2" t="s">
        <v>31</v>
      </c>
      <c r="N2224" s="2">
        <v>132</v>
      </c>
      <c r="O2224" s="2">
        <v>6</v>
      </c>
      <c r="P2224" s="3"/>
      <c r="Q2224" s="4" t="s">
        <v>7670</v>
      </c>
      <c r="R2224" s="3"/>
      <c r="S2224" s="3"/>
      <c r="T2224" s="3"/>
      <c r="U2224" s="2" t="s">
        <v>7580</v>
      </c>
      <c r="V2224" s="2" t="str">
        <f>IFERROR(VLOOKUP(K2224, rubric[], 2, FALSE), "NA")</f>
        <v>Kompetisi</v>
      </c>
      <c r="W2224" s="5" t="str">
        <f t="shared" si="34"/>
        <v>Juara I Lomba/Kompetisi|Internal Jurusan|Individual</v>
      </c>
      <c r="X2224" s="6">
        <f>IF(K2224 = "Penulis kedua (bukan korespondensi) dst karya ilmiah di journal yg bereputasi dan diakui|External National|Team", IFERROR((INDEX(rubric[Score], MATCH(W2224, rubric[Criteria], 0)))/N2224, 0), IFERROR(INDEX(rubric[Score], MATCH(W2224, rubric[Criteria], 0)), 0))</f>
        <v>0</v>
      </c>
    </row>
    <row r="2225" spans="1:24" ht="14.25" customHeight="1" x14ac:dyDescent="0.35">
      <c r="A2225" s="2" t="s">
        <v>7822</v>
      </c>
      <c r="B2225" s="2" t="s">
        <v>7823</v>
      </c>
      <c r="C2225" s="2" t="s">
        <v>7575</v>
      </c>
      <c r="D2225" s="2">
        <v>2021</v>
      </c>
      <c r="E2225" s="2" t="s">
        <v>7824</v>
      </c>
      <c r="F2225" s="2" t="s">
        <v>48</v>
      </c>
      <c r="G2225" s="2" t="s">
        <v>4012</v>
      </c>
      <c r="H2225" s="2">
        <v>20222</v>
      </c>
      <c r="I2225" s="2" t="s">
        <v>7680</v>
      </c>
      <c r="J2225" s="2" t="s">
        <v>41</v>
      </c>
      <c r="K2225" s="2" t="s">
        <v>29</v>
      </c>
      <c r="L2225" s="2" t="s">
        <v>49</v>
      </c>
      <c r="M2225" s="2" t="s">
        <v>50</v>
      </c>
      <c r="N2225" s="2">
        <v>24</v>
      </c>
      <c r="O2225" s="2">
        <v>3</v>
      </c>
      <c r="P2225" s="3"/>
      <c r="Q2225" s="3"/>
      <c r="R2225" s="4" t="s">
        <v>7825</v>
      </c>
      <c r="S2225" s="3"/>
      <c r="T2225" s="3"/>
      <c r="U2225" s="2" t="s">
        <v>7634</v>
      </c>
      <c r="V2225" s="2" t="str">
        <f>IFERROR(VLOOKUP(K2225, rubric[], 2, FALSE), "NA")</f>
        <v>Pemberdayaan atau Aksi Kemanusiaan</v>
      </c>
      <c r="W2225" s="5" t="str">
        <f t="shared" si="34"/>
        <v>Pengabdian kepada Masyarakat|External Regional|Team</v>
      </c>
      <c r="X2225" s="6">
        <f>IF(K2225 = "Penulis kedua (bukan korespondensi) dst karya ilmiah di journal yg bereputasi dan diakui|External National|Team", IFERROR((INDEX(rubric[Score], MATCH(W2225, rubric[Criteria], 0)))/N2225, 0), IFERROR(INDEX(rubric[Score], MATCH(W2225, rubric[Criteria], 0)), 0))</f>
        <v>15</v>
      </c>
    </row>
    <row r="2226" spans="1:24" ht="14.25" customHeight="1" x14ac:dyDescent="0.35">
      <c r="A2226" s="2" t="s">
        <v>7826</v>
      </c>
      <c r="B2226" s="2" t="s">
        <v>7827</v>
      </c>
      <c r="C2226" s="2" t="s">
        <v>7575</v>
      </c>
      <c r="D2226" s="2">
        <v>2021</v>
      </c>
      <c r="E2226" s="2" t="s">
        <v>7645</v>
      </c>
      <c r="F2226" s="2" t="s">
        <v>48</v>
      </c>
      <c r="G2226" s="2" t="s">
        <v>6436</v>
      </c>
      <c r="H2226" s="2">
        <v>20222</v>
      </c>
      <c r="I2226" s="3"/>
      <c r="J2226" s="2" t="s">
        <v>41</v>
      </c>
      <c r="K2226" s="2" t="s">
        <v>29</v>
      </c>
      <c r="L2226" s="2" t="s">
        <v>42</v>
      </c>
      <c r="M2226" s="7" t="s">
        <v>50</v>
      </c>
      <c r="N2226" s="2">
        <v>24</v>
      </c>
      <c r="O2226" s="2">
        <v>3</v>
      </c>
      <c r="P2226" s="3"/>
      <c r="Q2226" s="4" t="s">
        <v>7828</v>
      </c>
      <c r="R2226" s="4" t="s">
        <v>7829</v>
      </c>
      <c r="S2226" s="4" t="s">
        <v>7830</v>
      </c>
      <c r="T2226" s="3"/>
      <c r="U2226" s="2" t="s">
        <v>7634</v>
      </c>
      <c r="V2226" s="2" t="str">
        <f>IFERROR(VLOOKUP(K2226, rubric[], 2, FALSE), "NA")</f>
        <v>Pemberdayaan atau Aksi Kemanusiaan</v>
      </c>
      <c r="W2226" s="5" t="str">
        <f t="shared" si="34"/>
        <v>Pengabdian kepada Masyarakat|Internal Jurusan|Team</v>
      </c>
      <c r="X2226" s="6">
        <f>IF(K2226 = "Penulis kedua (bukan korespondensi) dst karya ilmiah di journal yg bereputasi dan diakui|External National|Team", IFERROR((INDEX(rubric[Score], MATCH(W2226, rubric[Criteria], 0)))/N2226, 0), IFERROR(INDEX(rubric[Score], MATCH(W2226, rubric[Criteria], 0)), 0))</f>
        <v>0</v>
      </c>
    </row>
    <row r="2227" spans="1:24" ht="14.25" customHeight="1" x14ac:dyDescent="0.35">
      <c r="A2227" s="2" t="s">
        <v>7831</v>
      </c>
      <c r="B2227" s="2" t="s">
        <v>7832</v>
      </c>
      <c r="C2227" s="2" t="s">
        <v>7833</v>
      </c>
      <c r="D2227" s="2">
        <v>2021</v>
      </c>
      <c r="E2227" s="2" t="s">
        <v>7834</v>
      </c>
      <c r="F2227" s="2" t="s">
        <v>3130</v>
      </c>
      <c r="G2227" s="2" t="s">
        <v>344</v>
      </c>
      <c r="H2227" s="2">
        <v>20212</v>
      </c>
      <c r="I2227" s="2" t="s">
        <v>7835</v>
      </c>
      <c r="J2227" s="2" t="s">
        <v>28</v>
      </c>
      <c r="K2227" s="2" t="s">
        <v>346</v>
      </c>
      <c r="L2227" s="2" t="s">
        <v>42</v>
      </c>
      <c r="M2227" s="7" t="s">
        <v>50</v>
      </c>
      <c r="N2227" s="2">
        <v>30</v>
      </c>
      <c r="O2227" s="2">
        <v>40</v>
      </c>
      <c r="P2227" s="3"/>
      <c r="Q2227" s="4" t="s">
        <v>7836</v>
      </c>
      <c r="R2227" s="3"/>
      <c r="S2227" s="3"/>
      <c r="T2227" s="3"/>
      <c r="U2227" s="2" t="s">
        <v>348</v>
      </c>
      <c r="V2227" s="2" t="str">
        <f>IFERROR(VLOOKUP(K2227, rubric[], 2, FALSE), "NA")</f>
        <v>NA</v>
      </c>
      <c r="W2227" s="5" t="str">
        <f t="shared" si="34"/>
        <v>Sekretaris/Bendahara/Kabid Organisasi Kemahasiswaan|Internal Jurusan|Team</v>
      </c>
      <c r="X2227" s="6">
        <f>IF(K2227 = "Penulis kedua (bukan korespondensi) dst karya ilmiah di journal yg bereputasi dan diakui|External National|Team", IFERROR((INDEX(rubric[Score], MATCH(W2227, rubric[Criteria], 0)))/N2227, 0), IFERROR(INDEX(rubric[Score], MATCH(W2227, rubric[Criteria], 0)), 0))</f>
        <v>0</v>
      </c>
    </row>
    <row r="2228" spans="1:24" ht="14.25" customHeight="1" x14ac:dyDescent="0.35">
      <c r="A2228" s="2" t="s">
        <v>7831</v>
      </c>
      <c r="B2228" s="2" t="s">
        <v>7832</v>
      </c>
      <c r="C2228" s="2" t="s">
        <v>7833</v>
      </c>
      <c r="D2228" s="2">
        <v>2021</v>
      </c>
      <c r="E2228" s="2" t="s">
        <v>7837</v>
      </c>
      <c r="F2228" s="2" t="s">
        <v>47</v>
      </c>
      <c r="G2228" s="2" t="s">
        <v>4960</v>
      </c>
      <c r="H2228" s="2">
        <v>20222</v>
      </c>
      <c r="I2228" s="3"/>
      <c r="J2228" s="2" t="s">
        <v>41</v>
      </c>
      <c r="K2228" s="2" t="s">
        <v>29</v>
      </c>
      <c r="L2228" s="2" t="s">
        <v>123</v>
      </c>
      <c r="M2228" s="7" t="s">
        <v>50</v>
      </c>
      <c r="N2228" s="2">
        <v>100</v>
      </c>
      <c r="O2228" s="2">
        <v>9</v>
      </c>
      <c r="P2228" s="3"/>
      <c r="Q2228" s="3"/>
      <c r="R2228" s="4" t="s">
        <v>7838</v>
      </c>
      <c r="S2228" s="4" t="s">
        <v>7839</v>
      </c>
      <c r="T2228" s="3"/>
      <c r="U2228" s="2" t="s">
        <v>7840</v>
      </c>
      <c r="V2228" s="2" t="str">
        <f>IFERROR(VLOOKUP(K2228, rubric[], 2, FALSE), "NA")</f>
        <v>Pemberdayaan atau Aksi Kemanusiaan</v>
      </c>
      <c r="W2228" s="5" t="str">
        <f t="shared" si="34"/>
        <v>Pengabdian kepada Masyarakat|External National|Team</v>
      </c>
      <c r="X2228" s="6">
        <f>IF(K2228 = "Penulis kedua (bukan korespondensi) dst karya ilmiah di journal yg bereputasi dan diakui|External National|Team", IFERROR((INDEX(rubric[Score], MATCH(W2228, rubric[Criteria], 0)))/N2228, 0), IFERROR(INDEX(rubric[Score], MATCH(W2228, rubric[Criteria], 0)), 0))</f>
        <v>10</v>
      </c>
    </row>
    <row r="2229" spans="1:24" ht="14.25" customHeight="1" x14ac:dyDescent="0.35">
      <c r="A2229" s="2" t="s">
        <v>7841</v>
      </c>
      <c r="B2229" s="2" t="s">
        <v>7842</v>
      </c>
      <c r="C2229" s="2" t="s">
        <v>7833</v>
      </c>
      <c r="D2229" s="2">
        <v>2021</v>
      </c>
      <c r="E2229" s="2" t="s">
        <v>4380</v>
      </c>
      <c r="F2229" s="2" t="s">
        <v>4381</v>
      </c>
      <c r="G2229" s="2" t="s">
        <v>4382</v>
      </c>
      <c r="H2229" s="2">
        <v>20241</v>
      </c>
      <c r="I2229" s="2" t="s">
        <v>4380</v>
      </c>
      <c r="J2229" s="2" t="s">
        <v>41</v>
      </c>
      <c r="K2229" s="2" t="s">
        <v>88</v>
      </c>
      <c r="L2229" s="2" t="s">
        <v>159</v>
      </c>
      <c r="M2229" s="2" t="s">
        <v>50</v>
      </c>
      <c r="N2229" s="3"/>
      <c r="O2229" s="2">
        <v>25</v>
      </c>
      <c r="P2229" s="4" t="s">
        <v>4383</v>
      </c>
      <c r="Q2229" s="4" t="s">
        <v>4384</v>
      </c>
      <c r="R2229" s="4" t="s">
        <v>4385</v>
      </c>
      <c r="S2229" s="3"/>
      <c r="T2229" s="4" t="s">
        <v>4386</v>
      </c>
      <c r="U2229" s="2" t="s">
        <v>4387</v>
      </c>
      <c r="V2229" s="2" t="str">
        <f>IFERROR(VLOOKUP(K2229, rubric[], 2, FALSE), "NA")</f>
        <v>Kompetisi</v>
      </c>
      <c r="W2229" s="5" t="str">
        <f t="shared" si="34"/>
        <v>Juara 2 Lomba/Kompetisi|External International|Team</v>
      </c>
      <c r="X2229" s="6">
        <f>IF(K2229 = "Penulis kedua (bukan korespondensi) dst karya ilmiah di journal yg bereputasi dan diakui|External National|Team", IFERROR((INDEX(rubric[Score], MATCH(W2229, rubric[Criteria], 0)))/N2229, 0), IFERROR(INDEX(rubric[Score], MATCH(W2229, rubric[Criteria], 0)), 0))</f>
        <v>30</v>
      </c>
    </row>
    <row r="2230" spans="1:24" ht="14.25" customHeight="1" x14ac:dyDescent="0.35">
      <c r="A2230" s="2" t="s">
        <v>7843</v>
      </c>
      <c r="B2230" s="2" t="s">
        <v>7844</v>
      </c>
      <c r="C2230" s="2" t="s">
        <v>7833</v>
      </c>
      <c r="D2230" s="2">
        <v>2021</v>
      </c>
      <c r="E2230" s="2" t="s">
        <v>7845</v>
      </c>
      <c r="F2230" s="2" t="s">
        <v>4316</v>
      </c>
      <c r="G2230" s="2" t="s">
        <v>139</v>
      </c>
      <c r="H2230" s="2">
        <v>20231</v>
      </c>
      <c r="I2230" s="2" t="s">
        <v>7846</v>
      </c>
      <c r="J2230" s="2" t="s">
        <v>41</v>
      </c>
      <c r="K2230" s="2" t="s">
        <v>199</v>
      </c>
      <c r="L2230" s="2" t="s">
        <v>123</v>
      </c>
      <c r="M2230" s="2" t="s">
        <v>50</v>
      </c>
      <c r="N2230" s="2">
        <v>110</v>
      </c>
      <c r="O2230" s="2">
        <v>15</v>
      </c>
      <c r="P2230" s="4" t="s">
        <v>7847</v>
      </c>
      <c r="Q2230" s="4" t="s">
        <v>7848</v>
      </c>
      <c r="R2230" s="4" t="s">
        <v>7849</v>
      </c>
      <c r="S2230" s="3"/>
      <c r="T2230" s="4" t="s">
        <v>7850</v>
      </c>
      <c r="U2230" s="2" t="s">
        <v>7851</v>
      </c>
      <c r="V2230" s="2" t="str">
        <f>IFERROR(VLOOKUP(K2230, rubric[], 2, FALSE), "NA")</f>
        <v>Kompetisi</v>
      </c>
      <c r="W2230" s="5" t="str">
        <f t="shared" si="34"/>
        <v>Juara 3 Lomba/Kompetisi|External National|Team</v>
      </c>
      <c r="X2230" s="6">
        <f>IF(K2230 = "Penulis kedua (bukan korespondensi) dst karya ilmiah di journal yg bereputasi dan diakui|External National|Team", IFERROR((INDEX(rubric[Score], MATCH(W2230, rubric[Criteria], 0)))/N2230, 0), IFERROR(INDEX(rubric[Score], MATCH(W2230, rubric[Criteria], 0)), 0))</f>
        <v>8</v>
      </c>
    </row>
    <row r="2231" spans="1:24" ht="14.25" customHeight="1" x14ac:dyDescent="0.35">
      <c r="A2231" s="2" t="s">
        <v>7843</v>
      </c>
      <c r="B2231" s="2" t="s">
        <v>7844</v>
      </c>
      <c r="C2231" s="2" t="s">
        <v>7833</v>
      </c>
      <c r="D2231" s="2">
        <v>2021</v>
      </c>
      <c r="E2231" s="2" t="s">
        <v>7852</v>
      </c>
      <c r="F2231" s="2" t="s">
        <v>7659</v>
      </c>
      <c r="G2231" s="2" t="s">
        <v>7659</v>
      </c>
      <c r="H2231" s="2">
        <v>20231</v>
      </c>
      <c r="I2231" s="2" t="s">
        <v>7853</v>
      </c>
      <c r="J2231" s="2" t="s">
        <v>41</v>
      </c>
      <c r="K2231" s="2" t="s">
        <v>29</v>
      </c>
      <c r="L2231" s="2" t="s">
        <v>123</v>
      </c>
      <c r="M2231" s="2" t="s">
        <v>31</v>
      </c>
      <c r="N2231" s="2">
        <v>16</v>
      </c>
      <c r="O2231" s="2">
        <v>5</v>
      </c>
      <c r="P2231" s="3"/>
      <c r="Q2231" s="3"/>
      <c r="R2231" s="4" t="s">
        <v>7854</v>
      </c>
      <c r="S2231" s="4" t="s">
        <v>7855</v>
      </c>
      <c r="T2231" s="3"/>
      <c r="U2231" s="2" t="s">
        <v>7856</v>
      </c>
      <c r="V2231" s="2" t="str">
        <f>IFERROR(VLOOKUP(K2231, rubric[], 2, FALSE), "NA")</f>
        <v>Pemberdayaan atau Aksi Kemanusiaan</v>
      </c>
      <c r="W2231" s="5" t="str">
        <f t="shared" si="34"/>
        <v>Pengabdian kepada Masyarakat|External National|Individual</v>
      </c>
      <c r="X2231" s="6">
        <f>IF(K2231 = "Penulis kedua (bukan korespondensi) dst karya ilmiah di journal yg bereputasi dan diakui|External National|Team", IFERROR((INDEX(rubric[Score], MATCH(W2231, rubric[Criteria], 0)))/N2231, 0), IFERROR(INDEX(rubric[Score], MATCH(W2231, rubric[Criteria], 0)), 0))</f>
        <v>10</v>
      </c>
    </row>
    <row r="2232" spans="1:24" ht="14.25" customHeight="1" x14ac:dyDescent="0.35">
      <c r="A2232" s="2" t="s">
        <v>7857</v>
      </c>
      <c r="B2232" s="2" t="s">
        <v>7858</v>
      </c>
      <c r="C2232" s="2" t="s">
        <v>7833</v>
      </c>
      <c r="D2232" s="2">
        <v>2021</v>
      </c>
      <c r="E2232" s="2" t="s">
        <v>407</v>
      </c>
      <c r="F2232" s="2" t="s">
        <v>408</v>
      </c>
      <c r="G2232" s="2" t="s">
        <v>246</v>
      </c>
      <c r="H2232" s="2">
        <v>20221</v>
      </c>
      <c r="I2232" s="3"/>
      <c r="J2232" s="2" t="s">
        <v>28</v>
      </c>
      <c r="K2232" s="2" t="s">
        <v>29</v>
      </c>
      <c r="L2232" s="2" t="s">
        <v>30</v>
      </c>
      <c r="M2232" s="2" t="s">
        <v>31</v>
      </c>
      <c r="N2232" s="2">
        <v>100</v>
      </c>
      <c r="O2232" s="2">
        <v>14</v>
      </c>
      <c r="P2232" s="3"/>
      <c r="Q2232" s="3"/>
      <c r="R2232" s="4" t="s">
        <v>409</v>
      </c>
      <c r="S2232" s="4" t="s">
        <v>410</v>
      </c>
      <c r="T2232" s="3"/>
      <c r="U2232" s="2" t="s">
        <v>411</v>
      </c>
      <c r="V2232" s="2" t="str">
        <f>IFERROR(VLOOKUP(K2232, rubric[], 2, FALSE), "NA")</f>
        <v>Pemberdayaan atau Aksi Kemanusiaan</v>
      </c>
      <c r="W2232" s="5" t="str">
        <f t="shared" si="34"/>
        <v>Pengabdian kepada Masyarakat|Internal Sekolah / Universitas|Individual</v>
      </c>
      <c r="X2232" s="6">
        <f>IF(K2232 = "Penulis kedua (bukan korespondensi) dst karya ilmiah di journal yg bereputasi dan diakui|External National|Team", IFERROR((INDEX(rubric[Score], MATCH(W2232, rubric[Criteria], 0)))/N2232, 0), IFERROR(INDEX(rubric[Score], MATCH(W2232, rubric[Criteria], 0)), 0))</f>
        <v>0</v>
      </c>
    </row>
    <row r="2233" spans="1:24" ht="14.25" customHeight="1" x14ac:dyDescent="0.35">
      <c r="A2233" s="2" t="s">
        <v>7857</v>
      </c>
      <c r="B2233" s="2" t="s">
        <v>7858</v>
      </c>
      <c r="C2233" s="2" t="s">
        <v>7833</v>
      </c>
      <c r="D2233" s="2">
        <v>2021</v>
      </c>
      <c r="E2233" s="2" t="s">
        <v>112</v>
      </c>
      <c r="F2233" s="2" t="s">
        <v>113</v>
      </c>
      <c r="G2233" s="2" t="s">
        <v>114</v>
      </c>
      <c r="H2233" s="2">
        <v>20221</v>
      </c>
      <c r="I2233" s="2" t="s">
        <v>7859</v>
      </c>
      <c r="J2233" s="2" t="s">
        <v>41</v>
      </c>
      <c r="K2233" s="2" t="s">
        <v>66</v>
      </c>
      <c r="L2233" s="2" t="s">
        <v>30</v>
      </c>
      <c r="M2233" s="2" t="s">
        <v>31</v>
      </c>
      <c r="N2233" s="2">
        <v>100</v>
      </c>
      <c r="O2233" s="2">
        <v>8</v>
      </c>
      <c r="P2233" s="3"/>
      <c r="Q2233" s="4" t="s">
        <v>7860</v>
      </c>
      <c r="R2233" s="3"/>
      <c r="S2233" s="3"/>
      <c r="T2233" s="3"/>
      <c r="U2233" s="2" t="s">
        <v>61</v>
      </c>
      <c r="V2233" s="2" t="str">
        <f>IFERROR(VLOOKUP(K2233, rubric[], 2, FALSE), "NA")</f>
        <v>Kompetisi</v>
      </c>
      <c r="W2233" s="5" t="str">
        <f t="shared" si="34"/>
        <v>Juara I Lomba/Kompetisi|Internal Sekolah / Universitas|Individual</v>
      </c>
      <c r="X2233" s="6">
        <f>IF(K2233 = "Penulis kedua (bukan korespondensi) dst karya ilmiah di journal yg bereputasi dan diakui|External National|Team", IFERROR((INDEX(rubric[Score], MATCH(W2233, rubric[Criteria], 0)))/N2233, 0), IFERROR(INDEX(rubric[Score], MATCH(W2233, rubric[Criteria], 0)), 0))</f>
        <v>0</v>
      </c>
    </row>
    <row r="2234" spans="1:24" ht="14.25" customHeight="1" x14ac:dyDescent="0.35">
      <c r="A2234" s="2" t="s">
        <v>7857</v>
      </c>
      <c r="B2234" s="2" t="s">
        <v>7858</v>
      </c>
      <c r="C2234" s="2" t="s">
        <v>7833</v>
      </c>
      <c r="D2234" s="2">
        <v>2021</v>
      </c>
      <c r="E2234" s="2" t="s">
        <v>2672</v>
      </c>
      <c r="F2234" s="2" t="s">
        <v>77</v>
      </c>
      <c r="G2234" s="2" t="s">
        <v>2673</v>
      </c>
      <c r="H2234" s="2">
        <v>20222</v>
      </c>
      <c r="I2234" s="2" t="s">
        <v>2674</v>
      </c>
      <c r="J2234" s="2" t="s">
        <v>41</v>
      </c>
      <c r="K2234" s="2" t="s">
        <v>29</v>
      </c>
      <c r="L2234" s="2" t="s">
        <v>49</v>
      </c>
      <c r="M2234" s="2" t="s">
        <v>31</v>
      </c>
      <c r="N2234" s="2">
        <v>30</v>
      </c>
      <c r="O2234" s="2">
        <v>4</v>
      </c>
      <c r="P2234" s="3"/>
      <c r="Q2234" s="3"/>
      <c r="R2234" s="4" t="s">
        <v>2675</v>
      </c>
      <c r="S2234" s="4" t="s">
        <v>2676</v>
      </c>
      <c r="T2234" s="3"/>
      <c r="U2234" s="2" t="s">
        <v>521</v>
      </c>
      <c r="V2234" s="2" t="str">
        <f>IFERROR(VLOOKUP(K2234, rubric[], 2, FALSE), "NA")</f>
        <v>Pemberdayaan atau Aksi Kemanusiaan</v>
      </c>
      <c r="W2234" s="5" t="str">
        <f t="shared" si="34"/>
        <v>Pengabdian kepada Masyarakat|External Regional|Individual</v>
      </c>
      <c r="X2234" s="6">
        <f>IF(K2234 = "Penulis kedua (bukan korespondensi) dst karya ilmiah di journal yg bereputasi dan diakui|External National|Team", IFERROR((INDEX(rubric[Score], MATCH(W2234, rubric[Criteria], 0)))/N2234, 0), IFERROR(INDEX(rubric[Score], MATCH(W2234, rubric[Criteria], 0)), 0))</f>
        <v>15</v>
      </c>
    </row>
    <row r="2235" spans="1:24" ht="14.25" customHeight="1" x14ac:dyDescent="0.35">
      <c r="A2235" s="2" t="s">
        <v>7857</v>
      </c>
      <c r="B2235" s="2" t="s">
        <v>7858</v>
      </c>
      <c r="C2235" s="2" t="s">
        <v>7833</v>
      </c>
      <c r="D2235" s="2">
        <v>2021</v>
      </c>
      <c r="E2235" s="2" t="s">
        <v>7845</v>
      </c>
      <c r="F2235" s="2" t="s">
        <v>4316</v>
      </c>
      <c r="G2235" s="2" t="s">
        <v>139</v>
      </c>
      <c r="H2235" s="2">
        <v>20231</v>
      </c>
      <c r="I2235" s="2" t="s">
        <v>7861</v>
      </c>
      <c r="J2235" s="2" t="s">
        <v>41</v>
      </c>
      <c r="K2235" s="2" t="s">
        <v>199</v>
      </c>
      <c r="L2235" s="2" t="s">
        <v>123</v>
      </c>
      <c r="M2235" s="2" t="s">
        <v>50</v>
      </c>
      <c r="N2235" s="2">
        <v>110</v>
      </c>
      <c r="O2235" s="2">
        <v>15</v>
      </c>
      <c r="P2235" s="4" t="s">
        <v>7847</v>
      </c>
      <c r="Q2235" s="4" t="s">
        <v>7862</v>
      </c>
      <c r="R2235" s="4" t="s">
        <v>7863</v>
      </c>
      <c r="S2235" s="3"/>
      <c r="T2235" s="4" t="s">
        <v>7864</v>
      </c>
      <c r="U2235" s="2" t="s">
        <v>7851</v>
      </c>
      <c r="V2235" s="2" t="str">
        <f>IFERROR(VLOOKUP(K2235, rubric[], 2, FALSE), "NA")</f>
        <v>Kompetisi</v>
      </c>
      <c r="W2235" s="5" t="str">
        <f t="shared" si="34"/>
        <v>Juara 3 Lomba/Kompetisi|External National|Team</v>
      </c>
      <c r="X2235" s="6">
        <f>IF(K2235 = "Penulis kedua (bukan korespondensi) dst karya ilmiah di journal yg bereputasi dan diakui|External National|Team", IFERROR((INDEX(rubric[Score], MATCH(W2235, rubric[Criteria], 0)))/N2235, 0), IFERROR(INDEX(rubric[Score], MATCH(W2235, rubric[Criteria], 0)), 0))</f>
        <v>8</v>
      </c>
    </row>
    <row r="2236" spans="1:24" ht="14.25" customHeight="1" x14ac:dyDescent="0.35">
      <c r="A2236" s="2" t="s">
        <v>7865</v>
      </c>
      <c r="B2236" s="2" t="s">
        <v>7866</v>
      </c>
      <c r="C2236" s="2" t="s">
        <v>7833</v>
      </c>
      <c r="D2236" s="2">
        <v>2021</v>
      </c>
      <c r="E2236" s="2" t="s">
        <v>7867</v>
      </c>
      <c r="F2236" s="2" t="s">
        <v>1131</v>
      </c>
      <c r="G2236" s="2" t="s">
        <v>1132</v>
      </c>
      <c r="H2236" s="2">
        <v>20211</v>
      </c>
      <c r="I2236" s="2" t="s">
        <v>7867</v>
      </c>
      <c r="J2236" s="2" t="s">
        <v>41</v>
      </c>
      <c r="K2236" s="2" t="s">
        <v>88</v>
      </c>
      <c r="L2236" s="2" t="s">
        <v>30</v>
      </c>
      <c r="M2236" s="2" t="s">
        <v>31</v>
      </c>
      <c r="N2236" s="2">
        <v>5</v>
      </c>
      <c r="O2236" s="2">
        <v>5</v>
      </c>
      <c r="P2236" s="3"/>
      <c r="Q2236" s="4" t="s">
        <v>7868</v>
      </c>
      <c r="R2236" s="3"/>
      <c r="S2236" s="3"/>
      <c r="T2236" s="3"/>
      <c r="U2236" s="2" t="s">
        <v>61</v>
      </c>
      <c r="V2236" s="2" t="str">
        <f>IFERROR(VLOOKUP(K2236, rubric[], 2, FALSE), "NA")</f>
        <v>Kompetisi</v>
      </c>
      <c r="W2236" s="5" t="str">
        <f t="shared" si="34"/>
        <v>Juara 2 Lomba/Kompetisi|Internal Sekolah / Universitas|Individual</v>
      </c>
      <c r="X2236" s="6">
        <f>IF(K2236 = "Penulis kedua (bukan korespondensi) dst karya ilmiah di journal yg bereputasi dan diakui|External National|Team", IFERROR((INDEX(rubric[Score], MATCH(W2236, rubric[Criteria], 0)))/N2236, 0), IFERROR(INDEX(rubric[Score], MATCH(W2236, rubric[Criteria], 0)), 0))</f>
        <v>0</v>
      </c>
    </row>
    <row r="2237" spans="1:24" ht="14.25" customHeight="1" x14ac:dyDescent="0.35">
      <c r="A2237" s="2" t="s">
        <v>7865</v>
      </c>
      <c r="B2237" s="2" t="s">
        <v>7866</v>
      </c>
      <c r="C2237" s="2" t="s">
        <v>7833</v>
      </c>
      <c r="D2237" s="2">
        <v>2021</v>
      </c>
      <c r="E2237" s="2" t="s">
        <v>7869</v>
      </c>
      <c r="F2237" s="2" t="s">
        <v>1626</v>
      </c>
      <c r="G2237" s="2" t="s">
        <v>1626</v>
      </c>
      <c r="H2237" s="2">
        <v>20232</v>
      </c>
      <c r="I2237" s="2" t="s">
        <v>7870</v>
      </c>
      <c r="J2237" s="2" t="s">
        <v>41</v>
      </c>
      <c r="K2237" s="2" t="s">
        <v>29</v>
      </c>
      <c r="L2237" s="2" t="s">
        <v>425</v>
      </c>
      <c r="M2237" s="2" t="s">
        <v>50</v>
      </c>
      <c r="N2237" s="2">
        <v>3</v>
      </c>
      <c r="O2237" s="2">
        <v>30</v>
      </c>
      <c r="P2237" s="3"/>
      <c r="Q2237" s="3"/>
      <c r="R2237" s="4" t="s">
        <v>7871</v>
      </c>
      <c r="S2237" s="4" t="s">
        <v>7872</v>
      </c>
      <c r="T2237" s="3"/>
      <c r="U2237" s="2" t="s">
        <v>7873</v>
      </c>
      <c r="V2237" s="2" t="str">
        <f>IFERROR(VLOOKUP(K2237, rubric[], 2, FALSE), "NA")</f>
        <v>Pemberdayaan atau Aksi Kemanusiaan</v>
      </c>
      <c r="W2237" s="5" t="str">
        <f t="shared" si="34"/>
        <v>Pengabdian kepada Masyarakat|External Provinsi|Team</v>
      </c>
      <c r="X2237" s="6">
        <f>IF(K2237 = "Penulis kedua (bukan korespondensi) dst karya ilmiah di journal yg bereputasi dan diakui|External National|Team", IFERROR((INDEX(rubric[Score], MATCH(W2237, rubric[Criteria], 0)))/N2237, 0), IFERROR(INDEX(rubric[Score], MATCH(W2237, rubric[Criteria], 0)), 0))</f>
        <v>5</v>
      </c>
    </row>
    <row r="2238" spans="1:24" ht="14.25" customHeight="1" x14ac:dyDescent="0.35">
      <c r="A2238" s="2" t="s">
        <v>7874</v>
      </c>
      <c r="B2238" s="2" t="s">
        <v>7875</v>
      </c>
      <c r="C2238" s="2" t="s">
        <v>7833</v>
      </c>
      <c r="D2238" s="2">
        <v>2021</v>
      </c>
      <c r="E2238" s="2" t="s">
        <v>7876</v>
      </c>
      <c r="F2238" s="2" t="s">
        <v>1131</v>
      </c>
      <c r="G2238" s="2" t="s">
        <v>1132</v>
      </c>
      <c r="H2238" s="2">
        <v>20211</v>
      </c>
      <c r="I2238" s="2" t="s">
        <v>7876</v>
      </c>
      <c r="J2238" s="2" t="s">
        <v>41</v>
      </c>
      <c r="K2238" s="2" t="s">
        <v>66</v>
      </c>
      <c r="L2238" s="2" t="s">
        <v>30</v>
      </c>
      <c r="M2238" s="2" t="s">
        <v>31</v>
      </c>
      <c r="N2238" s="2">
        <v>6</v>
      </c>
      <c r="O2238" s="2">
        <v>5</v>
      </c>
      <c r="P2238" s="3"/>
      <c r="Q2238" s="4" t="s">
        <v>7877</v>
      </c>
      <c r="R2238" s="3"/>
      <c r="S2238" s="3"/>
      <c r="T2238" s="3"/>
      <c r="U2238" s="2" t="s">
        <v>61</v>
      </c>
      <c r="V2238" s="2" t="str">
        <f>IFERROR(VLOOKUP(K2238, rubric[], 2, FALSE), "NA")</f>
        <v>Kompetisi</v>
      </c>
      <c r="W2238" s="5" t="str">
        <f t="shared" si="34"/>
        <v>Juara I Lomba/Kompetisi|Internal Sekolah / Universitas|Individual</v>
      </c>
      <c r="X2238" s="6">
        <f>IF(K2238 = "Penulis kedua (bukan korespondensi) dst karya ilmiah di journal yg bereputasi dan diakui|External National|Team", IFERROR((INDEX(rubric[Score], MATCH(W2238, rubric[Criteria], 0)))/N2238, 0), IFERROR(INDEX(rubric[Score], MATCH(W2238, rubric[Criteria], 0)), 0))</f>
        <v>0</v>
      </c>
    </row>
    <row r="2239" spans="1:24" ht="14.25" customHeight="1" x14ac:dyDescent="0.35">
      <c r="A2239" s="2" t="s">
        <v>7874</v>
      </c>
      <c r="B2239" s="2" t="s">
        <v>7875</v>
      </c>
      <c r="C2239" s="2" t="s">
        <v>7833</v>
      </c>
      <c r="D2239" s="2">
        <v>2021</v>
      </c>
      <c r="E2239" s="2" t="s">
        <v>7878</v>
      </c>
      <c r="F2239" s="2" t="s">
        <v>7879</v>
      </c>
      <c r="G2239" s="2" t="s">
        <v>7880</v>
      </c>
      <c r="H2239" s="2">
        <v>20211</v>
      </c>
      <c r="I2239" s="2" t="s">
        <v>7881</v>
      </c>
      <c r="J2239" s="2" t="s">
        <v>41</v>
      </c>
      <c r="K2239" s="2" t="s">
        <v>66</v>
      </c>
      <c r="L2239" s="2" t="s">
        <v>30</v>
      </c>
      <c r="M2239" s="2" t="s">
        <v>50</v>
      </c>
      <c r="N2239" s="2">
        <v>11</v>
      </c>
      <c r="O2239" s="2">
        <v>10</v>
      </c>
      <c r="P2239" s="3"/>
      <c r="Q2239" s="4" t="s">
        <v>7882</v>
      </c>
      <c r="R2239" s="3"/>
      <c r="S2239" s="3"/>
      <c r="T2239" s="3"/>
      <c r="U2239" s="2" t="s">
        <v>411</v>
      </c>
      <c r="V2239" s="2" t="str">
        <f>IFERROR(VLOOKUP(K2239, rubric[], 2, FALSE), "NA")</f>
        <v>Kompetisi</v>
      </c>
      <c r="W2239" s="5" t="str">
        <f t="shared" si="34"/>
        <v>Juara I Lomba/Kompetisi|Internal Sekolah / Universitas|Team</v>
      </c>
      <c r="X2239" s="6">
        <f>IF(K2239 = "Penulis kedua (bukan korespondensi) dst karya ilmiah di journal yg bereputasi dan diakui|External National|Team", IFERROR((INDEX(rubric[Score], MATCH(W2239, rubric[Criteria], 0)))/N2239, 0), IFERROR(INDEX(rubric[Score], MATCH(W2239, rubric[Criteria], 0)), 0))</f>
        <v>0</v>
      </c>
    </row>
    <row r="2240" spans="1:24" ht="14.25" customHeight="1" x14ac:dyDescent="0.35">
      <c r="A2240" s="2" t="s">
        <v>7874</v>
      </c>
      <c r="B2240" s="2" t="s">
        <v>7875</v>
      </c>
      <c r="C2240" s="2" t="s">
        <v>7833</v>
      </c>
      <c r="D2240" s="2">
        <v>2021</v>
      </c>
      <c r="E2240" s="2" t="s">
        <v>7883</v>
      </c>
      <c r="F2240" s="2" t="s">
        <v>4481</v>
      </c>
      <c r="G2240" s="2" t="s">
        <v>4481</v>
      </c>
      <c r="H2240" s="2">
        <v>20231</v>
      </c>
      <c r="I2240" s="2" t="s">
        <v>7883</v>
      </c>
      <c r="J2240" s="2" t="s">
        <v>41</v>
      </c>
      <c r="K2240" s="2" t="s">
        <v>88</v>
      </c>
      <c r="L2240" s="2" t="s">
        <v>123</v>
      </c>
      <c r="M2240" s="2" t="s">
        <v>50</v>
      </c>
      <c r="N2240" s="3"/>
      <c r="O2240" s="2">
        <v>20</v>
      </c>
      <c r="P2240" s="4" t="s">
        <v>7884</v>
      </c>
      <c r="Q2240" s="4" t="s">
        <v>7885</v>
      </c>
      <c r="R2240" s="4" t="s">
        <v>7886</v>
      </c>
      <c r="S2240" s="3"/>
      <c r="T2240" s="4" t="s">
        <v>7887</v>
      </c>
      <c r="U2240" s="2" t="s">
        <v>411</v>
      </c>
      <c r="V2240" s="2" t="str">
        <f>IFERROR(VLOOKUP(K2240, rubric[], 2, FALSE), "NA")</f>
        <v>Kompetisi</v>
      </c>
      <c r="W2240" s="5" t="str">
        <f t="shared" si="34"/>
        <v>Juara 2 Lomba/Kompetisi|External National|Team</v>
      </c>
      <c r="X2240" s="6">
        <f>IF(K2240 = "Penulis kedua (bukan korespondensi) dst karya ilmiah di journal yg bereputasi dan diakui|External National|Team", IFERROR((INDEX(rubric[Score], MATCH(W2240, rubric[Criteria], 0)))/N2240, 0), IFERROR(INDEX(rubric[Score], MATCH(W2240, rubric[Criteria], 0)), 0))</f>
        <v>11</v>
      </c>
    </row>
    <row r="2241" spans="1:24" ht="14.25" customHeight="1" x14ac:dyDescent="0.35">
      <c r="A2241" s="2" t="s">
        <v>7874</v>
      </c>
      <c r="B2241" s="2" t="s">
        <v>7875</v>
      </c>
      <c r="C2241" s="2" t="s">
        <v>7833</v>
      </c>
      <c r="D2241" s="2">
        <v>2021</v>
      </c>
      <c r="E2241" s="2" t="s">
        <v>7888</v>
      </c>
      <c r="F2241" s="2" t="s">
        <v>4433</v>
      </c>
      <c r="G2241" s="2" t="s">
        <v>4433</v>
      </c>
      <c r="H2241" s="2">
        <v>20231</v>
      </c>
      <c r="I2241" s="2" t="s">
        <v>7889</v>
      </c>
      <c r="J2241" s="2" t="s">
        <v>41</v>
      </c>
      <c r="K2241" s="2" t="s">
        <v>29</v>
      </c>
      <c r="L2241" s="2" t="s">
        <v>49</v>
      </c>
      <c r="M2241" s="2" t="s">
        <v>31</v>
      </c>
      <c r="N2241" s="2">
        <v>60</v>
      </c>
      <c r="O2241" s="2">
        <v>9</v>
      </c>
      <c r="P2241" s="3"/>
      <c r="Q2241" s="3"/>
      <c r="R2241" s="4" t="s">
        <v>7890</v>
      </c>
      <c r="S2241" s="4" t="s">
        <v>7891</v>
      </c>
      <c r="T2241" s="3"/>
      <c r="U2241" s="2" t="s">
        <v>7892</v>
      </c>
      <c r="V2241" s="2" t="str">
        <f>IFERROR(VLOOKUP(K2241, rubric[], 2, FALSE), "NA")</f>
        <v>Pemberdayaan atau Aksi Kemanusiaan</v>
      </c>
      <c r="W2241" s="5" t="str">
        <f t="shared" si="34"/>
        <v>Pengabdian kepada Masyarakat|External Regional|Individual</v>
      </c>
      <c r="X2241" s="6">
        <f>IF(K2241 = "Penulis kedua (bukan korespondensi) dst karya ilmiah di journal yg bereputasi dan diakui|External National|Team", IFERROR((INDEX(rubric[Score], MATCH(W2241, rubric[Criteria], 0)))/N2241, 0), IFERROR(INDEX(rubric[Score], MATCH(W2241, rubric[Criteria], 0)), 0))</f>
        <v>15</v>
      </c>
    </row>
    <row r="2242" spans="1:24" ht="14.25" customHeight="1" x14ac:dyDescent="0.35">
      <c r="A2242" s="2" t="s">
        <v>7874</v>
      </c>
      <c r="B2242" s="2" t="s">
        <v>7875</v>
      </c>
      <c r="C2242" s="2" t="s">
        <v>7833</v>
      </c>
      <c r="D2242" s="2">
        <v>2021</v>
      </c>
      <c r="E2242" s="2" t="s">
        <v>7893</v>
      </c>
      <c r="F2242" s="2" t="s">
        <v>997</v>
      </c>
      <c r="G2242" s="2" t="s">
        <v>997</v>
      </c>
      <c r="H2242" s="2">
        <v>20231</v>
      </c>
      <c r="I2242" s="2" t="s">
        <v>7894</v>
      </c>
      <c r="J2242" s="2" t="s">
        <v>41</v>
      </c>
      <c r="K2242" s="2" t="s">
        <v>29</v>
      </c>
      <c r="L2242" s="2" t="s">
        <v>49</v>
      </c>
      <c r="M2242" s="2" t="s">
        <v>31</v>
      </c>
      <c r="N2242" s="2">
        <v>500</v>
      </c>
      <c r="O2242" s="2">
        <v>20</v>
      </c>
      <c r="P2242" s="3"/>
      <c r="Q2242" s="3"/>
      <c r="R2242" s="4" t="s">
        <v>7895</v>
      </c>
      <c r="S2242" s="4" t="s">
        <v>7896</v>
      </c>
      <c r="T2242" s="3"/>
      <c r="U2242" s="2" t="s">
        <v>7892</v>
      </c>
      <c r="V2242" s="2" t="str">
        <f>IFERROR(VLOOKUP(K2242, rubric[], 2, FALSE), "NA")</f>
        <v>Pemberdayaan atau Aksi Kemanusiaan</v>
      </c>
      <c r="W2242" s="5" t="str">
        <f t="shared" si="34"/>
        <v>Pengabdian kepada Masyarakat|External Regional|Individual</v>
      </c>
      <c r="X2242" s="6">
        <f>IF(K2242 = "Penulis kedua (bukan korespondensi) dst karya ilmiah di journal yg bereputasi dan diakui|External National|Team", IFERROR((INDEX(rubric[Score], MATCH(W2242, rubric[Criteria], 0)))/N2242, 0), IFERROR(INDEX(rubric[Score], MATCH(W2242, rubric[Criteria], 0)), 0))</f>
        <v>15</v>
      </c>
    </row>
    <row r="2243" spans="1:24" ht="14.25" customHeight="1" x14ac:dyDescent="0.35">
      <c r="A2243" s="2" t="s">
        <v>7897</v>
      </c>
      <c r="B2243" s="2" t="s">
        <v>7898</v>
      </c>
      <c r="C2243" s="2" t="s">
        <v>7833</v>
      </c>
      <c r="D2243" s="2">
        <v>2021</v>
      </c>
      <c r="E2243" s="2" t="s">
        <v>7899</v>
      </c>
      <c r="F2243" s="2" t="s">
        <v>7900</v>
      </c>
      <c r="G2243" s="2" t="s">
        <v>4732</v>
      </c>
      <c r="H2243" s="2">
        <v>20202</v>
      </c>
      <c r="I2243" s="2" t="s">
        <v>7901</v>
      </c>
      <c r="J2243" s="2" t="s">
        <v>41</v>
      </c>
      <c r="K2243" s="2" t="s">
        <v>66</v>
      </c>
      <c r="L2243" s="2" t="s">
        <v>123</v>
      </c>
      <c r="M2243" s="2" t="s">
        <v>50</v>
      </c>
      <c r="N2243" s="2">
        <v>36</v>
      </c>
      <c r="O2243" s="2">
        <v>25</v>
      </c>
      <c r="P2243" s="4" t="s">
        <v>1595</v>
      </c>
      <c r="Q2243" s="4" t="s">
        <v>7902</v>
      </c>
      <c r="R2243" s="3"/>
      <c r="S2243" s="3"/>
      <c r="T2243" s="3"/>
      <c r="U2243" s="2" t="s">
        <v>7903</v>
      </c>
      <c r="V2243" s="2" t="str">
        <f>IFERROR(VLOOKUP(K2243, rubric[], 2, FALSE), "NA")</f>
        <v>Kompetisi</v>
      </c>
      <c r="W2243" s="5" t="str">
        <f t="shared" ref="W2243:W2306" si="35">CLEAN(TRIM(K2243 &amp;  "|" &amp; L2243 &amp; "|" &amp; M2243))</f>
        <v>Juara I Lomba/Kompetisi|External National|Team</v>
      </c>
      <c r="X2243" s="6">
        <f>IF(K2243 = "Penulis kedua (bukan korespondensi) dst karya ilmiah di journal yg bereputasi dan diakui|External National|Team", IFERROR((INDEX(rubric[Score], MATCH(W2243, rubric[Criteria], 0)))/N2243, 0), IFERROR(INDEX(rubric[Score], MATCH(W2243, rubric[Criteria], 0)), 0))</f>
        <v>15</v>
      </c>
    </row>
    <row r="2244" spans="1:24" ht="14.25" customHeight="1" x14ac:dyDescent="0.35">
      <c r="A2244" s="2" t="s">
        <v>7897</v>
      </c>
      <c r="B2244" s="2" t="s">
        <v>7898</v>
      </c>
      <c r="C2244" s="2" t="s">
        <v>7833</v>
      </c>
      <c r="D2244" s="2">
        <v>2021</v>
      </c>
      <c r="E2244" s="2" t="s">
        <v>7867</v>
      </c>
      <c r="F2244" s="2" t="s">
        <v>1131</v>
      </c>
      <c r="G2244" s="2" t="s">
        <v>1132</v>
      </c>
      <c r="H2244" s="2">
        <v>20211</v>
      </c>
      <c r="I2244" s="2" t="s">
        <v>7867</v>
      </c>
      <c r="J2244" s="2" t="s">
        <v>41</v>
      </c>
      <c r="K2244" s="2" t="s">
        <v>88</v>
      </c>
      <c r="L2244" s="2" t="s">
        <v>30</v>
      </c>
      <c r="M2244" s="2" t="s">
        <v>31</v>
      </c>
      <c r="N2244" s="2">
        <v>5</v>
      </c>
      <c r="O2244" s="2">
        <v>5</v>
      </c>
      <c r="P2244" s="3"/>
      <c r="Q2244" s="4" t="s">
        <v>7868</v>
      </c>
      <c r="R2244" s="3"/>
      <c r="S2244" s="3"/>
      <c r="T2244" s="3"/>
      <c r="U2244" s="2" t="s">
        <v>61</v>
      </c>
      <c r="V2244" s="2" t="str">
        <f>IFERROR(VLOOKUP(K2244, rubric[], 2, FALSE), "NA")</f>
        <v>Kompetisi</v>
      </c>
      <c r="W2244" s="5" t="str">
        <f t="shared" si="35"/>
        <v>Juara 2 Lomba/Kompetisi|Internal Sekolah / Universitas|Individual</v>
      </c>
      <c r="X2244" s="6">
        <f>IF(K2244 = "Penulis kedua (bukan korespondensi) dst karya ilmiah di journal yg bereputasi dan diakui|External National|Team", IFERROR((INDEX(rubric[Score], MATCH(W2244, rubric[Criteria], 0)))/N2244, 0), IFERROR(INDEX(rubric[Score], MATCH(W2244, rubric[Criteria], 0)), 0))</f>
        <v>0</v>
      </c>
    </row>
    <row r="2245" spans="1:24" ht="14.25" customHeight="1" x14ac:dyDescent="0.35">
      <c r="A2245" s="2" t="s">
        <v>7897</v>
      </c>
      <c r="B2245" s="2" t="s">
        <v>7898</v>
      </c>
      <c r="C2245" s="2" t="s">
        <v>7833</v>
      </c>
      <c r="D2245" s="2">
        <v>2021</v>
      </c>
      <c r="E2245" s="2" t="s">
        <v>7904</v>
      </c>
      <c r="F2245" s="2" t="s">
        <v>2460</v>
      </c>
      <c r="G2245" s="2" t="s">
        <v>750</v>
      </c>
      <c r="H2245" s="2">
        <v>20232</v>
      </c>
      <c r="I2245" s="2" t="s">
        <v>7904</v>
      </c>
      <c r="J2245" s="2" t="s">
        <v>41</v>
      </c>
      <c r="K2245" s="2" t="s">
        <v>66</v>
      </c>
      <c r="L2245" s="2" t="s">
        <v>123</v>
      </c>
      <c r="M2245" s="2" t="s">
        <v>50</v>
      </c>
      <c r="N2245" s="3"/>
      <c r="O2245" s="2">
        <v>25</v>
      </c>
      <c r="P2245" s="4" t="s">
        <v>7905</v>
      </c>
      <c r="Q2245" s="4" t="s">
        <v>7906</v>
      </c>
      <c r="R2245" s="4" t="s">
        <v>7907</v>
      </c>
      <c r="S2245" s="3"/>
      <c r="T2245" s="4" t="s">
        <v>7908</v>
      </c>
      <c r="U2245" s="2" t="s">
        <v>7909</v>
      </c>
      <c r="V2245" s="2" t="str">
        <f>IFERROR(VLOOKUP(K2245, rubric[], 2, FALSE), "NA")</f>
        <v>Kompetisi</v>
      </c>
      <c r="W2245" s="5" t="str">
        <f t="shared" si="35"/>
        <v>Juara I Lomba/Kompetisi|External National|Team</v>
      </c>
      <c r="X2245" s="6">
        <f>IF(K2245 = "Penulis kedua (bukan korespondensi) dst karya ilmiah di journal yg bereputasi dan diakui|External National|Team", IFERROR((INDEX(rubric[Score], MATCH(W2245, rubric[Criteria], 0)))/N2245, 0), IFERROR(INDEX(rubric[Score], MATCH(W2245, rubric[Criteria], 0)), 0))</f>
        <v>15</v>
      </c>
    </row>
    <row r="2246" spans="1:24" ht="14.25" customHeight="1" x14ac:dyDescent="0.35">
      <c r="A2246" s="2" t="s">
        <v>7910</v>
      </c>
      <c r="B2246" s="2" t="s">
        <v>7911</v>
      </c>
      <c r="C2246" s="2" t="s">
        <v>7833</v>
      </c>
      <c r="D2246" s="2">
        <v>2021</v>
      </c>
      <c r="E2246" s="2" t="s">
        <v>4226</v>
      </c>
      <c r="F2246" s="2" t="s">
        <v>3017</v>
      </c>
      <c r="G2246" s="2" t="s">
        <v>4227</v>
      </c>
      <c r="H2246" s="2">
        <v>20212</v>
      </c>
      <c r="I2246" s="2" t="s">
        <v>4228</v>
      </c>
      <c r="J2246" s="2" t="s">
        <v>41</v>
      </c>
      <c r="K2246" s="2" t="s">
        <v>66</v>
      </c>
      <c r="L2246" s="2" t="s">
        <v>30</v>
      </c>
      <c r="M2246" s="2" t="s">
        <v>31</v>
      </c>
      <c r="N2246" s="2">
        <v>400</v>
      </c>
      <c r="O2246" s="2">
        <v>8</v>
      </c>
      <c r="P2246" s="3"/>
      <c r="Q2246" s="4" t="s">
        <v>4229</v>
      </c>
      <c r="R2246" s="3"/>
      <c r="S2246" s="3"/>
      <c r="T2246" s="3"/>
      <c r="U2246" s="2" t="s">
        <v>4230</v>
      </c>
      <c r="V2246" s="2" t="str">
        <f>IFERROR(VLOOKUP(K2246, rubric[], 2, FALSE), "NA")</f>
        <v>Kompetisi</v>
      </c>
      <c r="W2246" s="5" t="str">
        <f t="shared" si="35"/>
        <v>Juara I Lomba/Kompetisi|Internal Sekolah / Universitas|Individual</v>
      </c>
      <c r="X2246" s="6">
        <f>IF(K2246 = "Penulis kedua (bukan korespondensi) dst karya ilmiah di journal yg bereputasi dan diakui|External National|Team", IFERROR((INDEX(rubric[Score], MATCH(W2246, rubric[Criteria], 0)))/N2246, 0), IFERROR(INDEX(rubric[Score], MATCH(W2246, rubric[Criteria], 0)), 0))</f>
        <v>0</v>
      </c>
    </row>
    <row r="2247" spans="1:24" ht="14.25" customHeight="1" x14ac:dyDescent="0.35">
      <c r="A2247" s="2" t="s">
        <v>7910</v>
      </c>
      <c r="B2247" s="2" t="s">
        <v>7911</v>
      </c>
      <c r="C2247" s="2" t="s">
        <v>7833</v>
      </c>
      <c r="D2247" s="2">
        <v>2021</v>
      </c>
      <c r="E2247" s="2" t="s">
        <v>4231</v>
      </c>
      <c r="F2247" s="2" t="s">
        <v>4232</v>
      </c>
      <c r="G2247" s="2" t="s">
        <v>3064</v>
      </c>
      <c r="H2247" s="2">
        <v>20221</v>
      </c>
      <c r="I2247" s="2" t="s">
        <v>7912</v>
      </c>
      <c r="J2247" s="2" t="s">
        <v>41</v>
      </c>
      <c r="K2247" s="2" t="s">
        <v>66</v>
      </c>
      <c r="L2247" s="2" t="s">
        <v>42</v>
      </c>
      <c r="M2247" s="2" t="s">
        <v>50</v>
      </c>
      <c r="N2247" s="2">
        <v>11</v>
      </c>
      <c r="O2247" s="2">
        <v>8</v>
      </c>
      <c r="P2247" s="3"/>
      <c r="Q2247" s="4" t="s">
        <v>7913</v>
      </c>
      <c r="R2247" s="3"/>
      <c r="S2247" s="3"/>
      <c r="T2247" s="3"/>
      <c r="U2247" s="2" t="s">
        <v>4235</v>
      </c>
      <c r="V2247" s="2" t="str">
        <f>IFERROR(VLOOKUP(K2247, rubric[], 2, FALSE), "NA")</f>
        <v>Kompetisi</v>
      </c>
      <c r="W2247" s="5" t="str">
        <f t="shared" si="35"/>
        <v>Juara I Lomba/Kompetisi|Internal Jurusan|Team</v>
      </c>
      <c r="X2247" s="6">
        <f>IF(K2247 = "Penulis kedua (bukan korespondensi) dst karya ilmiah di journal yg bereputasi dan diakui|External National|Team", IFERROR((INDEX(rubric[Score], MATCH(W2247, rubric[Criteria], 0)))/N2247, 0), IFERROR(INDEX(rubric[Score], MATCH(W2247, rubric[Criteria], 0)), 0))</f>
        <v>0</v>
      </c>
    </row>
    <row r="2248" spans="1:24" ht="14.25" customHeight="1" x14ac:dyDescent="0.35">
      <c r="A2248" s="2" t="s">
        <v>7910</v>
      </c>
      <c r="B2248" s="2" t="s">
        <v>7911</v>
      </c>
      <c r="C2248" s="2" t="s">
        <v>7833</v>
      </c>
      <c r="D2248" s="2">
        <v>2021</v>
      </c>
      <c r="E2248" s="2" t="s">
        <v>7914</v>
      </c>
      <c r="F2248" s="2" t="s">
        <v>3763</v>
      </c>
      <c r="G2248" s="2" t="s">
        <v>7659</v>
      </c>
      <c r="H2248" s="2">
        <v>20231</v>
      </c>
      <c r="I2248" s="2" t="s">
        <v>7915</v>
      </c>
      <c r="J2248" s="2" t="s">
        <v>41</v>
      </c>
      <c r="K2248" s="2" t="s">
        <v>29</v>
      </c>
      <c r="L2248" s="2" t="s">
        <v>123</v>
      </c>
      <c r="M2248" s="2" t="s">
        <v>31</v>
      </c>
      <c r="N2248" s="2">
        <v>16</v>
      </c>
      <c r="O2248" s="2">
        <v>5</v>
      </c>
      <c r="P2248" s="3"/>
      <c r="Q2248" s="3"/>
      <c r="R2248" s="4" t="s">
        <v>7916</v>
      </c>
      <c r="S2248" s="4" t="s">
        <v>7917</v>
      </c>
      <c r="T2248" s="3"/>
      <c r="U2248" s="2" t="s">
        <v>7918</v>
      </c>
      <c r="V2248" s="2" t="str">
        <f>IFERROR(VLOOKUP(K2248, rubric[], 2, FALSE), "NA")</f>
        <v>Pemberdayaan atau Aksi Kemanusiaan</v>
      </c>
      <c r="W2248" s="5" t="str">
        <f t="shared" si="35"/>
        <v>Pengabdian kepada Masyarakat|External National|Individual</v>
      </c>
      <c r="X2248" s="6">
        <f>IF(K2248 = "Penulis kedua (bukan korespondensi) dst karya ilmiah di journal yg bereputasi dan diakui|External National|Team", IFERROR((INDEX(rubric[Score], MATCH(W2248, rubric[Criteria], 0)))/N2248, 0), IFERROR(INDEX(rubric[Score], MATCH(W2248, rubric[Criteria], 0)), 0))</f>
        <v>10</v>
      </c>
    </row>
    <row r="2249" spans="1:24" ht="14.25" customHeight="1" x14ac:dyDescent="0.35">
      <c r="A2249" s="2" t="s">
        <v>7919</v>
      </c>
      <c r="B2249" s="2" t="s">
        <v>7920</v>
      </c>
      <c r="C2249" s="2" t="s">
        <v>7833</v>
      </c>
      <c r="D2249" s="2">
        <v>2021</v>
      </c>
      <c r="E2249" s="2" t="s">
        <v>407</v>
      </c>
      <c r="F2249" s="2" t="s">
        <v>408</v>
      </c>
      <c r="G2249" s="2" t="s">
        <v>246</v>
      </c>
      <c r="H2249" s="2">
        <v>20221</v>
      </c>
      <c r="I2249" s="3"/>
      <c r="J2249" s="2" t="s">
        <v>28</v>
      </c>
      <c r="K2249" s="2" t="s">
        <v>29</v>
      </c>
      <c r="L2249" s="2" t="s">
        <v>30</v>
      </c>
      <c r="M2249" s="2" t="s">
        <v>31</v>
      </c>
      <c r="N2249" s="2">
        <v>100</v>
      </c>
      <c r="O2249" s="2">
        <v>15</v>
      </c>
      <c r="P2249" s="3"/>
      <c r="Q2249" s="3"/>
      <c r="R2249" s="4" t="s">
        <v>409</v>
      </c>
      <c r="S2249" s="4" t="s">
        <v>410</v>
      </c>
      <c r="T2249" s="3"/>
      <c r="U2249" s="2" t="s">
        <v>411</v>
      </c>
      <c r="V2249" s="2" t="str">
        <f>IFERROR(VLOOKUP(K2249, rubric[], 2, FALSE), "NA")</f>
        <v>Pemberdayaan atau Aksi Kemanusiaan</v>
      </c>
      <c r="W2249" s="5" t="str">
        <f t="shared" si="35"/>
        <v>Pengabdian kepada Masyarakat|Internal Sekolah / Universitas|Individual</v>
      </c>
      <c r="X2249" s="6">
        <f>IF(K2249 = "Penulis kedua (bukan korespondensi) dst karya ilmiah di journal yg bereputasi dan diakui|External National|Team", IFERROR((INDEX(rubric[Score], MATCH(W2249, rubric[Criteria], 0)))/N2249, 0), IFERROR(INDEX(rubric[Score], MATCH(W2249, rubric[Criteria], 0)), 0))</f>
        <v>0</v>
      </c>
    </row>
    <row r="2250" spans="1:24" ht="14.25" customHeight="1" x14ac:dyDescent="0.35">
      <c r="A2250" s="2" t="s">
        <v>7919</v>
      </c>
      <c r="B2250" s="2" t="s">
        <v>7920</v>
      </c>
      <c r="C2250" s="2" t="s">
        <v>7833</v>
      </c>
      <c r="D2250" s="2">
        <v>2021</v>
      </c>
      <c r="E2250" s="2" t="s">
        <v>7921</v>
      </c>
      <c r="F2250" s="2" t="s">
        <v>2542</v>
      </c>
      <c r="G2250" s="2" t="s">
        <v>4058</v>
      </c>
      <c r="H2250" s="2">
        <v>20221</v>
      </c>
      <c r="I2250" s="2" t="s">
        <v>7922</v>
      </c>
      <c r="J2250" s="2" t="s">
        <v>28</v>
      </c>
      <c r="K2250" s="2" t="s">
        <v>458</v>
      </c>
      <c r="L2250" s="2" t="s">
        <v>30</v>
      </c>
      <c r="M2250" s="2" t="s">
        <v>31</v>
      </c>
      <c r="N2250" s="2">
        <v>1000</v>
      </c>
      <c r="O2250" s="2">
        <v>10</v>
      </c>
      <c r="P2250" s="3"/>
      <c r="Q2250" s="4" t="s">
        <v>7923</v>
      </c>
      <c r="R2250" s="3"/>
      <c r="S2250" s="3"/>
      <c r="T2250" s="3"/>
      <c r="U2250" s="2" t="s">
        <v>7924</v>
      </c>
      <c r="V2250" s="2" t="str">
        <f>IFERROR(VLOOKUP(K2250, rubric[], 2, FALSE), "NA")</f>
        <v>NA</v>
      </c>
      <c r="W2250" s="5" t="str">
        <f t="shared" si="35"/>
        <v>Sekretaris/Bendahara Panitia Ad Hoc|Internal Sekolah / Universitas|Individual</v>
      </c>
      <c r="X2250" s="6">
        <f>IF(K2250 = "Penulis kedua (bukan korespondensi) dst karya ilmiah di journal yg bereputasi dan diakui|External National|Team", IFERROR((INDEX(rubric[Score], MATCH(W2250, rubric[Criteria], 0)))/N2250, 0), IFERROR(INDEX(rubric[Score], MATCH(W2250, rubric[Criteria], 0)), 0))</f>
        <v>0</v>
      </c>
    </row>
    <row r="2251" spans="1:24" ht="14.25" customHeight="1" x14ac:dyDescent="0.35">
      <c r="A2251" s="2" t="s">
        <v>7919</v>
      </c>
      <c r="B2251" s="2" t="s">
        <v>7920</v>
      </c>
      <c r="C2251" s="2" t="s">
        <v>7833</v>
      </c>
      <c r="D2251" s="2">
        <v>2021</v>
      </c>
      <c r="E2251" s="2" t="s">
        <v>7925</v>
      </c>
      <c r="F2251" s="2" t="s">
        <v>7926</v>
      </c>
      <c r="G2251" s="2" t="s">
        <v>3807</v>
      </c>
      <c r="H2251" s="2">
        <v>20232</v>
      </c>
      <c r="I2251" s="2" t="s">
        <v>7927</v>
      </c>
      <c r="J2251" s="2" t="s">
        <v>41</v>
      </c>
      <c r="K2251" s="2" t="s">
        <v>297</v>
      </c>
      <c r="L2251" s="2" t="s">
        <v>123</v>
      </c>
      <c r="M2251" s="2" t="s">
        <v>50</v>
      </c>
      <c r="N2251" s="2">
        <v>4</v>
      </c>
      <c r="O2251" s="2">
        <v>8</v>
      </c>
      <c r="P2251" s="4" t="s">
        <v>7928</v>
      </c>
      <c r="Q2251" s="3"/>
      <c r="R2251" s="3"/>
      <c r="S2251" s="4" t="s">
        <v>7929</v>
      </c>
      <c r="T2251" s="3"/>
      <c r="U2251" s="2" t="s">
        <v>7930</v>
      </c>
      <c r="V2251" s="2" t="str">
        <f>IFERROR(VLOOKUP(K2251, rubric[], 2, FALSE), "NA")</f>
        <v>Hasil Karya</v>
      </c>
      <c r="W2251" s="5" t="str">
        <f t="shared" si="35"/>
        <v>Jurnal terindeks sinta 5-6|External National|Team</v>
      </c>
      <c r="X2251" s="6">
        <f>IF(K2251 = "Penulis kedua (bukan korespondensi) dst karya ilmiah di journal yg bereputasi dan diakui|External National|Team", IFERROR((INDEX(rubric[Score], MATCH(W2251, rubric[Criteria], 0)))/N2251, 0), IFERROR(INDEX(rubric[Score], MATCH(W2251, rubric[Criteria], 0)), 0))</f>
        <v>20</v>
      </c>
    </row>
    <row r="2252" spans="1:24" ht="14.25" customHeight="1" x14ac:dyDescent="0.35">
      <c r="A2252" s="2" t="s">
        <v>7919</v>
      </c>
      <c r="B2252" s="2" t="s">
        <v>7920</v>
      </c>
      <c r="C2252" s="2" t="s">
        <v>7833</v>
      </c>
      <c r="D2252" s="2">
        <v>2021</v>
      </c>
      <c r="E2252" s="2" t="s">
        <v>7904</v>
      </c>
      <c r="F2252" s="2" t="s">
        <v>2460</v>
      </c>
      <c r="G2252" s="2" t="s">
        <v>750</v>
      </c>
      <c r="H2252" s="2">
        <v>20232</v>
      </c>
      <c r="I2252" s="2" t="s">
        <v>7904</v>
      </c>
      <c r="J2252" s="2" t="s">
        <v>41</v>
      </c>
      <c r="K2252" s="2" t="s">
        <v>66</v>
      </c>
      <c r="L2252" s="2" t="s">
        <v>123</v>
      </c>
      <c r="M2252" s="2" t="s">
        <v>50</v>
      </c>
      <c r="N2252" s="3"/>
      <c r="O2252" s="2">
        <v>25</v>
      </c>
      <c r="P2252" s="4" t="s">
        <v>7905</v>
      </c>
      <c r="Q2252" s="4" t="s">
        <v>7906</v>
      </c>
      <c r="R2252" s="4" t="s">
        <v>7907</v>
      </c>
      <c r="S2252" s="3"/>
      <c r="T2252" s="4" t="s">
        <v>7908</v>
      </c>
      <c r="U2252" s="2" t="s">
        <v>7909</v>
      </c>
      <c r="V2252" s="2" t="str">
        <f>IFERROR(VLOOKUP(K2252, rubric[], 2, FALSE), "NA")</f>
        <v>Kompetisi</v>
      </c>
      <c r="W2252" s="5" t="str">
        <f t="shared" si="35"/>
        <v>Juara I Lomba/Kompetisi|External National|Team</v>
      </c>
      <c r="X2252" s="6">
        <f>IF(K2252 = "Penulis kedua (bukan korespondensi) dst karya ilmiah di journal yg bereputasi dan diakui|External National|Team", IFERROR((INDEX(rubric[Score], MATCH(W2252, rubric[Criteria], 0)))/N2252, 0), IFERROR(INDEX(rubric[Score], MATCH(W2252, rubric[Criteria], 0)), 0))</f>
        <v>15</v>
      </c>
    </row>
    <row r="2253" spans="1:24" ht="14.25" customHeight="1" x14ac:dyDescent="0.35">
      <c r="A2253" s="2" t="s">
        <v>7919</v>
      </c>
      <c r="B2253" s="2" t="s">
        <v>7920</v>
      </c>
      <c r="C2253" s="2" t="s">
        <v>7833</v>
      </c>
      <c r="D2253" s="2">
        <v>2021</v>
      </c>
      <c r="E2253" s="2" t="s">
        <v>7931</v>
      </c>
      <c r="F2253" s="2" t="s">
        <v>1213</v>
      </c>
      <c r="G2253" s="2" t="s">
        <v>7932</v>
      </c>
      <c r="H2253" s="2">
        <v>20232</v>
      </c>
      <c r="I2253" s="2" t="s">
        <v>7933</v>
      </c>
      <c r="J2253" s="2" t="s">
        <v>41</v>
      </c>
      <c r="K2253" s="2" t="s">
        <v>290</v>
      </c>
      <c r="L2253" s="2" t="s">
        <v>123</v>
      </c>
      <c r="M2253" s="2" t="s">
        <v>31</v>
      </c>
      <c r="N2253" s="2">
        <v>1</v>
      </c>
      <c r="O2253" s="2">
        <v>36</v>
      </c>
      <c r="P2253" s="3"/>
      <c r="Q2253" s="3"/>
      <c r="R2253" s="3"/>
      <c r="S2253" s="4" t="s">
        <v>7934</v>
      </c>
      <c r="T2253" s="3"/>
      <c r="U2253" s="2" t="s">
        <v>7935</v>
      </c>
      <c r="V2253" s="2" t="str">
        <f>IFERROR(VLOOKUP(K2253, rubric[], 2, FALSE), "NA")</f>
        <v>Hasil Karya</v>
      </c>
      <c r="W2253" s="5" t="str">
        <f t="shared" si="35"/>
        <v>Jurnal terindeks sinta 3-4 |External National|Individual</v>
      </c>
      <c r="X2253" s="6">
        <f>IF(K2253 = "Penulis kedua (bukan korespondensi) dst karya ilmiah di journal yg bereputasi dan diakui|External National|Team", IFERROR((INDEX(rubric[Score], MATCH(W2253, rubric[Criteria], 0)))/N2253, 0), IFERROR(INDEX(rubric[Score], MATCH(W2253, rubric[Criteria], 0)), 0))</f>
        <v>30</v>
      </c>
    </row>
    <row r="2254" spans="1:24" ht="14.25" customHeight="1" x14ac:dyDescent="0.35">
      <c r="A2254" s="2" t="s">
        <v>7919</v>
      </c>
      <c r="B2254" s="2" t="s">
        <v>7920</v>
      </c>
      <c r="C2254" s="2" t="s">
        <v>7833</v>
      </c>
      <c r="D2254" s="2">
        <v>2021</v>
      </c>
      <c r="E2254" s="2" t="s">
        <v>4380</v>
      </c>
      <c r="F2254" s="2" t="s">
        <v>4381</v>
      </c>
      <c r="G2254" s="2" t="s">
        <v>4382</v>
      </c>
      <c r="H2254" s="2">
        <v>20241</v>
      </c>
      <c r="I2254" s="2" t="s">
        <v>4380</v>
      </c>
      <c r="J2254" s="2" t="s">
        <v>41</v>
      </c>
      <c r="K2254" s="2" t="s">
        <v>88</v>
      </c>
      <c r="L2254" s="2" t="s">
        <v>159</v>
      </c>
      <c r="M2254" s="2" t="s">
        <v>50</v>
      </c>
      <c r="N2254" s="3"/>
      <c r="O2254" s="2">
        <v>25</v>
      </c>
      <c r="P2254" s="4" t="s">
        <v>4383</v>
      </c>
      <c r="Q2254" s="4" t="s">
        <v>4384</v>
      </c>
      <c r="R2254" s="4" t="s">
        <v>4385</v>
      </c>
      <c r="S2254" s="3"/>
      <c r="T2254" s="4" t="s">
        <v>4386</v>
      </c>
      <c r="U2254" s="2" t="s">
        <v>4387</v>
      </c>
      <c r="V2254" s="2" t="str">
        <f>IFERROR(VLOOKUP(K2254, rubric[], 2, FALSE), "NA")</f>
        <v>Kompetisi</v>
      </c>
      <c r="W2254" s="5" t="str">
        <f t="shared" si="35"/>
        <v>Juara 2 Lomba/Kompetisi|External International|Team</v>
      </c>
      <c r="X2254" s="6">
        <f>IF(K2254 = "Penulis kedua (bukan korespondensi) dst karya ilmiah di journal yg bereputasi dan diakui|External National|Team", IFERROR((INDEX(rubric[Score], MATCH(W2254, rubric[Criteria], 0)))/N2254, 0), IFERROR(INDEX(rubric[Score], MATCH(W2254, rubric[Criteria], 0)), 0))</f>
        <v>30</v>
      </c>
    </row>
    <row r="2255" spans="1:24" ht="14.25" customHeight="1" x14ac:dyDescent="0.35">
      <c r="A2255" s="2" t="s">
        <v>7936</v>
      </c>
      <c r="B2255" s="2" t="s">
        <v>7937</v>
      </c>
      <c r="C2255" s="2" t="s">
        <v>7833</v>
      </c>
      <c r="D2255" s="2">
        <v>2021</v>
      </c>
      <c r="E2255" s="2" t="s">
        <v>4226</v>
      </c>
      <c r="F2255" s="2" t="s">
        <v>3017</v>
      </c>
      <c r="G2255" s="2" t="s">
        <v>4227</v>
      </c>
      <c r="H2255" s="2">
        <v>20212</v>
      </c>
      <c r="I2255" s="2" t="s">
        <v>4228</v>
      </c>
      <c r="J2255" s="2" t="s">
        <v>41</v>
      </c>
      <c r="K2255" s="2" t="s">
        <v>66</v>
      </c>
      <c r="L2255" s="2" t="s">
        <v>30</v>
      </c>
      <c r="M2255" s="2" t="s">
        <v>31</v>
      </c>
      <c r="N2255" s="2">
        <v>400</v>
      </c>
      <c r="O2255" s="2">
        <v>8</v>
      </c>
      <c r="P2255" s="3"/>
      <c r="Q2255" s="4" t="s">
        <v>4229</v>
      </c>
      <c r="R2255" s="3"/>
      <c r="S2255" s="3"/>
      <c r="T2255" s="3"/>
      <c r="U2255" s="2" t="s">
        <v>4230</v>
      </c>
      <c r="V2255" s="2" t="str">
        <f>IFERROR(VLOOKUP(K2255, rubric[], 2, FALSE), "NA")</f>
        <v>Kompetisi</v>
      </c>
      <c r="W2255" s="5" t="str">
        <f t="shared" si="35"/>
        <v>Juara I Lomba/Kompetisi|Internal Sekolah / Universitas|Individual</v>
      </c>
      <c r="X2255" s="6">
        <f>IF(K2255 = "Penulis kedua (bukan korespondensi) dst karya ilmiah di journal yg bereputasi dan diakui|External National|Team", IFERROR((INDEX(rubric[Score], MATCH(W2255, rubric[Criteria], 0)))/N2255, 0), IFERROR(INDEX(rubric[Score], MATCH(W2255, rubric[Criteria], 0)), 0))</f>
        <v>0</v>
      </c>
    </row>
    <row r="2256" spans="1:24" ht="14.25" customHeight="1" x14ac:dyDescent="0.35">
      <c r="A2256" s="2" t="s">
        <v>7936</v>
      </c>
      <c r="B2256" s="2" t="s">
        <v>7937</v>
      </c>
      <c r="C2256" s="2" t="s">
        <v>7833</v>
      </c>
      <c r="D2256" s="2">
        <v>2021</v>
      </c>
      <c r="E2256" s="2" t="s">
        <v>4231</v>
      </c>
      <c r="F2256" s="2" t="s">
        <v>4232</v>
      </c>
      <c r="G2256" s="2" t="s">
        <v>3064</v>
      </c>
      <c r="H2256" s="2">
        <v>20221</v>
      </c>
      <c r="I2256" s="2" t="s">
        <v>7912</v>
      </c>
      <c r="J2256" s="2" t="s">
        <v>41</v>
      </c>
      <c r="K2256" s="2" t="s">
        <v>66</v>
      </c>
      <c r="L2256" s="2" t="s">
        <v>42</v>
      </c>
      <c r="M2256" s="2" t="s">
        <v>50</v>
      </c>
      <c r="N2256" s="2">
        <v>11</v>
      </c>
      <c r="O2256" s="2">
        <v>8</v>
      </c>
      <c r="P2256" s="3"/>
      <c r="Q2256" s="4" t="s">
        <v>7913</v>
      </c>
      <c r="R2256" s="3"/>
      <c r="S2256" s="3"/>
      <c r="T2256" s="3"/>
      <c r="U2256" s="2" t="s">
        <v>4235</v>
      </c>
      <c r="V2256" s="2" t="str">
        <f>IFERROR(VLOOKUP(K2256, rubric[], 2, FALSE), "NA")</f>
        <v>Kompetisi</v>
      </c>
      <c r="W2256" s="5" t="str">
        <f t="shared" si="35"/>
        <v>Juara I Lomba/Kompetisi|Internal Jurusan|Team</v>
      </c>
      <c r="X2256" s="6">
        <f>IF(K2256 = "Penulis kedua (bukan korespondensi) dst karya ilmiah di journal yg bereputasi dan diakui|External National|Team", IFERROR((INDEX(rubric[Score], MATCH(W2256, rubric[Criteria], 0)))/N2256, 0), IFERROR(INDEX(rubric[Score], MATCH(W2256, rubric[Criteria], 0)), 0))</f>
        <v>0</v>
      </c>
    </row>
    <row r="2257" spans="1:24" ht="14.25" customHeight="1" x14ac:dyDescent="0.35">
      <c r="A2257" s="2" t="s">
        <v>7938</v>
      </c>
      <c r="B2257" s="2" t="s">
        <v>7939</v>
      </c>
      <c r="C2257" s="2" t="s">
        <v>7833</v>
      </c>
      <c r="D2257" s="2">
        <v>2021</v>
      </c>
      <c r="E2257" s="2" t="s">
        <v>4226</v>
      </c>
      <c r="F2257" s="2" t="s">
        <v>3017</v>
      </c>
      <c r="G2257" s="2" t="s">
        <v>4227</v>
      </c>
      <c r="H2257" s="2">
        <v>20212</v>
      </c>
      <c r="I2257" s="2" t="s">
        <v>4228</v>
      </c>
      <c r="J2257" s="2" t="s">
        <v>41</v>
      </c>
      <c r="K2257" s="2" t="s">
        <v>66</v>
      </c>
      <c r="L2257" s="2" t="s">
        <v>30</v>
      </c>
      <c r="M2257" s="2" t="s">
        <v>31</v>
      </c>
      <c r="N2257" s="2">
        <v>400</v>
      </c>
      <c r="O2257" s="2">
        <v>8</v>
      </c>
      <c r="P2257" s="3"/>
      <c r="Q2257" s="4" t="s">
        <v>4229</v>
      </c>
      <c r="R2257" s="3"/>
      <c r="S2257" s="3"/>
      <c r="T2257" s="3"/>
      <c r="U2257" s="2" t="s">
        <v>4230</v>
      </c>
      <c r="V2257" s="2" t="str">
        <f>IFERROR(VLOOKUP(K2257, rubric[], 2, FALSE), "NA")</f>
        <v>Kompetisi</v>
      </c>
      <c r="W2257" s="5" t="str">
        <f t="shared" si="35"/>
        <v>Juara I Lomba/Kompetisi|Internal Sekolah / Universitas|Individual</v>
      </c>
      <c r="X2257" s="6">
        <f>IF(K2257 = "Penulis kedua (bukan korespondensi) dst karya ilmiah di journal yg bereputasi dan diakui|External National|Team", IFERROR((INDEX(rubric[Score], MATCH(W2257, rubric[Criteria], 0)))/N2257, 0), IFERROR(INDEX(rubric[Score], MATCH(W2257, rubric[Criteria], 0)), 0))</f>
        <v>0</v>
      </c>
    </row>
    <row r="2258" spans="1:24" ht="14.25" customHeight="1" x14ac:dyDescent="0.35">
      <c r="A2258" s="2" t="s">
        <v>7938</v>
      </c>
      <c r="B2258" s="2" t="s">
        <v>7939</v>
      </c>
      <c r="C2258" s="2" t="s">
        <v>7833</v>
      </c>
      <c r="D2258" s="2">
        <v>2021</v>
      </c>
      <c r="E2258" s="2" t="s">
        <v>4231</v>
      </c>
      <c r="F2258" s="2" t="s">
        <v>4232</v>
      </c>
      <c r="G2258" s="2" t="s">
        <v>3064</v>
      </c>
      <c r="H2258" s="2">
        <v>20221</v>
      </c>
      <c r="I2258" s="2" t="s">
        <v>7912</v>
      </c>
      <c r="J2258" s="2" t="s">
        <v>41</v>
      </c>
      <c r="K2258" s="2" t="s">
        <v>66</v>
      </c>
      <c r="L2258" s="2" t="s">
        <v>42</v>
      </c>
      <c r="M2258" s="2" t="s">
        <v>50</v>
      </c>
      <c r="N2258" s="2">
        <v>11</v>
      </c>
      <c r="O2258" s="2">
        <v>8</v>
      </c>
      <c r="P2258" s="3"/>
      <c r="Q2258" s="4" t="s">
        <v>7913</v>
      </c>
      <c r="R2258" s="3"/>
      <c r="S2258" s="3"/>
      <c r="T2258" s="3"/>
      <c r="U2258" s="2" t="s">
        <v>4235</v>
      </c>
      <c r="V2258" s="2" t="str">
        <f>IFERROR(VLOOKUP(K2258, rubric[], 2, FALSE), "NA")</f>
        <v>Kompetisi</v>
      </c>
      <c r="W2258" s="5" t="str">
        <f t="shared" si="35"/>
        <v>Juara I Lomba/Kompetisi|Internal Jurusan|Team</v>
      </c>
      <c r="X2258" s="6">
        <f>IF(K2258 = "Penulis kedua (bukan korespondensi) dst karya ilmiah di journal yg bereputasi dan diakui|External National|Team", IFERROR((INDEX(rubric[Score], MATCH(W2258, rubric[Criteria], 0)))/N2258, 0), IFERROR(INDEX(rubric[Score], MATCH(W2258, rubric[Criteria], 0)), 0))</f>
        <v>0</v>
      </c>
    </row>
    <row r="2259" spans="1:24" ht="14.25" customHeight="1" x14ac:dyDescent="0.35">
      <c r="A2259" s="2" t="s">
        <v>7940</v>
      </c>
      <c r="B2259" s="2" t="s">
        <v>7941</v>
      </c>
      <c r="C2259" s="2" t="s">
        <v>7833</v>
      </c>
      <c r="D2259" s="2">
        <v>2021</v>
      </c>
      <c r="E2259" s="2" t="s">
        <v>7942</v>
      </c>
      <c r="F2259" s="2" t="s">
        <v>1131</v>
      </c>
      <c r="G2259" s="2" t="s">
        <v>1132</v>
      </c>
      <c r="H2259" s="2">
        <v>20211</v>
      </c>
      <c r="I2259" s="2" t="s">
        <v>7942</v>
      </c>
      <c r="J2259" s="2" t="s">
        <v>41</v>
      </c>
      <c r="K2259" s="2" t="s">
        <v>199</v>
      </c>
      <c r="L2259" s="2" t="s">
        <v>30</v>
      </c>
      <c r="M2259" s="2" t="s">
        <v>31</v>
      </c>
      <c r="N2259" s="2">
        <v>6</v>
      </c>
      <c r="O2259" s="2">
        <v>5</v>
      </c>
      <c r="P2259" s="3"/>
      <c r="Q2259" s="4" t="s">
        <v>7943</v>
      </c>
      <c r="R2259" s="3"/>
      <c r="S2259" s="3"/>
      <c r="T2259" s="3"/>
      <c r="U2259" s="2" t="s">
        <v>61</v>
      </c>
      <c r="V2259" s="2" t="str">
        <f>IFERROR(VLOOKUP(K2259, rubric[], 2, FALSE), "NA")</f>
        <v>Kompetisi</v>
      </c>
      <c r="W2259" s="5" t="str">
        <f t="shared" si="35"/>
        <v>Juara 3 Lomba/Kompetisi|Internal Sekolah / Universitas|Individual</v>
      </c>
      <c r="X2259" s="6">
        <f>IF(K2259 = "Penulis kedua (bukan korespondensi) dst karya ilmiah di journal yg bereputasi dan diakui|External National|Team", IFERROR((INDEX(rubric[Score], MATCH(W2259, rubric[Criteria], 0)))/N2259, 0), IFERROR(INDEX(rubric[Score], MATCH(W2259, rubric[Criteria], 0)), 0))</f>
        <v>0</v>
      </c>
    </row>
    <row r="2260" spans="1:24" ht="14.25" customHeight="1" x14ac:dyDescent="0.35">
      <c r="A2260" s="2" t="s">
        <v>7940</v>
      </c>
      <c r="B2260" s="2" t="s">
        <v>7941</v>
      </c>
      <c r="C2260" s="2" t="s">
        <v>7833</v>
      </c>
      <c r="D2260" s="2">
        <v>2021</v>
      </c>
      <c r="E2260" s="2" t="s">
        <v>4226</v>
      </c>
      <c r="F2260" s="2" t="s">
        <v>3017</v>
      </c>
      <c r="G2260" s="2" t="s">
        <v>4227</v>
      </c>
      <c r="H2260" s="2">
        <v>20212</v>
      </c>
      <c r="I2260" s="2" t="s">
        <v>4228</v>
      </c>
      <c r="J2260" s="2" t="s">
        <v>41</v>
      </c>
      <c r="K2260" s="2" t="s">
        <v>66</v>
      </c>
      <c r="L2260" s="2" t="s">
        <v>30</v>
      </c>
      <c r="M2260" s="2" t="s">
        <v>31</v>
      </c>
      <c r="N2260" s="2">
        <v>400</v>
      </c>
      <c r="O2260" s="2">
        <v>8</v>
      </c>
      <c r="P2260" s="3"/>
      <c r="Q2260" s="4" t="s">
        <v>4229</v>
      </c>
      <c r="R2260" s="3"/>
      <c r="S2260" s="3"/>
      <c r="T2260" s="3"/>
      <c r="U2260" s="2" t="s">
        <v>4230</v>
      </c>
      <c r="V2260" s="2" t="str">
        <f>IFERROR(VLOOKUP(K2260, rubric[], 2, FALSE), "NA")</f>
        <v>Kompetisi</v>
      </c>
      <c r="W2260" s="5" t="str">
        <f t="shared" si="35"/>
        <v>Juara I Lomba/Kompetisi|Internal Sekolah / Universitas|Individual</v>
      </c>
      <c r="X2260" s="6">
        <f>IF(K2260 = "Penulis kedua (bukan korespondensi) dst karya ilmiah di journal yg bereputasi dan diakui|External National|Team", IFERROR((INDEX(rubric[Score], MATCH(W2260, rubric[Criteria], 0)))/N2260, 0), IFERROR(INDEX(rubric[Score], MATCH(W2260, rubric[Criteria], 0)), 0))</f>
        <v>0</v>
      </c>
    </row>
    <row r="2261" spans="1:24" ht="14.25" customHeight="1" x14ac:dyDescent="0.35">
      <c r="A2261" s="2" t="s">
        <v>7940</v>
      </c>
      <c r="B2261" s="2" t="s">
        <v>7941</v>
      </c>
      <c r="C2261" s="2" t="s">
        <v>7833</v>
      </c>
      <c r="D2261" s="2">
        <v>2021</v>
      </c>
      <c r="E2261" s="2" t="s">
        <v>4231</v>
      </c>
      <c r="F2261" s="2" t="s">
        <v>4232</v>
      </c>
      <c r="G2261" s="2" t="s">
        <v>3064</v>
      </c>
      <c r="H2261" s="2">
        <v>20221</v>
      </c>
      <c r="I2261" s="2" t="s">
        <v>7912</v>
      </c>
      <c r="J2261" s="2" t="s">
        <v>41</v>
      </c>
      <c r="K2261" s="2" t="s">
        <v>66</v>
      </c>
      <c r="L2261" s="2" t="s">
        <v>42</v>
      </c>
      <c r="M2261" s="2" t="s">
        <v>50</v>
      </c>
      <c r="N2261" s="2">
        <v>11</v>
      </c>
      <c r="O2261" s="2">
        <v>8</v>
      </c>
      <c r="P2261" s="3"/>
      <c r="Q2261" s="4" t="s">
        <v>7913</v>
      </c>
      <c r="R2261" s="3"/>
      <c r="S2261" s="3"/>
      <c r="T2261" s="3"/>
      <c r="U2261" s="2" t="s">
        <v>4235</v>
      </c>
      <c r="V2261" s="2" t="str">
        <f>IFERROR(VLOOKUP(K2261, rubric[], 2, FALSE), "NA")</f>
        <v>Kompetisi</v>
      </c>
      <c r="W2261" s="5" t="str">
        <f t="shared" si="35"/>
        <v>Juara I Lomba/Kompetisi|Internal Jurusan|Team</v>
      </c>
      <c r="X2261" s="6">
        <f>IF(K2261 = "Penulis kedua (bukan korespondensi) dst karya ilmiah di journal yg bereputasi dan diakui|External National|Team", IFERROR((INDEX(rubric[Score], MATCH(W2261, rubric[Criteria], 0)))/N2261, 0), IFERROR(INDEX(rubric[Score], MATCH(W2261, rubric[Criteria], 0)), 0))</f>
        <v>0</v>
      </c>
    </row>
    <row r="2262" spans="1:24" ht="14.25" customHeight="1" x14ac:dyDescent="0.35">
      <c r="A2262" s="2" t="s">
        <v>7940</v>
      </c>
      <c r="B2262" s="2" t="s">
        <v>7941</v>
      </c>
      <c r="C2262" s="2" t="s">
        <v>7833</v>
      </c>
      <c r="D2262" s="2">
        <v>2021</v>
      </c>
      <c r="E2262" s="2" t="s">
        <v>7944</v>
      </c>
      <c r="F2262" s="2" t="s">
        <v>3763</v>
      </c>
      <c r="G2262" s="2" t="s">
        <v>2185</v>
      </c>
      <c r="H2262" s="2">
        <v>20231</v>
      </c>
      <c r="I2262" s="2" t="s">
        <v>7945</v>
      </c>
      <c r="J2262" s="2" t="s">
        <v>41</v>
      </c>
      <c r="K2262" s="2" t="s">
        <v>29</v>
      </c>
      <c r="L2262" s="2" t="s">
        <v>123</v>
      </c>
      <c r="M2262" s="2" t="s">
        <v>31</v>
      </c>
      <c r="N2262" s="2">
        <v>16</v>
      </c>
      <c r="O2262" s="2">
        <v>5</v>
      </c>
      <c r="P2262" s="3"/>
      <c r="Q2262" s="3"/>
      <c r="R2262" s="4" t="s">
        <v>7946</v>
      </c>
      <c r="S2262" s="4" t="s">
        <v>7947</v>
      </c>
      <c r="T2262" s="3"/>
      <c r="U2262" s="2" t="s">
        <v>7856</v>
      </c>
      <c r="V2262" s="2" t="str">
        <f>IFERROR(VLOOKUP(K2262, rubric[], 2, FALSE), "NA")</f>
        <v>Pemberdayaan atau Aksi Kemanusiaan</v>
      </c>
      <c r="W2262" s="5" t="str">
        <f t="shared" si="35"/>
        <v>Pengabdian kepada Masyarakat|External National|Individual</v>
      </c>
      <c r="X2262" s="6">
        <f>IF(K2262 = "Penulis kedua (bukan korespondensi) dst karya ilmiah di journal yg bereputasi dan diakui|External National|Team", IFERROR((INDEX(rubric[Score], MATCH(W2262, rubric[Criteria], 0)))/N2262, 0), IFERROR(INDEX(rubric[Score], MATCH(W2262, rubric[Criteria], 0)), 0))</f>
        <v>10</v>
      </c>
    </row>
    <row r="2263" spans="1:24" ht="14.25" customHeight="1" x14ac:dyDescent="0.35">
      <c r="A2263" s="2" t="s">
        <v>7948</v>
      </c>
      <c r="B2263" s="2" t="s">
        <v>7949</v>
      </c>
      <c r="C2263" s="2" t="s">
        <v>7833</v>
      </c>
      <c r="D2263" s="2">
        <v>2021</v>
      </c>
      <c r="E2263" s="2" t="s">
        <v>1324</v>
      </c>
      <c r="F2263" s="2" t="s">
        <v>38</v>
      </c>
      <c r="G2263" s="2" t="s">
        <v>181</v>
      </c>
      <c r="H2263" s="2">
        <v>20221</v>
      </c>
      <c r="I2263" s="2" t="s">
        <v>2403</v>
      </c>
      <c r="J2263" s="2" t="s">
        <v>41</v>
      </c>
      <c r="K2263" s="2" t="s">
        <v>183</v>
      </c>
      <c r="L2263" s="2" t="s">
        <v>30</v>
      </c>
      <c r="M2263" s="2" t="s">
        <v>31</v>
      </c>
      <c r="N2263" s="2">
        <v>500</v>
      </c>
      <c r="O2263" s="2">
        <v>25</v>
      </c>
      <c r="P2263" s="3"/>
      <c r="Q2263" s="4" t="s">
        <v>2404</v>
      </c>
      <c r="R2263" s="3"/>
      <c r="S2263" s="3"/>
      <c r="T2263" s="3"/>
      <c r="U2263" s="2" t="s">
        <v>185</v>
      </c>
      <c r="V2263" s="2" t="str">
        <f>IFERROR(VLOOKUP(K2263, rubric[], 2, FALSE), "NA")</f>
        <v>NA</v>
      </c>
      <c r="W2263" s="5" t="str">
        <f t="shared" si="35"/>
        <v>Ka Bidang / Sekretaris / Bendahara O-Week|Internal Sekolah / Universitas|Individual</v>
      </c>
      <c r="X2263" s="6">
        <f>IF(K2263 = "Penulis kedua (bukan korespondensi) dst karya ilmiah di journal yg bereputasi dan diakui|External National|Team", IFERROR((INDEX(rubric[Score], MATCH(W2263, rubric[Criteria], 0)))/N2263, 0), IFERROR(INDEX(rubric[Score], MATCH(W2263, rubric[Criteria], 0)), 0))</f>
        <v>0</v>
      </c>
    </row>
    <row r="2264" spans="1:24" ht="14.25" customHeight="1" x14ac:dyDescent="0.35">
      <c r="A2264" s="2" t="s">
        <v>7948</v>
      </c>
      <c r="B2264" s="2" t="s">
        <v>7949</v>
      </c>
      <c r="C2264" s="2" t="s">
        <v>7833</v>
      </c>
      <c r="D2264" s="2">
        <v>2021</v>
      </c>
      <c r="E2264" s="2" t="s">
        <v>7950</v>
      </c>
      <c r="F2264" s="2" t="s">
        <v>365</v>
      </c>
      <c r="G2264" s="2" t="s">
        <v>4432</v>
      </c>
      <c r="H2264" s="2">
        <v>20222</v>
      </c>
      <c r="I2264" s="2" t="s">
        <v>7951</v>
      </c>
      <c r="J2264" s="2" t="s">
        <v>41</v>
      </c>
      <c r="K2264" s="2" t="s">
        <v>29</v>
      </c>
      <c r="L2264" s="2" t="s">
        <v>123</v>
      </c>
      <c r="M2264" s="2" t="s">
        <v>31</v>
      </c>
      <c r="N2264" s="2">
        <v>200</v>
      </c>
      <c r="O2264" s="2">
        <v>10</v>
      </c>
      <c r="P2264" s="3"/>
      <c r="Q2264" s="4" t="s">
        <v>7952</v>
      </c>
      <c r="R2264" s="4" t="s">
        <v>7953</v>
      </c>
      <c r="S2264" s="4" t="s">
        <v>7954</v>
      </c>
      <c r="T2264" s="3"/>
      <c r="U2264" s="2" t="s">
        <v>7856</v>
      </c>
      <c r="V2264" s="2" t="str">
        <f>IFERROR(VLOOKUP(K2264, rubric[], 2, FALSE), "NA")</f>
        <v>Pemberdayaan atau Aksi Kemanusiaan</v>
      </c>
      <c r="W2264" s="5" t="str">
        <f t="shared" si="35"/>
        <v>Pengabdian kepada Masyarakat|External National|Individual</v>
      </c>
      <c r="X2264" s="6">
        <f>IF(K2264 = "Penulis kedua (bukan korespondensi) dst karya ilmiah di journal yg bereputasi dan diakui|External National|Team", IFERROR((INDEX(rubric[Score], MATCH(W2264, rubric[Criteria], 0)))/N2264, 0), IFERROR(INDEX(rubric[Score], MATCH(W2264, rubric[Criteria], 0)), 0))</f>
        <v>10</v>
      </c>
    </row>
    <row r="2265" spans="1:24" ht="14.25" customHeight="1" x14ac:dyDescent="0.35">
      <c r="A2265" s="2" t="s">
        <v>7948</v>
      </c>
      <c r="B2265" s="2" t="s">
        <v>7949</v>
      </c>
      <c r="C2265" s="2" t="s">
        <v>7833</v>
      </c>
      <c r="D2265" s="2">
        <v>2021</v>
      </c>
      <c r="E2265" s="2" t="s">
        <v>7955</v>
      </c>
      <c r="F2265" s="2" t="s">
        <v>1729</v>
      </c>
      <c r="G2265" s="2" t="s">
        <v>7956</v>
      </c>
      <c r="H2265" s="2">
        <v>20231</v>
      </c>
      <c r="I2265" s="2" t="s">
        <v>7957</v>
      </c>
      <c r="J2265" s="2" t="s">
        <v>41</v>
      </c>
      <c r="K2265" s="2" t="s">
        <v>290</v>
      </c>
      <c r="L2265" s="2" t="s">
        <v>123</v>
      </c>
      <c r="M2265" s="2" t="s">
        <v>31</v>
      </c>
      <c r="N2265" s="2">
        <v>300</v>
      </c>
      <c r="O2265" s="2">
        <v>36</v>
      </c>
      <c r="P2265" s="4" t="s">
        <v>7958</v>
      </c>
      <c r="Q2265" s="3"/>
      <c r="R2265" s="3"/>
      <c r="S2265" s="4" t="s">
        <v>7959</v>
      </c>
      <c r="T2265" s="3"/>
      <c r="U2265" s="2" t="s">
        <v>7960</v>
      </c>
      <c r="V2265" s="2" t="str">
        <f>IFERROR(VLOOKUP(K2265, rubric[], 2, FALSE), "NA")</f>
        <v>Hasil Karya</v>
      </c>
      <c r="W2265" s="5" t="str">
        <f t="shared" si="35"/>
        <v>Jurnal terindeks sinta 3-4 |External National|Individual</v>
      </c>
      <c r="X2265" s="6">
        <f>IF(K2265 = "Penulis kedua (bukan korespondensi) dst karya ilmiah di journal yg bereputasi dan diakui|External National|Team", IFERROR((INDEX(rubric[Score], MATCH(W2265, rubric[Criteria], 0)))/N2265, 0), IFERROR(INDEX(rubric[Score], MATCH(W2265, rubric[Criteria], 0)), 0))</f>
        <v>30</v>
      </c>
    </row>
    <row r="2266" spans="1:24" ht="14.25" customHeight="1" x14ac:dyDescent="0.35">
      <c r="A2266" s="2" t="s">
        <v>7948</v>
      </c>
      <c r="B2266" s="2" t="s">
        <v>7949</v>
      </c>
      <c r="C2266" s="2" t="s">
        <v>7833</v>
      </c>
      <c r="D2266" s="2">
        <v>2021</v>
      </c>
      <c r="E2266" s="2" t="s">
        <v>253</v>
      </c>
      <c r="F2266" s="2" t="s">
        <v>254</v>
      </c>
      <c r="G2266" s="2" t="s">
        <v>255</v>
      </c>
      <c r="H2266" s="2">
        <v>20231</v>
      </c>
      <c r="I2266" s="2" t="s">
        <v>256</v>
      </c>
      <c r="J2266" s="2" t="s">
        <v>41</v>
      </c>
      <c r="K2266" s="2" t="s">
        <v>257</v>
      </c>
      <c r="L2266" s="2" t="s">
        <v>159</v>
      </c>
      <c r="M2266" s="2" t="s">
        <v>31</v>
      </c>
      <c r="N2266" s="2">
        <v>500</v>
      </c>
      <c r="O2266" s="2">
        <v>10</v>
      </c>
      <c r="P2266" s="4" t="s">
        <v>258</v>
      </c>
      <c r="Q2266" s="4" t="s">
        <v>592</v>
      </c>
      <c r="R2266" s="4" t="s">
        <v>593</v>
      </c>
      <c r="S2266" s="3"/>
      <c r="T2266" s="3"/>
      <c r="U2266" s="2" t="s">
        <v>261</v>
      </c>
      <c r="V2266" s="2" t="str">
        <f>IFERROR(VLOOKUP(K2266, rubric[], 2, FALSE), "NA")</f>
        <v>Pengakuan</v>
      </c>
      <c r="W2266" s="5" t="str">
        <f t="shared" si="35"/>
        <v>Narasumber / Pemateri Acara Seminar / Workshop / Pemakalah|External International|Individual</v>
      </c>
      <c r="X2266" s="6">
        <f>IF(K2266 = "Penulis kedua (bukan korespondensi) dst karya ilmiah di journal yg bereputasi dan diakui|External National|Team", IFERROR((INDEX(rubric[Score], MATCH(W2266, rubric[Criteria], 0)))/N2266, 0), IFERROR(INDEX(rubric[Score], MATCH(W2266, rubric[Criteria], 0)), 0))</f>
        <v>25</v>
      </c>
    </row>
    <row r="2267" spans="1:24" ht="14.25" customHeight="1" x14ac:dyDescent="0.35">
      <c r="A2267" s="2" t="s">
        <v>7961</v>
      </c>
      <c r="B2267" s="2" t="s">
        <v>7962</v>
      </c>
      <c r="C2267" s="2" t="s">
        <v>7833</v>
      </c>
      <c r="D2267" s="2">
        <v>2021</v>
      </c>
      <c r="E2267" s="2" t="s">
        <v>6547</v>
      </c>
      <c r="F2267" s="2" t="s">
        <v>423</v>
      </c>
      <c r="G2267" s="2" t="s">
        <v>6548</v>
      </c>
      <c r="H2267" s="2">
        <v>20211</v>
      </c>
      <c r="I2267" s="2" t="s">
        <v>655</v>
      </c>
      <c r="J2267" s="2" t="s">
        <v>41</v>
      </c>
      <c r="K2267" s="2" t="s">
        <v>458</v>
      </c>
      <c r="L2267" s="2" t="s">
        <v>30</v>
      </c>
      <c r="M2267" s="2" t="s">
        <v>31</v>
      </c>
      <c r="N2267" s="2">
        <v>70</v>
      </c>
      <c r="O2267" s="2">
        <v>12</v>
      </c>
      <c r="P2267" s="3"/>
      <c r="Q2267" s="4" t="s">
        <v>7963</v>
      </c>
      <c r="R2267" s="3"/>
      <c r="S2267" s="3"/>
      <c r="T2267" s="3"/>
      <c r="U2267" s="2" t="s">
        <v>348</v>
      </c>
      <c r="V2267" s="2" t="str">
        <f>IFERROR(VLOOKUP(K2267, rubric[], 2, FALSE), "NA")</f>
        <v>NA</v>
      </c>
      <c r="W2267" s="5" t="str">
        <f t="shared" si="35"/>
        <v>Sekretaris/Bendahara Panitia Ad Hoc|Internal Sekolah / Universitas|Individual</v>
      </c>
      <c r="X2267" s="6">
        <f>IF(K2267 = "Penulis kedua (bukan korespondensi) dst karya ilmiah di journal yg bereputasi dan diakui|External National|Team", IFERROR((INDEX(rubric[Score], MATCH(W2267, rubric[Criteria], 0)))/N2267, 0), IFERROR(INDEX(rubric[Score], MATCH(W2267, rubric[Criteria], 0)), 0))</f>
        <v>0</v>
      </c>
    </row>
    <row r="2268" spans="1:24" ht="14.25" customHeight="1" x14ac:dyDescent="0.35">
      <c r="A2268" s="2" t="s">
        <v>7961</v>
      </c>
      <c r="B2268" s="2" t="s">
        <v>7962</v>
      </c>
      <c r="C2268" s="2" t="s">
        <v>7833</v>
      </c>
      <c r="D2268" s="2">
        <v>2021</v>
      </c>
      <c r="E2268" s="2" t="s">
        <v>7964</v>
      </c>
      <c r="F2268" s="2" t="s">
        <v>7965</v>
      </c>
      <c r="G2268" s="2" t="s">
        <v>7966</v>
      </c>
      <c r="H2268" s="2">
        <v>20212</v>
      </c>
      <c r="I2268" s="3"/>
      <c r="J2268" s="2" t="s">
        <v>41</v>
      </c>
      <c r="K2268" s="2" t="s">
        <v>29</v>
      </c>
      <c r="L2268" s="2" t="s">
        <v>30</v>
      </c>
      <c r="M2268" s="2" t="s">
        <v>50</v>
      </c>
      <c r="N2268" s="2">
        <v>5</v>
      </c>
      <c r="O2268" s="2">
        <v>12</v>
      </c>
      <c r="P2268" s="3"/>
      <c r="Q2268" s="3"/>
      <c r="R2268" s="4" t="s">
        <v>7967</v>
      </c>
      <c r="S2268" s="4" t="s">
        <v>7968</v>
      </c>
      <c r="T2268" s="3"/>
      <c r="U2268" s="2" t="s">
        <v>7969</v>
      </c>
      <c r="V2268" s="2" t="str">
        <f>IFERROR(VLOOKUP(K2268, rubric[], 2, FALSE), "NA")</f>
        <v>Pemberdayaan atau Aksi Kemanusiaan</v>
      </c>
      <c r="W2268" s="5" t="str">
        <f t="shared" si="35"/>
        <v>Pengabdian kepada Masyarakat|Internal Sekolah / Universitas|Team</v>
      </c>
      <c r="X2268" s="6">
        <f>IF(K2268 = "Penulis kedua (bukan korespondensi) dst karya ilmiah di journal yg bereputasi dan diakui|External National|Team", IFERROR((INDEX(rubric[Score], MATCH(W2268, rubric[Criteria], 0)))/N2268, 0), IFERROR(INDEX(rubric[Score], MATCH(W2268, rubric[Criteria], 0)), 0))</f>
        <v>0</v>
      </c>
    </row>
    <row r="2269" spans="1:24" ht="14.25" customHeight="1" x14ac:dyDescent="0.35">
      <c r="A2269" s="2" t="s">
        <v>7961</v>
      </c>
      <c r="B2269" s="2" t="s">
        <v>7962</v>
      </c>
      <c r="C2269" s="2" t="s">
        <v>7833</v>
      </c>
      <c r="D2269" s="2">
        <v>2021</v>
      </c>
      <c r="E2269" s="2" t="s">
        <v>7970</v>
      </c>
      <c r="F2269" s="2" t="s">
        <v>6541</v>
      </c>
      <c r="G2269" s="2" t="s">
        <v>6881</v>
      </c>
      <c r="H2269" s="2">
        <v>20212</v>
      </c>
      <c r="I2269" s="3"/>
      <c r="J2269" s="2" t="s">
        <v>41</v>
      </c>
      <c r="K2269" s="2" t="s">
        <v>29</v>
      </c>
      <c r="L2269" s="2" t="s">
        <v>123</v>
      </c>
      <c r="M2269" s="2" t="s">
        <v>50</v>
      </c>
      <c r="N2269" s="2">
        <v>30</v>
      </c>
      <c r="O2269" s="2">
        <v>7</v>
      </c>
      <c r="P2269" s="3"/>
      <c r="Q2269" s="3"/>
      <c r="R2269" s="4" t="s">
        <v>7971</v>
      </c>
      <c r="S2269" s="4" t="s">
        <v>7972</v>
      </c>
      <c r="T2269" s="3"/>
      <c r="U2269" s="2" t="s">
        <v>7973</v>
      </c>
      <c r="V2269" s="2" t="str">
        <f>IFERROR(VLOOKUP(K2269, rubric[], 2, FALSE), "NA")</f>
        <v>Pemberdayaan atau Aksi Kemanusiaan</v>
      </c>
      <c r="W2269" s="5" t="str">
        <f t="shared" si="35"/>
        <v>Pengabdian kepada Masyarakat|External National|Team</v>
      </c>
      <c r="X2269" s="6">
        <f>IF(K2269 = "Penulis kedua (bukan korespondensi) dst karya ilmiah di journal yg bereputasi dan diakui|External National|Team", IFERROR((INDEX(rubric[Score], MATCH(W2269, rubric[Criteria], 0)))/N2269, 0), IFERROR(INDEX(rubric[Score], MATCH(W2269, rubric[Criteria], 0)), 0))</f>
        <v>10</v>
      </c>
    </row>
    <row r="2270" spans="1:24" ht="14.25" customHeight="1" x14ac:dyDescent="0.35">
      <c r="A2270" s="2" t="s">
        <v>7961</v>
      </c>
      <c r="B2270" s="2" t="s">
        <v>7962</v>
      </c>
      <c r="C2270" s="2" t="s">
        <v>7833</v>
      </c>
      <c r="D2270" s="2">
        <v>2021</v>
      </c>
      <c r="E2270" s="2" t="s">
        <v>4226</v>
      </c>
      <c r="F2270" s="2" t="s">
        <v>3017</v>
      </c>
      <c r="G2270" s="2" t="s">
        <v>4227</v>
      </c>
      <c r="H2270" s="2">
        <v>20212</v>
      </c>
      <c r="I2270" s="2" t="s">
        <v>4228</v>
      </c>
      <c r="J2270" s="2" t="s">
        <v>41</v>
      </c>
      <c r="K2270" s="2" t="s">
        <v>66</v>
      </c>
      <c r="L2270" s="2" t="s">
        <v>30</v>
      </c>
      <c r="M2270" s="2" t="s">
        <v>31</v>
      </c>
      <c r="N2270" s="2">
        <v>400</v>
      </c>
      <c r="O2270" s="2">
        <v>8</v>
      </c>
      <c r="P2270" s="3"/>
      <c r="Q2270" s="4" t="s">
        <v>4229</v>
      </c>
      <c r="R2270" s="3"/>
      <c r="S2270" s="3"/>
      <c r="T2270" s="3"/>
      <c r="U2270" s="2" t="s">
        <v>4230</v>
      </c>
      <c r="V2270" s="2" t="str">
        <f>IFERROR(VLOOKUP(K2270, rubric[], 2, FALSE), "NA")</f>
        <v>Kompetisi</v>
      </c>
      <c r="W2270" s="5" t="str">
        <f t="shared" si="35"/>
        <v>Juara I Lomba/Kompetisi|Internal Sekolah / Universitas|Individual</v>
      </c>
      <c r="X2270" s="6">
        <f>IF(K2270 = "Penulis kedua (bukan korespondensi) dst karya ilmiah di journal yg bereputasi dan diakui|External National|Team", IFERROR((INDEX(rubric[Score], MATCH(W2270, rubric[Criteria], 0)))/N2270, 0), IFERROR(INDEX(rubric[Score], MATCH(W2270, rubric[Criteria], 0)), 0))</f>
        <v>0</v>
      </c>
    </row>
    <row r="2271" spans="1:24" ht="14.25" customHeight="1" x14ac:dyDescent="0.35">
      <c r="A2271" s="2" t="s">
        <v>7961</v>
      </c>
      <c r="B2271" s="2" t="s">
        <v>7962</v>
      </c>
      <c r="C2271" s="2" t="s">
        <v>7833</v>
      </c>
      <c r="D2271" s="2">
        <v>2021</v>
      </c>
      <c r="E2271" s="2" t="s">
        <v>7974</v>
      </c>
      <c r="F2271" s="2" t="s">
        <v>7975</v>
      </c>
      <c r="G2271" s="2" t="s">
        <v>649</v>
      </c>
      <c r="H2271" s="2">
        <v>20221</v>
      </c>
      <c r="I2271" s="3"/>
      <c r="J2271" s="2" t="s">
        <v>41</v>
      </c>
      <c r="K2271" s="2" t="s">
        <v>29</v>
      </c>
      <c r="L2271" s="2" t="s">
        <v>123</v>
      </c>
      <c r="M2271" s="2" t="s">
        <v>50</v>
      </c>
      <c r="N2271" s="2">
        <v>100</v>
      </c>
      <c r="O2271" s="2">
        <v>6</v>
      </c>
      <c r="P2271" s="3"/>
      <c r="Q2271" s="3"/>
      <c r="R2271" s="4" t="s">
        <v>7976</v>
      </c>
      <c r="S2271" s="4" t="s">
        <v>7977</v>
      </c>
      <c r="T2271" s="3"/>
      <c r="U2271" s="2" t="s">
        <v>7978</v>
      </c>
      <c r="V2271" s="2" t="str">
        <f>IFERROR(VLOOKUP(K2271, rubric[], 2, FALSE), "NA")</f>
        <v>Pemberdayaan atau Aksi Kemanusiaan</v>
      </c>
      <c r="W2271" s="5" t="str">
        <f t="shared" si="35"/>
        <v>Pengabdian kepada Masyarakat|External National|Team</v>
      </c>
      <c r="X2271" s="6">
        <f>IF(K2271 = "Penulis kedua (bukan korespondensi) dst karya ilmiah di journal yg bereputasi dan diakui|External National|Team", IFERROR((INDEX(rubric[Score], MATCH(W2271, rubric[Criteria], 0)))/N2271, 0), IFERROR(INDEX(rubric[Score], MATCH(W2271, rubric[Criteria], 0)), 0))</f>
        <v>10</v>
      </c>
    </row>
    <row r="2272" spans="1:24" ht="14.25" customHeight="1" x14ac:dyDescent="0.35">
      <c r="A2272" s="2" t="s">
        <v>7961</v>
      </c>
      <c r="B2272" s="2" t="s">
        <v>7962</v>
      </c>
      <c r="C2272" s="2" t="s">
        <v>7833</v>
      </c>
      <c r="D2272" s="2">
        <v>2021</v>
      </c>
      <c r="E2272" s="2" t="s">
        <v>4231</v>
      </c>
      <c r="F2272" s="2" t="s">
        <v>4232</v>
      </c>
      <c r="G2272" s="2" t="s">
        <v>3064</v>
      </c>
      <c r="H2272" s="2">
        <v>20221</v>
      </c>
      <c r="I2272" s="2" t="s">
        <v>7979</v>
      </c>
      <c r="J2272" s="2" t="s">
        <v>41</v>
      </c>
      <c r="K2272" s="2" t="s">
        <v>66</v>
      </c>
      <c r="L2272" s="2" t="s">
        <v>42</v>
      </c>
      <c r="M2272" s="2" t="s">
        <v>31</v>
      </c>
      <c r="N2272" s="2">
        <v>14</v>
      </c>
      <c r="O2272" s="2">
        <v>8</v>
      </c>
      <c r="P2272" s="3"/>
      <c r="Q2272" s="4" t="s">
        <v>7980</v>
      </c>
      <c r="R2272" s="3"/>
      <c r="S2272" s="3"/>
      <c r="T2272" s="3"/>
      <c r="U2272" s="2" t="s">
        <v>4235</v>
      </c>
      <c r="V2272" s="2" t="str">
        <f>IFERROR(VLOOKUP(K2272, rubric[], 2, FALSE), "NA")</f>
        <v>Kompetisi</v>
      </c>
      <c r="W2272" s="5" t="str">
        <f t="shared" si="35"/>
        <v>Juara I Lomba/Kompetisi|Internal Jurusan|Individual</v>
      </c>
      <c r="X2272" s="6">
        <f>IF(K2272 = "Penulis kedua (bukan korespondensi) dst karya ilmiah di journal yg bereputasi dan diakui|External National|Team", IFERROR((INDEX(rubric[Score], MATCH(W2272, rubric[Criteria], 0)))/N2272, 0), IFERROR(INDEX(rubric[Score], MATCH(W2272, rubric[Criteria], 0)), 0))</f>
        <v>0</v>
      </c>
    </row>
    <row r="2273" spans="1:24" ht="14.25" customHeight="1" x14ac:dyDescent="0.35">
      <c r="A2273" s="2" t="s">
        <v>7961</v>
      </c>
      <c r="B2273" s="2" t="s">
        <v>7962</v>
      </c>
      <c r="C2273" s="2" t="s">
        <v>7833</v>
      </c>
      <c r="D2273" s="2">
        <v>2021</v>
      </c>
      <c r="E2273" s="2" t="s">
        <v>2814</v>
      </c>
      <c r="F2273" s="2" t="s">
        <v>2815</v>
      </c>
      <c r="G2273" s="2" t="s">
        <v>1321</v>
      </c>
      <c r="H2273" s="2">
        <v>20221</v>
      </c>
      <c r="I2273" s="2" t="s">
        <v>7981</v>
      </c>
      <c r="J2273" s="2" t="s">
        <v>41</v>
      </c>
      <c r="K2273" s="2" t="s">
        <v>88</v>
      </c>
      <c r="L2273" s="2" t="s">
        <v>123</v>
      </c>
      <c r="M2273" s="2" t="s">
        <v>50</v>
      </c>
      <c r="N2273" s="2">
        <v>35</v>
      </c>
      <c r="O2273" s="2">
        <v>25</v>
      </c>
      <c r="P2273" s="4" t="s">
        <v>7982</v>
      </c>
      <c r="Q2273" s="4" t="s">
        <v>7983</v>
      </c>
      <c r="R2273" s="4" t="s">
        <v>7984</v>
      </c>
      <c r="S2273" s="3"/>
      <c r="T2273" s="4" t="s">
        <v>7985</v>
      </c>
      <c r="U2273" s="2" t="s">
        <v>1049</v>
      </c>
      <c r="V2273" s="2" t="str">
        <f>IFERROR(VLOOKUP(K2273, rubric[], 2, FALSE), "NA")</f>
        <v>Kompetisi</v>
      </c>
      <c r="W2273" s="5" t="str">
        <f t="shared" si="35"/>
        <v>Juara 2 Lomba/Kompetisi|External National|Team</v>
      </c>
      <c r="X2273" s="6">
        <f>IF(K2273 = "Penulis kedua (bukan korespondensi) dst karya ilmiah di journal yg bereputasi dan diakui|External National|Team", IFERROR((INDEX(rubric[Score], MATCH(W2273, rubric[Criteria], 0)))/N2273, 0), IFERROR(INDEX(rubric[Score], MATCH(W2273, rubric[Criteria], 0)), 0))</f>
        <v>11</v>
      </c>
    </row>
    <row r="2274" spans="1:24" ht="14.25" customHeight="1" x14ac:dyDescent="0.35">
      <c r="A2274" s="2" t="s">
        <v>7961</v>
      </c>
      <c r="B2274" s="2" t="s">
        <v>7962</v>
      </c>
      <c r="C2274" s="2" t="s">
        <v>7833</v>
      </c>
      <c r="D2274" s="2">
        <v>2021</v>
      </c>
      <c r="E2274" s="2" t="s">
        <v>7986</v>
      </c>
      <c r="F2274" s="2" t="s">
        <v>2815</v>
      </c>
      <c r="G2274" s="2" t="s">
        <v>1321</v>
      </c>
      <c r="H2274" s="2">
        <v>20221</v>
      </c>
      <c r="I2274" s="2" t="s">
        <v>7987</v>
      </c>
      <c r="J2274" s="2" t="s">
        <v>41</v>
      </c>
      <c r="K2274" s="2" t="s">
        <v>66</v>
      </c>
      <c r="L2274" s="2" t="s">
        <v>123</v>
      </c>
      <c r="M2274" s="2" t="s">
        <v>50</v>
      </c>
      <c r="N2274" s="2">
        <v>30</v>
      </c>
      <c r="O2274" s="2">
        <v>25</v>
      </c>
      <c r="P2274" s="3"/>
      <c r="Q2274" s="4" t="s">
        <v>7988</v>
      </c>
      <c r="R2274" s="4" t="s">
        <v>7989</v>
      </c>
      <c r="S2274" s="3"/>
      <c r="T2274" s="4" t="s">
        <v>7990</v>
      </c>
      <c r="U2274" s="2" t="s">
        <v>1049</v>
      </c>
      <c r="V2274" s="2" t="str">
        <f>IFERROR(VLOOKUP(K2274, rubric[], 2, FALSE), "NA")</f>
        <v>Kompetisi</v>
      </c>
      <c r="W2274" s="5" t="str">
        <f t="shared" si="35"/>
        <v>Juara I Lomba/Kompetisi|External National|Team</v>
      </c>
      <c r="X2274" s="6">
        <f>IF(K2274 = "Penulis kedua (bukan korespondensi) dst karya ilmiah di journal yg bereputasi dan diakui|External National|Team", IFERROR((INDEX(rubric[Score], MATCH(W2274, rubric[Criteria], 0)))/N2274, 0), IFERROR(INDEX(rubric[Score], MATCH(W2274, rubric[Criteria], 0)), 0))</f>
        <v>15</v>
      </c>
    </row>
    <row r="2275" spans="1:24" ht="14.25" customHeight="1" x14ac:dyDescent="0.35">
      <c r="A2275" s="2" t="s">
        <v>7961</v>
      </c>
      <c r="B2275" s="2" t="s">
        <v>7962</v>
      </c>
      <c r="C2275" s="2" t="s">
        <v>7833</v>
      </c>
      <c r="D2275" s="2">
        <v>2021</v>
      </c>
      <c r="E2275" s="2" t="s">
        <v>2824</v>
      </c>
      <c r="F2275" s="2" t="s">
        <v>2825</v>
      </c>
      <c r="G2275" s="2" t="s">
        <v>2826</v>
      </c>
      <c r="H2275" s="2">
        <v>20221</v>
      </c>
      <c r="I2275" s="2" t="s">
        <v>2824</v>
      </c>
      <c r="J2275" s="2" t="s">
        <v>41</v>
      </c>
      <c r="K2275" s="2" t="s">
        <v>59</v>
      </c>
      <c r="L2275" s="2" t="s">
        <v>30</v>
      </c>
      <c r="M2275" s="2" t="s">
        <v>31</v>
      </c>
      <c r="N2275" s="2">
        <v>300</v>
      </c>
      <c r="O2275" s="2">
        <v>5</v>
      </c>
      <c r="P2275" s="3"/>
      <c r="Q2275" s="4" t="s">
        <v>2827</v>
      </c>
      <c r="R2275" s="4" t="s">
        <v>2828</v>
      </c>
      <c r="S2275" s="3"/>
      <c r="T2275" s="3"/>
      <c r="U2275" s="2" t="s">
        <v>2829</v>
      </c>
      <c r="V2275" s="2" t="str">
        <f>IFERROR(VLOOKUP(K2275, rubric[], 2, FALSE), "NA")</f>
        <v>Pengakuan</v>
      </c>
      <c r="W2275" s="5" t="str">
        <f t="shared" si="35"/>
        <v>Juri|Internal Sekolah / Universitas|Individual</v>
      </c>
      <c r="X2275" s="6">
        <f>IF(K2275 = "Penulis kedua (bukan korespondensi) dst karya ilmiah di journal yg bereputasi dan diakui|External National|Team", IFERROR((INDEX(rubric[Score], MATCH(W2275, rubric[Criteria], 0)))/N2275, 0), IFERROR(INDEX(rubric[Score], MATCH(W2275, rubric[Criteria], 0)), 0))</f>
        <v>0</v>
      </c>
    </row>
    <row r="2276" spans="1:24" ht="14.25" customHeight="1" x14ac:dyDescent="0.35">
      <c r="A2276" s="2" t="s">
        <v>7961</v>
      </c>
      <c r="B2276" s="2" t="s">
        <v>7962</v>
      </c>
      <c r="C2276" s="2" t="s">
        <v>7833</v>
      </c>
      <c r="D2276" s="2">
        <v>2021</v>
      </c>
      <c r="E2276" s="2" t="s">
        <v>4215</v>
      </c>
      <c r="F2276" s="2" t="s">
        <v>1473</v>
      </c>
      <c r="G2276" s="2" t="s">
        <v>87</v>
      </c>
      <c r="H2276" s="2">
        <v>20222</v>
      </c>
      <c r="I2276" s="2" t="s">
        <v>4215</v>
      </c>
      <c r="J2276" s="2" t="s">
        <v>41</v>
      </c>
      <c r="K2276" s="2" t="s">
        <v>66</v>
      </c>
      <c r="L2276" s="2" t="s">
        <v>123</v>
      </c>
      <c r="M2276" s="2" t="s">
        <v>50</v>
      </c>
      <c r="N2276" s="3"/>
      <c r="O2276" s="2">
        <v>25</v>
      </c>
      <c r="P2276" s="4" t="s">
        <v>4216</v>
      </c>
      <c r="Q2276" s="4" t="s">
        <v>4217</v>
      </c>
      <c r="R2276" s="4" t="s">
        <v>4218</v>
      </c>
      <c r="S2276" s="3"/>
      <c r="T2276" s="4" t="s">
        <v>4219</v>
      </c>
      <c r="U2276" s="2" t="s">
        <v>4220</v>
      </c>
      <c r="V2276" s="2" t="str">
        <f>IFERROR(VLOOKUP(K2276, rubric[], 2, FALSE), "NA")</f>
        <v>Kompetisi</v>
      </c>
      <c r="W2276" s="5" t="str">
        <f t="shared" si="35"/>
        <v>Juara I Lomba/Kompetisi|External National|Team</v>
      </c>
      <c r="X2276" s="6">
        <f>IF(K2276 = "Penulis kedua (bukan korespondensi) dst karya ilmiah di journal yg bereputasi dan diakui|External National|Team", IFERROR((INDEX(rubric[Score], MATCH(W2276, rubric[Criteria], 0)))/N2276, 0), IFERROR(INDEX(rubric[Score], MATCH(W2276, rubric[Criteria], 0)), 0))</f>
        <v>15</v>
      </c>
    </row>
    <row r="2277" spans="1:24" ht="14.25" customHeight="1" x14ac:dyDescent="0.35">
      <c r="A2277" s="2" t="s">
        <v>7961</v>
      </c>
      <c r="B2277" s="2" t="s">
        <v>7962</v>
      </c>
      <c r="C2277" s="2" t="s">
        <v>7833</v>
      </c>
      <c r="D2277" s="2">
        <v>2021</v>
      </c>
      <c r="E2277" s="2" t="s">
        <v>7991</v>
      </c>
      <c r="F2277" s="2" t="s">
        <v>6520</v>
      </c>
      <c r="G2277" s="2" t="s">
        <v>6520</v>
      </c>
      <c r="H2277" s="2">
        <v>20222</v>
      </c>
      <c r="I2277" s="2" t="s">
        <v>7992</v>
      </c>
      <c r="J2277" s="2" t="s">
        <v>41</v>
      </c>
      <c r="K2277" s="2" t="s">
        <v>66</v>
      </c>
      <c r="L2277" s="2" t="s">
        <v>123</v>
      </c>
      <c r="M2277" s="2" t="s">
        <v>31</v>
      </c>
      <c r="N2277" s="2">
        <v>30</v>
      </c>
      <c r="O2277" s="2">
        <v>25</v>
      </c>
      <c r="P2277" s="4" t="s">
        <v>7993</v>
      </c>
      <c r="Q2277" s="4" t="s">
        <v>7994</v>
      </c>
      <c r="R2277" s="4" t="s">
        <v>7995</v>
      </c>
      <c r="S2277" s="3"/>
      <c r="T2277" s="4" t="s">
        <v>7996</v>
      </c>
      <c r="U2277" s="2" t="s">
        <v>4220</v>
      </c>
      <c r="V2277" s="2" t="str">
        <f>IFERROR(VLOOKUP(K2277, rubric[], 2, FALSE), "NA")</f>
        <v>Kompetisi</v>
      </c>
      <c r="W2277" s="5" t="str">
        <f t="shared" si="35"/>
        <v>Juara I Lomba/Kompetisi|External National|Individual</v>
      </c>
      <c r="X2277" s="6">
        <f>IF(K2277 = "Penulis kedua (bukan korespondensi) dst karya ilmiah di journal yg bereputasi dan diakui|External National|Team", IFERROR((INDEX(rubric[Score], MATCH(W2277, rubric[Criteria], 0)))/N2277, 0), IFERROR(INDEX(rubric[Score], MATCH(W2277, rubric[Criteria], 0)), 0))</f>
        <v>25</v>
      </c>
    </row>
    <row r="2278" spans="1:24" ht="14.25" customHeight="1" x14ac:dyDescent="0.35">
      <c r="A2278" s="2" t="s">
        <v>7961</v>
      </c>
      <c r="B2278" s="2" t="s">
        <v>7962</v>
      </c>
      <c r="C2278" s="2" t="s">
        <v>7833</v>
      </c>
      <c r="D2278" s="2">
        <v>2021</v>
      </c>
      <c r="E2278" s="2" t="s">
        <v>7997</v>
      </c>
      <c r="F2278" s="2" t="s">
        <v>4316</v>
      </c>
      <c r="G2278" s="2" t="s">
        <v>139</v>
      </c>
      <c r="H2278" s="2">
        <v>20231</v>
      </c>
      <c r="I2278" s="2" t="s">
        <v>7846</v>
      </c>
      <c r="J2278" s="2" t="s">
        <v>41</v>
      </c>
      <c r="K2278" s="2" t="s">
        <v>199</v>
      </c>
      <c r="L2278" s="2" t="s">
        <v>123</v>
      </c>
      <c r="M2278" s="2" t="s">
        <v>50</v>
      </c>
      <c r="N2278" s="2">
        <v>110</v>
      </c>
      <c r="O2278" s="2">
        <v>15</v>
      </c>
      <c r="P2278" s="4" t="s">
        <v>7847</v>
      </c>
      <c r="Q2278" s="4" t="s">
        <v>7998</v>
      </c>
      <c r="R2278" s="4" t="s">
        <v>7999</v>
      </c>
      <c r="S2278" s="3"/>
      <c r="T2278" s="4" t="s">
        <v>8000</v>
      </c>
      <c r="U2278" s="2" t="s">
        <v>7851</v>
      </c>
      <c r="V2278" s="2" t="str">
        <f>IFERROR(VLOOKUP(K2278, rubric[], 2, FALSE), "NA")</f>
        <v>Kompetisi</v>
      </c>
      <c r="W2278" s="5" t="str">
        <f t="shared" si="35"/>
        <v>Juara 3 Lomba/Kompetisi|External National|Team</v>
      </c>
      <c r="X2278" s="6">
        <f>IF(K2278 = "Penulis kedua (bukan korespondensi) dst karya ilmiah di journal yg bereputasi dan diakui|External National|Team", IFERROR((INDEX(rubric[Score], MATCH(W2278, rubric[Criteria], 0)))/N2278, 0), IFERROR(INDEX(rubric[Score], MATCH(W2278, rubric[Criteria], 0)), 0))</f>
        <v>8</v>
      </c>
    </row>
    <row r="2279" spans="1:24" ht="14.25" customHeight="1" x14ac:dyDescent="0.35">
      <c r="A2279" s="2" t="s">
        <v>7961</v>
      </c>
      <c r="B2279" s="2" t="s">
        <v>7962</v>
      </c>
      <c r="C2279" s="2" t="s">
        <v>7833</v>
      </c>
      <c r="D2279" s="2">
        <v>2021</v>
      </c>
      <c r="E2279" s="2" t="s">
        <v>8001</v>
      </c>
      <c r="F2279" s="2" t="s">
        <v>7659</v>
      </c>
      <c r="G2279" s="2" t="s">
        <v>7659</v>
      </c>
      <c r="H2279" s="2">
        <v>20231</v>
      </c>
      <c r="I2279" s="2" t="s">
        <v>8002</v>
      </c>
      <c r="J2279" s="2" t="s">
        <v>41</v>
      </c>
      <c r="K2279" s="2" t="s">
        <v>257</v>
      </c>
      <c r="L2279" s="2" t="s">
        <v>123</v>
      </c>
      <c r="M2279" s="2" t="s">
        <v>31</v>
      </c>
      <c r="N2279" s="2">
        <v>100</v>
      </c>
      <c r="O2279" s="2">
        <v>15</v>
      </c>
      <c r="P2279" s="4" t="s">
        <v>8003</v>
      </c>
      <c r="Q2279" s="4" t="s">
        <v>8004</v>
      </c>
      <c r="R2279" s="4" t="s">
        <v>8005</v>
      </c>
      <c r="S2279" s="3"/>
      <c r="T2279" s="3"/>
      <c r="U2279" s="2" t="s">
        <v>8006</v>
      </c>
      <c r="V2279" s="2" t="str">
        <f>IFERROR(VLOOKUP(K2279, rubric[], 2, FALSE), "NA")</f>
        <v>Pengakuan</v>
      </c>
      <c r="W2279" s="5" t="str">
        <f t="shared" si="35"/>
        <v>Narasumber / Pemateri Acara Seminar / Workshop / Pemakalah|External National|Individual</v>
      </c>
      <c r="X2279" s="6">
        <f>IF(K2279 = "Penulis kedua (bukan korespondensi) dst karya ilmiah di journal yg bereputasi dan diakui|External National|Team", IFERROR((INDEX(rubric[Score], MATCH(W2279, rubric[Criteria], 0)))/N2279, 0), IFERROR(INDEX(rubric[Score], MATCH(W2279, rubric[Criteria], 0)), 0))</f>
        <v>15</v>
      </c>
    </row>
    <row r="2280" spans="1:24" ht="14.25" customHeight="1" x14ac:dyDescent="0.35">
      <c r="A2280" s="2" t="s">
        <v>7961</v>
      </c>
      <c r="B2280" s="2" t="s">
        <v>7962</v>
      </c>
      <c r="C2280" s="2" t="s">
        <v>7833</v>
      </c>
      <c r="D2280" s="2">
        <v>2021</v>
      </c>
      <c r="E2280" s="2" t="s">
        <v>8007</v>
      </c>
      <c r="F2280" s="2" t="s">
        <v>5385</v>
      </c>
      <c r="G2280" s="2" t="s">
        <v>3497</v>
      </c>
      <c r="H2280" s="2">
        <v>20231</v>
      </c>
      <c r="I2280" s="2" t="s">
        <v>8008</v>
      </c>
      <c r="J2280" s="2" t="s">
        <v>41</v>
      </c>
      <c r="K2280" s="2" t="s">
        <v>59</v>
      </c>
      <c r="L2280" s="2" t="s">
        <v>123</v>
      </c>
      <c r="M2280" s="2" t="s">
        <v>31</v>
      </c>
      <c r="N2280" s="2">
        <v>36</v>
      </c>
      <c r="O2280" s="2">
        <v>15</v>
      </c>
      <c r="P2280" s="3"/>
      <c r="Q2280" s="4" t="s">
        <v>8009</v>
      </c>
      <c r="R2280" s="4" t="s">
        <v>8010</v>
      </c>
      <c r="S2280" s="3"/>
      <c r="T2280" s="3"/>
      <c r="U2280" s="2" t="s">
        <v>8011</v>
      </c>
      <c r="V2280" s="2" t="str">
        <f>IFERROR(VLOOKUP(K2280, rubric[], 2, FALSE), "NA")</f>
        <v>Pengakuan</v>
      </c>
      <c r="W2280" s="5" t="str">
        <f t="shared" si="35"/>
        <v>Juri|External National|Individual</v>
      </c>
      <c r="X2280" s="6">
        <f>IF(K2280 = "Penulis kedua (bukan korespondensi) dst karya ilmiah di journal yg bereputasi dan diakui|External National|Team", IFERROR((INDEX(rubric[Score], MATCH(W2280, rubric[Criteria], 0)))/N2280, 0), IFERROR(INDEX(rubric[Score], MATCH(W2280, rubric[Criteria], 0)), 0))</f>
        <v>15</v>
      </c>
    </row>
    <row r="2281" spans="1:24" ht="14.25" customHeight="1" x14ac:dyDescent="0.35">
      <c r="A2281" s="2" t="s">
        <v>7961</v>
      </c>
      <c r="B2281" s="2" t="s">
        <v>7962</v>
      </c>
      <c r="C2281" s="2" t="s">
        <v>7833</v>
      </c>
      <c r="D2281" s="2">
        <v>2021</v>
      </c>
      <c r="E2281" s="2" t="s">
        <v>8012</v>
      </c>
      <c r="F2281" s="2" t="s">
        <v>2122</v>
      </c>
      <c r="G2281" s="2" t="s">
        <v>2122</v>
      </c>
      <c r="H2281" s="2">
        <v>20232</v>
      </c>
      <c r="I2281" s="2" t="s">
        <v>8013</v>
      </c>
      <c r="J2281" s="2" t="s">
        <v>41</v>
      </c>
      <c r="K2281" s="2" t="s">
        <v>59</v>
      </c>
      <c r="L2281" s="2" t="s">
        <v>123</v>
      </c>
      <c r="M2281" s="2" t="s">
        <v>31</v>
      </c>
      <c r="N2281" s="2">
        <v>24</v>
      </c>
      <c r="O2281" s="2">
        <v>15</v>
      </c>
      <c r="P2281" s="3"/>
      <c r="Q2281" s="4" t="s">
        <v>8014</v>
      </c>
      <c r="R2281" s="4" t="s">
        <v>8015</v>
      </c>
      <c r="S2281" s="3"/>
      <c r="T2281" s="3"/>
      <c r="U2281" s="2" t="s">
        <v>8016</v>
      </c>
      <c r="V2281" s="2" t="str">
        <f>IFERROR(VLOOKUP(K2281, rubric[], 2, FALSE), "NA")</f>
        <v>Pengakuan</v>
      </c>
      <c r="W2281" s="5" t="str">
        <f t="shared" si="35"/>
        <v>Juri|External National|Individual</v>
      </c>
      <c r="X2281" s="6">
        <f>IF(K2281 = "Penulis kedua (bukan korespondensi) dst karya ilmiah di journal yg bereputasi dan diakui|External National|Team", IFERROR((INDEX(rubric[Score], MATCH(W2281, rubric[Criteria], 0)))/N2281, 0), IFERROR(INDEX(rubric[Score], MATCH(W2281, rubric[Criteria], 0)), 0))</f>
        <v>15</v>
      </c>
    </row>
    <row r="2282" spans="1:24" ht="14.25" customHeight="1" x14ac:dyDescent="0.35">
      <c r="A2282" s="2" t="s">
        <v>7961</v>
      </c>
      <c r="B2282" s="2" t="s">
        <v>7962</v>
      </c>
      <c r="C2282" s="2" t="s">
        <v>7833</v>
      </c>
      <c r="D2282" s="2">
        <v>2021</v>
      </c>
      <c r="E2282" s="2" t="s">
        <v>8017</v>
      </c>
      <c r="F2282" s="2" t="s">
        <v>8018</v>
      </c>
      <c r="G2282" s="2" t="s">
        <v>8019</v>
      </c>
      <c r="H2282" s="2">
        <v>20241</v>
      </c>
      <c r="I2282" s="2" t="s">
        <v>8017</v>
      </c>
      <c r="J2282" s="2" t="s">
        <v>41</v>
      </c>
      <c r="K2282" s="2" t="s">
        <v>199</v>
      </c>
      <c r="L2282" s="2" t="s">
        <v>123</v>
      </c>
      <c r="M2282" s="2" t="s">
        <v>50</v>
      </c>
      <c r="N2282" s="3"/>
      <c r="O2282" s="2">
        <v>15</v>
      </c>
      <c r="P2282" s="4" t="s">
        <v>8020</v>
      </c>
      <c r="Q2282" s="4" t="s">
        <v>8021</v>
      </c>
      <c r="R2282" s="4" t="s">
        <v>8022</v>
      </c>
      <c r="S2282" s="3"/>
      <c r="T2282" s="4" t="s">
        <v>8023</v>
      </c>
      <c r="U2282" s="2" t="s">
        <v>8024</v>
      </c>
      <c r="V2282" s="2" t="str">
        <f>IFERROR(VLOOKUP(K2282, rubric[], 2, FALSE), "NA")</f>
        <v>Kompetisi</v>
      </c>
      <c r="W2282" s="5" t="str">
        <f t="shared" si="35"/>
        <v>Juara 3 Lomba/Kompetisi|External National|Team</v>
      </c>
      <c r="X2282" s="6">
        <f>IF(K2282 = "Penulis kedua (bukan korespondensi) dst karya ilmiah di journal yg bereputasi dan diakui|External National|Team", IFERROR((INDEX(rubric[Score], MATCH(W2282, rubric[Criteria], 0)))/N2282, 0), IFERROR(INDEX(rubric[Score], MATCH(W2282, rubric[Criteria], 0)), 0))</f>
        <v>8</v>
      </c>
    </row>
    <row r="2283" spans="1:24" ht="14.25" customHeight="1" x14ac:dyDescent="0.35">
      <c r="A2283" s="2" t="s">
        <v>8025</v>
      </c>
      <c r="B2283" s="2" t="s">
        <v>8026</v>
      </c>
      <c r="C2283" s="2" t="s">
        <v>7833</v>
      </c>
      <c r="D2283" s="2">
        <v>2021</v>
      </c>
      <c r="E2283" s="2" t="s">
        <v>8027</v>
      </c>
      <c r="F2283" s="2" t="s">
        <v>3320</v>
      </c>
      <c r="G2283" s="2" t="s">
        <v>474</v>
      </c>
      <c r="H2283" s="2">
        <v>20221</v>
      </c>
      <c r="I2283" s="3"/>
      <c r="J2283" s="2" t="s">
        <v>41</v>
      </c>
      <c r="K2283" s="2" t="s">
        <v>88</v>
      </c>
      <c r="L2283" s="2" t="s">
        <v>30</v>
      </c>
      <c r="M2283" s="2" t="s">
        <v>31</v>
      </c>
      <c r="N2283" s="2">
        <v>9</v>
      </c>
      <c r="O2283" s="2">
        <v>9</v>
      </c>
      <c r="P2283" s="3"/>
      <c r="Q2283" s="4" t="s">
        <v>8028</v>
      </c>
      <c r="R2283" s="3"/>
      <c r="S2283" s="3"/>
      <c r="T2283" s="3"/>
      <c r="U2283" s="2" t="s">
        <v>8029</v>
      </c>
      <c r="V2283" s="2" t="str">
        <f>IFERROR(VLOOKUP(K2283, rubric[], 2, FALSE), "NA")</f>
        <v>Kompetisi</v>
      </c>
      <c r="W2283" s="5" t="str">
        <f t="shared" si="35"/>
        <v>Juara 2 Lomba/Kompetisi|Internal Sekolah / Universitas|Individual</v>
      </c>
      <c r="X2283" s="6">
        <f>IF(K2283 = "Penulis kedua (bukan korespondensi) dst karya ilmiah di journal yg bereputasi dan diakui|External National|Team", IFERROR((INDEX(rubric[Score], MATCH(W2283, rubric[Criteria], 0)))/N2283, 0), IFERROR(INDEX(rubric[Score], MATCH(W2283, rubric[Criteria], 0)), 0))</f>
        <v>0</v>
      </c>
    </row>
    <row r="2284" spans="1:24" ht="14.25" customHeight="1" x14ac:dyDescent="0.35">
      <c r="A2284" s="2" t="s">
        <v>8025</v>
      </c>
      <c r="B2284" s="2" t="s">
        <v>8026</v>
      </c>
      <c r="C2284" s="2" t="s">
        <v>7833</v>
      </c>
      <c r="D2284" s="2">
        <v>2021</v>
      </c>
      <c r="E2284" s="2" t="s">
        <v>8030</v>
      </c>
      <c r="F2284" s="2" t="s">
        <v>365</v>
      </c>
      <c r="G2284" s="2" t="s">
        <v>4960</v>
      </c>
      <c r="H2284" s="2">
        <v>20222</v>
      </c>
      <c r="I2284" s="2" t="s">
        <v>8031</v>
      </c>
      <c r="J2284" s="2" t="s">
        <v>41</v>
      </c>
      <c r="K2284" s="2" t="s">
        <v>29</v>
      </c>
      <c r="L2284" s="2" t="s">
        <v>123</v>
      </c>
      <c r="M2284" s="2" t="s">
        <v>31</v>
      </c>
      <c r="N2284" s="2">
        <v>200</v>
      </c>
      <c r="O2284" s="2">
        <v>10</v>
      </c>
      <c r="P2284" s="3"/>
      <c r="Q2284" s="4" t="s">
        <v>8032</v>
      </c>
      <c r="R2284" s="3"/>
      <c r="S2284" s="4" t="s">
        <v>8033</v>
      </c>
      <c r="T2284" s="3"/>
      <c r="U2284" s="2" t="s">
        <v>8034</v>
      </c>
      <c r="V2284" s="2" t="str">
        <f>IFERROR(VLOOKUP(K2284, rubric[], 2, FALSE), "NA")</f>
        <v>Pemberdayaan atau Aksi Kemanusiaan</v>
      </c>
      <c r="W2284" s="5" t="str">
        <f t="shared" si="35"/>
        <v>Pengabdian kepada Masyarakat|External National|Individual</v>
      </c>
      <c r="X2284" s="6">
        <f>IF(K2284 = "Penulis kedua (bukan korespondensi) dst karya ilmiah di journal yg bereputasi dan diakui|External National|Team", IFERROR((INDEX(rubric[Score], MATCH(W2284, rubric[Criteria], 0)))/N2284, 0), IFERROR(INDEX(rubric[Score], MATCH(W2284, rubric[Criteria], 0)), 0))</f>
        <v>10</v>
      </c>
    </row>
    <row r="2285" spans="1:24" ht="14.25" customHeight="1" x14ac:dyDescent="0.35">
      <c r="A2285" s="2" t="s">
        <v>8025</v>
      </c>
      <c r="B2285" s="2" t="s">
        <v>8026</v>
      </c>
      <c r="C2285" s="2" t="s">
        <v>7833</v>
      </c>
      <c r="D2285" s="2">
        <v>2021</v>
      </c>
      <c r="E2285" s="2" t="s">
        <v>8035</v>
      </c>
      <c r="F2285" s="2" t="s">
        <v>8036</v>
      </c>
      <c r="G2285" s="2" t="s">
        <v>8036</v>
      </c>
      <c r="H2285" s="2">
        <v>20231</v>
      </c>
      <c r="I2285" s="2" t="s">
        <v>8035</v>
      </c>
      <c r="J2285" s="2" t="s">
        <v>41</v>
      </c>
      <c r="K2285" s="2" t="s">
        <v>199</v>
      </c>
      <c r="L2285" s="2" t="s">
        <v>159</v>
      </c>
      <c r="M2285" s="2" t="s">
        <v>50</v>
      </c>
      <c r="N2285" s="3"/>
      <c r="O2285" s="2">
        <v>20</v>
      </c>
      <c r="P2285" s="4" t="s">
        <v>8037</v>
      </c>
      <c r="Q2285" s="4" t="s">
        <v>8038</v>
      </c>
      <c r="R2285" s="4" t="s">
        <v>8039</v>
      </c>
      <c r="S2285" s="3"/>
      <c r="T2285" s="4" t="s">
        <v>8040</v>
      </c>
      <c r="U2285" s="2" t="s">
        <v>8041</v>
      </c>
      <c r="V2285" s="2" t="str">
        <f>IFERROR(VLOOKUP(K2285, rubric[], 2, FALSE), "NA")</f>
        <v>Kompetisi</v>
      </c>
      <c r="W2285" s="5" t="str">
        <f t="shared" si="35"/>
        <v>Juara 3 Lomba/Kompetisi|External International|Team</v>
      </c>
      <c r="X2285" s="6">
        <f>IF(K2285 = "Penulis kedua (bukan korespondensi) dst karya ilmiah di journal yg bereputasi dan diakui|External National|Team", IFERROR((INDEX(rubric[Score], MATCH(W2285, rubric[Criteria], 0)))/N2285, 0), IFERROR(INDEX(rubric[Score], MATCH(W2285, rubric[Criteria], 0)), 0))</f>
        <v>25</v>
      </c>
    </row>
    <row r="2286" spans="1:24" ht="14.25" customHeight="1" x14ac:dyDescent="0.35">
      <c r="A2286" s="2" t="s">
        <v>8025</v>
      </c>
      <c r="B2286" s="2" t="s">
        <v>8026</v>
      </c>
      <c r="C2286" s="2" t="s">
        <v>7833</v>
      </c>
      <c r="D2286" s="2">
        <v>2021</v>
      </c>
      <c r="E2286" s="2" t="s">
        <v>8042</v>
      </c>
      <c r="F2286" s="2" t="s">
        <v>8036</v>
      </c>
      <c r="G2286" s="2" t="s">
        <v>8036</v>
      </c>
      <c r="H2286" s="2">
        <v>20231</v>
      </c>
      <c r="I2286" s="3"/>
      <c r="J2286" s="2" t="s">
        <v>41</v>
      </c>
      <c r="K2286" s="2" t="s">
        <v>199</v>
      </c>
      <c r="L2286" s="2" t="s">
        <v>159</v>
      </c>
      <c r="M2286" s="2" t="s">
        <v>50</v>
      </c>
      <c r="N2286" s="2">
        <v>60</v>
      </c>
      <c r="O2286" s="2">
        <v>20</v>
      </c>
      <c r="P2286" s="3"/>
      <c r="Q2286" s="4" t="s">
        <v>8043</v>
      </c>
      <c r="R2286" s="4" t="s">
        <v>8044</v>
      </c>
      <c r="S2286" s="3"/>
      <c r="T2286" s="4" t="s">
        <v>8045</v>
      </c>
      <c r="U2286" s="2" t="s">
        <v>8041</v>
      </c>
      <c r="V2286" s="2" t="str">
        <f>IFERROR(VLOOKUP(K2286, rubric[], 2, FALSE), "NA")</f>
        <v>Kompetisi</v>
      </c>
      <c r="W2286" s="5" t="str">
        <f t="shared" si="35"/>
        <v>Juara 3 Lomba/Kompetisi|External International|Team</v>
      </c>
      <c r="X2286" s="6">
        <f>IF(K2286 = "Penulis kedua (bukan korespondensi) dst karya ilmiah di journal yg bereputasi dan diakui|External National|Team", IFERROR((INDEX(rubric[Score], MATCH(W2286, rubric[Criteria], 0)))/N2286, 0), IFERROR(INDEX(rubric[Score], MATCH(W2286, rubric[Criteria], 0)), 0))</f>
        <v>25</v>
      </c>
    </row>
    <row r="2287" spans="1:24" ht="14.25" customHeight="1" x14ac:dyDescent="0.35">
      <c r="A2287" s="2" t="s">
        <v>8025</v>
      </c>
      <c r="B2287" s="2" t="s">
        <v>8026</v>
      </c>
      <c r="C2287" s="2" t="s">
        <v>7833</v>
      </c>
      <c r="D2287" s="2">
        <v>2021</v>
      </c>
      <c r="E2287" s="2" t="s">
        <v>4380</v>
      </c>
      <c r="F2287" s="2" t="s">
        <v>4381</v>
      </c>
      <c r="G2287" s="2" t="s">
        <v>4382</v>
      </c>
      <c r="H2287" s="2">
        <v>20241</v>
      </c>
      <c r="I2287" s="2" t="s">
        <v>4380</v>
      </c>
      <c r="J2287" s="2" t="s">
        <v>41</v>
      </c>
      <c r="K2287" s="2" t="s">
        <v>88</v>
      </c>
      <c r="L2287" s="2" t="s">
        <v>159</v>
      </c>
      <c r="M2287" s="2" t="s">
        <v>50</v>
      </c>
      <c r="N2287" s="3"/>
      <c r="O2287" s="2">
        <v>25</v>
      </c>
      <c r="P2287" s="4" t="s">
        <v>4383</v>
      </c>
      <c r="Q2287" s="4" t="s">
        <v>4384</v>
      </c>
      <c r="R2287" s="4" t="s">
        <v>4385</v>
      </c>
      <c r="S2287" s="3"/>
      <c r="T2287" s="4" t="s">
        <v>4386</v>
      </c>
      <c r="U2287" s="2" t="s">
        <v>4387</v>
      </c>
      <c r="V2287" s="2" t="str">
        <f>IFERROR(VLOOKUP(K2287, rubric[], 2, FALSE), "NA")</f>
        <v>Kompetisi</v>
      </c>
      <c r="W2287" s="5" t="str">
        <f t="shared" si="35"/>
        <v>Juara 2 Lomba/Kompetisi|External International|Team</v>
      </c>
      <c r="X2287" s="6">
        <f>IF(K2287 = "Penulis kedua (bukan korespondensi) dst karya ilmiah di journal yg bereputasi dan diakui|External National|Team", IFERROR((INDEX(rubric[Score], MATCH(W2287, rubric[Criteria], 0)))/N2287, 0), IFERROR(INDEX(rubric[Score], MATCH(W2287, rubric[Criteria], 0)), 0))</f>
        <v>30</v>
      </c>
    </row>
    <row r="2288" spans="1:24" ht="14.25" customHeight="1" x14ac:dyDescent="0.35">
      <c r="A2288" s="2" t="s">
        <v>8046</v>
      </c>
      <c r="B2288" s="2" t="s">
        <v>8047</v>
      </c>
      <c r="C2288" s="2" t="s">
        <v>7833</v>
      </c>
      <c r="D2288" s="2">
        <v>2021</v>
      </c>
      <c r="E2288" s="2" t="s">
        <v>8048</v>
      </c>
      <c r="F2288" s="2" t="s">
        <v>6541</v>
      </c>
      <c r="G2288" s="2" t="s">
        <v>6881</v>
      </c>
      <c r="H2288" s="2">
        <v>20212</v>
      </c>
      <c r="I2288" s="2" t="s">
        <v>8049</v>
      </c>
      <c r="J2288" s="2" t="s">
        <v>41</v>
      </c>
      <c r="K2288" s="2" t="s">
        <v>29</v>
      </c>
      <c r="L2288" s="2" t="s">
        <v>123</v>
      </c>
      <c r="M2288" s="2" t="s">
        <v>50</v>
      </c>
      <c r="N2288" s="2">
        <v>19</v>
      </c>
      <c r="O2288" s="2">
        <v>7</v>
      </c>
      <c r="P2288" s="3"/>
      <c r="Q2288" s="3"/>
      <c r="R2288" s="4" t="s">
        <v>8050</v>
      </c>
      <c r="S2288" s="4" t="s">
        <v>8051</v>
      </c>
      <c r="T2288" s="3"/>
      <c r="U2288" s="2" t="s">
        <v>8052</v>
      </c>
      <c r="V2288" s="2" t="str">
        <f>IFERROR(VLOOKUP(K2288, rubric[], 2, FALSE), "NA")</f>
        <v>Pemberdayaan atau Aksi Kemanusiaan</v>
      </c>
      <c r="W2288" s="5" t="str">
        <f t="shared" si="35"/>
        <v>Pengabdian kepada Masyarakat|External National|Team</v>
      </c>
      <c r="X2288" s="6">
        <f>IF(K2288 = "Penulis kedua (bukan korespondensi) dst karya ilmiah di journal yg bereputasi dan diakui|External National|Team", IFERROR((INDEX(rubric[Score], MATCH(W2288, rubric[Criteria], 0)))/N2288, 0), IFERROR(INDEX(rubric[Score], MATCH(W2288, rubric[Criteria], 0)), 0))</f>
        <v>10</v>
      </c>
    </row>
    <row r="2289" spans="1:24" ht="14.25" customHeight="1" x14ac:dyDescent="0.35">
      <c r="A2289" s="2" t="s">
        <v>8046</v>
      </c>
      <c r="B2289" s="2" t="s">
        <v>8047</v>
      </c>
      <c r="C2289" s="2" t="s">
        <v>7833</v>
      </c>
      <c r="D2289" s="2">
        <v>2021</v>
      </c>
      <c r="E2289" s="2" t="s">
        <v>7904</v>
      </c>
      <c r="F2289" s="2" t="s">
        <v>2460</v>
      </c>
      <c r="G2289" s="2" t="s">
        <v>750</v>
      </c>
      <c r="H2289" s="2">
        <v>20232</v>
      </c>
      <c r="I2289" s="2" t="s">
        <v>7904</v>
      </c>
      <c r="J2289" s="2" t="s">
        <v>41</v>
      </c>
      <c r="K2289" s="2" t="s">
        <v>66</v>
      </c>
      <c r="L2289" s="2" t="s">
        <v>123</v>
      </c>
      <c r="M2289" s="2" t="s">
        <v>50</v>
      </c>
      <c r="N2289" s="3"/>
      <c r="O2289" s="2">
        <v>25</v>
      </c>
      <c r="P2289" s="4" t="s">
        <v>7905</v>
      </c>
      <c r="Q2289" s="4" t="s">
        <v>7906</v>
      </c>
      <c r="R2289" s="4" t="s">
        <v>7907</v>
      </c>
      <c r="S2289" s="3"/>
      <c r="T2289" s="4" t="s">
        <v>7908</v>
      </c>
      <c r="U2289" s="2" t="s">
        <v>7909</v>
      </c>
      <c r="V2289" s="2" t="str">
        <f>IFERROR(VLOOKUP(K2289, rubric[], 2, FALSE), "NA")</f>
        <v>Kompetisi</v>
      </c>
      <c r="W2289" s="5" t="str">
        <f t="shared" si="35"/>
        <v>Juara I Lomba/Kompetisi|External National|Team</v>
      </c>
      <c r="X2289" s="6">
        <f>IF(K2289 = "Penulis kedua (bukan korespondensi) dst karya ilmiah di journal yg bereputasi dan diakui|External National|Team", IFERROR((INDEX(rubric[Score], MATCH(W2289, rubric[Criteria], 0)))/N2289, 0), IFERROR(INDEX(rubric[Score], MATCH(W2289, rubric[Criteria], 0)), 0))</f>
        <v>15</v>
      </c>
    </row>
    <row r="2290" spans="1:24" ht="14.25" customHeight="1" x14ac:dyDescent="0.35">
      <c r="A2290" s="2" t="s">
        <v>8046</v>
      </c>
      <c r="B2290" s="2" t="s">
        <v>8047</v>
      </c>
      <c r="C2290" s="2" t="s">
        <v>7833</v>
      </c>
      <c r="D2290" s="2">
        <v>2021</v>
      </c>
      <c r="E2290" s="2" t="s">
        <v>4380</v>
      </c>
      <c r="F2290" s="2" t="s">
        <v>4381</v>
      </c>
      <c r="G2290" s="2" t="s">
        <v>4382</v>
      </c>
      <c r="H2290" s="2">
        <v>20241</v>
      </c>
      <c r="I2290" s="2" t="s">
        <v>4380</v>
      </c>
      <c r="J2290" s="2" t="s">
        <v>41</v>
      </c>
      <c r="K2290" s="2" t="s">
        <v>88</v>
      </c>
      <c r="L2290" s="2" t="s">
        <v>159</v>
      </c>
      <c r="M2290" s="2" t="s">
        <v>50</v>
      </c>
      <c r="N2290" s="3"/>
      <c r="O2290" s="2">
        <v>25</v>
      </c>
      <c r="P2290" s="4" t="s">
        <v>4383</v>
      </c>
      <c r="Q2290" s="4" t="s">
        <v>4384</v>
      </c>
      <c r="R2290" s="4" t="s">
        <v>4385</v>
      </c>
      <c r="S2290" s="3"/>
      <c r="T2290" s="4" t="s">
        <v>4386</v>
      </c>
      <c r="U2290" s="2" t="s">
        <v>4387</v>
      </c>
      <c r="V2290" s="2" t="str">
        <f>IFERROR(VLOOKUP(K2290, rubric[], 2, FALSE), "NA")</f>
        <v>Kompetisi</v>
      </c>
      <c r="W2290" s="5" t="str">
        <f t="shared" si="35"/>
        <v>Juara 2 Lomba/Kompetisi|External International|Team</v>
      </c>
      <c r="X2290" s="6">
        <f>IF(K2290 = "Penulis kedua (bukan korespondensi) dst karya ilmiah di journal yg bereputasi dan diakui|External National|Team", IFERROR((INDEX(rubric[Score], MATCH(W2290, rubric[Criteria], 0)))/N2290, 0), IFERROR(INDEX(rubric[Score], MATCH(W2290, rubric[Criteria], 0)), 0))</f>
        <v>30</v>
      </c>
    </row>
    <row r="2291" spans="1:24" ht="14.25" customHeight="1" x14ac:dyDescent="0.35">
      <c r="A2291" s="2" t="s">
        <v>8053</v>
      </c>
      <c r="B2291" s="2" t="s">
        <v>8054</v>
      </c>
      <c r="C2291" s="2" t="s">
        <v>7833</v>
      </c>
      <c r="D2291" s="2">
        <v>2021</v>
      </c>
      <c r="E2291" s="2" t="s">
        <v>1032</v>
      </c>
      <c r="F2291" s="2" t="s">
        <v>775</v>
      </c>
      <c r="G2291" s="2" t="s">
        <v>775</v>
      </c>
      <c r="H2291" s="2">
        <v>20231</v>
      </c>
      <c r="I2291" s="2" t="s">
        <v>8055</v>
      </c>
      <c r="J2291" s="2" t="s">
        <v>41</v>
      </c>
      <c r="K2291" s="2" t="s">
        <v>29</v>
      </c>
      <c r="L2291" s="2" t="s">
        <v>49</v>
      </c>
      <c r="M2291" s="7" t="s">
        <v>50</v>
      </c>
      <c r="N2291" s="2">
        <v>11</v>
      </c>
      <c r="O2291" s="2">
        <v>5</v>
      </c>
      <c r="P2291" s="3"/>
      <c r="Q2291" s="4" t="s">
        <v>8056</v>
      </c>
      <c r="R2291" s="3"/>
      <c r="S2291" s="3"/>
      <c r="T2291" s="3"/>
      <c r="U2291" s="2" t="s">
        <v>8057</v>
      </c>
      <c r="V2291" s="2" t="str">
        <f>IFERROR(VLOOKUP(K2291, rubric[], 2, FALSE), "NA")</f>
        <v>Pemberdayaan atau Aksi Kemanusiaan</v>
      </c>
      <c r="W2291" s="5" t="str">
        <f t="shared" si="35"/>
        <v>Pengabdian kepada Masyarakat|External Regional|Team</v>
      </c>
      <c r="X2291" s="6">
        <f>IF(K2291 = "Penulis kedua (bukan korespondensi) dst karya ilmiah di journal yg bereputasi dan diakui|External National|Team", IFERROR((INDEX(rubric[Score], MATCH(W2291, rubric[Criteria], 0)))/N2291, 0), IFERROR(INDEX(rubric[Score], MATCH(W2291, rubric[Criteria], 0)), 0))</f>
        <v>15</v>
      </c>
    </row>
    <row r="2292" spans="1:24" ht="14.25" customHeight="1" x14ac:dyDescent="0.35">
      <c r="A2292" s="2" t="s">
        <v>8058</v>
      </c>
      <c r="B2292" s="2" t="s">
        <v>8059</v>
      </c>
      <c r="C2292" s="2" t="s">
        <v>7833</v>
      </c>
      <c r="D2292" s="2">
        <v>2021</v>
      </c>
      <c r="E2292" s="2" t="s">
        <v>7834</v>
      </c>
      <c r="F2292" s="2" t="s">
        <v>3130</v>
      </c>
      <c r="G2292" s="2" t="s">
        <v>344</v>
      </c>
      <c r="H2292" s="2">
        <v>20212</v>
      </c>
      <c r="I2292" s="2" t="s">
        <v>7835</v>
      </c>
      <c r="J2292" s="2" t="s">
        <v>28</v>
      </c>
      <c r="K2292" s="2" t="s">
        <v>346</v>
      </c>
      <c r="L2292" s="2" t="s">
        <v>42</v>
      </c>
      <c r="M2292" s="7" t="s">
        <v>50</v>
      </c>
      <c r="N2292" s="2">
        <v>30</v>
      </c>
      <c r="O2292" s="2">
        <v>40</v>
      </c>
      <c r="P2292" s="3"/>
      <c r="Q2292" s="4" t="s">
        <v>7836</v>
      </c>
      <c r="R2292" s="3"/>
      <c r="S2292" s="3"/>
      <c r="T2292" s="3"/>
      <c r="U2292" s="2" t="s">
        <v>348</v>
      </c>
      <c r="V2292" s="2" t="str">
        <f>IFERROR(VLOOKUP(K2292, rubric[], 2, FALSE), "NA")</f>
        <v>NA</v>
      </c>
      <c r="W2292" s="5" t="str">
        <f t="shared" si="35"/>
        <v>Sekretaris/Bendahara/Kabid Organisasi Kemahasiswaan|Internal Jurusan|Team</v>
      </c>
      <c r="X2292" s="6">
        <f>IF(K2292 = "Penulis kedua (bukan korespondensi) dst karya ilmiah di journal yg bereputasi dan diakui|External National|Team", IFERROR((INDEX(rubric[Score], MATCH(W2292, rubric[Criteria], 0)))/N2292, 0), IFERROR(INDEX(rubric[Score], MATCH(W2292, rubric[Criteria], 0)), 0))</f>
        <v>0</v>
      </c>
    </row>
    <row r="2293" spans="1:24" ht="14.25" customHeight="1" x14ac:dyDescent="0.35">
      <c r="A2293" s="2" t="s">
        <v>8058</v>
      </c>
      <c r="B2293" s="2" t="s">
        <v>8059</v>
      </c>
      <c r="C2293" s="2" t="s">
        <v>7833</v>
      </c>
      <c r="D2293" s="2">
        <v>2021</v>
      </c>
      <c r="E2293" s="2" t="s">
        <v>8060</v>
      </c>
      <c r="F2293" s="2" t="s">
        <v>8061</v>
      </c>
      <c r="G2293" s="2" t="s">
        <v>3194</v>
      </c>
      <c r="H2293" s="2">
        <v>20221</v>
      </c>
      <c r="I2293" s="2" t="s">
        <v>8062</v>
      </c>
      <c r="J2293" s="2" t="s">
        <v>41</v>
      </c>
      <c r="K2293" s="2" t="s">
        <v>199</v>
      </c>
      <c r="L2293" s="2" t="s">
        <v>123</v>
      </c>
      <c r="M2293" s="2" t="s">
        <v>50</v>
      </c>
      <c r="N2293" s="2">
        <v>2015</v>
      </c>
      <c r="O2293" s="2">
        <v>15</v>
      </c>
      <c r="P2293" s="4" t="s">
        <v>1595</v>
      </c>
      <c r="Q2293" s="4" t="s">
        <v>8063</v>
      </c>
      <c r="R2293" s="4" t="s">
        <v>8064</v>
      </c>
      <c r="S2293" s="3"/>
      <c r="T2293" s="4" t="s">
        <v>8065</v>
      </c>
      <c r="U2293" s="2" t="s">
        <v>7903</v>
      </c>
      <c r="V2293" s="2" t="str">
        <f>IFERROR(VLOOKUP(K2293, rubric[], 2, FALSE), "NA")</f>
        <v>Kompetisi</v>
      </c>
      <c r="W2293" s="5" t="str">
        <f t="shared" si="35"/>
        <v>Juara 3 Lomba/Kompetisi|External National|Team</v>
      </c>
      <c r="X2293" s="6">
        <f>IF(K2293 = "Penulis kedua (bukan korespondensi) dst karya ilmiah di journal yg bereputasi dan diakui|External National|Team", IFERROR((INDEX(rubric[Score], MATCH(W2293, rubric[Criteria], 0)))/N2293, 0), IFERROR(INDEX(rubric[Score], MATCH(W2293, rubric[Criteria], 0)), 0))</f>
        <v>8</v>
      </c>
    </row>
    <row r="2294" spans="1:24" ht="14.25" customHeight="1" x14ac:dyDescent="0.35">
      <c r="A2294" s="2" t="s">
        <v>8058</v>
      </c>
      <c r="B2294" s="2" t="s">
        <v>8059</v>
      </c>
      <c r="C2294" s="2" t="s">
        <v>7833</v>
      </c>
      <c r="D2294" s="2">
        <v>2021</v>
      </c>
      <c r="E2294" s="2" t="s">
        <v>8066</v>
      </c>
      <c r="F2294" s="2" t="s">
        <v>47</v>
      </c>
      <c r="G2294" s="2" t="s">
        <v>3497</v>
      </c>
      <c r="H2294" s="2">
        <v>20222</v>
      </c>
      <c r="I2294" s="2" t="s">
        <v>8067</v>
      </c>
      <c r="J2294" s="2" t="s">
        <v>41</v>
      </c>
      <c r="K2294" s="2" t="s">
        <v>29</v>
      </c>
      <c r="L2294" s="2" t="s">
        <v>123</v>
      </c>
      <c r="M2294" s="2" t="s">
        <v>31</v>
      </c>
      <c r="N2294" s="2">
        <v>100</v>
      </c>
      <c r="O2294" s="2">
        <v>4</v>
      </c>
      <c r="P2294" s="3"/>
      <c r="Q2294" s="3"/>
      <c r="R2294" s="4" t="s">
        <v>8068</v>
      </c>
      <c r="S2294" s="4" t="s">
        <v>8069</v>
      </c>
      <c r="T2294" s="3"/>
      <c r="U2294" s="2" t="s">
        <v>8070</v>
      </c>
      <c r="V2294" s="2" t="str">
        <f>IFERROR(VLOOKUP(K2294, rubric[], 2, FALSE), "NA")</f>
        <v>Pemberdayaan atau Aksi Kemanusiaan</v>
      </c>
      <c r="W2294" s="5" t="str">
        <f t="shared" si="35"/>
        <v>Pengabdian kepada Masyarakat|External National|Individual</v>
      </c>
      <c r="X2294" s="6">
        <f>IF(K2294 = "Penulis kedua (bukan korespondensi) dst karya ilmiah di journal yg bereputasi dan diakui|External National|Team", IFERROR((INDEX(rubric[Score], MATCH(W2294, rubric[Criteria], 0)))/N2294, 0), IFERROR(INDEX(rubric[Score], MATCH(W2294, rubric[Criteria], 0)), 0))</f>
        <v>10</v>
      </c>
    </row>
    <row r="2295" spans="1:24" ht="14.25" customHeight="1" x14ac:dyDescent="0.35">
      <c r="A2295" s="2" t="s">
        <v>8058</v>
      </c>
      <c r="B2295" s="2" t="s">
        <v>8059</v>
      </c>
      <c r="C2295" s="2" t="s">
        <v>7833</v>
      </c>
      <c r="D2295" s="2">
        <v>2021</v>
      </c>
      <c r="E2295" s="2" t="s">
        <v>8071</v>
      </c>
      <c r="F2295" s="2" t="s">
        <v>216</v>
      </c>
      <c r="G2295" s="2" t="s">
        <v>2445</v>
      </c>
      <c r="H2295" s="2">
        <v>20222</v>
      </c>
      <c r="I2295" s="2" t="s">
        <v>8072</v>
      </c>
      <c r="J2295" s="2" t="s">
        <v>41</v>
      </c>
      <c r="K2295" s="2" t="s">
        <v>29</v>
      </c>
      <c r="L2295" s="2" t="s">
        <v>425</v>
      </c>
      <c r="M2295" s="2" t="s">
        <v>31</v>
      </c>
      <c r="N2295" s="2">
        <v>60</v>
      </c>
      <c r="O2295" s="2">
        <v>3</v>
      </c>
      <c r="P2295" s="3"/>
      <c r="Q2295" s="3"/>
      <c r="R2295" s="4" t="s">
        <v>8073</v>
      </c>
      <c r="S2295" s="4" t="s">
        <v>8074</v>
      </c>
      <c r="T2295" s="3"/>
      <c r="U2295" s="2" t="s">
        <v>8070</v>
      </c>
      <c r="V2295" s="2" t="str">
        <f>IFERROR(VLOOKUP(K2295, rubric[], 2, FALSE), "NA")</f>
        <v>Pemberdayaan atau Aksi Kemanusiaan</v>
      </c>
      <c r="W2295" s="5" t="str">
        <f t="shared" si="35"/>
        <v>Pengabdian kepada Masyarakat|External Provinsi|Individual</v>
      </c>
      <c r="X2295" s="6">
        <f>IF(K2295 = "Penulis kedua (bukan korespondensi) dst karya ilmiah di journal yg bereputasi dan diakui|External National|Team", IFERROR((INDEX(rubric[Score], MATCH(W2295, rubric[Criteria], 0)))/N2295, 0), IFERROR(INDEX(rubric[Score], MATCH(W2295, rubric[Criteria], 0)), 0))</f>
        <v>5</v>
      </c>
    </row>
    <row r="2296" spans="1:24" ht="14.25" customHeight="1" x14ac:dyDescent="0.35">
      <c r="A2296" s="2" t="s">
        <v>8058</v>
      </c>
      <c r="B2296" s="2" t="s">
        <v>8059</v>
      </c>
      <c r="C2296" s="2" t="s">
        <v>7833</v>
      </c>
      <c r="D2296" s="2">
        <v>2021</v>
      </c>
      <c r="E2296" s="2" t="s">
        <v>8075</v>
      </c>
      <c r="F2296" s="2" t="s">
        <v>3497</v>
      </c>
      <c r="G2296" s="2" t="s">
        <v>5568</v>
      </c>
      <c r="H2296" s="2">
        <v>20231</v>
      </c>
      <c r="I2296" s="2" t="s">
        <v>8076</v>
      </c>
      <c r="J2296" s="2" t="s">
        <v>41</v>
      </c>
      <c r="K2296" s="2" t="s">
        <v>29</v>
      </c>
      <c r="L2296" s="2" t="s">
        <v>49</v>
      </c>
      <c r="M2296" s="2" t="s">
        <v>31</v>
      </c>
      <c r="N2296" s="2">
        <v>30</v>
      </c>
      <c r="O2296" s="2">
        <v>8</v>
      </c>
      <c r="P2296" s="3"/>
      <c r="Q2296" s="3"/>
      <c r="R2296" s="4" t="s">
        <v>8077</v>
      </c>
      <c r="S2296" s="4" t="s">
        <v>8078</v>
      </c>
      <c r="T2296" s="3"/>
      <c r="U2296" s="2" t="s">
        <v>8079</v>
      </c>
      <c r="V2296" s="2" t="str">
        <f>IFERROR(VLOOKUP(K2296, rubric[], 2, FALSE), "NA")</f>
        <v>Pemberdayaan atau Aksi Kemanusiaan</v>
      </c>
      <c r="W2296" s="5" t="str">
        <f t="shared" si="35"/>
        <v>Pengabdian kepada Masyarakat|External Regional|Individual</v>
      </c>
      <c r="X2296" s="6">
        <f>IF(K2296 = "Penulis kedua (bukan korespondensi) dst karya ilmiah di journal yg bereputasi dan diakui|External National|Team", IFERROR((INDEX(rubric[Score], MATCH(W2296, rubric[Criteria], 0)))/N2296, 0), IFERROR(INDEX(rubric[Score], MATCH(W2296, rubric[Criteria], 0)), 0))</f>
        <v>15</v>
      </c>
    </row>
    <row r="2297" spans="1:24" ht="14.25" customHeight="1" x14ac:dyDescent="0.35">
      <c r="A2297" s="2" t="s">
        <v>8058</v>
      </c>
      <c r="B2297" s="2" t="s">
        <v>8059</v>
      </c>
      <c r="C2297" s="2" t="s">
        <v>7833</v>
      </c>
      <c r="D2297" s="2">
        <v>2021</v>
      </c>
      <c r="E2297" s="2" t="s">
        <v>8080</v>
      </c>
      <c r="F2297" s="2" t="s">
        <v>3497</v>
      </c>
      <c r="G2297" s="2" t="s">
        <v>5568</v>
      </c>
      <c r="H2297" s="2">
        <v>20231</v>
      </c>
      <c r="I2297" s="3"/>
      <c r="J2297" s="2" t="s">
        <v>41</v>
      </c>
      <c r="K2297" s="2" t="s">
        <v>29</v>
      </c>
      <c r="L2297" s="2" t="s">
        <v>49</v>
      </c>
      <c r="M2297" s="2" t="s">
        <v>31</v>
      </c>
      <c r="N2297" s="2">
        <v>120</v>
      </c>
      <c r="O2297" s="2">
        <v>15</v>
      </c>
      <c r="P2297" s="3"/>
      <c r="Q2297" s="3"/>
      <c r="R2297" s="4" t="s">
        <v>8081</v>
      </c>
      <c r="S2297" s="4" t="s">
        <v>8082</v>
      </c>
      <c r="T2297" s="3"/>
      <c r="U2297" s="2" t="s">
        <v>8079</v>
      </c>
      <c r="V2297" s="2" t="str">
        <f>IFERROR(VLOOKUP(K2297, rubric[], 2, FALSE), "NA")</f>
        <v>Pemberdayaan atau Aksi Kemanusiaan</v>
      </c>
      <c r="W2297" s="5" t="str">
        <f t="shared" si="35"/>
        <v>Pengabdian kepada Masyarakat|External Regional|Individual</v>
      </c>
      <c r="X2297" s="6">
        <f>IF(K2297 = "Penulis kedua (bukan korespondensi) dst karya ilmiah di journal yg bereputasi dan diakui|External National|Team", IFERROR((INDEX(rubric[Score], MATCH(W2297, rubric[Criteria], 0)))/N2297, 0), IFERROR(INDEX(rubric[Score], MATCH(W2297, rubric[Criteria], 0)), 0))</f>
        <v>15</v>
      </c>
    </row>
    <row r="2298" spans="1:24" ht="14.25" customHeight="1" x14ac:dyDescent="0.35">
      <c r="A2298" s="2" t="s">
        <v>8083</v>
      </c>
      <c r="B2298" s="2" t="s">
        <v>8084</v>
      </c>
      <c r="C2298" s="2" t="s">
        <v>7833</v>
      </c>
      <c r="D2298" s="2">
        <v>2021</v>
      </c>
      <c r="E2298" s="2" t="s">
        <v>7942</v>
      </c>
      <c r="F2298" s="2" t="s">
        <v>1131</v>
      </c>
      <c r="G2298" s="2" t="s">
        <v>1132</v>
      </c>
      <c r="H2298" s="2">
        <v>20211</v>
      </c>
      <c r="I2298" s="2" t="s">
        <v>7942</v>
      </c>
      <c r="J2298" s="2" t="s">
        <v>41</v>
      </c>
      <c r="K2298" s="2" t="s">
        <v>199</v>
      </c>
      <c r="L2298" s="2" t="s">
        <v>30</v>
      </c>
      <c r="M2298" s="2" t="s">
        <v>31</v>
      </c>
      <c r="N2298" s="2">
        <v>6</v>
      </c>
      <c r="O2298" s="2">
        <v>5</v>
      </c>
      <c r="P2298" s="3"/>
      <c r="Q2298" s="4" t="s">
        <v>7943</v>
      </c>
      <c r="R2298" s="3"/>
      <c r="S2298" s="3"/>
      <c r="T2298" s="3"/>
      <c r="U2298" s="2" t="s">
        <v>61</v>
      </c>
      <c r="V2298" s="2" t="str">
        <f>IFERROR(VLOOKUP(K2298, rubric[], 2, FALSE), "NA")</f>
        <v>Kompetisi</v>
      </c>
      <c r="W2298" s="5" t="str">
        <f t="shared" si="35"/>
        <v>Juara 3 Lomba/Kompetisi|Internal Sekolah / Universitas|Individual</v>
      </c>
      <c r="X2298" s="6">
        <f>IF(K2298 = "Penulis kedua (bukan korespondensi) dst karya ilmiah di journal yg bereputasi dan diakui|External National|Team", IFERROR((INDEX(rubric[Score], MATCH(W2298, rubric[Criteria], 0)))/N2298, 0), IFERROR(INDEX(rubric[Score], MATCH(W2298, rubric[Criteria], 0)), 0))</f>
        <v>0</v>
      </c>
    </row>
    <row r="2299" spans="1:24" ht="14.25" customHeight="1" x14ac:dyDescent="0.35">
      <c r="A2299" s="2" t="s">
        <v>8083</v>
      </c>
      <c r="B2299" s="2" t="s">
        <v>8084</v>
      </c>
      <c r="C2299" s="2" t="s">
        <v>7833</v>
      </c>
      <c r="D2299" s="2">
        <v>2021</v>
      </c>
      <c r="E2299" s="2" t="s">
        <v>4226</v>
      </c>
      <c r="F2299" s="2" t="s">
        <v>3017</v>
      </c>
      <c r="G2299" s="2" t="s">
        <v>4227</v>
      </c>
      <c r="H2299" s="2">
        <v>20212</v>
      </c>
      <c r="I2299" s="2" t="s">
        <v>4228</v>
      </c>
      <c r="J2299" s="2" t="s">
        <v>41</v>
      </c>
      <c r="K2299" s="2" t="s">
        <v>66</v>
      </c>
      <c r="L2299" s="2" t="s">
        <v>30</v>
      </c>
      <c r="M2299" s="2" t="s">
        <v>31</v>
      </c>
      <c r="N2299" s="2">
        <v>400</v>
      </c>
      <c r="O2299" s="2">
        <v>8</v>
      </c>
      <c r="P2299" s="3"/>
      <c r="Q2299" s="4" t="s">
        <v>4229</v>
      </c>
      <c r="R2299" s="3"/>
      <c r="S2299" s="3"/>
      <c r="T2299" s="3"/>
      <c r="U2299" s="2" t="s">
        <v>4230</v>
      </c>
      <c r="V2299" s="2" t="str">
        <f>IFERROR(VLOOKUP(K2299, rubric[], 2, FALSE), "NA")</f>
        <v>Kompetisi</v>
      </c>
      <c r="W2299" s="5" t="str">
        <f t="shared" si="35"/>
        <v>Juara I Lomba/Kompetisi|Internal Sekolah / Universitas|Individual</v>
      </c>
      <c r="X2299" s="6">
        <f>IF(K2299 = "Penulis kedua (bukan korespondensi) dst karya ilmiah di journal yg bereputasi dan diakui|External National|Team", IFERROR((INDEX(rubric[Score], MATCH(W2299, rubric[Criteria], 0)))/N2299, 0), IFERROR(INDEX(rubric[Score], MATCH(W2299, rubric[Criteria], 0)), 0))</f>
        <v>0</v>
      </c>
    </row>
    <row r="2300" spans="1:24" ht="14.25" customHeight="1" x14ac:dyDescent="0.35">
      <c r="A2300" s="2" t="s">
        <v>8083</v>
      </c>
      <c r="B2300" s="2" t="s">
        <v>8084</v>
      </c>
      <c r="C2300" s="2" t="s">
        <v>7833</v>
      </c>
      <c r="D2300" s="2">
        <v>2021</v>
      </c>
      <c r="E2300" s="2" t="s">
        <v>4231</v>
      </c>
      <c r="F2300" s="2" t="s">
        <v>4232</v>
      </c>
      <c r="G2300" s="2" t="s">
        <v>3064</v>
      </c>
      <c r="H2300" s="2">
        <v>20221</v>
      </c>
      <c r="I2300" s="2" t="s">
        <v>7912</v>
      </c>
      <c r="J2300" s="2" t="s">
        <v>41</v>
      </c>
      <c r="K2300" s="2" t="s">
        <v>66</v>
      </c>
      <c r="L2300" s="2" t="s">
        <v>42</v>
      </c>
      <c r="M2300" s="2" t="s">
        <v>50</v>
      </c>
      <c r="N2300" s="2">
        <v>11</v>
      </c>
      <c r="O2300" s="2">
        <v>8</v>
      </c>
      <c r="P2300" s="3"/>
      <c r="Q2300" s="4" t="s">
        <v>7913</v>
      </c>
      <c r="R2300" s="3"/>
      <c r="S2300" s="3"/>
      <c r="T2300" s="3"/>
      <c r="U2300" s="2" t="s">
        <v>4235</v>
      </c>
      <c r="V2300" s="2" t="str">
        <f>IFERROR(VLOOKUP(K2300, rubric[], 2, FALSE), "NA")</f>
        <v>Kompetisi</v>
      </c>
      <c r="W2300" s="5" t="str">
        <f t="shared" si="35"/>
        <v>Juara I Lomba/Kompetisi|Internal Jurusan|Team</v>
      </c>
      <c r="X2300" s="6">
        <f>IF(K2300 = "Penulis kedua (bukan korespondensi) dst karya ilmiah di journal yg bereputasi dan diakui|External National|Team", IFERROR((INDEX(rubric[Score], MATCH(W2300, rubric[Criteria], 0)))/N2300, 0), IFERROR(INDEX(rubric[Score], MATCH(W2300, rubric[Criteria], 0)), 0))</f>
        <v>0</v>
      </c>
    </row>
    <row r="2301" spans="1:24" ht="14.25" customHeight="1" x14ac:dyDescent="0.35">
      <c r="A2301" s="2" t="s">
        <v>8083</v>
      </c>
      <c r="B2301" s="2" t="s">
        <v>8084</v>
      </c>
      <c r="C2301" s="2" t="s">
        <v>7833</v>
      </c>
      <c r="D2301" s="2">
        <v>2021</v>
      </c>
      <c r="E2301" s="2" t="s">
        <v>8085</v>
      </c>
      <c r="F2301" s="2" t="s">
        <v>7659</v>
      </c>
      <c r="G2301" s="2" t="s">
        <v>7659</v>
      </c>
      <c r="H2301" s="2">
        <v>20231</v>
      </c>
      <c r="I2301" s="2" t="s">
        <v>8086</v>
      </c>
      <c r="J2301" s="2" t="s">
        <v>41</v>
      </c>
      <c r="K2301" s="2" t="s">
        <v>29</v>
      </c>
      <c r="L2301" s="2" t="s">
        <v>123</v>
      </c>
      <c r="M2301" s="2" t="s">
        <v>31</v>
      </c>
      <c r="N2301" s="2">
        <v>16</v>
      </c>
      <c r="O2301" s="2">
        <v>5</v>
      </c>
      <c r="P2301" s="3"/>
      <c r="Q2301" s="3"/>
      <c r="R2301" s="4" t="s">
        <v>8087</v>
      </c>
      <c r="S2301" s="4" t="s">
        <v>8088</v>
      </c>
      <c r="T2301" s="3"/>
      <c r="U2301" s="2" t="s">
        <v>7856</v>
      </c>
      <c r="V2301" s="2" t="str">
        <f>IFERROR(VLOOKUP(K2301, rubric[], 2, FALSE), "NA")</f>
        <v>Pemberdayaan atau Aksi Kemanusiaan</v>
      </c>
      <c r="W2301" s="5" t="str">
        <f t="shared" si="35"/>
        <v>Pengabdian kepada Masyarakat|External National|Individual</v>
      </c>
      <c r="X2301" s="6">
        <f>IF(K2301 = "Penulis kedua (bukan korespondensi) dst karya ilmiah di journal yg bereputasi dan diakui|External National|Team", IFERROR((INDEX(rubric[Score], MATCH(W2301, rubric[Criteria], 0)))/N2301, 0), IFERROR(INDEX(rubric[Score], MATCH(W2301, rubric[Criteria], 0)), 0))</f>
        <v>10</v>
      </c>
    </row>
    <row r="2302" spans="1:24" ht="14.25" customHeight="1" x14ac:dyDescent="0.35">
      <c r="A2302" s="2" t="s">
        <v>8089</v>
      </c>
      <c r="B2302" s="2" t="s">
        <v>8090</v>
      </c>
      <c r="C2302" s="2" t="s">
        <v>7833</v>
      </c>
      <c r="D2302" s="2">
        <v>2021</v>
      </c>
      <c r="E2302" s="2" t="s">
        <v>8091</v>
      </c>
      <c r="F2302" s="2" t="s">
        <v>3497</v>
      </c>
      <c r="G2302" s="2" t="s">
        <v>5568</v>
      </c>
      <c r="H2302" s="2">
        <v>20231</v>
      </c>
      <c r="I2302" s="2" t="s">
        <v>8092</v>
      </c>
      <c r="J2302" s="2" t="s">
        <v>41</v>
      </c>
      <c r="K2302" s="2" t="s">
        <v>29</v>
      </c>
      <c r="L2302" s="2" t="s">
        <v>49</v>
      </c>
      <c r="M2302" s="2" t="s">
        <v>31</v>
      </c>
      <c r="N2302" s="2">
        <v>500</v>
      </c>
      <c r="O2302" s="2">
        <v>15</v>
      </c>
      <c r="P2302" s="3"/>
      <c r="Q2302" s="3"/>
      <c r="R2302" s="4" t="s">
        <v>8093</v>
      </c>
      <c r="S2302" s="4" t="s">
        <v>8094</v>
      </c>
      <c r="T2302" s="3"/>
      <c r="U2302" s="2" t="s">
        <v>8095</v>
      </c>
      <c r="V2302" s="2" t="str">
        <f>IFERROR(VLOOKUP(K2302, rubric[], 2, FALSE), "NA")</f>
        <v>Pemberdayaan atau Aksi Kemanusiaan</v>
      </c>
      <c r="W2302" s="5" t="str">
        <f t="shared" si="35"/>
        <v>Pengabdian kepada Masyarakat|External Regional|Individual</v>
      </c>
      <c r="X2302" s="6">
        <f>IF(K2302 = "Penulis kedua (bukan korespondensi) dst karya ilmiah di journal yg bereputasi dan diakui|External National|Team", IFERROR((INDEX(rubric[Score], MATCH(W2302, rubric[Criteria], 0)))/N2302, 0), IFERROR(INDEX(rubric[Score], MATCH(W2302, rubric[Criteria], 0)), 0))</f>
        <v>15</v>
      </c>
    </row>
    <row r="2303" spans="1:24" ht="14.25" customHeight="1" x14ac:dyDescent="0.35">
      <c r="A2303" s="2" t="s">
        <v>8096</v>
      </c>
      <c r="B2303" s="2" t="s">
        <v>8097</v>
      </c>
      <c r="C2303" s="2" t="s">
        <v>7833</v>
      </c>
      <c r="D2303" s="2">
        <v>2021</v>
      </c>
      <c r="E2303" s="2" t="s">
        <v>4226</v>
      </c>
      <c r="F2303" s="2" t="s">
        <v>3017</v>
      </c>
      <c r="G2303" s="2" t="s">
        <v>4227</v>
      </c>
      <c r="H2303" s="2">
        <v>20212</v>
      </c>
      <c r="I2303" s="2" t="s">
        <v>8098</v>
      </c>
      <c r="J2303" s="2" t="s">
        <v>41</v>
      </c>
      <c r="K2303" s="2" t="s">
        <v>199</v>
      </c>
      <c r="L2303" s="2" t="s">
        <v>30</v>
      </c>
      <c r="M2303" s="2" t="s">
        <v>31</v>
      </c>
      <c r="N2303" s="2">
        <v>400</v>
      </c>
      <c r="O2303" s="2">
        <v>6</v>
      </c>
      <c r="P2303" s="3"/>
      <c r="Q2303" s="4" t="s">
        <v>8099</v>
      </c>
      <c r="R2303" s="3"/>
      <c r="S2303" s="3"/>
      <c r="T2303" s="3"/>
      <c r="U2303" s="2" t="s">
        <v>4230</v>
      </c>
      <c r="V2303" s="2" t="str">
        <f>IFERROR(VLOOKUP(K2303, rubric[], 2, FALSE), "NA")</f>
        <v>Kompetisi</v>
      </c>
      <c r="W2303" s="5" t="str">
        <f t="shared" si="35"/>
        <v>Juara 3 Lomba/Kompetisi|Internal Sekolah / Universitas|Individual</v>
      </c>
      <c r="X2303" s="6">
        <f>IF(K2303 = "Penulis kedua (bukan korespondensi) dst karya ilmiah di journal yg bereputasi dan diakui|External National|Team", IFERROR((INDEX(rubric[Score], MATCH(W2303, rubric[Criteria], 0)))/N2303, 0), IFERROR(INDEX(rubric[Score], MATCH(W2303, rubric[Criteria], 0)), 0))</f>
        <v>0</v>
      </c>
    </row>
    <row r="2304" spans="1:24" ht="14.25" customHeight="1" x14ac:dyDescent="0.35">
      <c r="A2304" s="2" t="s">
        <v>8096</v>
      </c>
      <c r="B2304" s="2" t="s">
        <v>8097</v>
      </c>
      <c r="C2304" s="2" t="s">
        <v>7833</v>
      </c>
      <c r="D2304" s="2">
        <v>2021</v>
      </c>
      <c r="E2304" s="2" t="s">
        <v>8100</v>
      </c>
      <c r="F2304" s="2" t="s">
        <v>468</v>
      </c>
      <c r="G2304" s="2" t="s">
        <v>469</v>
      </c>
      <c r="H2304" s="2">
        <v>20221</v>
      </c>
      <c r="I2304" s="3"/>
      <c r="J2304" s="2" t="s">
        <v>28</v>
      </c>
      <c r="K2304" s="2" t="s">
        <v>489</v>
      </c>
      <c r="L2304" s="2" t="s">
        <v>30</v>
      </c>
      <c r="M2304" s="2" t="s">
        <v>31</v>
      </c>
      <c r="N2304" s="3"/>
      <c r="O2304" s="2">
        <v>16</v>
      </c>
      <c r="P2304" s="3"/>
      <c r="Q2304" s="3"/>
      <c r="R2304" s="3"/>
      <c r="S2304" s="3"/>
      <c r="T2304" s="3"/>
      <c r="U2304" s="2" t="s">
        <v>1524</v>
      </c>
      <c r="V2304" s="2" t="str">
        <f>IFERROR(VLOOKUP(K2304, rubric[], 2, FALSE), "NA")</f>
        <v>NA</v>
      </c>
      <c r="W2304" s="5" t="str">
        <f t="shared" si="35"/>
        <v>Sekretaris/Bendahara UKM|Internal Sekolah / Universitas|Individual</v>
      </c>
      <c r="X2304" s="6">
        <f>IF(K2304 = "Penulis kedua (bukan korespondensi) dst karya ilmiah di journal yg bereputasi dan diakui|External National|Team", IFERROR((INDEX(rubric[Score], MATCH(W2304, rubric[Criteria], 0)))/N2304, 0), IFERROR(INDEX(rubric[Score], MATCH(W2304, rubric[Criteria], 0)), 0))</f>
        <v>0</v>
      </c>
    </row>
    <row r="2305" spans="1:24" ht="14.25" customHeight="1" x14ac:dyDescent="0.35">
      <c r="A2305" s="2" t="s">
        <v>8096</v>
      </c>
      <c r="B2305" s="2" t="s">
        <v>8097</v>
      </c>
      <c r="C2305" s="2" t="s">
        <v>7833</v>
      </c>
      <c r="D2305" s="2">
        <v>2021</v>
      </c>
      <c r="E2305" s="2" t="s">
        <v>4231</v>
      </c>
      <c r="F2305" s="2" t="s">
        <v>4232</v>
      </c>
      <c r="G2305" s="2" t="s">
        <v>3064</v>
      </c>
      <c r="H2305" s="2">
        <v>20221</v>
      </c>
      <c r="I2305" s="2" t="s">
        <v>8101</v>
      </c>
      <c r="J2305" s="2" t="s">
        <v>41</v>
      </c>
      <c r="K2305" s="2" t="s">
        <v>199</v>
      </c>
      <c r="L2305" s="2" t="s">
        <v>42</v>
      </c>
      <c r="M2305" s="2" t="s">
        <v>50</v>
      </c>
      <c r="N2305" s="2">
        <v>11</v>
      </c>
      <c r="O2305" s="2">
        <v>6</v>
      </c>
      <c r="P2305" s="3"/>
      <c r="Q2305" s="4" t="s">
        <v>8102</v>
      </c>
      <c r="R2305" s="3"/>
      <c r="S2305" s="3"/>
      <c r="T2305" s="3"/>
      <c r="U2305" s="2" t="s">
        <v>4235</v>
      </c>
      <c r="V2305" s="2" t="str">
        <f>IFERROR(VLOOKUP(K2305, rubric[], 2, FALSE), "NA")</f>
        <v>Kompetisi</v>
      </c>
      <c r="W2305" s="5" t="str">
        <f t="shared" si="35"/>
        <v>Juara 3 Lomba/Kompetisi|Internal Jurusan|Team</v>
      </c>
      <c r="X2305" s="6">
        <f>IF(K2305 = "Penulis kedua (bukan korespondensi) dst karya ilmiah di journal yg bereputasi dan diakui|External National|Team", IFERROR((INDEX(rubric[Score], MATCH(W2305, rubric[Criteria], 0)))/N2305, 0), IFERROR(INDEX(rubric[Score], MATCH(W2305, rubric[Criteria], 0)), 0))</f>
        <v>0</v>
      </c>
    </row>
    <row r="2306" spans="1:24" ht="14.25" customHeight="1" x14ac:dyDescent="0.35">
      <c r="A2306" s="2" t="s">
        <v>8096</v>
      </c>
      <c r="B2306" s="2" t="s">
        <v>8097</v>
      </c>
      <c r="C2306" s="2" t="s">
        <v>7833</v>
      </c>
      <c r="D2306" s="2">
        <v>2021</v>
      </c>
      <c r="E2306" s="2" t="s">
        <v>8103</v>
      </c>
      <c r="F2306" s="2" t="s">
        <v>473</v>
      </c>
      <c r="G2306" s="2" t="s">
        <v>474</v>
      </c>
      <c r="H2306" s="2">
        <v>20222</v>
      </c>
      <c r="I2306" s="3"/>
      <c r="J2306" s="2" t="s">
        <v>28</v>
      </c>
      <c r="K2306" s="2" t="s">
        <v>489</v>
      </c>
      <c r="L2306" s="2" t="s">
        <v>30</v>
      </c>
      <c r="M2306" s="2" t="s">
        <v>31</v>
      </c>
      <c r="N2306" s="3"/>
      <c r="O2306" s="2">
        <v>6</v>
      </c>
      <c r="P2306" s="3"/>
      <c r="Q2306" s="3"/>
      <c r="R2306" s="3"/>
      <c r="S2306" s="3"/>
      <c r="T2306" s="3"/>
      <c r="U2306" s="2" t="s">
        <v>1524</v>
      </c>
      <c r="V2306" s="2" t="str">
        <f>IFERROR(VLOOKUP(K2306, rubric[], 2, FALSE), "NA")</f>
        <v>NA</v>
      </c>
      <c r="W2306" s="5" t="str">
        <f t="shared" si="35"/>
        <v>Sekretaris/Bendahara UKM|Internal Sekolah / Universitas|Individual</v>
      </c>
      <c r="X2306" s="6">
        <f>IF(K2306 = "Penulis kedua (bukan korespondensi) dst karya ilmiah di journal yg bereputasi dan diakui|External National|Team", IFERROR((INDEX(rubric[Score], MATCH(W2306, rubric[Criteria], 0)))/N2306, 0), IFERROR(INDEX(rubric[Score], MATCH(W2306, rubric[Criteria], 0)), 0))</f>
        <v>0</v>
      </c>
    </row>
    <row r="2307" spans="1:24" ht="14.25" customHeight="1" x14ac:dyDescent="0.35">
      <c r="A2307" s="2" t="s">
        <v>8104</v>
      </c>
      <c r="B2307" s="2" t="s">
        <v>8105</v>
      </c>
      <c r="C2307" s="2" t="s">
        <v>7833</v>
      </c>
      <c r="D2307" s="2">
        <v>2021</v>
      </c>
      <c r="E2307" s="2" t="s">
        <v>8106</v>
      </c>
      <c r="F2307" s="2" t="s">
        <v>468</v>
      </c>
      <c r="G2307" s="2" t="s">
        <v>469</v>
      </c>
      <c r="H2307" s="2">
        <v>20221</v>
      </c>
      <c r="I2307" s="3"/>
      <c r="J2307" s="2" t="s">
        <v>28</v>
      </c>
      <c r="K2307" s="2" t="s">
        <v>357</v>
      </c>
      <c r="L2307" s="2" t="s">
        <v>30</v>
      </c>
      <c r="M2307" s="2" t="s">
        <v>31</v>
      </c>
      <c r="N2307" s="3"/>
      <c r="O2307" s="2">
        <v>11</v>
      </c>
      <c r="P2307" s="3"/>
      <c r="Q2307" s="3"/>
      <c r="R2307" s="3"/>
      <c r="S2307" s="3"/>
      <c r="T2307" s="3"/>
      <c r="U2307" s="2" t="s">
        <v>358</v>
      </c>
      <c r="V2307" s="2" t="str">
        <f>IFERROR(VLOOKUP(K2307, rubric[], 2, FALSE), "NA")</f>
        <v>NA</v>
      </c>
      <c r="W2307" s="5" t="str">
        <f t="shared" ref="W2307:W2370" si="36">CLEAN(TRIM(K2307 &amp;  "|" &amp; L2307 &amp; "|" &amp; M2307))</f>
        <v>Sekretaris UKM|Internal Sekolah / Universitas|Individual</v>
      </c>
      <c r="X2307" s="6">
        <f>IF(K2307 = "Penulis kedua (bukan korespondensi) dst karya ilmiah di journal yg bereputasi dan diakui|External National|Team", IFERROR((INDEX(rubric[Score], MATCH(W2307, rubric[Criteria], 0)))/N2307, 0), IFERROR(INDEX(rubric[Score], MATCH(W2307, rubric[Criteria], 0)), 0))</f>
        <v>0</v>
      </c>
    </row>
    <row r="2308" spans="1:24" ht="14.25" customHeight="1" x14ac:dyDescent="0.35">
      <c r="A2308" s="2" t="s">
        <v>8104</v>
      </c>
      <c r="B2308" s="2" t="s">
        <v>8105</v>
      </c>
      <c r="C2308" s="2" t="s">
        <v>7833</v>
      </c>
      <c r="D2308" s="2">
        <v>2021</v>
      </c>
      <c r="E2308" s="2" t="s">
        <v>407</v>
      </c>
      <c r="F2308" s="2" t="s">
        <v>408</v>
      </c>
      <c r="G2308" s="2" t="s">
        <v>246</v>
      </c>
      <c r="H2308" s="2">
        <v>20221</v>
      </c>
      <c r="I2308" s="3"/>
      <c r="J2308" s="2" t="s">
        <v>28</v>
      </c>
      <c r="K2308" s="2" t="s">
        <v>29</v>
      </c>
      <c r="L2308" s="2" t="s">
        <v>30</v>
      </c>
      <c r="M2308" s="2" t="s">
        <v>31</v>
      </c>
      <c r="N2308" s="2">
        <v>100</v>
      </c>
      <c r="O2308" s="2">
        <v>15</v>
      </c>
      <c r="P2308" s="3"/>
      <c r="Q2308" s="3"/>
      <c r="R2308" s="4" t="s">
        <v>409</v>
      </c>
      <c r="S2308" s="4" t="s">
        <v>410</v>
      </c>
      <c r="T2308" s="3"/>
      <c r="U2308" s="2" t="s">
        <v>411</v>
      </c>
      <c r="V2308" s="2" t="str">
        <f>IFERROR(VLOOKUP(K2308, rubric[], 2, FALSE), "NA")</f>
        <v>Pemberdayaan atau Aksi Kemanusiaan</v>
      </c>
      <c r="W2308" s="5" t="str">
        <f t="shared" si="36"/>
        <v>Pengabdian kepada Masyarakat|Internal Sekolah / Universitas|Individual</v>
      </c>
      <c r="X2308" s="6">
        <f>IF(K2308 = "Penulis kedua (bukan korespondensi) dst karya ilmiah di journal yg bereputasi dan diakui|External National|Team", IFERROR((INDEX(rubric[Score], MATCH(W2308, rubric[Criteria], 0)))/N2308, 0), IFERROR(INDEX(rubric[Score], MATCH(W2308, rubric[Criteria], 0)), 0))</f>
        <v>0</v>
      </c>
    </row>
    <row r="2309" spans="1:24" ht="14.25" customHeight="1" x14ac:dyDescent="0.35">
      <c r="A2309" s="2" t="s">
        <v>8104</v>
      </c>
      <c r="B2309" s="2" t="s">
        <v>8105</v>
      </c>
      <c r="C2309" s="2" t="s">
        <v>7833</v>
      </c>
      <c r="D2309" s="2">
        <v>2021</v>
      </c>
      <c r="E2309" s="2" t="s">
        <v>8107</v>
      </c>
      <c r="F2309" s="2" t="s">
        <v>473</v>
      </c>
      <c r="G2309" s="2" t="s">
        <v>474</v>
      </c>
      <c r="H2309" s="2">
        <v>20222</v>
      </c>
      <c r="I2309" s="3"/>
      <c r="J2309" s="2" t="s">
        <v>28</v>
      </c>
      <c r="K2309" s="2" t="s">
        <v>357</v>
      </c>
      <c r="L2309" s="2" t="s">
        <v>30</v>
      </c>
      <c r="M2309" s="2" t="s">
        <v>31</v>
      </c>
      <c r="N2309" s="3"/>
      <c r="O2309" s="2">
        <v>16</v>
      </c>
      <c r="P2309" s="3"/>
      <c r="Q2309" s="3"/>
      <c r="R2309" s="3"/>
      <c r="S2309" s="3"/>
      <c r="T2309" s="3"/>
      <c r="U2309" s="2" t="s">
        <v>358</v>
      </c>
      <c r="V2309" s="2" t="str">
        <f>IFERROR(VLOOKUP(K2309, rubric[], 2, FALSE), "NA")</f>
        <v>NA</v>
      </c>
      <c r="W2309" s="5" t="str">
        <f t="shared" si="36"/>
        <v>Sekretaris UKM|Internal Sekolah / Universitas|Individual</v>
      </c>
      <c r="X2309" s="6">
        <f>IF(K2309 = "Penulis kedua (bukan korespondensi) dst karya ilmiah di journal yg bereputasi dan diakui|External National|Team", IFERROR((INDEX(rubric[Score], MATCH(W2309, rubric[Criteria], 0)))/N2309, 0), IFERROR(INDEX(rubric[Score], MATCH(W2309, rubric[Criteria], 0)), 0))</f>
        <v>0</v>
      </c>
    </row>
    <row r="2310" spans="1:24" ht="14.25" customHeight="1" x14ac:dyDescent="0.35">
      <c r="A2310" s="2" t="s">
        <v>8104</v>
      </c>
      <c r="B2310" s="2" t="s">
        <v>8105</v>
      </c>
      <c r="C2310" s="2" t="s">
        <v>7833</v>
      </c>
      <c r="D2310" s="2">
        <v>2021</v>
      </c>
      <c r="E2310" s="2" t="s">
        <v>8108</v>
      </c>
      <c r="F2310" s="2" t="s">
        <v>47</v>
      </c>
      <c r="G2310" s="2" t="s">
        <v>78</v>
      </c>
      <c r="H2310" s="2">
        <v>20222</v>
      </c>
      <c r="I2310" s="2" t="s">
        <v>8109</v>
      </c>
      <c r="J2310" s="2" t="s">
        <v>41</v>
      </c>
      <c r="K2310" s="2" t="s">
        <v>29</v>
      </c>
      <c r="L2310" s="2" t="s">
        <v>123</v>
      </c>
      <c r="M2310" s="2" t="s">
        <v>31</v>
      </c>
      <c r="N2310" s="2">
        <v>150</v>
      </c>
      <c r="O2310" s="2">
        <v>4</v>
      </c>
      <c r="P2310" s="3"/>
      <c r="Q2310" s="3"/>
      <c r="R2310" s="4" t="s">
        <v>8110</v>
      </c>
      <c r="S2310" s="4" t="s">
        <v>8111</v>
      </c>
      <c r="T2310" s="3"/>
      <c r="U2310" s="2" t="s">
        <v>8070</v>
      </c>
      <c r="V2310" s="2" t="str">
        <f>IFERROR(VLOOKUP(K2310, rubric[], 2, FALSE), "NA")</f>
        <v>Pemberdayaan atau Aksi Kemanusiaan</v>
      </c>
      <c r="W2310" s="5" t="str">
        <f t="shared" si="36"/>
        <v>Pengabdian kepada Masyarakat|External National|Individual</v>
      </c>
      <c r="X2310" s="6">
        <f>IF(K2310 = "Penulis kedua (bukan korespondensi) dst karya ilmiah di journal yg bereputasi dan diakui|External National|Team", IFERROR((INDEX(rubric[Score], MATCH(W2310, rubric[Criteria], 0)))/N2310, 0), IFERROR(INDEX(rubric[Score], MATCH(W2310, rubric[Criteria], 0)), 0))</f>
        <v>10</v>
      </c>
    </row>
    <row r="2311" spans="1:24" ht="14.25" customHeight="1" x14ac:dyDescent="0.35">
      <c r="A2311" s="2" t="s">
        <v>8112</v>
      </c>
      <c r="B2311" s="2" t="s">
        <v>8113</v>
      </c>
      <c r="C2311" s="2" t="s">
        <v>7833</v>
      </c>
      <c r="D2311" s="2">
        <v>2021</v>
      </c>
      <c r="E2311" s="2" t="s">
        <v>5082</v>
      </c>
      <c r="F2311" s="2" t="s">
        <v>2227</v>
      </c>
      <c r="G2311" s="2" t="s">
        <v>740</v>
      </c>
      <c r="H2311" s="2">
        <v>20212</v>
      </c>
      <c r="I2311" s="3"/>
      <c r="J2311" s="2" t="s">
        <v>41</v>
      </c>
      <c r="K2311" s="2" t="s">
        <v>199</v>
      </c>
      <c r="L2311" s="2" t="s">
        <v>159</v>
      </c>
      <c r="M2311" s="2" t="s">
        <v>31</v>
      </c>
      <c r="N2311" s="2">
        <v>300</v>
      </c>
      <c r="O2311" s="2">
        <v>20</v>
      </c>
      <c r="P2311" s="3"/>
      <c r="Q2311" s="4" t="s">
        <v>8114</v>
      </c>
      <c r="R2311" s="4" t="s">
        <v>8115</v>
      </c>
      <c r="S2311" s="3"/>
      <c r="T2311" s="4" t="s">
        <v>8116</v>
      </c>
      <c r="U2311" s="2" t="s">
        <v>7903</v>
      </c>
      <c r="V2311" s="2" t="str">
        <f>IFERROR(VLOOKUP(K2311, rubric[], 2, FALSE), "NA")</f>
        <v>Kompetisi</v>
      </c>
      <c r="W2311" s="5" t="str">
        <f t="shared" si="36"/>
        <v>Juara 3 Lomba/Kompetisi|External International|Individual</v>
      </c>
      <c r="X2311" s="6">
        <f>IF(K2311 = "Penulis kedua (bukan korespondensi) dst karya ilmiah di journal yg bereputasi dan diakui|External National|Team", IFERROR((INDEX(rubric[Score], MATCH(W2311, rubric[Criteria], 0)))/N2311, 0), IFERROR(INDEX(rubric[Score], MATCH(W2311, rubric[Criteria], 0)), 0))</f>
        <v>35</v>
      </c>
    </row>
    <row r="2312" spans="1:24" ht="14.25" customHeight="1" x14ac:dyDescent="0.35">
      <c r="A2312" s="2" t="s">
        <v>8112</v>
      </c>
      <c r="B2312" s="2" t="s">
        <v>8113</v>
      </c>
      <c r="C2312" s="2" t="s">
        <v>7833</v>
      </c>
      <c r="D2312" s="2">
        <v>2021</v>
      </c>
      <c r="E2312" s="2" t="s">
        <v>8117</v>
      </c>
      <c r="F2312" s="2" t="s">
        <v>47</v>
      </c>
      <c r="G2312" s="2" t="s">
        <v>78</v>
      </c>
      <c r="H2312" s="2">
        <v>20222</v>
      </c>
      <c r="I2312" s="2" t="s">
        <v>8118</v>
      </c>
      <c r="J2312" s="2" t="s">
        <v>41</v>
      </c>
      <c r="K2312" s="2" t="s">
        <v>29</v>
      </c>
      <c r="L2312" s="2" t="s">
        <v>123</v>
      </c>
      <c r="M2312" s="2" t="s">
        <v>50</v>
      </c>
      <c r="N2312" s="2">
        <v>400</v>
      </c>
      <c r="O2312" s="2">
        <v>5</v>
      </c>
      <c r="P2312" s="4" t="s">
        <v>8119</v>
      </c>
      <c r="Q2312" s="3"/>
      <c r="R2312" s="4" t="s">
        <v>8120</v>
      </c>
      <c r="S2312" s="4" t="s">
        <v>8121</v>
      </c>
      <c r="T2312" s="3"/>
      <c r="U2312" s="2" t="s">
        <v>8122</v>
      </c>
      <c r="V2312" s="2" t="str">
        <f>IFERROR(VLOOKUP(K2312, rubric[], 2, FALSE), "NA")</f>
        <v>Pemberdayaan atau Aksi Kemanusiaan</v>
      </c>
      <c r="W2312" s="5" t="str">
        <f t="shared" si="36"/>
        <v>Pengabdian kepada Masyarakat|External National|Team</v>
      </c>
      <c r="X2312" s="6">
        <f>IF(K2312 = "Penulis kedua (bukan korespondensi) dst karya ilmiah di journal yg bereputasi dan diakui|External National|Team", IFERROR((INDEX(rubric[Score], MATCH(W2312, rubric[Criteria], 0)))/N2312, 0), IFERROR(INDEX(rubric[Score], MATCH(W2312, rubric[Criteria], 0)), 0))</f>
        <v>10</v>
      </c>
    </row>
    <row r="2313" spans="1:24" ht="14.25" customHeight="1" x14ac:dyDescent="0.35">
      <c r="A2313" s="2" t="s">
        <v>8112</v>
      </c>
      <c r="B2313" s="2" t="s">
        <v>8113</v>
      </c>
      <c r="C2313" s="2" t="s">
        <v>7833</v>
      </c>
      <c r="D2313" s="2">
        <v>2021</v>
      </c>
      <c r="E2313" s="2" t="s">
        <v>8123</v>
      </c>
      <c r="F2313" s="2" t="s">
        <v>5442</v>
      </c>
      <c r="G2313" s="2" t="s">
        <v>8036</v>
      </c>
      <c r="H2313" s="2">
        <v>20222</v>
      </c>
      <c r="I2313" s="2" t="s">
        <v>8124</v>
      </c>
      <c r="J2313" s="2" t="s">
        <v>41</v>
      </c>
      <c r="K2313" s="2" t="s">
        <v>199</v>
      </c>
      <c r="L2313" s="2" t="s">
        <v>123</v>
      </c>
      <c r="M2313" s="2" t="s">
        <v>31</v>
      </c>
      <c r="N2313" s="2">
        <v>100</v>
      </c>
      <c r="O2313" s="2">
        <v>15</v>
      </c>
      <c r="P2313" s="3"/>
      <c r="Q2313" s="4" t="s">
        <v>8125</v>
      </c>
      <c r="R2313" s="4" t="s">
        <v>8126</v>
      </c>
      <c r="S2313" s="3"/>
      <c r="T2313" s="4" t="s">
        <v>8127</v>
      </c>
      <c r="U2313" s="2" t="s">
        <v>8128</v>
      </c>
      <c r="V2313" s="2" t="str">
        <f>IFERROR(VLOOKUP(K2313, rubric[], 2, FALSE), "NA")</f>
        <v>Kompetisi</v>
      </c>
      <c r="W2313" s="5" t="str">
        <f t="shared" si="36"/>
        <v>Juara 3 Lomba/Kompetisi|External National|Individual</v>
      </c>
      <c r="X2313" s="6">
        <f>IF(K2313 = "Penulis kedua (bukan korespondensi) dst karya ilmiah di journal yg bereputasi dan diakui|External National|Team", IFERROR((INDEX(rubric[Score], MATCH(W2313, rubric[Criteria], 0)))/N2313, 0), IFERROR(INDEX(rubric[Score], MATCH(W2313, rubric[Criteria], 0)), 0))</f>
        <v>15</v>
      </c>
    </row>
    <row r="2314" spans="1:24" ht="14.25" customHeight="1" x14ac:dyDescent="0.35">
      <c r="A2314" s="2" t="s">
        <v>8112</v>
      </c>
      <c r="B2314" s="2" t="s">
        <v>8113</v>
      </c>
      <c r="C2314" s="2" t="s">
        <v>7833</v>
      </c>
      <c r="D2314" s="2">
        <v>2021</v>
      </c>
      <c r="E2314" s="2" t="s">
        <v>8129</v>
      </c>
      <c r="F2314" s="2" t="s">
        <v>1744</v>
      </c>
      <c r="G2314" s="2" t="s">
        <v>649</v>
      </c>
      <c r="H2314" s="2">
        <v>20231</v>
      </c>
      <c r="I2314" s="3"/>
      <c r="J2314" s="2" t="s">
        <v>41</v>
      </c>
      <c r="K2314" s="2" t="s">
        <v>29</v>
      </c>
      <c r="L2314" s="2" t="s">
        <v>123</v>
      </c>
      <c r="M2314" s="2" t="s">
        <v>31</v>
      </c>
      <c r="N2314" s="2">
        <v>100</v>
      </c>
      <c r="O2314" s="2">
        <v>6</v>
      </c>
      <c r="P2314" s="3"/>
      <c r="Q2314" s="3"/>
      <c r="R2314" s="4" t="s">
        <v>8130</v>
      </c>
      <c r="S2314" s="4" t="s">
        <v>8131</v>
      </c>
      <c r="T2314" s="3"/>
      <c r="U2314" s="2" t="s">
        <v>8132</v>
      </c>
      <c r="V2314" s="2" t="str">
        <f>IFERROR(VLOOKUP(K2314, rubric[], 2, FALSE), "NA")</f>
        <v>Pemberdayaan atau Aksi Kemanusiaan</v>
      </c>
      <c r="W2314" s="5" t="str">
        <f t="shared" si="36"/>
        <v>Pengabdian kepada Masyarakat|External National|Individual</v>
      </c>
      <c r="X2314" s="6">
        <f>IF(K2314 = "Penulis kedua (bukan korespondensi) dst karya ilmiah di journal yg bereputasi dan diakui|External National|Team", IFERROR((INDEX(rubric[Score], MATCH(W2314, rubric[Criteria], 0)))/N2314, 0), IFERROR(INDEX(rubric[Score], MATCH(W2314, rubric[Criteria], 0)), 0))</f>
        <v>10</v>
      </c>
    </row>
    <row r="2315" spans="1:24" ht="14.25" customHeight="1" x14ac:dyDescent="0.35">
      <c r="A2315" s="2" t="s">
        <v>8112</v>
      </c>
      <c r="B2315" s="2" t="s">
        <v>8113</v>
      </c>
      <c r="C2315" s="2" t="s">
        <v>7833</v>
      </c>
      <c r="D2315" s="2">
        <v>2021</v>
      </c>
      <c r="E2315" s="2" t="s">
        <v>8133</v>
      </c>
      <c r="F2315" s="2" t="s">
        <v>8134</v>
      </c>
      <c r="G2315" s="2" t="s">
        <v>4257</v>
      </c>
      <c r="H2315" s="2">
        <v>20232</v>
      </c>
      <c r="I2315" s="2" t="s">
        <v>8135</v>
      </c>
      <c r="J2315" s="2" t="s">
        <v>41</v>
      </c>
      <c r="K2315" s="2" t="s">
        <v>290</v>
      </c>
      <c r="L2315" s="2" t="s">
        <v>123</v>
      </c>
      <c r="M2315" s="2" t="s">
        <v>31</v>
      </c>
      <c r="N2315" s="2">
        <v>1</v>
      </c>
      <c r="O2315" s="2">
        <v>60</v>
      </c>
      <c r="P2315" s="3"/>
      <c r="Q2315" s="3"/>
      <c r="R2315" s="4" t="s">
        <v>8136</v>
      </c>
      <c r="S2315" s="4" t="s">
        <v>8137</v>
      </c>
      <c r="T2315" s="3"/>
      <c r="U2315" s="2" t="s">
        <v>8138</v>
      </c>
      <c r="V2315" s="2" t="str">
        <f>IFERROR(VLOOKUP(K2315, rubric[], 2, FALSE), "NA")</f>
        <v>Hasil Karya</v>
      </c>
      <c r="W2315" s="5" t="str">
        <f t="shared" si="36"/>
        <v>Jurnal terindeks sinta 3-4 |External National|Individual</v>
      </c>
      <c r="X2315" s="6">
        <f>IF(K2315 = "Penulis kedua (bukan korespondensi) dst karya ilmiah di journal yg bereputasi dan diakui|External National|Team", IFERROR((INDEX(rubric[Score], MATCH(W2315, rubric[Criteria], 0)))/N2315, 0), IFERROR(INDEX(rubric[Score], MATCH(W2315, rubric[Criteria], 0)), 0))</f>
        <v>30</v>
      </c>
    </row>
    <row r="2316" spans="1:24" ht="14.25" customHeight="1" x14ac:dyDescent="0.35">
      <c r="A2316" s="2" t="s">
        <v>8112</v>
      </c>
      <c r="B2316" s="2" t="s">
        <v>8113</v>
      </c>
      <c r="C2316" s="2" t="s">
        <v>7833</v>
      </c>
      <c r="D2316" s="2">
        <v>2021</v>
      </c>
      <c r="E2316" s="2" t="s">
        <v>8139</v>
      </c>
      <c r="F2316" s="2" t="s">
        <v>6116</v>
      </c>
      <c r="G2316" s="2" t="s">
        <v>6116</v>
      </c>
      <c r="H2316" s="2">
        <v>20232</v>
      </c>
      <c r="I2316" s="3"/>
      <c r="J2316" s="2" t="s">
        <v>41</v>
      </c>
      <c r="K2316" s="2" t="s">
        <v>66</v>
      </c>
      <c r="L2316" s="2" t="s">
        <v>30</v>
      </c>
      <c r="M2316" s="2" t="s">
        <v>31</v>
      </c>
      <c r="N2316" s="2">
        <v>5</v>
      </c>
      <c r="O2316" s="2">
        <v>8</v>
      </c>
      <c r="P2316" s="3"/>
      <c r="Q2316" s="4" t="s">
        <v>8140</v>
      </c>
      <c r="R2316" s="3"/>
      <c r="S2316" s="3"/>
      <c r="T2316" s="3"/>
      <c r="U2316" s="2" t="s">
        <v>2450</v>
      </c>
      <c r="V2316" s="2" t="str">
        <f>IFERROR(VLOOKUP(K2316, rubric[], 2, FALSE), "NA")</f>
        <v>Kompetisi</v>
      </c>
      <c r="W2316" s="5" t="str">
        <f t="shared" si="36"/>
        <v>Juara I Lomba/Kompetisi|Internal Sekolah / Universitas|Individual</v>
      </c>
      <c r="X2316" s="6">
        <f>IF(K2316 = "Penulis kedua (bukan korespondensi) dst karya ilmiah di journal yg bereputasi dan diakui|External National|Team", IFERROR((INDEX(rubric[Score], MATCH(W2316, rubric[Criteria], 0)))/N2316, 0), IFERROR(INDEX(rubric[Score], MATCH(W2316, rubric[Criteria], 0)), 0))</f>
        <v>0</v>
      </c>
    </row>
    <row r="2317" spans="1:24" ht="14.25" customHeight="1" x14ac:dyDescent="0.35">
      <c r="A2317" s="2" t="s">
        <v>8141</v>
      </c>
      <c r="B2317" s="2" t="s">
        <v>8142</v>
      </c>
      <c r="C2317" s="2" t="s">
        <v>7833</v>
      </c>
      <c r="D2317" s="2">
        <v>2021</v>
      </c>
      <c r="E2317" s="2" t="s">
        <v>8143</v>
      </c>
      <c r="F2317" s="2" t="s">
        <v>2563</v>
      </c>
      <c r="G2317" s="2" t="s">
        <v>998</v>
      </c>
      <c r="H2317" s="2">
        <v>20222</v>
      </c>
      <c r="I2317" s="2" t="s">
        <v>8144</v>
      </c>
      <c r="J2317" s="2" t="s">
        <v>41</v>
      </c>
      <c r="K2317" s="2" t="s">
        <v>29</v>
      </c>
      <c r="L2317" s="2" t="s">
        <v>49</v>
      </c>
      <c r="M2317" s="2" t="s">
        <v>31</v>
      </c>
      <c r="N2317" s="2">
        <v>99</v>
      </c>
      <c r="O2317" s="2">
        <v>15</v>
      </c>
      <c r="P2317" s="3"/>
      <c r="Q2317" s="3"/>
      <c r="R2317" s="4" t="s">
        <v>8145</v>
      </c>
      <c r="S2317" s="4" t="s">
        <v>8146</v>
      </c>
      <c r="T2317" s="3"/>
      <c r="U2317" s="2" t="s">
        <v>8147</v>
      </c>
      <c r="V2317" s="2" t="str">
        <f>IFERROR(VLOOKUP(K2317, rubric[], 2, FALSE), "NA")</f>
        <v>Pemberdayaan atau Aksi Kemanusiaan</v>
      </c>
      <c r="W2317" s="5" t="str">
        <f t="shared" si="36"/>
        <v>Pengabdian kepada Masyarakat|External Regional|Individual</v>
      </c>
      <c r="X2317" s="6">
        <f>IF(K2317 = "Penulis kedua (bukan korespondensi) dst karya ilmiah di journal yg bereputasi dan diakui|External National|Team", IFERROR((INDEX(rubric[Score], MATCH(W2317, rubric[Criteria], 0)))/N2317, 0), IFERROR(INDEX(rubric[Score], MATCH(W2317, rubric[Criteria], 0)), 0))</f>
        <v>15</v>
      </c>
    </row>
    <row r="2318" spans="1:24" ht="14.25" customHeight="1" x14ac:dyDescent="0.35">
      <c r="A2318" s="2" t="s">
        <v>8141</v>
      </c>
      <c r="B2318" s="2" t="s">
        <v>8142</v>
      </c>
      <c r="C2318" s="2" t="s">
        <v>7833</v>
      </c>
      <c r="D2318" s="2">
        <v>2021</v>
      </c>
      <c r="E2318" s="2" t="s">
        <v>2256</v>
      </c>
      <c r="F2318" s="2" t="s">
        <v>48</v>
      </c>
      <c r="G2318" s="2" t="s">
        <v>2484</v>
      </c>
      <c r="H2318" s="2">
        <v>20222</v>
      </c>
      <c r="I2318" s="2" t="s">
        <v>2485</v>
      </c>
      <c r="J2318" s="2" t="s">
        <v>41</v>
      </c>
      <c r="K2318" s="2" t="s">
        <v>806</v>
      </c>
      <c r="L2318" s="2" t="s">
        <v>42</v>
      </c>
      <c r="M2318" s="2" t="s">
        <v>31</v>
      </c>
      <c r="N2318" s="2">
        <v>1</v>
      </c>
      <c r="O2318" s="2">
        <v>50</v>
      </c>
      <c r="P2318" s="3"/>
      <c r="Q2318" s="4" t="s">
        <v>2486</v>
      </c>
      <c r="R2318" s="3"/>
      <c r="S2318" s="3"/>
      <c r="T2318" s="3"/>
      <c r="U2318" s="2" t="s">
        <v>2487</v>
      </c>
      <c r="V2318" s="2" t="str">
        <f>IFERROR(VLOOKUP(K2318, rubric[], 2, FALSE), "NA")</f>
        <v>NA</v>
      </c>
      <c r="W2318" s="5" t="str">
        <f t="shared" si="36"/>
        <v>Ketua Organisasi Kemahasiswaan|Internal Jurusan|Individual</v>
      </c>
      <c r="X2318" s="6">
        <f>IF(K2318 = "Penulis kedua (bukan korespondensi) dst karya ilmiah di journal yg bereputasi dan diakui|External National|Team", IFERROR((INDEX(rubric[Score], MATCH(W2318, rubric[Criteria], 0)))/N2318, 0), IFERROR(INDEX(rubric[Score], MATCH(W2318, rubric[Criteria], 0)), 0))</f>
        <v>0</v>
      </c>
    </row>
    <row r="2319" spans="1:24" ht="14.25" customHeight="1" x14ac:dyDescent="0.35">
      <c r="A2319" s="2" t="s">
        <v>8141</v>
      </c>
      <c r="B2319" s="2" t="s">
        <v>8142</v>
      </c>
      <c r="C2319" s="2" t="s">
        <v>7833</v>
      </c>
      <c r="D2319" s="2">
        <v>2021</v>
      </c>
      <c r="E2319" s="2" t="s">
        <v>8148</v>
      </c>
      <c r="F2319" s="2" t="s">
        <v>5302</v>
      </c>
      <c r="G2319" s="2" t="s">
        <v>3194</v>
      </c>
      <c r="H2319" s="2">
        <v>20222</v>
      </c>
      <c r="I2319" s="2" t="s">
        <v>8149</v>
      </c>
      <c r="J2319" s="2" t="s">
        <v>41</v>
      </c>
      <c r="K2319" s="2" t="s">
        <v>199</v>
      </c>
      <c r="L2319" s="2" t="s">
        <v>123</v>
      </c>
      <c r="M2319" s="2" t="s">
        <v>50</v>
      </c>
      <c r="N2319" s="2">
        <v>2012</v>
      </c>
      <c r="O2319" s="2">
        <v>15</v>
      </c>
      <c r="P2319" s="2" t="s">
        <v>5095</v>
      </c>
      <c r="Q2319" s="4" t="s">
        <v>8150</v>
      </c>
      <c r="R2319" s="4" t="s">
        <v>8151</v>
      </c>
      <c r="S2319" s="3"/>
      <c r="T2319" s="4" t="s">
        <v>8152</v>
      </c>
      <c r="U2319" s="2" t="s">
        <v>8153</v>
      </c>
      <c r="V2319" s="2" t="str">
        <f>IFERROR(VLOOKUP(K2319, rubric[], 2, FALSE), "NA")</f>
        <v>Kompetisi</v>
      </c>
      <c r="W2319" s="5" t="str">
        <f t="shared" si="36"/>
        <v>Juara 3 Lomba/Kompetisi|External National|Team</v>
      </c>
      <c r="X2319" s="6">
        <f>IF(K2319 = "Penulis kedua (bukan korespondensi) dst karya ilmiah di journal yg bereputasi dan diakui|External National|Team", IFERROR((INDEX(rubric[Score], MATCH(W2319, rubric[Criteria], 0)))/N2319, 0), IFERROR(INDEX(rubric[Score], MATCH(W2319, rubric[Criteria], 0)), 0))</f>
        <v>8</v>
      </c>
    </row>
    <row r="2320" spans="1:24" ht="14.25" customHeight="1" x14ac:dyDescent="0.35">
      <c r="A2320" s="2" t="s">
        <v>8141</v>
      </c>
      <c r="B2320" s="2" t="s">
        <v>8142</v>
      </c>
      <c r="C2320" s="2" t="s">
        <v>7833</v>
      </c>
      <c r="D2320" s="2">
        <v>2021</v>
      </c>
      <c r="E2320" s="2" t="s">
        <v>8154</v>
      </c>
      <c r="F2320" s="2" t="s">
        <v>997</v>
      </c>
      <c r="G2320" s="2" t="s">
        <v>997</v>
      </c>
      <c r="H2320" s="2">
        <v>20231</v>
      </c>
      <c r="I2320" s="3"/>
      <c r="J2320" s="2" t="s">
        <v>41</v>
      </c>
      <c r="K2320" s="2" t="s">
        <v>257</v>
      </c>
      <c r="L2320" s="2" t="s">
        <v>49</v>
      </c>
      <c r="M2320" s="2" t="s">
        <v>50</v>
      </c>
      <c r="N2320" s="2">
        <v>400</v>
      </c>
      <c r="O2320" s="2">
        <v>10</v>
      </c>
      <c r="P2320" s="3"/>
      <c r="Q2320" s="4" t="s">
        <v>8155</v>
      </c>
      <c r="R2320" s="3"/>
      <c r="S2320" s="3"/>
      <c r="T2320" s="3"/>
      <c r="U2320" s="2" t="s">
        <v>411</v>
      </c>
      <c r="V2320" s="2" t="str">
        <f>IFERROR(VLOOKUP(K2320, rubric[], 2, FALSE), "NA")</f>
        <v>Pengakuan</v>
      </c>
      <c r="W2320" s="5" t="str">
        <f t="shared" si="36"/>
        <v>Narasumber / Pemateri Acara Seminar / Workshop / Pemakalah|External Regional|Team</v>
      </c>
      <c r="X2320" s="6">
        <f>IF(K2320 = "Penulis kedua (bukan korespondensi) dst karya ilmiah di journal yg bereputasi dan diakui|External National|Team", IFERROR((INDEX(rubric[Score], MATCH(W2320, rubric[Criteria], 0)))/N2320, 0), IFERROR(INDEX(rubric[Score], MATCH(W2320, rubric[Criteria], 0)), 0))</f>
        <v>20</v>
      </c>
    </row>
    <row r="2321" spans="1:24" ht="14.25" customHeight="1" x14ac:dyDescent="0.35">
      <c r="A2321" s="2" t="s">
        <v>8141</v>
      </c>
      <c r="B2321" s="2" t="s">
        <v>8142</v>
      </c>
      <c r="C2321" s="2" t="s">
        <v>7833</v>
      </c>
      <c r="D2321" s="2">
        <v>2021</v>
      </c>
      <c r="E2321" s="2" t="s">
        <v>8156</v>
      </c>
      <c r="F2321" s="2" t="s">
        <v>8157</v>
      </c>
      <c r="G2321" s="2" t="s">
        <v>8158</v>
      </c>
      <c r="H2321" s="2">
        <v>20232</v>
      </c>
      <c r="I2321" s="3"/>
      <c r="J2321" s="2" t="s">
        <v>41</v>
      </c>
      <c r="K2321" s="2" t="s">
        <v>290</v>
      </c>
      <c r="L2321" s="2" t="s">
        <v>123</v>
      </c>
      <c r="M2321" s="2" t="s">
        <v>50</v>
      </c>
      <c r="N2321" s="2">
        <v>4</v>
      </c>
      <c r="O2321" s="2">
        <v>24</v>
      </c>
      <c r="P2321" s="4" t="s">
        <v>8159</v>
      </c>
      <c r="Q2321" s="3"/>
      <c r="R2321" s="4" t="s">
        <v>8160</v>
      </c>
      <c r="S2321" s="4" t="s">
        <v>8161</v>
      </c>
      <c r="T2321" s="3"/>
      <c r="U2321" s="2" t="s">
        <v>8162</v>
      </c>
      <c r="V2321" s="2" t="str">
        <f>IFERROR(VLOOKUP(K2321, rubric[], 2, FALSE), "NA")</f>
        <v>Hasil Karya</v>
      </c>
      <c r="W2321" s="5" t="str">
        <f t="shared" si="36"/>
        <v>Jurnal terindeks sinta 3-4 |External National|Team</v>
      </c>
      <c r="X2321" s="6">
        <f>IF(K2321 = "Penulis kedua (bukan korespondensi) dst karya ilmiah di journal yg bereputasi dan diakui|External National|Team", IFERROR((INDEX(rubric[Score], MATCH(W2321, rubric[Criteria], 0)))/N2321, 0), IFERROR(INDEX(rubric[Score], MATCH(W2321, rubric[Criteria], 0)), 0))</f>
        <v>20</v>
      </c>
    </row>
    <row r="2322" spans="1:24" ht="14.25" customHeight="1" x14ac:dyDescent="0.35">
      <c r="A2322" s="2" t="s">
        <v>8141</v>
      </c>
      <c r="B2322" s="2" t="s">
        <v>8142</v>
      </c>
      <c r="C2322" s="2" t="s">
        <v>7833</v>
      </c>
      <c r="D2322" s="2">
        <v>2021</v>
      </c>
      <c r="E2322" s="2" t="s">
        <v>808</v>
      </c>
      <c r="F2322" s="2" t="s">
        <v>809</v>
      </c>
      <c r="G2322" s="2" t="s">
        <v>809</v>
      </c>
      <c r="H2322" s="2">
        <v>20232</v>
      </c>
      <c r="I2322" s="2" t="s">
        <v>810</v>
      </c>
      <c r="J2322" s="2" t="s">
        <v>41</v>
      </c>
      <c r="K2322" s="2" t="s">
        <v>257</v>
      </c>
      <c r="L2322" s="2" t="s">
        <v>49</v>
      </c>
      <c r="M2322" s="2" t="s">
        <v>31</v>
      </c>
      <c r="N2322" s="2">
        <v>16</v>
      </c>
      <c r="O2322" s="2">
        <v>5</v>
      </c>
      <c r="P2322" s="3"/>
      <c r="Q2322" s="4" t="s">
        <v>811</v>
      </c>
      <c r="R2322" s="3"/>
      <c r="S2322" s="3"/>
      <c r="T2322" s="3"/>
      <c r="U2322" s="2" t="s">
        <v>521</v>
      </c>
      <c r="V2322" s="2" t="str">
        <f>IFERROR(VLOOKUP(K2322, rubric[], 2, FALSE), "NA")</f>
        <v>Pengakuan</v>
      </c>
      <c r="W2322" s="5" t="str">
        <f t="shared" si="36"/>
        <v>Narasumber / Pemateri Acara Seminar / Workshop / Pemakalah|External Regional|Individual</v>
      </c>
      <c r="X2322" s="6">
        <f>IF(K2322 = "Penulis kedua (bukan korespondensi) dst karya ilmiah di journal yg bereputasi dan diakui|External National|Team", IFERROR((INDEX(rubric[Score], MATCH(W2322, rubric[Criteria], 0)))/N2322, 0), IFERROR(INDEX(rubric[Score], MATCH(W2322, rubric[Criteria], 0)), 0))</f>
        <v>20</v>
      </c>
    </row>
    <row r="2323" spans="1:24" ht="14.25" customHeight="1" x14ac:dyDescent="0.35">
      <c r="A2323" s="2" t="s">
        <v>8163</v>
      </c>
      <c r="B2323" s="2" t="s">
        <v>8164</v>
      </c>
      <c r="C2323" s="2" t="s">
        <v>7833</v>
      </c>
      <c r="D2323" s="2">
        <v>2021</v>
      </c>
      <c r="E2323" s="2" t="s">
        <v>8165</v>
      </c>
      <c r="F2323" s="2" t="s">
        <v>47</v>
      </c>
      <c r="G2323" s="2" t="s">
        <v>4960</v>
      </c>
      <c r="H2323" s="2">
        <v>20222</v>
      </c>
      <c r="I2323" s="2" t="s">
        <v>8166</v>
      </c>
      <c r="J2323" s="2" t="s">
        <v>41</v>
      </c>
      <c r="K2323" s="2" t="s">
        <v>29</v>
      </c>
      <c r="L2323" s="2" t="s">
        <v>123</v>
      </c>
      <c r="M2323" s="2" t="s">
        <v>31</v>
      </c>
      <c r="N2323" s="2">
        <v>30</v>
      </c>
      <c r="O2323" s="2">
        <v>8</v>
      </c>
      <c r="P2323" s="3"/>
      <c r="Q2323" s="3"/>
      <c r="R2323" s="4" t="s">
        <v>8167</v>
      </c>
      <c r="S2323" s="4" t="s">
        <v>8168</v>
      </c>
      <c r="T2323" s="3"/>
      <c r="U2323" s="2" t="s">
        <v>8169</v>
      </c>
      <c r="V2323" s="2" t="str">
        <f>IFERROR(VLOOKUP(K2323, rubric[], 2, FALSE), "NA")</f>
        <v>Pemberdayaan atau Aksi Kemanusiaan</v>
      </c>
      <c r="W2323" s="5" t="str">
        <f t="shared" si="36"/>
        <v>Pengabdian kepada Masyarakat|External National|Individual</v>
      </c>
      <c r="X2323" s="6">
        <f>IF(K2323 = "Penulis kedua (bukan korespondensi) dst karya ilmiah di journal yg bereputasi dan diakui|External National|Team", IFERROR((INDEX(rubric[Score], MATCH(W2323, rubric[Criteria], 0)))/N2323, 0), IFERROR(INDEX(rubric[Score], MATCH(W2323, rubric[Criteria], 0)), 0))</f>
        <v>10</v>
      </c>
    </row>
    <row r="2324" spans="1:24" ht="14.25" customHeight="1" x14ac:dyDescent="0.35">
      <c r="A2324" s="2" t="s">
        <v>8163</v>
      </c>
      <c r="B2324" s="2" t="s">
        <v>8164</v>
      </c>
      <c r="C2324" s="2" t="s">
        <v>7833</v>
      </c>
      <c r="D2324" s="2">
        <v>2021</v>
      </c>
      <c r="E2324" s="2" t="s">
        <v>180</v>
      </c>
      <c r="F2324" s="2" t="s">
        <v>397</v>
      </c>
      <c r="G2324" s="2" t="s">
        <v>461</v>
      </c>
      <c r="H2324" s="2">
        <v>20222</v>
      </c>
      <c r="I2324" s="2" t="s">
        <v>462</v>
      </c>
      <c r="J2324" s="2" t="s">
        <v>41</v>
      </c>
      <c r="K2324" s="2" t="s">
        <v>257</v>
      </c>
      <c r="L2324" s="2" t="s">
        <v>30</v>
      </c>
      <c r="M2324" s="2" t="s">
        <v>31</v>
      </c>
      <c r="N2324" s="2">
        <v>250</v>
      </c>
      <c r="O2324" s="2">
        <v>5</v>
      </c>
      <c r="P2324" s="3"/>
      <c r="Q2324" s="4" t="s">
        <v>463</v>
      </c>
      <c r="R2324" s="4" t="s">
        <v>464</v>
      </c>
      <c r="S2324" s="3"/>
      <c r="T2324" s="3"/>
      <c r="U2324" s="2" t="s">
        <v>185</v>
      </c>
      <c r="V2324" s="2" t="str">
        <f>IFERROR(VLOOKUP(K2324, rubric[], 2, FALSE), "NA")</f>
        <v>Pengakuan</v>
      </c>
      <c r="W2324" s="5" t="str">
        <f t="shared" si="36"/>
        <v>Narasumber / Pemateri Acara Seminar / Workshop / Pemakalah|Internal Sekolah / Universitas|Individual</v>
      </c>
      <c r="X2324" s="6">
        <f>IF(K2324 = "Penulis kedua (bukan korespondensi) dst karya ilmiah di journal yg bereputasi dan diakui|External National|Team", IFERROR((INDEX(rubric[Score], MATCH(W2324, rubric[Criteria], 0)))/N2324, 0), IFERROR(INDEX(rubric[Score], MATCH(W2324, rubric[Criteria], 0)), 0))</f>
        <v>0</v>
      </c>
    </row>
    <row r="2325" spans="1:24" ht="14.25" customHeight="1" x14ac:dyDescent="0.35">
      <c r="A2325" s="2" t="s">
        <v>8163</v>
      </c>
      <c r="B2325" s="2" t="s">
        <v>8164</v>
      </c>
      <c r="C2325" s="2" t="s">
        <v>7833</v>
      </c>
      <c r="D2325" s="2">
        <v>2021</v>
      </c>
      <c r="E2325" s="2" t="s">
        <v>8170</v>
      </c>
      <c r="F2325" s="2" t="s">
        <v>8171</v>
      </c>
      <c r="G2325" s="2" t="s">
        <v>8171</v>
      </c>
      <c r="H2325" s="2">
        <v>20241</v>
      </c>
      <c r="I2325" s="2" t="s">
        <v>8172</v>
      </c>
      <c r="J2325" s="2" t="s">
        <v>41</v>
      </c>
      <c r="K2325" s="2" t="s">
        <v>290</v>
      </c>
      <c r="L2325" s="2" t="s">
        <v>123</v>
      </c>
      <c r="M2325" s="2" t="s">
        <v>50</v>
      </c>
      <c r="N2325" s="2">
        <v>2</v>
      </c>
      <c r="O2325" s="2">
        <v>60</v>
      </c>
      <c r="P2325" s="4" t="s">
        <v>8173</v>
      </c>
      <c r="Q2325" s="3"/>
      <c r="R2325" s="4" t="s">
        <v>8174</v>
      </c>
      <c r="S2325" s="4" t="s">
        <v>8175</v>
      </c>
      <c r="T2325" s="3"/>
      <c r="U2325" s="2" t="s">
        <v>8176</v>
      </c>
      <c r="V2325" s="2" t="str">
        <f>IFERROR(VLOOKUP(K2325, rubric[], 2, FALSE), "NA")</f>
        <v>Hasil Karya</v>
      </c>
      <c r="W2325" s="5" t="str">
        <f t="shared" si="36"/>
        <v>Jurnal terindeks sinta 3-4 |External National|Team</v>
      </c>
      <c r="X2325" s="6">
        <f>IF(K2325 = "Penulis kedua (bukan korespondensi) dst karya ilmiah di journal yg bereputasi dan diakui|External National|Team", IFERROR((INDEX(rubric[Score], MATCH(W2325, rubric[Criteria], 0)))/N2325, 0), IFERROR(INDEX(rubric[Score], MATCH(W2325, rubric[Criteria], 0)), 0))</f>
        <v>20</v>
      </c>
    </row>
    <row r="2326" spans="1:24" ht="14.25" customHeight="1" x14ac:dyDescent="0.35">
      <c r="A2326" s="2" t="s">
        <v>8163</v>
      </c>
      <c r="B2326" s="2" t="s">
        <v>8164</v>
      </c>
      <c r="C2326" s="2" t="s">
        <v>7833</v>
      </c>
      <c r="D2326" s="2">
        <v>2021</v>
      </c>
      <c r="E2326" s="2" t="s">
        <v>8177</v>
      </c>
      <c r="F2326" s="2" t="s">
        <v>8171</v>
      </c>
      <c r="G2326" s="2" t="s">
        <v>8171</v>
      </c>
      <c r="H2326" s="2">
        <v>20241</v>
      </c>
      <c r="I2326" s="2" t="s">
        <v>8178</v>
      </c>
      <c r="J2326" s="2" t="s">
        <v>41</v>
      </c>
      <c r="K2326" s="2" t="s">
        <v>290</v>
      </c>
      <c r="L2326" s="2" t="s">
        <v>123</v>
      </c>
      <c r="M2326" s="2" t="s">
        <v>50</v>
      </c>
      <c r="N2326" s="2">
        <v>2</v>
      </c>
      <c r="O2326" s="2">
        <v>36</v>
      </c>
      <c r="P2326" s="4" t="s">
        <v>8179</v>
      </c>
      <c r="Q2326" s="3"/>
      <c r="R2326" s="4" t="s">
        <v>8180</v>
      </c>
      <c r="S2326" s="4" t="s">
        <v>8181</v>
      </c>
      <c r="T2326" s="3"/>
      <c r="U2326" s="2" t="s">
        <v>8182</v>
      </c>
      <c r="V2326" s="2" t="str">
        <f>IFERROR(VLOOKUP(K2326, rubric[], 2, FALSE), "NA")</f>
        <v>Hasil Karya</v>
      </c>
      <c r="W2326" s="5" t="str">
        <f t="shared" si="36"/>
        <v>Jurnal terindeks sinta 3-4 |External National|Team</v>
      </c>
      <c r="X2326" s="6">
        <f>IF(K2326 = "Penulis kedua (bukan korespondensi) dst karya ilmiah di journal yg bereputasi dan diakui|External National|Team", IFERROR((INDEX(rubric[Score], MATCH(W2326, rubric[Criteria], 0)))/N2326, 0), IFERROR(INDEX(rubric[Score], MATCH(W2326, rubric[Criteria], 0)), 0))</f>
        <v>20</v>
      </c>
    </row>
    <row r="2327" spans="1:24" ht="14.25" customHeight="1" x14ac:dyDescent="0.35">
      <c r="A2327" s="2" t="s">
        <v>8183</v>
      </c>
      <c r="B2327" s="2" t="s">
        <v>8184</v>
      </c>
      <c r="C2327" s="2" t="s">
        <v>7833</v>
      </c>
      <c r="D2327" s="2">
        <v>2021</v>
      </c>
      <c r="E2327" s="2" t="s">
        <v>8185</v>
      </c>
      <c r="F2327" s="2" t="s">
        <v>7975</v>
      </c>
      <c r="G2327" s="2" t="s">
        <v>649</v>
      </c>
      <c r="H2327" s="2">
        <v>20221</v>
      </c>
      <c r="I2327" s="3"/>
      <c r="J2327" s="2" t="s">
        <v>41</v>
      </c>
      <c r="K2327" s="2" t="s">
        <v>29</v>
      </c>
      <c r="L2327" s="2" t="s">
        <v>123</v>
      </c>
      <c r="M2327" s="2" t="s">
        <v>50</v>
      </c>
      <c r="N2327" s="2">
        <v>100</v>
      </c>
      <c r="O2327" s="2">
        <v>6</v>
      </c>
      <c r="P2327" s="3"/>
      <c r="Q2327" s="3"/>
      <c r="R2327" s="4" t="s">
        <v>8186</v>
      </c>
      <c r="S2327" s="4" t="s">
        <v>8187</v>
      </c>
      <c r="T2327" s="3"/>
      <c r="U2327" s="2" t="s">
        <v>8132</v>
      </c>
      <c r="V2327" s="2" t="str">
        <f>IFERROR(VLOOKUP(K2327, rubric[], 2, FALSE), "NA")</f>
        <v>Pemberdayaan atau Aksi Kemanusiaan</v>
      </c>
      <c r="W2327" s="5" t="str">
        <f t="shared" si="36"/>
        <v>Pengabdian kepada Masyarakat|External National|Team</v>
      </c>
      <c r="X2327" s="6">
        <f>IF(K2327 = "Penulis kedua (bukan korespondensi) dst karya ilmiah di journal yg bereputasi dan diakui|External National|Team", IFERROR((INDEX(rubric[Score], MATCH(W2327, rubric[Criteria], 0)))/N2327, 0), IFERROR(INDEX(rubric[Score], MATCH(W2327, rubric[Criteria], 0)), 0))</f>
        <v>10</v>
      </c>
    </row>
    <row r="2328" spans="1:24" ht="14.25" customHeight="1" x14ac:dyDescent="0.35">
      <c r="A2328" s="2" t="s">
        <v>8183</v>
      </c>
      <c r="B2328" s="2" t="s">
        <v>8184</v>
      </c>
      <c r="C2328" s="2" t="s">
        <v>7833</v>
      </c>
      <c r="D2328" s="2">
        <v>2021</v>
      </c>
      <c r="E2328" s="2" t="s">
        <v>8188</v>
      </c>
      <c r="F2328" s="2" t="s">
        <v>47</v>
      </c>
      <c r="G2328" s="2" t="s">
        <v>78</v>
      </c>
      <c r="H2328" s="2">
        <v>20222</v>
      </c>
      <c r="I2328" s="2" t="s">
        <v>8189</v>
      </c>
      <c r="J2328" s="2" t="s">
        <v>41</v>
      </c>
      <c r="K2328" s="2" t="s">
        <v>29</v>
      </c>
      <c r="L2328" s="2" t="s">
        <v>123</v>
      </c>
      <c r="M2328" s="2" t="s">
        <v>50</v>
      </c>
      <c r="N2328" s="2">
        <v>300</v>
      </c>
      <c r="O2328" s="2">
        <v>3</v>
      </c>
      <c r="P2328" s="4" t="s">
        <v>8190</v>
      </c>
      <c r="Q2328" s="3"/>
      <c r="R2328" s="4" t="s">
        <v>8191</v>
      </c>
      <c r="S2328" s="4" t="s">
        <v>8192</v>
      </c>
      <c r="T2328" s="3"/>
      <c r="U2328" s="2" t="s">
        <v>8193</v>
      </c>
      <c r="V2328" s="2" t="str">
        <f>IFERROR(VLOOKUP(K2328, rubric[], 2, FALSE), "NA")</f>
        <v>Pemberdayaan atau Aksi Kemanusiaan</v>
      </c>
      <c r="W2328" s="5" t="str">
        <f t="shared" si="36"/>
        <v>Pengabdian kepada Masyarakat|External National|Team</v>
      </c>
      <c r="X2328" s="6">
        <f>IF(K2328 = "Penulis kedua (bukan korespondensi) dst karya ilmiah di journal yg bereputasi dan diakui|External National|Team", IFERROR((INDEX(rubric[Score], MATCH(W2328, rubric[Criteria], 0)))/N2328, 0), IFERROR(INDEX(rubric[Score], MATCH(W2328, rubric[Criteria], 0)), 0))</f>
        <v>10</v>
      </c>
    </row>
    <row r="2329" spans="1:24" ht="14.25" customHeight="1" x14ac:dyDescent="0.35">
      <c r="A2329" s="2" t="s">
        <v>8183</v>
      </c>
      <c r="B2329" s="2" t="s">
        <v>8184</v>
      </c>
      <c r="C2329" s="2" t="s">
        <v>7833</v>
      </c>
      <c r="D2329" s="2">
        <v>2021</v>
      </c>
      <c r="E2329" s="2" t="s">
        <v>8194</v>
      </c>
      <c r="F2329" s="2" t="s">
        <v>1213</v>
      </c>
      <c r="G2329" s="2" t="s">
        <v>8195</v>
      </c>
      <c r="H2329" s="2">
        <v>20232</v>
      </c>
      <c r="I2329" s="2" t="s">
        <v>8196</v>
      </c>
      <c r="J2329" s="2" t="s">
        <v>41</v>
      </c>
      <c r="K2329" s="2" t="s">
        <v>290</v>
      </c>
      <c r="L2329" s="2" t="s">
        <v>123</v>
      </c>
      <c r="M2329" s="2" t="s">
        <v>31</v>
      </c>
      <c r="N2329" s="2">
        <v>1</v>
      </c>
      <c r="O2329" s="2">
        <v>60</v>
      </c>
      <c r="P2329" s="3"/>
      <c r="Q2329" s="3"/>
      <c r="R2329" s="4" t="s">
        <v>8197</v>
      </c>
      <c r="S2329" s="4" t="s">
        <v>8198</v>
      </c>
      <c r="T2329" s="3"/>
      <c r="U2329" s="2" t="s">
        <v>7935</v>
      </c>
      <c r="V2329" s="2" t="str">
        <f>IFERROR(VLOOKUP(K2329, rubric[], 2, FALSE), "NA")</f>
        <v>Hasil Karya</v>
      </c>
      <c r="W2329" s="5" t="str">
        <f t="shared" si="36"/>
        <v>Jurnal terindeks sinta 3-4 |External National|Individual</v>
      </c>
      <c r="X2329" s="6">
        <f>IF(K2329 = "Penulis kedua (bukan korespondensi) dst karya ilmiah di journal yg bereputasi dan diakui|External National|Team", IFERROR((INDEX(rubric[Score], MATCH(W2329, rubric[Criteria], 0)))/N2329, 0), IFERROR(INDEX(rubric[Score], MATCH(W2329, rubric[Criteria], 0)), 0))</f>
        <v>30</v>
      </c>
    </row>
    <row r="2330" spans="1:24" ht="14.25" customHeight="1" x14ac:dyDescent="0.35">
      <c r="A2330" s="2" t="s">
        <v>8199</v>
      </c>
      <c r="B2330" s="2" t="s">
        <v>8200</v>
      </c>
      <c r="C2330" s="2" t="s">
        <v>7833</v>
      </c>
      <c r="D2330" s="2">
        <v>2021</v>
      </c>
      <c r="E2330" s="2" t="s">
        <v>8201</v>
      </c>
      <c r="F2330" s="2" t="s">
        <v>365</v>
      </c>
      <c r="G2330" s="2" t="s">
        <v>4960</v>
      </c>
      <c r="H2330" s="2">
        <v>20222</v>
      </c>
      <c r="I2330" s="2" t="s">
        <v>8202</v>
      </c>
      <c r="J2330" s="2" t="s">
        <v>41</v>
      </c>
      <c r="K2330" s="2" t="s">
        <v>29</v>
      </c>
      <c r="L2330" s="2" t="s">
        <v>123</v>
      </c>
      <c r="M2330" s="7" t="s">
        <v>50</v>
      </c>
      <c r="N2330" s="2">
        <v>40</v>
      </c>
      <c r="O2330" s="2">
        <v>7</v>
      </c>
      <c r="P2330" s="3"/>
      <c r="Q2330" s="3"/>
      <c r="R2330" s="4" t="s">
        <v>8203</v>
      </c>
      <c r="S2330" s="4" t="s">
        <v>8204</v>
      </c>
      <c r="T2330" s="3"/>
      <c r="U2330" s="2" t="s">
        <v>7837</v>
      </c>
      <c r="V2330" s="2" t="str">
        <f>IFERROR(VLOOKUP(K2330, rubric[], 2, FALSE), "NA")</f>
        <v>Pemberdayaan atau Aksi Kemanusiaan</v>
      </c>
      <c r="W2330" s="5" t="str">
        <f t="shared" si="36"/>
        <v>Pengabdian kepada Masyarakat|External National|Team</v>
      </c>
      <c r="X2330" s="6">
        <f>IF(K2330 = "Penulis kedua (bukan korespondensi) dst karya ilmiah di journal yg bereputasi dan diakui|External National|Team", IFERROR((INDEX(rubric[Score], MATCH(W2330, rubric[Criteria], 0)))/N2330, 0), IFERROR(INDEX(rubric[Score], MATCH(W2330, rubric[Criteria], 0)), 0))</f>
        <v>10</v>
      </c>
    </row>
    <row r="2331" spans="1:24" ht="14.25" customHeight="1" x14ac:dyDescent="0.35">
      <c r="A2331" s="2" t="s">
        <v>8199</v>
      </c>
      <c r="B2331" s="2" t="s">
        <v>8200</v>
      </c>
      <c r="C2331" s="2" t="s">
        <v>7833</v>
      </c>
      <c r="D2331" s="2">
        <v>2021</v>
      </c>
      <c r="E2331" s="2" t="s">
        <v>5740</v>
      </c>
      <c r="F2331" s="2" t="s">
        <v>768</v>
      </c>
      <c r="G2331" s="2" t="s">
        <v>998</v>
      </c>
      <c r="H2331" s="2">
        <v>20222</v>
      </c>
      <c r="I2331" s="2" t="s">
        <v>5741</v>
      </c>
      <c r="J2331" s="2" t="s">
        <v>41</v>
      </c>
      <c r="K2331" s="2" t="s">
        <v>29</v>
      </c>
      <c r="L2331" s="2" t="s">
        <v>123</v>
      </c>
      <c r="M2331" s="2" t="s">
        <v>31</v>
      </c>
      <c r="N2331" s="2">
        <v>1</v>
      </c>
      <c r="O2331" s="2">
        <v>5</v>
      </c>
      <c r="P2331" s="3"/>
      <c r="Q2331" s="3"/>
      <c r="R2331" s="4" t="s">
        <v>5742</v>
      </c>
      <c r="S2331" s="4" t="s">
        <v>5743</v>
      </c>
      <c r="T2331" s="3"/>
      <c r="U2331" s="2" t="s">
        <v>4363</v>
      </c>
      <c r="V2331" s="2" t="str">
        <f>IFERROR(VLOOKUP(K2331, rubric[], 2, FALSE), "NA")</f>
        <v>Pemberdayaan atau Aksi Kemanusiaan</v>
      </c>
      <c r="W2331" s="5" t="str">
        <f t="shared" si="36"/>
        <v>Pengabdian kepada Masyarakat|External National|Individual</v>
      </c>
      <c r="X2331" s="6">
        <f>IF(K2331 = "Penulis kedua (bukan korespondensi) dst karya ilmiah di journal yg bereputasi dan diakui|External National|Team", IFERROR((INDEX(rubric[Score], MATCH(W2331, rubric[Criteria], 0)))/N2331, 0), IFERROR(INDEX(rubric[Score], MATCH(W2331, rubric[Criteria], 0)), 0))</f>
        <v>10</v>
      </c>
    </row>
    <row r="2332" spans="1:24" ht="14.25" customHeight="1" x14ac:dyDescent="0.35">
      <c r="A2332" s="2" t="s">
        <v>8199</v>
      </c>
      <c r="B2332" s="2" t="s">
        <v>8200</v>
      </c>
      <c r="C2332" s="2" t="s">
        <v>7833</v>
      </c>
      <c r="D2332" s="2">
        <v>2021</v>
      </c>
      <c r="E2332" s="2" t="s">
        <v>8205</v>
      </c>
      <c r="F2332" s="2" t="s">
        <v>3172</v>
      </c>
      <c r="G2332" s="2" t="s">
        <v>8206</v>
      </c>
      <c r="H2332" s="2">
        <v>20222</v>
      </c>
      <c r="I2332" s="2" t="s">
        <v>8207</v>
      </c>
      <c r="J2332" s="2" t="s">
        <v>41</v>
      </c>
      <c r="K2332" s="2" t="s">
        <v>29</v>
      </c>
      <c r="L2332" s="2" t="s">
        <v>42</v>
      </c>
      <c r="M2332" s="2" t="s">
        <v>50</v>
      </c>
      <c r="N2332" s="2">
        <v>6</v>
      </c>
      <c r="O2332" s="2">
        <v>10</v>
      </c>
      <c r="P2332" s="3"/>
      <c r="Q2332" s="3"/>
      <c r="R2332" s="4" t="s">
        <v>8208</v>
      </c>
      <c r="S2332" s="4" t="s">
        <v>8209</v>
      </c>
      <c r="T2332" s="3"/>
      <c r="U2332" s="2" t="s">
        <v>411</v>
      </c>
      <c r="V2332" s="2" t="str">
        <f>IFERROR(VLOOKUP(K2332, rubric[], 2, FALSE), "NA")</f>
        <v>Pemberdayaan atau Aksi Kemanusiaan</v>
      </c>
      <c r="W2332" s="5" t="str">
        <f t="shared" si="36"/>
        <v>Pengabdian kepada Masyarakat|Internal Jurusan|Team</v>
      </c>
      <c r="X2332" s="6">
        <f>IF(K2332 = "Penulis kedua (bukan korespondensi) dst karya ilmiah di journal yg bereputasi dan diakui|External National|Team", IFERROR((INDEX(rubric[Score], MATCH(W2332, rubric[Criteria], 0)))/N2332, 0), IFERROR(INDEX(rubric[Score], MATCH(W2332, rubric[Criteria], 0)), 0))</f>
        <v>0</v>
      </c>
    </row>
    <row r="2333" spans="1:24" ht="14.25" customHeight="1" x14ac:dyDescent="0.35">
      <c r="A2333" s="2" t="s">
        <v>8199</v>
      </c>
      <c r="B2333" s="2" t="s">
        <v>8200</v>
      </c>
      <c r="C2333" s="2" t="s">
        <v>7833</v>
      </c>
      <c r="D2333" s="2">
        <v>2021</v>
      </c>
      <c r="E2333" s="2" t="s">
        <v>2256</v>
      </c>
      <c r="F2333" s="2" t="s">
        <v>77</v>
      </c>
      <c r="G2333" s="2" t="s">
        <v>2257</v>
      </c>
      <c r="H2333" s="2">
        <v>20222</v>
      </c>
      <c r="I2333" s="2" t="s">
        <v>8210</v>
      </c>
      <c r="J2333" s="2" t="s">
        <v>41</v>
      </c>
      <c r="K2333" s="2" t="s">
        <v>752</v>
      </c>
      <c r="L2333" s="2" t="s">
        <v>42</v>
      </c>
      <c r="M2333" s="2" t="s">
        <v>31</v>
      </c>
      <c r="N2333" s="2">
        <v>50</v>
      </c>
      <c r="O2333" s="2">
        <v>40</v>
      </c>
      <c r="P2333" s="3"/>
      <c r="Q2333" s="4" t="s">
        <v>8211</v>
      </c>
      <c r="R2333" s="3"/>
      <c r="S2333" s="3"/>
      <c r="T2333" s="3"/>
      <c r="U2333" s="2" t="s">
        <v>185</v>
      </c>
      <c r="V2333" s="2" t="str">
        <f>IFERROR(VLOOKUP(K2333, rubric[], 2, FALSE), "NA")</f>
        <v>NA</v>
      </c>
      <c r="W2333" s="5" t="str">
        <f t="shared" si="36"/>
        <v>Sekretaris/Bendahara Organisasi Kemahasiswaan|Internal Jurusan|Individual</v>
      </c>
      <c r="X2333" s="6">
        <f>IF(K2333 = "Penulis kedua (bukan korespondensi) dst karya ilmiah di journal yg bereputasi dan diakui|External National|Team", IFERROR((INDEX(rubric[Score], MATCH(W2333, rubric[Criteria], 0)))/N2333, 0), IFERROR(INDEX(rubric[Score], MATCH(W2333, rubric[Criteria], 0)), 0))</f>
        <v>0</v>
      </c>
    </row>
    <row r="2334" spans="1:24" ht="14.25" customHeight="1" x14ac:dyDescent="0.35">
      <c r="A2334" s="2" t="s">
        <v>8212</v>
      </c>
      <c r="B2334" s="2" t="s">
        <v>8213</v>
      </c>
      <c r="C2334" s="2" t="s">
        <v>7833</v>
      </c>
      <c r="D2334" s="2">
        <v>2021</v>
      </c>
      <c r="E2334" s="2" t="s">
        <v>8214</v>
      </c>
      <c r="F2334" s="2" t="s">
        <v>365</v>
      </c>
      <c r="G2334" s="2" t="s">
        <v>4960</v>
      </c>
      <c r="H2334" s="2">
        <v>20222</v>
      </c>
      <c r="I2334" s="2" t="s">
        <v>8215</v>
      </c>
      <c r="J2334" s="2" t="s">
        <v>41</v>
      </c>
      <c r="K2334" s="2" t="s">
        <v>29</v>
      </c>
      <c r="L2334" s="2" t="s">
        <v>123</v>
      </c>
      <c r="M2334" s="2" t="s">
        <v>31</v>
      </c>
      <c r="N2334" s="2">
        <v>100</v>
      </c>
      <c r="O2334" s="2">
        <v>8</v>
      </c>
      <c r="P2334" s="2" t="s">
        <v>8216</v>
      </c>
      <c r="Q2334" s="3"/>
      <c r="R2334" s="4" t="s">
        <v>8217</v>
      </c>
      <c r="S2334" s="4" t="s">
        <v>8218</v>
      </c>
      <c r="T2334" s="3"/>
      <c r="U2334" s="2" t="s">
        <v>185</v>
      </c>
      <c r="V2334" s="2" t="str">
        <f>IFERROR(VLOOKUP(K2334, rubric[], 2, FALSE), "NA")</f>
        <v>Pemberdayaan atau Aksi Kemanusiaan</v>
      </c>
      <c r="W2334" s="5" t="str">
        <f t="shared" si="36"/>
        <v>Pengabdian kepada Masyarakat|External National|Individual</v>
      </c>
      <c r="X2334" s="6">
        <f>IF(K2334 = "Penulis kedua (bukan korespondensi) dst karya ilmiah di journal yg bereputasi dan diakui|External National|Team", IFERROR((INDEX(rubric[Score], MATCH(W2334, rubric[Criteria], 0)))/N2334, 0), IFERROR(INDEX(rubric[Score], MATCH(W2334, rubric[Criteria], 0)), 0))</f>
        <v>10</v>
      </c>
    </row>
    <row r="2335" spans="1:24" ht="14.25" customHeight="1" x14ac:dyDescent="0.35">
      <c r="A2335" s="2" t="s">
        <v>8212</v>
      </c>
      <c r="B2335" s="2" t="s">
        <v>8213</v>
      </c>
      <c r="C2335" s="2" t="s">
        <v>7833</v>
      </c>
      <c r="D2335" s="2">
        <v>2021</v>
      </c>
      <c r="E2335" s="2" t="s">
        <v>2256</v>
      </c>
      <c r="F2335" s="2" t="s">
        <v>48</v>
      </c>
      <c r="G2335" s="2" t="s">
        <v>2484</v>
      </c>
      <c r="H2335" s="2">
        <v>20222</v>
      </c>
      <c r="I2335" s="2" t="s">
        <v>2916</v>
      </c>
      <c r="J2335" s="2" t="s">
        <v>41</v>
      </c>
      <c r="K2335" s="2" t="s">
        <v>1820</v>
      </c>
      <c r="L2335" s="2" t="s">
        <v>42</v>
      </c>
      <c r="M2335" s="2" t="s">
        <v>31</v>
      </c>
      <c r="N2335" s="2">
        <v>1</v>
      </c>
      <c r="O2335" s="2">
        <v>45</v>
      </c>
      <c r="P2335" s="3"/>
      <c r="Q2335" s="4" t="s">
        <v>2917</v>
      </c>
      <c r="R2335" s="3"/>
      <c r="S2335" s="3"/>
      <c r="T2335" s="3"/>
      <c r="U2335" s="2" t="s">
        <v>2487</v>
      </c>
      <c r="V2335" s="2" t="str">
        <f>IFERROR(VLOOKUP(K2335, rubric[], 2, FALSE), "NA")</f>
        <v>NA</v>
      </c>
      <c r="W2335" s="5" t="str">
        <f t="shared" si="36"/>
        <v>Wakil Ketua Organisasi Kemahasiswaan|Internal Jurusan|Individual</v>
      </c>
      <c r="X2335" s="6">
        <f>IF(K2335 = "Penulis kedua (bukan korespondensi) dst karya ilmiah di journal yg bereputasi dan diakui|External National|Team", IFERROR((INDEX(rubric[Score], MATCH(W2335, rubric[Criteria], 0)))/N2335, 0), IFERROR(INDEX(rubric[Score], MATCH(W2335, rubric[Criteria], 0)), 0))</f>
        <v>0</v>
      </c>
    </row>
    <row r="2336" spans="1:24" ht="14.25" customHeight="1" x14ac:dyDescent="0.35">
      <c r="A2336" s="2" t="s">
        <v>8219</v>
      </c>
      <c r="B2336" s="2" t="s">
        <v>8220</v>
      </c>
      <c r="C2336" s="2" t="s">
        <v>7833</v>
      </c>
      <c r="D2336" s="2">
        <v>2021</v>
      </c>
      <c r="E2336" s="2" t="s">
        <v>8221</v>
      </c>
      <c r="F2336" s="2" t="s">
        <v>6541</v>
      </c>
      <c r="G2336" s="2" t="s">
        <v>6881</v>
      </c>
      <c r="H2336" s="2">
        <v>20212</v>
      </c>
      <c r="I2336" s="3"/>
      <c r="J2336" s="2" t="s">
        <v>41</v>
      </c>
      <c r="K2336" s="2" t="s">
        <v>29</v>
      </c>
      <c r="L2336" s="2" t="s">
        <v>123</v>
      </c>
      <c r="M2336" s="2" t="s">
        <v>50</v>
      </c>
      <c r="N2336" s="2">
        <v>10</v>
      </c>
      <c r="O2336" s="2">
        <v>7</v>
      </c>
      <c r="P2336" s="3"/>
      <c r="Q2336" s="3"/>
      <c r="R2336" s="4" t="s">
        <v>8222</v>
      </c>
      <c r="S2336" s="4" t="s">
        <v>8223</v>
      </c>
      <c r="T2336" s="3"/>
      <c r="U2336" s="2" t="s">
        <v>8224</v>
      </c>
      <c r="V2336" s="2" t="str">
        <f>IFERROR(VLOOKUP(K2336, rubric[], 2, FALSE), "NA")</f>
        <v>Pemberdayaan atau Aksi Kemanusiaan</v>
      </c>
      <c r="W2336" s="5" t="str">
        <f t="shared" si="36"/>
        <v>Pengabdian kepada Masyarakat|External National|Team</v>
      </c>
      <c r="X2336" s="6">
        <f>IF(K2336 = "Penulis kedua (bukan korespondensi) dst karya ilmiah di journal yg bereputasi dan diakui|External National|Team", IFERROR((INDEX(rubric[Score], MATCH(W2336, rubric[Criteria], 0)))/N2336, 0), IFERROR(INDEX(rubric[Score], MATCH(W2336, rubric[Criteria], 0)), 0))</f>
        <v>10</v>
      </c>
    </row>
    <row r="2337" spans="1:24" ht="14.25" customHeight="1" x14ac:dyDescent="0.35">
      <c r="A2337" s="2" t="s">
        <v>8219</v>
      </c>
      <c r="B2337" s="2" t="s">
        <v>8220</v>
      </c>
      <c r="C2337" s="2" t="s">
        <v>7833</v>
      </c>
      <c r="D2337" s="2">
        <v>2021</v>
      </c>
      <c r="E2337" s="2" t="s">
        <v>2226</v>
      </c>
      <c r="F2337" s="2" t="s">
        <v>2227</v>
      </c>
      <c r="G2337" s="2" t="s">
        <v>2228</v>
      </c>
      <c r="H2337" s="2">
        <v>20212</v>
      </c>
      <c r="I2337" s="3"/>
      <c r="J2337" s="2" t="s">
        <v>41</v>
      </c>
      <c r="K2337" s="2" t="s">
        <v>257</v>
      </c>
      <c r="L2337" s="2" t="s">
        <v>30</v>
      </c>
      <c r="M2337" s="2" t="s">
        <v>31</v>
      </c>
      <c r="N2337" s="2">
        <v>1000</v>
      </c>
      <c r="O2337" s="2">
        <v>10</v>
      </c>
      <c r="P2337" s="3"/>
      <c r="Q2337" s="4" t="s">
        <v>2229</v>
      </c>
      <c r="R2337" s="4" t="s">
        <v>2230</v>
      </c>
      <c r="S2337" s="3"/>
      <c r="T2337" s="3"/>
      <c r="U2337" s="2" t="s">
        <v>348</v>
      </c>
      <c r="V2337" s="2" t="str">
        <f>IFERROR(VLOOKUP(K2337, rubric[], 2, FALSE), "NA")</f>
        <v>Pengakuan</v>
      </c>
      <c r="W2337" s="5" t="str">
        <f t="shared" si="36"/>
        <v>Narasumber / Pemateri Acara Seminar / Workshop / Pemakalah|Internal Sekolah / Universitas|Individual</v>
      </c>
      <c r="X2337" s="6">
        <f>IF(K2337 = "Penulis kedua (bukan korespondensi) dst karya ilmiah di journal yg bereputasi dan diakui|External National|Team", IFERROR((INDEX(rubric[Score], MATCH(W2337, rubric[Criteria], 0)))/N2337, 0), IFERROR(INDEX(rubric[Score], MATCH(W2337, rubric[Criteria], 0)), 0))</f>
        <v>0</v>
      </c>
    </row>
    <row r="2338" spans="1:24" ht="14.25" customHeight="1" x14ac:dyDescent="0.35">
      <c r="A2338" s="2" t="s">
        <v>8219</v>
      </c>
      <c r="B2338" s="2" t="s">
        <v>8220</v>
      </c>
      <c r="C2338" s="2" t="s">
        <v>7833</v>
      </c>
      <c r="D2338" s="2">
        <v>2021</v>
      </c>
      <c r="E2338" s="2" t="s">
        <v>407</v>
      </c>
      <c r="F2338" s="2" t="s">
        <v>408</v>
      </c>
      <c r="G2338" s="2" t="s">
        <v>246</v>
      </c>
      <c r="H2338" s="2">
        <v>20221</v>
      </c>
      <c r="I2338" s="3"/>
      <c r="J2338" s="2" t="s">
        <v>28</v>
      </c>
      <c r="K2338" s="2" t="s">
        <v>29</v>
      </c>
      <c r="L2338" s="2" t="s">
        <v>30</v>
      </c>
      <c r="M2338" s="2" t="s">
        <v>31</v>
      </c>
      <c r="N2338" s="2">
        <v>100</v>
      </c>
      <c r="O2338" s="2">
        <v>15</v>
      </c>
      <c r="P2338" s="3"/>
      <c r="Q2338" s="3"/>
      <c r="R2338" s="4" t="s">
        <v>409</v>
      </c>
      <c r="S2338" s="4" t="s">
        <v>410</v>
      </c>
      <c r="T2338" s="3"/>
      <c r="U2338" s="2" t="s">
        <v>411</v>
      </c>
      <c r="V2338" s="2" t="str">
        <f>IFERROR(VLOOKUP(K2338, rubric[], 2, FALSE), "NA")</f>
        <v>Pemberdayaan atau Aksi Kemanusiaan</v>
      </c>
      <c r="W2338" s="5" t="str">
        <f t="shared" si="36"/>
        <v>Pengabdian kepada Masyarakat|Internal Sekolah / Universitas|Individual</v>
      </c>
      <c r="X2338" s="6">
        <f>IF(K2338 = "Penulis kedua (bukan korespondensi) dst karya ilmiah di journal yg bereputasi dan diakui|External National|Team", IFERROR((INDEX(rubric[Score], MATCH(W2338, rubric[Criteria], 0)))/N2338, 0), IFERROR(INDEX(rubric[Score], MATCH(W2338, rubric[Criteria], 0)), 0))</f>
        <v>0</v>
      </c>
    </row>
    <row r="2339" spans="1:24" ht="14.25" customHeight="1" x14ac:dyDescent="0.35">
      <c r="A2339" s="2" t="s">
        <v>8219</v>
      </c>
      <c r="B2339" s="2" t="s">
        <v>8220</v>
      </c>
      <c r="C2339" s="2" t="s">
        <v>7833</v>
      </c>
      <c r="D2339" s="2">
        <v>2021</v>
      </c>
      <c r="E2339" s="2" t="s">
        <v>1324</v>
      </c>
      <c r="F2339" s="2" t="s">
        <v>38</v>
      </c>
      <c r="G2339" s="2" t="s">
        <v>181</v>
      </c>
      <c r="H2339" s="2">
        <v>20221</v>
      </c>
      <c r="I2339" s="2" t="s">
        <v>1325</v>
      </c>
      <c r="J2339" s="2" t="s">
        <v>41</v>
      </c>
      <c r="K2339" s="2" t="s">
        <v>183</v>
      </c>
      <c r="L2339" s="2" t="s">
        <v>30</v>
      </c>
      <c r="M2339" s="2" t="s">
        <v>31</v>
      </c>
      <c r="N2339" s="2">
        <v>500</v>
      </c>
      <c r="O2339" s="2">
        <v>25</v>
      </c>
      <c r="P2339" s="3"/>
      <c r="Q2339" s="4" t="s">
        <v>1326</v>
      </c>
      <c r="R2339" s="3"/>
      <c r="S2339" s="3"/>
      <c r="T2339" s="3"/>
      <c r="U2339" s="2" t="s">
        <v>185</v>
      </c>
      <c r="V2339" s="2" t="str">
        <f>IFERROR(VLOOKUP(K2339, rubric[], 2, FALSE), "NA")</f>
        <v>NA</v>
      </c>
      <c r="W2339" s="5" t="str">
        <f t="shared" si="36"/>
        <v>Ka Bidang / Sekretaris / Bendahara O-Week|Internal Sekolah / Universitas|Individual</v>
      </c>
      <c r="X2339" s="6">
        <f>IF(K2339 = "Penulis kedua (bukan korespondensi) dst karya ilmiah di journal yg bereputasi dan diakui|External National|Team", IFERROR((INDEX(rubric[Score], MATCH(W2339, rubric[Criteria], 0)))/N2339, 0), IFERROR(INDEX(rubric[Score], MATCH(W2339, rubric[Criteria], 0)), 0))</f>
        <v>0</v>
      </c>
    </row>
    <row r="2340" spans="1:24" ht="14.25" customHeight="1" x14ac:dyDescent="0.35">
      <c r="A2340" s="2" t="s">
        <v>8219</v>
      </c>
      <c r="B2340" s="2" t="s">
        <v>8220</v>
      </c>
      <c r="C2340" s="2" t="s">
        <v>7833</v>
      </c>
      <c r="D2340" s="2">
        <v>2021</v>
      </c>
      <c r="E2340" s="2" t="s">
        <v>4215</v>
      </c>
      <c r="F2340" s="2" t="s">
        <v>1473</v>
      </c>
      <c r="G2340" s="2" t="s">
        <v>87</v>
      </c>
      <c r="H2340" s="2">
        <v>20222</v>
      </c>
      <c r="I2340" s="2" t="s">
        <v>4215</v>
      </c>
      <c r="J2340" s="2" t="s">
        <v>41</v>
      </c>
      <c r="K2340" s="2" t="s">
        <v>66</v>
      </c>
      <c r="L2340" s="2" t="s">
        <v>123</v>
      </c>
      <c r="M2340" s="2" t="s">
        <v>50</v>
      </c>
      <c r="N2340" s="3"/>
      <c r="O2340" s="2">
        <v>25</v>
      </c>
      <c r="P2340" s="4" t="s">
        <v>4216</v>
      </c>
      <c r="Q2340" s="4" t="s">
        <v>4217</v>
      </c>
      <c r="R2340" s="4" t="s">
        <v>4218</v>
      </c>
      <c r="S2340" s="3"/>
      <c r="T2340" s="4" t="s">
        <v>4219</v>
      </c>
      <c r="U2340" s="2" t="s">
        <v>4220</v>
      </c>
      <c r="V2340" s="2" t="str">
        <f>IFERROR(VLOOKUP(K2340, rubric[], 2, FALSE), "NA")</f>
        <v>Kompetisi</v>
      </c>
      <c r="W2340" s="5" t="str">
        <f t="shared" si="36"/>
        <v>Juara I Lomba/Kompetisi|External National|Team</v>
      </c>
      <c r="X2340" s="6">
        <f>IF(K2340 = "Penulis kedua (bukan korespondensi) dst karya ilmiah di journal yg bereputasi dan diakui|External National|Team", IFERROR((INDEX(rubric[Score], MATCH(W2340, rubric[Criteria], 0)))/N2340, 0), IFERROR(INDEX(rubric[Score], MATCH(W2340, rubric[Criteria], 0)), 0))</f>
        <v>15</v>
      </c>
    </row>
    <row r="2341" spans="1:24" ht="14.25" customHeight="1" x14ac:dyDescent="0.35">
      <c r="A2341" s="2" t="s">
        <v>8219</v>
      </c>
      <c r="B2341" s="2" t="s">
        <v>8220</v>
      </c>
      <c r="C2341" s="2" t="s">
        <v>7833</v>
      </c>
      <c r="D2341" s="2">
        <v>2021</v>
      </c>
      <c r="E2341" s="2" t="s">
        <v>8225</v>
      </c>
      <c r="F2341" s="2" t="s">
        <v>6520</v>
      </c>
      <c r="G2341" s="2" t="s">
        <v>254</v>
      </c>
      <c r="H2341" s="2">
        <v>20222</v>
      </c>
      <c r="I2341" s="3"/>
      <c r="J2341" s="2" t="s">
        <v>41</v>
      </c>
      <c r="K2341" s="2" t="s">
        <v>66</v>
      </c>
      <c r="L2341" s="2" t="s">
        <v>123</v>
      </c>
      <c r="M2341" s="2" t="s">
        <v>50</v>
      </c>
      <c r="N2341" s="2">
        <v>30</v>
      </c>
      <c r="O2341" s="2">
        <v>25</v>
      </c>
      <c r="P2341" s="3"/>
      <c r="Q2341" s="4" t="s">
        <v>8226</v>
      </c>
      <c r="R2341" s="4" t="s">
        <v>8227</v>
      </c>
      <c r="S2341" s="3"/>
      <c r="T2341" s="4" t="s">
        <v>8228</v>
      </c>
      <c r="U2341" s="2" t="s">
        <v>4220</v>
      </c>
      <c r="V2341" s="2" t="str">
        <f>IFERROR(VLOOKUP(K2341, rubric[], 2, FALSE), "NA")</f>
        <v>Kompetisi</v>
      </c>
      <c r="W2341" s="5" t="str">
        <f t="shared" si="36"/>
        <v>Juara I Lomba/Kompetisi|External National|Team</v>
      </c>
      <c r="X2341" s="6">
        <f>IF(K2341 = "Penulis kedua (bukan korespondensi) dst karya ilmiah di journal yg bereputasi dan diakui|External National|Team", IFERROR((INDEX(rubric[Score], MATCH(W2341, rubric[Criteria], 0)))/N2341, 0), IFERROR(INDEX(rubric[Score], MATCH(W2341, rubric[Criteria], 0)), 0))</f>
        <v>15</v>
      </c>
    </row>
    <row r="2342" spans="1:24" ht="14.25" customHeight="1" x14ac:dyDescent="0.35">
      <c r="A2342" s="2" t="s">
        <v>8219</v>
      </c>
      <c r="B2342" s="2" t="s">
        <v>8220</v>
      </c>
      <c r="C2342" s="2" t="s">
        <v>7833</v>
      </c>
      <c r="D2342" s="2">
        <v>2021</v>
      </c>
      <c r="E2342" s="2" t="s">
        <v>8229</v>
      </c>
      <c r="F2342" s="2" t="s">
        <v>4316</v>
      </c>
      <c r="G2342" s="2" t="s">
        <v>139</v>
      </c>
      <c r="H2342" s="2">
        <v>20231</v>
      </c>
      <c r="I2342" s="2" t="s">
        <v>8230</v>
      </c>
      <c r="J2342" s="2" t="s">
        <v>41</v>
      </c>
      <c r="K2342" s="2" t="s">
        <v>199</v>
      </c>
      <c r="L2342" s="2" t="s">
        <v>123</v>
      </c>
      <c r="M2342" s="2" t="s">
        <v>50</v>
      </c>
      <c r="N2342" s="2">
        <v>22</v>
      </c>
      <c r="O2342" s="2">
        <v>15</v>
      </c>
      <c r="P2342" s="3"/>
      <c r="Q2342" s="4" t="s">
        <v>8231</v>
      </c>
      <c r="R2342" s="4" t="s">
        <v>8232</v>
      </c>
      <c r="S2342" s="3"/>
      <c r="T2342" s="4" t="s">
        <v>8233</v>
      </c>
      <c r="U2342" s="2" t="s">
        <v>8234</v>
      </c>
      <c r="V2342" s="2" t="str">
        <f>IFERROR(VLOOKUP(K2342, rubric[], 2, FALSE), "NA")</f>
        <v>Kompetisi</v>
      </c>
      <c r="W2342" s="5" t="str">
        <f t="shared" si="36"/>
        <v>Juara 3 Lomba/Kompetisi|External National|Team</v>
      </c>
      <c r="X2342" s="6">
        <f>IF(K2342 = "Penulis kedua (bukan korespondensi) dst karya ilmiah di journal yg bereputasi dan diakui|External National|Team", IFERROR((INDEX(rubric[Score], MATCH(W2342, rubric[Criteria], 0)))/N2342, 0), IFERROR(INDEX(rubric[Score], MATCH(W2342, rubric[Criteria], 0)), 0))</f>
        <v>8</v>
      </c>
    </row>
    <row r="2343" spans="1:24" ht="14.25" customHeight="1" x14ac:dyDescent="0.35">
      <c r="A2343" s="2" t="s">
        <v>8219</v>
      </c>
      <c r="B2343" s="2" t="s">
        <v>8220</v>
      </c>
      <c r="C2343" s="2" t="s">
        <v>7833</v>
      </c>
      <c r="D2343" s="2">
        <v>2021</v>
      </c>
      <c r="E2343" s="2" t="s">
        <v>8235</v>
      </c>
      <c r="F2343" s="2" t="s">
        <v>997</v>
      </c>
      <c r="G2343" s="2" t="s">
        <v>997</v>
      </c>
      <c r="H2343" s="2">
        <v>20231</v>
      </c>
      <c r="I2343" s="2" t="s">
        <v>8235</v>
      </c>
      <c r="J2343" s="2" t="s">
        <v>41</v>
      </c>
      <c r="K2343" s="2" t="s">
        <v>29</v>
      </c>
      <c r="L2343" s="2" t="s">
        <v>49</v>
      </c>
      <c r="M2343" s="7" t="s">
        <v>50</v>
      </c>
      <c r="N2343" s="2">
        <v>30</v>
      </c>
      <c r="O2343" s="2">
        <v>15</v>
      </c>
      <c r="P2343" s="3"/>
      <c r="Q2343" s="3"/>
      <c r="R2343" s="4" t="s">
        <v>8236</v>
      </c>
      <c r="S2343" s="4" t="s">
        <v>8237</v>
      </c>
      <c r="T2343" s="3"/>
      <c r="U2343" s="2" t="s">
        <v>8238</v>
      </c>
      <c r="V2343" s="2" t="str">
        <f>IFERROR(VLOOKUP(K2343, rubric[], 2, FALSE), "NA")</f>
        <v>Pemberdayaan atau Aksi Kemanusiaan</v>
      </c>
      <c r="W2343" s="5" t="str">
        <f t="shared" si="36"/>
        <v>Pengabdian kepada Masyarakat|External Regional|Team</v>
      </c>
      <c r="X2343" s="6">
        <f>IF(K2343 = "Penulis kedua (bukan korespondensi) dst karya ilmiah di journal yg bereputasi dan diakui|External National|Team", IFERROR((INDEX(rubric[Score], MATCH(W2343, rubric[Criteria], 0)))/N2343, 0), IFERROR(INDEX(rubric[Score], MATCH(W2343, rubric[Criteria], 0)), 0))</f>
        <v>15</v>
      </c>
    </row>
    <row r="2344" spans="1:24" ht="14.25" customHeight="1" x14ac:dyDescent="0.35">
      <c r="A2344" s="2" t="s">
        <v>8239</v>
      </c>
      <c r="B2344" s="2" t="s">
        <v>8240</v>
      </c>
      <c r="C2344" s="2" t="s">
        <v>7833</v>
      </c>
      <c r="D2344" s="2">
        <v>2021</v>
      </c>
      <c r="E2344" s="2" t="s">
        <v>180</v>
      </c>
      <c r="F2344" s="2" t="s">
        <v>913</v>
      </c>
      <c r="G2344" s="2" t="s">
        <v>705</v>
      </c>
      <c r="H2344" s="2">
        <v>20231</v>
      </c>
      <c r="I2344" s="2" t="s">
        <v>8241</v>
      </c>
      <c r="J2344" s="2" t="s">
        <v>41</v>
      </c>
      <c r="K2344" s="2" t="s">
        <v>183</v>
      </c>
      <c r="L2344" s="2" t="s">
        <v>30</v>
      </c>
      <c r="M2344" s="2" t="s">
        <v>31</v>
      </c>
      <c r="N2344" s="2">
        <v>250</v>
      </c>
      <c r="O2344" s="2">
        <v>15</v>
      </c>
      <c r="P2344" s="3"/>
      <c r="Q2344" s="4" t="s">
        <v>8242</v>
      </c>
      <c r="R2344" s="3"/>
      <c r="S2344" s="3"/>
      <c r="T2344" s="3"/>
      <c r="U2344" s="2" t="s">
        <v>185</v>
      </c>
      <c r="V2344" s="2" t="str">
        <f>IFERROR(VLOOKUP(K2344, rubric[], 2, FALSE), "NA")</f>
        <v>NA</v>
      </c>
      <c r="W2344" s="5" t="str">
        <f t="shared" si="36"/>
        <v>Ka Bidang / Sekretaris / Bendahara O-Week|Internal Sekolah / Universitas|Individual</v>
      </c>
      <c r="X2344" s="6">
        <f>IF(K2344 = "Penulis kedua (bukan korespondensi) dst karya ilmiah di journal yg bereputasi dan diakui|External National|Team", IFERROR((INDEX(rubric[Score], MATCH(W2344, rubric[Criteria], 0)))/N2344, 0), IFERROR(INDEX(rubric[Score], MATCH(W2344, rubric[Criteria], 0)), 0))</f>
        <v>0</v>
      </c>
    </row>
    <row r="2345" spans="1:24" ht="14.25" customHeight="1" x14ac:dyDescent="0.35">
      <c r="A2345" s="2" t="s">
        <v>8243</v>
      </c>
      <c r="B2345" s="2" t="s">
        <v>8244</v>
      </c>
      <c r="C2345" s="2" t="s">
        <v>7833</v>
      </c>
      <c r="D2345" s="2">
        <v>2021</v>
      </c>
      <c r="E2345" s="2" t="s">
        <v>8245</v>
      </c>
      <c r="F2345" s="2" t="s">
        <v>8246</v>
      </c>
      <c r="G2345" s="2" t="s">
        <v>8061</v>
      </c>
      <c r="H2345" s="2">
        <v>20212</v>
      </c>
      <c r="I2345" s="3"/>
      <c r="J2345" s="2" t="s">
        <v>41</v>
      </c>
      <c r="K2345" s="2" t="s">
        <v>199</v>
      </c>
      <c r="L2345" s="2" t="s">
        <v>123</v>
      </c>
      <c r="M2345" s="2" t="s">
        <v>50</v>
      </c>
      <c r="N2345" s="2">
        <v>100</v>
      </c>
      <c r="O2345" s="2">
        <v>15</v>
      </c>
      <c r="P2345" s="4" t="s">
        <v>1595</v>
      </c>
      <c r="Q2345" s="4" t="s">
        <v>8247</v>
      </c>
      <c r="R2345" s="4" t="s">
        <v>8248</v>
      </c>
      <c r="S2345" s="3"/>
      <c r="T2345" s="4" t="s">
        <v>8249</v>
      </c>
      <c r="U2345" s="2" t="s">
        <v>7903</v>
      </c>
      <c r="V2345" s="2" t="str">
        <f>IFERROR(VLOOKUP(K2345, rubric[], 2, FALSE), "NA")</f>
        <v>Kompetisi</v>
      </c>
      <c r="W2345" s="5" t="str">
        <f t="shared" si="36"/>
        <v>Juara 3 Lomba/Kompetisi|External National|Team</v>
      </c>
      <c r="X2345" s="6">
        <f>IF(K2345 = "Penulis kedua (bukan korespondensi) dst karya ilmiah di journal yg bereputasi dan diakui|External National|Team", IFERROR((INDEX(rubric[Score], MATCH(W2345, rubric[Criteria], 0)))/N2345, 0), IFERROR(INDEX(rubric[Score], MATCH(W2345, rubric[Criteria], 0)), 0))</f>
        <v>8</v>
      </c>
    </row>
    <row r="2346" spans="1:24" ht="14.25" customHeight="1" x14ac:dyDescent="0.35">
      <c r="A2346" s="2" t="s">
        <v>8243</v>
      </c>
      <c r="B2346" s="2" t="s">
        <v>8244</v>
      </c>
      <c r="C2346" s="2" t="s">
        <v>7833</v>
      </c>
      <c r="D2346" s="2">
        <v>2021</v>
      </c>
      <c r="E2346" s="2" t="s">
        <v>8250</v>
      </c>
      <c r="F2346" s="2" t="s">
        <v>3172</v>
      </c>
      <c r="G2346" s="2" t="s">
        <v>8206</v>
      </c>
      <c r="H2346" s="2">
        <v>20222</v>
      </c>
      <c r="I2346" s="2" t="s">
        <v>8251</v>
      </c>
      <c r="J2346" s="2" t="s">
        <v>41</v>
      </c>
      <c r="K2346" s="2" t="s">
        <v>29</v>
      </c>
      <c r="L2346" s="2" t="s">
        <v>42</v>
      </c>
      <c r="M2346" s="2" t="s">
        <v>50</v>
      </c>
      <c r="N2346" s="2">
        <v>6</v>
      </c>
      <c r="O2346" s="2">
        <v>10</v>
      </c>
      <c r="P2346" s="3"/>
      <c r="Q2346" s="3"/>
      <c r="R2346" s="4" t="s">
        <v>8252</v>
      </c>
      <c r="S2346" s="4" t="s">
        <v>8253</v>
      </c>
      <c r="T2346" s="3"/>
      <c r="U2346" s="2" t="s">
        <v>185</v>
      </c>
      <c r="V2346" s="2" t="str">
        <f>IFERROR(VLOOKUP(K2346, rubric[], 2, FALSE), "NA")</f>
        <v>Pemberdayaan atau Aksi Kemanusiaan</v>
      </c>
      <c r="W2346" s="5" t="str">
        <f t="shared" si="36"/>
        <v>Pengabdian kepada Masyarakat|Internal Jurusan|Team</v>
      </c>
      <c r="X2346" s="6">
        <f>IF(K2346 = "Penulis kedua (bukan korespondensi) dst karya ilmiah di journal yg bereputasi dan diakui|External National|Team", IFERROR((INDEX(rubric[Score], MATCH(W2346, rubric[Criteria], 0)))/N2346, 0), IFERROR(INDEX(rubric[Score], MATCH(W2346, rubric[Criteria], 0)), 0))</f>
        <v>0</v>
      </c>
    </row>
    <row r="2347" spans="1:24" ht="14.25" customHeight="1" x14ac:dyDescent="0.35">
      <c r="A2347" s="2" t="s">
        <v>8254</v>
      </c>
      <c r="B2347" s="2" t="s">
        <v>8255</v>
      </c>
      <c r="C2347" s="2" t="s">
        <v>7833</v>
      </c>
      <c r="D2347" s="2">
        <v>2021</v>
      </c>
      <c r="E2347" s="2" t="s">
        <v>8256</v>
      </c>
      <c r="F2347" s="2" t="s">
        <v>997</v>
      </c>
      <c r="G2347" s="2" t="s">
        <v>997</v>
      </c>
      <c r="H2347" s="2">
        <v>20231</v>
      </c>
      <c r="I2347" s="2" t="s">
        <v>8257</v>
      </c>
      <c r="J2347" s="2" t="s">
        <v>41</v>
      </c>
      <c r="K2347" s="2" t="s">
        <v>29</v>
      </c>
      <c r="L2347" s="2" t="s">
        <v>49</v>
      </c>
      <c r="M2347" s="2" t="s">
        <v>31</v>
      </c>
      <c r="N2347" s="2">
        <v>30</v>
      </c>
      <c r="O2347" s="2">
        <v>15</v>
      </c>
      <c r="P2347" s="3"/>
      <c r="Q2347" s="3"/>
      <c r="R2347" s="4" t="s">
        <v>8258</v>
      </c>
      <c r="S2347" s="4" t="s">
        <v>8259</v>
      </c>
      <c r="T2347" s="3"/>
      <c r="U2347" s="2" t="s">
        <v>8260</v>
      </c>
      <c r="V2347" s="2" t="str">
        <f>IFERROR(VLOOKUP(K2347, rubric[], 2, FALSE), "NA")</f>
        <v>Pemberdayaan atau Aksi Kemanusiaan</v>
      </c>
      <c r="W2347" s="5" t="str">
        <f t="shared" si="36"/>
        <v>Pengabdian kepada Masyarakat|External Regional|Individual</v>
      </c>
      <c r="X2347" s="6">
        <f>IF(K2347 = "Penulis kedua (bukan korespondensi) dst karya ilmiah di journal yg bereputasi dan diakui|External National|Team", IFERROR((INDEX(rubric[Score], MATCH(W2347, rubric[Criteria], 0)))/N2347, 0), IFERROR(INDEX(rubric[Score], MATCH(W2347, rubric[Criteria], 0)), 0))</f>
        <v>15</v>
      </c>
    </row>
    <row r="2348" spans="1:24" ht="14.25" customHeight="1" x14ac:dyDescent="0.35">
      <c r="A2348" s="2" t="s">
        <v>8261</v>
      </c>
      <c r="B2348" s="2" t="s">
        <v>8262</v>
      </c>
      <c r="C2348" s="2" t="s">
        <v>7833</v>
      </c>
      <c r="D2348" s="2">
        <v>2021</v>
      </c>
      <c r="E2348" s="2" t="s">
        <v>8263</v>
      </c>
      <c r="F2348" s="2" t="s">
        <v>468</v>
      </c>
      <c r="G2348" s="2" t="s">
        <v>469</v>
      </c>
      <c r="H2348" s="2">
        <v>20221</v>
      </c>
      <c r="I2348" s="3"/>
      <c r="J2348" s="2" t="s">
        <v>28</v>
      </c>
      <c r="K2348" s="2" t="s">
        <v>635</v>
      </c>
      <c r="L2348" s="2" t="s">
        <v>30</v>
      </c>
      <c r="M2348" s="2" t="s">
        <v>31</v>
      </c>
      <c r="N2348" s="3"/>
      <c r="O2348" s="2">
        <v>13</v>
      </c>
      <c r="P2348" s="3"/>
      <c r="Q2348" s="3"/>
      <c r="R2348" s="3"/>
      <c r="S2348" s="3"/>
      <c r="T2348" s="3"/>
      <c r="U2348" s="2" t="s">
        <v>8264</v>
      </c>
      <c r="V2348" s="2" t="str">
        <f>IFERROR(VLOOKUP(K2348, rubric[], 2, FALSE), "NA")</f>
        <v>NA</v>
      </c>
      <c r="W2348" s="5" t="str">
        <f t="shared" si="36"/>
        <v>Wakil Ketua UKM|Internal Sekolah / Universitas|Individual</v>
      </c>
      <c r="X2348" s="6">
        <f>IF(K2348 = "Penulis kedua (bukan korespondensi) dst karya ilmiah di journal yg bereputasi dan diakui|External National|Team", IFERROR((INDEX(rubric[Score], MATCH(W2348, rubric[Criteria], 0)))/N2348, 0), IFERROR(INDEX(rubric[Score], MATCH(W2348, rubric[Criteria], 0)), 0))</f>
        <v>0</v>
      </c>
    </row>
    <row r="2349" spans="1:24" ht="14.25" customHeight="1" x14ac:dyDescent="0.35">
      <c r="A2349" s="2" t="s">
        <v>8261</v>
      </c>
      <c r="B2349" s="2" t="s">
        <v>8262</v>
      </c>
      <c r="C2349" s="2" t="s">
        <v>7833</v>
      </c>
      <c r="D2349" s="2">
        <v>2021</v>
      </c>
      <c r="E2349" s="2" t="s">
        <v>8265</v>
      </c>
      <c r="F2349" s="2" t="s">
        <v>642</v>
      </c>
      <c r="G2349" s="2" t="s">
        <v>642</v>
      </c>
      <c r="H2349" s="2">
        <v>20221</v>
      </c>
      <c r="I2349" s="2" t="s">
        <v>8266</v>
      </c>
      <c r="J2349" s="2" t="s">
        <v>41</v>
      </c>
      <c r="K2349" s="2" t="s">
        <v>66</v>
      </c>
      <c r="L2349" s="2" t="s">
        <v>49</v>
      </c>
      <c r="M2349" s="2" t="s">
        <v>50</v>
      </c>
      <c r="N2349" s="2">
        <v>20</v>
      </c>
      <c r="O2349" s="2">
        <v>20</v>
      </c>
      <c r="P2349" s="3"/>
      <c r="Q2349" s="4" t="s">
        <v>8267</v>
      </c>
      <c r="R2349" s="3"/>
      <c r="S2349" s="3"/>
      <c r="T2349" s="3"/>
      <c r="U2349" s="2" t="s">
        <v>8268</v>
      </c>
      <c r="V2349" s="2" t="str">
        <f>IFERROR(VLOOKUP(K2349, rubric[], 2, FALSE), "NA")</f>
        <v>Kompetisi</v>
      </c>
      <c r="W2349" s="5" t="str">
        <f t="shared" si="36"/>
        <v>Juara I Lomba/Kompetisi|External Regional|Team</v>
      </c>
      <c r="X2349" s="6">
        <f>IF(K2349 = "Penulis kedua (bukan korespondensi) dst karya ilmiah di journal yg bereputasi dan diakui|External National|Team", IFERROR((INDEX(rubric[Score], MATCH(W2349, rubric[Criteria], 0)))/N2349, 0), IFERROR(INDEX(rubric[Score], MATCH(W2349, rubric[Criteria], 0)), 0))</f>
        <v>25</v>
      </c>
    </row>
    <row r="2350" spans="1:24" ht="14.25" customHeight="1" x14ac:dyDescent="0.35">
      <c r="A2350" s="2" t="s">
        <v>8261</v>
      </c>
      <c r="B2350" s="2" t="s">
        <v>8262</v>
      </c>
      <c r="C2350" s="2" t="s">
        <v>7833</v>
      </c>
      <c r="D2350" s="2">
        <v>2021</v>
      </c>
      <c r="E2350" s="2" t="s">
        <v>8235</v>
      </c>
      <c r="F2350" s="2" t="s">
        <v>997</v>
      </c>
      <c r="G2350" s="2" t="s">
        <v>997</v>
      </c>
      <c r="H2350" s="2">
        <v>20231</v>
      </c>
      <c r="I2350" s="2" t="s">
        <v>8269</v>
      </c>
      <c r="J2350" s="2" t="s">
        <v>41</v>
      </c>
      <c r="K2350" s="2" t="s">
        <v>29</v>
      </c>
      <c r="L2350" s="2" t="s">
        <v>49</v>
      </c>
      <c r="M2350" s="2" t="s">
        <v>31</v>
      </c>
      <c r="N2350" s="2">
        <v>300</v>
      </c>
      <c r="O2350" s="2">
        <v>15</v>
      </c>
      <c r="P2350" s="3"/>
      <c r="Q2350" s="3"/>
      <c r="R2350" s="4" t="s">
        <v>8270</v>
      </c>
      <c r="S2350" s="4" t="s">
        <v>8271</v>
      </c>
      <c r="T2350" s="3"/>
      <c r="U2350" s="2" t="s">
        <v>185</v>
      </c>
      <c r="V2350" s="2" t="str">
        <f>IFERROR(VLOOKUP(K2350, rubric[], 2, FALSE), "NA")</f>
        <v>Pemberdayaan atau Aksi Kemanusiaan</v>
      </c>
      <c r="W2350" s="5" t="str">
        <f t="shared" si="36"/>
        <v>Pengabdian kepada Masyarakat|External Regional|Individual</v>
      </c>
      <c r="X2350" s="6">
        <f>IF(K2350 = "Penulis kedua (bukan korespondensi) dst karya ilmiah di journal yg bereputasi dan diakui|External National|Team", IFERROR((INDEX(rubric[Score], MATCH(W2350, rubric[Criteria], 0)))/N2350, 0), IFERROR(INDEX(rubric[Score], MATCH(W2350, rubric[Criteria], 0)), 0))</f>
        <v>15</v>
      </c>
    </row>
    <row r="2351" spans="1:24" ht="14.25" customHeight="1" x14ac:dyDescent="0.35">
      <c r="A2351" s="2" t="s">
        <v>8272</v>
      </c>
      <c r="B2351" s="2" t="s">
        <v>8273</v>
      </c>
      <c r="C2351" s="2" t="s">
        <v>7833</v>
      </c>
      <c r="D2351" s="2">
        <v>2021</v>
      </c>
      <c r="E2351" s="2" t="s">
        <v>7883</v>
      </c>
      <c r="F2351" s="2" t="s">
        <v>4481</v>
      </c>
      <c r="G2351" s="2" t="s">
        <v>4481</v>
      </c>
      <c r="H2351" s="2">
        <v>20231</v>
      </c>
      <c r="I2351" s="2" t="s">
        <v>7883</v>
      </c>
      <c r="J2351" s="2" t="s">
        <v>41</v>
      </c>
      <c r="K2351" s="2" t="s">
        <v>88</v>
      </c>
      <c r="L2351" s="2" t="s">
        <v>123</v>
      </c>
      <c r="M2351" s="2" t="s">
        <v>50</v>
      </c>
      <c r="N2351" s="3"/>
      <c r="O2351" s="2">
        <v>20</v>
      </c>
      <c r="P2351" s="4" t="s">
        <v>7884</v>
      </c>
      <c r="Q2351" s="4" t="s">
        <v>7885</v>
      </c>
      <c r="R2351" s="4" t="s">
        <v>7886</v>
      </c>
      <c r="S2351" s="3"/>
      <c r="T2351" s="4" t="s">
        <v>7887</v>
      </c>
      <c r="U2351" s="2" t="s">
        <v>411</v>
      </c>
      <c r="V2351" s="2" t="str">
        <f>IFERROR(VLOOKUP(K2351, rubric[], 2, FALSE), "NA")</f>
        <v>Kompetisi</v>
      </c>
      <c r="W2351" s="5" t="str">
        <f t="shared" si="36"/>
        <v>Juara 2 Lomba/Kompetisi|External National|Team</v>
      </c>
      <c r="X2351" s="6">
        <f>IF(K2351 = "Penulis kedua (bukan korespondensi) dst karya ilmiah di journal yg bereputasi dan diakui|External National|Team", IFERROR((INDEX(rubric[Score], MATCH(W2351, rubric[Criteria], 0)))/N2351, 0), IFERROR(INDEX(rubric[Score], MATCH(W2351, rubric[Criteria], 0)), 0))</f>
        <v>11</v>
      </c>
    </row>
    <row r="2352" spans="1:24" ht="14.25" customHeight="1" x14ac:dyDescent="0.35">
      <c r="A2352" s="2" t="s">
        <v>8272</v>
      </c>
      <c r="B2352" s="2" t="s">
        <v>8273</v>
      </c>
      <c r="C2352" s="2" t="s">
        <v>7833</v>
      </c>
      <c r="D2352" s="2">
        <v>2021</v>
      </c>
      <c r="E2352" s="2" t="s">
        <v>8274</v>
      </c>
      <c r="F2352" s="2" t="s">
        <v>3497</v>
      </c>
      <c r="G2352" s="2" t="s">
        <v>5568</v>
      </c>
      <c r="H2352" s="2">
        <v>20231</v>
      </c>
      <c r="I2352" s="2" t="s">
        <v>8275</v>
      </c>
      <c r="J2352" s="2" t="s">
        <v>41</v>
      </c>
      <c r="K2352" s="2" t="s">
        <v>29</v>
      </c>
      <c r="L2352" s="2" t="s">
        <v>49</v>
      </c>
      <c r="M2352" s="2" t="s">
        <v>31</v>
      </c>
      <c r="N2352" s="2">
        <v>60</v>
      </c>
      <c r="O2352" s="2">
        <v>9</v>
      </c>
      <c r="P2352" s="3"/>
      <c r="Q2352" s="4" t="s">
        <v>8276</v>
      </c>
      <c r="R2352" s="4" t="s">
        <v>8277</v>
      </c>
      <c r="S2352" s="4" t="s">
        <v>8278</v>
      </c>
      <c r="T2352" s="3"/>
      <c r="U2352" s="2" t="s">
        <v>8095</v>
      </c>
      <c r="V2352" s="2" t="str">
        <f>IFERROR(VLOOKUP(K2352, rubric[], 2, FALSE), "NA")</f>
        <v>Pemberdayaan atau Aksi Kemanusiaan</v>
      </c>
      <c r="W2352" s="5" t="str">
        <f t="shared" si="36"/>
        <v>Pengabdian kepada Masyarakat|External Regional|Individual</v>
      </c>
      <c r="X2352" s="6">
        <f>IF(K2352 = "Penulis kedua (bukan korespondensi) dst karya ilmiah di journal yg bereputasi dan diakui|External National|Team", IFERROR((INDEX(rubric[Score], MATCH(W2352, rubric[Criteria], 0)))/N2352, 0), IFERROR(INDEX(rubric[Score], MATCH(W2352, rubric[Criteria], 0)), 0))</f>
        <v>15</v>
      </c>
    </row>
    <row r="2353" spans="1:24" ht="14.25" customHeight="1" x14ac:dyDescent="0.35">
      <c r="A2353" s="2" t="s">
        <v>8279</v>
      </c>
      <c r="B2353" s="2" t="s">
        <v>8280</v>
      </c>
      <c r="C2353" s="2" t="s">
        <v>7833</v>
      </c>
      <c r="D2353" s="2">
        <v>2021</v>
      </c>
      <c r="E2353" s="2" t="s">
        <v>7883</v>
      </c>
      <c r="F2353" s="2" t="s">
        <v>4481</v>
      </c>
      <c r="G2353" s="2" t="s">
        <v>4481</v>
      </c>
      <c r="H2353" s="2">
        <v>20231</v>
      </c>
      <c r="I2353" s="2" t="s">
        <v>7883</v>
      </c>
      <c r="J2353" s="2" t="s">
        <v>41</v>
      </c>
      <c r="K2353" s="2" t="s">
        <v>88</v>
      </c>
      <c r="L2353" s="2" t="s">
        <v>123</v>
      </c>
      <c r="M2353" s="2" t="s">
        <v>50</v>
      </c>
      <c r="N2353" s="3"/>
      <c r="O2353" s="2">
        <v>20</v>
      </c>
      <c r="P2353" s="4" t="s">
        <v>7884</v>
      </c>
      <c r="Q2353" s="4" t="s">
        <v>7885</v>
      </c>
      <c r="R2353" s="4" t="s">
        <v>7886</v>
      </c>
      <c r="S2353" s="3"/>
      <c r="T2353" s="4" t="s">
        <v>7887</v>
      </c>
      <c r="U2353" s="2" t="s">
        <v>411</v>
      </c>
      <c r="V2353" s="2" t="str">
        <f>IFERROR(VLOOKUP(K2353, rubric[], 2, FALSE), "NA")</f>
        <v>Kompetisi</v>
      </c>
      <c r="W2353" s="5" t="str">
        <f t="shared" si="36"/>
        <v>Juara 2 Lomba/Kompetisi|External National|Team</v>
      </c>
      <c r="X2353" s="6">
        <f>IF(K2353 = "Penulis kedua (bukan korespondensi) dst karya ilmiah di journal yg bereputasi dan diakui|External National|Team", IFERROR((INDEX(rubric[Score], MATCH(W2353, rubric[Criteria], 0)))/N2353, 0), IFERROR(INDEX(rubric[Score], MATCH(W2353, rubric[Criteria], 0)), 0))</f>
        <v>11</v>
      </c>
    </row>
    <row r="2354" spans="1:24" ht="14.25" customHeight="1" x14ac:dyDescent="0.35">
      <c r="A2354" s="2" t="s">
        <v>8279</v>
      </c>
      <c r="B2354" s="2" t="s">
        <v>8280</v>
      </c>
      <c r="C2354" s="2" t="s">
        <v>7833</v>
      </c>
      <c r="D2354" s="2">
        <v>2021</v>
      </c>
      <c r="E2354" s="2" t="s">
        <v>8281</v>
      </c>
      <c r="F2354" s="2" t="s">
        <v>4433</v>
      </c>
      <c r="G2354" s="2" t="s">
        <v>4433</v>
      </c>
      <c r="H2354" s="2">
        <v>20231</v>
      </c>
      <c r="I2354" s="2" t="s">
        <v>8282</v>
      </c>
      <c r="J2354" s="2" t="s">
        <v>41</v>
      </c>
      <c r="K2354" s="2" t="s">
        <v>29</v>
      </c>
      <c r="L2354" s="2" t="s">
        <v>49</v>
      </c>
      <c r="M2354" s="2" t="s">
        <v>31</v>
      </c>
      <c r="N2354" s="2">
        <v>50</v>
      </c>
      <c r="O2354" s="2">
        <v>8</v>
      </c>
      <c r="P2354" s="3"/>
      <c r="Q2354" s="3"/>
      <c r="R2354" s="4" t="s">
        <v>8283</v>
      </c>
      <c r="S2354" s="4" t="s">
        <v>8284</v>
      </c>
      <c r="T2354" s="3"/>
      <c r="U2354" s="2" t="s">
        <v>185</v>
      </c>
      <c r="V2354" s="2" t="str">
        <f>IFERROR(VLOOKUP(K2354, rubric[], 2, FALSE), "NA")</f>
        <v>Pemberdayaan atau Aksi Kemanusiaan</v>
      </c>
      <c r="W2354" s="5" t="str">
        <f t="shared" si="36"/>
        <v>Pengabdian kepada Masyarakat|External Regional|Individual</v>
      </c>
      <c r="X2354" s="6">
        <f>IF(K2354 = "Penulis kedua (bukan korespondensi) dst karya ilmiah di journal yg bereputasi dan diakui|External National|Team", IFERROR((INDEX(rubric[Score], MATCH(W2354, rubric[Criteria], 0)))/N2354, 0), IFERROR(INDEX(rubric[Score], MATCH(W2354, rubric[Criteria], 0)), 0))</f>
        <v>15</v>
      </c>
    </row>
    <row r="2355" spans="1:24" ht="14.25" customHeight="1" x14ac:dyDescent="0.35">
      <c r="A2355" s="2" t="s">
        <v>8279</v>
      </c>
      <c r="B2355" s="2" t="s">
        <v>8280</v>
      </c>
      <c r="C2355" s="2" t="s">
        <v>7833</v>
      </c>
      <c r="D2355" s="2">
        <v>2021</v>
      </c>
      <c r="E2355" s="2" t="s">
        <v>7893</v>
      </c>
      <c r="F2355" s="2" t="s">
        <v>997</v>
      </c>
      <c r="G2355" s="2" t="s">
        <v>997</v>
      </c>
      <c r="H2355" s="2">
        <v>20231</v>
      </c>
      <c r="I2355" s="2" t="s">
        <v>8285</v>
      </c>
      <c r="J2355" s="2" t="s">
        <v>41</v>
      </c>
      <c r="K2355" s="2" t="s">
        <v>29</v>
      </c>
      <c r="L2355" s="2" t="s">
        <v>49</v>
      </c>
      <c r="M2355" s="2" t="s">
        <v>31</v>
      </c>
      <c r="N2355" s="2">
        <v>500</v>
      </c>
      <c r="O2355" s="2">
        <v>15</v>
      </c>
      <c r="P2355" s="3"/>
      <c r="Q2355" s="3"/>
      <c r="R2355" s="4" t="s">
        <v>8286</v>
      </c>
      <c r="S2355" s="4" t="s">
        <v>8287</v>
      </c>
      <c r="T2355" s="3"/>
      <c r="U2355" s="2" t="s">
        <v>185</v>
      </c>
      <c r="V2355" s="2" t="str">
        <f>IFERROR(VLOOKUP(K2355, rubric[], 2, FALSE), "NA")</f>
        <v>Pemberdayaan atau Aksi Kemanusiaan</v>
      </c>
      <c r="W2355" s="5" t="str">
        <f t="shared" si="36"/>
        <v>Pengabdian kepada Masyarakat|External Regional|Individual</v>
      </c>
      <c r="X2355" s="6">
        <f>IF(K2355 = "Penulis kedua (bukan korespondensi) dst karya ilmiah di journal yg bereputasi dan diakui|External National|Team", IFERROR((INDEX(rubric[Score], MATCH(W2355, rubric[Criteria], 0)))/N2355, 0), IFERROR(INDEX(rubric[Score], MATCH(W2355, rubric[Criteria], 0)), 0))</f>
        <v>15</v>
      </c>
    </row>
    <row r="2356" spans="1:24" ht="14.25" customHeight="1" x14ac:dyDescent="0.35">
      <c r="A2356" s="2" t="s">
        <v>8288</v>
      </c>
      <c r="B2356" s="2" t="s">
        <v>8289</v>
      </c>
      <c r="C2356" s="2" t="s">
        <v>7833</v>
      </c>
      <c r="D2356" s="2">
        <v>2021</v>
      </c>
      <c r="E2356" s="2" t="s">
        <v>8214</v>
      </c>
      <c r="F2356" s="2" t="s">
        <v>365</v>
      </c>
      <c r="G2356" s="2" t="s">
        <v>4960</v>
      </c>
      <c r="H2356" s="2">
        <v>20222</v>
      </c>
      <c r="I2356" s="2" t="s">
        <v>8215</v>
      </c>
      <c r="J2356" s="2" t="s">
        <v>41</v>
      </c>
      <c r="K2356" s="2" t="s">
        <v>29</v>
      </c>
      <c r="L2356" s="2" t="s">
        <v>123</v>
      </c>
      <c r="M2356" s="2" t="s">
        <v>31</v>
      </c>
      <c r="N2356" s="2">
        <v>100</v>
      </c>
      <c r="O2356" s="2">
        <v>8</v>
      </c>
      <c r="P2356" s="2" t="s">
        <v>8216</v>
      </c>
      <c r="Q2356" s="3"/>
      <c r="R2356" s="4" t="s">
        <v>8290</v>
      </c>
      <c r="S2356" s="4" t="s">
        <v>8291</v>
      </c>
      <c r="T2356" s="3"/>
      <c r="U2356" s="2" t="s">
        <v>185</v>
      </c>
      <c r="V2356" s="2" t="str">
        <f>IFERROR(VLOOKUP(K2356, rubric[], 2, FALSE), "NA")</f>
        <v>Pemberdayaan atau Aksi Kemanusiaan</v>
      </c>
      <c r="W2356" s="5" t="str">
        <f t="shared" si="36"/>
        <v>Pengabdian kepada Masyarakat|External National|Individual</v>
      </c>
      <c r="X2356" s="6">
        <f>IF(K2356 = "Penulis kedua (bukan korespondensi) dst karya ilmiah di journal yg bereputasi dan diakui|External National|Team", IFERROR((INDEX(rubric[Score], MATCH(W2356, rubric[Criteria], 0)))/N2356, 0), IFERROR(INDEX(rubric[Score], MATCH(W2356, rubric[Criteria], 0)), 0))</f>
        <v>10</v>
      </c>
    </row>
    <row r="2357" spans="1:24" ht="14.25" customHeight="1" x14ac:dyDescent="0.35">
      <c r="A2357" s="2" t="s">
        <v>8288</v>
      </c>
      <c r="B2357" s="2" t="s">
        <v>8289</v>
      </c>
      <c r="C2357" s="2" t="s">
        <v>7833</v>
      </c>
      <c r="D2357" s="2">
        <v>2021</v>
      </c>
      <c r="E2357" s="2" t="s">
        <v>8035</v>
      </c>
      <c r="F2357" s="2" t="s">
        <v>8036</v>
      </c>
      <c r="G2357" s="2" t="s">
        <v>8036</v>
      </c>
      <c r="H2357" s="2">
        <v>20231</v>
      </c>
      <c r="I2357" s="2" t="s">
        <v>8035</v>
      </c>
      <c r="J2357" s="2" t="s">
        <v>41</v>
      </c>
      <c r="K2357" s="2" t="s">
        <v>88</v>
      </c>
      <c r="L2357" s="2" t="s">
        <v>159</v>
      </c>
      <c r="M2357" s="2" t="s">
        <v>50</v>
      </c>
      <c r="N2357" s="3"/>
      <c r="O2357" s="2">
        <v>25</v>
      </c>
      <c r="P2357" s="4" t="s">
        <v>8037</v>
      </c>
      <c r="Q2357" s="4" t="s">
        <v>8292</v>
      </c>
      <c r="R2357" s="4" t="s">
        <v>8293</v>
      </c>
      <c r="S2357" s="3"/>
      <c r="T2357" s="4" t="s">
        <v>8294</v>
      </c>
      <c r="U2357" s="2" t="s">
        <v>8041</v>
      </c>
      <c r="V2357" s="2" t="str">
        <f>IFERROR(VLOOKUP(K2357, rubric[], 2, FALSE), "NA")</f>
        <v>Kompetisi</v>
      </c>
      <c r="W2357" s="5" t="str">
        <f t="shared" si="36"/>
        <v>Juara 2 Lomba/Kompetisi|External International|Team</v>
      </c>
      <c r="X2357" s="6">
        <f>IF(K2357 = "Penulis kedua (bukan korespondensi) dst karya ilmiah di journal yg bereputasi dan diakui|External National|Team", IFERROR((INDEX(rubric[Score], MATCH(W2357, rubric[Criteria], 0)))/N2357, 0), IFERROR(INDEX(rubric[Score], MATCH(W2357, rubric[Criteria], 0)), 0))</f>
        <v>30</v>
      </c>
    </row>
    <row r="2358" spans="1:24" ht="14.25" customHeight="1" x14ac:dyDescent="0.35">
      <c r="A2358" s="2" t="s">
        <v>8295</v>
      </c>
      <c r="B2358" s="2" t="s">
        <v>8296</v>
      </c>
      <c r="C2358" s="2" t="s">
        <v>7833</v>
      </c>
      <c r="D2358" s="2">
        <v>2021</v>
      </c>
      <c r="E2358" s="2" t="s">
        <v>8297</v>
      </c>
      <c r="F2358" s="2" t="s">
        <v>997</v>
      </c>
      <c r="G2358" s="2" t="s">
        <v>1971</v>
      </c>
      <c r="H2358" s="2">
        <v>20231</v>
      </c>
      <c r="I2358" s="2" t="s">
        <v>8298</v>
      </c>
      <c r="J2358" s="2" t="s">
        <v>41</v>
      </c>
      <c r="K2358" s="2" t="s">
        <v>29</v>
      </c>
      <c r="L2358" s="2" t="s">
        <v>49</v>
      </c>
      <c r="M2358" s="2" t="s">
        <v>31</v>
      </c>
      <c r="N2358" s="2">
        <v>300</v>
      </c>
      <c r="O2358" s="2">
        <v>15</v>
      </c>
      <c r="P2358" s="3"/>
      <c r="Q2358" s="3"/>
      <c r="R2358" s="4" t="s">
        <v>8299</v>
      </c>
      <c r="S2358" s="4" t="s">
        <v>8300</v>
      </c>
      <c r="T2358" s="3"/>
      <c r="U2358" s="2" t="s">
        <v>411</v>
      </c>
      <c r="V2358" s="2" t="str">
        <f>IFERROR(VLOOKUP(K2358, rubric[], 2, FALSE), "NA")</f>
        <v>Pemberdayaan atau Aksi Kemanusiaan</v>
      </c>
      <c r="W2358" s="5" t="str">
        <f t="shared" si="36"/>
        <v>Pengabdian kepada Masyarakat|External Regional|Individual</v>
      </c>
      <c r="X2358" s="6">
        <f>IF(K2358 = "Penulis kedua (bukan korespondensi) dst karya ilmiah di journal yg bereputasi dan diakui|External National|Team", IFERROR((INDEX(rubric[Score], MATCH(W2358, rubric[Criteria], 0)))/N2358, 0), IFERROR(INDEX(rubric[Score], MATCH(W2358, rubric[Criteria], 0)), 0))</f>
        <v>15</v>
      </c>
    </row>
    <row r="2359" spans="1:24" ht="14.25" customHeight="1" x14ac:dyDescent="0.35">
      <c r="A2359" s="2" t="s">
        <v>8295</v>
      </c>
      <c r="B2359" s="2" t="s">
        <v>8296</v>
      </c>
      <c r="C2359" s="2" t="s">
        <v>7833</v>
      </c>
      <c r="D2359" s="2">
        <v>2021</v>
      </c>
      <c r="E2359" s="2" t="s">
        <v>8301</v>
      </c>
      <c r="F2359" s="2" t="s">
        <v>169</v>
      </c>
      <c r="G2359" s="2" t="s">
        <v>1748</v>
      </c>
      <c r="H2359" s="2">
        <v>20232</v>
      </c>
      <c r="I2359" s="2" t="s">
        <v>8301</v>
      </c>
      <c r="J2359" s="2" t="s">
        <v>41</v>
      </c>
      <c r="K2359" s="2" t="s">
        <v>66</v>
      </c>
      <c r="L2359" s="2" t="s">
        <v>49</v>
      </c>
      <c r="M2359" s="2" t="s">
        <v>50</v>
      </c>
      <c r="N2359" s="3"/>
      <c r="O2359" s="2">
        <v>20</v>
      </c>
      <c r="P2359" s="4" t="s">
        <v>1749</v>
      </c>
      <c r="Q2359" s="4" t="s">
        <v>8302</v>
      </c>
      <c r="R2359" s="4" t="s">
        <v>8303</v>
      </c>
      <c r="S2359" s="3"/>
      <c r="T2359" s="4" t="s">
        <v>8304</v>
      </c>
      <c r="U2359" s="2" t="s">
        <v>1753</v>
      </c>
      <c r="V2359" s="2" t="str">
        <f>IFERROR(VLOOKUP(K2359, rubric[], 2, FALSE), "NA")</f>
        <v>Kompetisi</v>
      </c>
      <c r="W2359" s="5" t="str">
        <f t="shared" si="36"/>
        <v>Juara I Lomba/Kompetisi|External Regional|Team</v>
      </c>
      <c r="X2359" s="6">
        <f>IF(K2359 = "Penulis kedua (bukan korespondensi) dst karya ilmiah di journal yg bereputasi dan diakui|External National|Team", IFERROR((INDEX(rubric[Score], MATCH(W2359, rubric[Criteria], 0)))/N2359, 0), IFERROR(INDEX(rubric[Score], MATCH(W2359, rubric[Criteria], 0)), 0))</f>
        <v>25</v>
      </c>
    </row>
    <row r="2360" spans="1:24" ht="14.25" customHeight="1" x14ac:dyDescent="0.35">
      <c r="A2360" s="2" t="s">
        <v>8305</v>
      </c>
      <c r="B2360" s="2" t="s">
        <v>8306</v>
      </c>
      <c r="C2360" s="2" t="s">
        <v>7833</v>
      </c>
      <c r="D2360" s="2">
        <v>2021</v>
      </c>
      <c r="E2360" s="2" t="s">
        <v>144</v>
      </c>
      <c r="F2360" s="2" t="s">
        <v>25</v>
      </c>
      <c r="G2360" s="2" t="s">
        <v>26</v>
      </c>
      <c r="H2360" s="2">
        <v>20221</v>
      </c>
      <c r="I2360" s="2" t="s">
        <v>145</v>
      </c>
      <c r="J2360" s="2" t="s">
        <v>28</v>
      </c>
      <c r="K2360" s="2" t="s">
        <v>29</v>
      </c>
      <c r="L2360" s="2" t="s">
        <v>30</v>
      </c>
      <c r="M2360" s="2" t="s">
        <v>31</v>
      </c>
      <c r="N2360" s="2">
        <v>90</v>
      </c>
      <c r="O2360" s="2">
        <v>6</v>
      </c>
      <c r="P2360" s="3"/>
      <c r="Q2360" s="3"/>
      <c r="R2360" s="4" t="s">
        <v>146</v>
      </c>
      <c r="S2360" s="4" t="s">
        <v>147</v>
      </c>
      <c r="T2360" s="3"/>
      <c r="U2360" s="2" t="s">
        <v>34</v>
      </c>
      <c r="V2360" s="2" t="str">
        <f>IFERROR(VLOOKUP(K2360, rubric[], 2, FALSE), "NA")</f>
        <v>Pemberdayaan atau Aksi Kemanusiaan</v>
      </c>
      <c r="W2360" s="5" t="str">
        <f t="shared" si="36"/>
        <v>Pengabdian kepada Masyarakat|Internal Sekolah / Universitas|Individual</v>
      </c>
      <c r="X2360" s="6">
        <f>IF(K2360 = "Penulis kedua (bukan korespondensi) dst karya ilmiah di journal yg bereputasi dan diakui|External National|Team", IFERROR((INDEX(rubric[Score], MATCH(W2360, rubric[Criteria], 0)))/N2360, 0), IFERROR(INDEX(rubric[Score], MATCH(W2360, rubric[Criteria], 0)), 0))</f>
        <v>0</v>
      </c>
    </row>
    <row r="2361" spans="1:24" ht="14.25" customHeight="1" x14ac:dyDescent="0.35">
      <c r="A2361" s="2" t="s">
        <v>8305</v>
      </c>
      <c r="B2361" s="2" t="s">
        <v>8306</v>
      </c>
      <c r="C2361" s="2" t="s">
        <v>7833</v>
      </c>
      <c r="D2361" s="2">
        <v>2021</v>
      </c>
      <c r="E2361" s="2" t="s">
        <v>517</v>
      </c>
      <c r="F2361" s="2" t="s">
        <v>360</v>
      </c>
      <c r="G2361" s="2" t="s">
        <v>518</v>
      </c>
      <c r="H2361" s="2">
        <v>20232</v>
      </c>
      <c r="I2361" s="2" t="s">
        <v>8307</v>
      </c>
      <c r="J2361" s="2" t="s">
        <v>41</v>
      </c>
      <c r="K2361" s="2" t="s">
        <v>199</v>
      </c>
      <c r="L2361" s="2" t="s">
        <v>30</v>
      </c>
      <c r="M2361" s="2" t="s">
        <v>50</v>
      </c>
      <c r="N2361" s="2">
        <v>4</v>
      </c>
      <c r="O2361" s="2">
        <v>6</v>
      </c>
      <c r="P2361" s="3"/>
      <c r="Q2361" s="4" t="s">
        <v>8308</v>
      </c>
      <c r="R2361" s="3"/>
      <c r="S2361" s="3"/>
      <c r="T2361" s="3"/>
      <c r="U2361" s="2" t="s">
        <v>521</v>
      </c>
      <c r="V2361" s="2" t="str">
        <f>IFERROR(VLOOKUP(K2361, rubric[], 2, FALSE), "NA")</f>
        <v>Kompetisi</v>
      </c>
      <c r="W2361" s="5" t="str">
        <f t="shared" si="36"/>
        <v>Juara 3 Lomba/Kompetisi|Internal Sekolah / Universitas|Team</v>
      </c>
      <c r="X2361" s="6">
        <f>IF(K2361 = "Penulis kedua (bukan korespondensi) dst karya ilmiah di journal yg bereputasi dan diakui|External National|Team", IFERROR((INDEX(rubric[Score], MATCH(W2361, rubric[Criteria], 0)))/N2361, 0), IFERROR(INDEX(rubric[Score], MATCH(W2361, rubric[Criteria], 0)), 0))</f>
        <v>0</v>
      </c>
    </row>
    <row r="2362" spans="1:24" ht="14.25" customHeight="1" x14ac:dyDescent="0.35">
      <c r="A2362" s="2" t="s">
        <v>8309</v>
      </c>
      <c r="B2362" s="2" t="s">
        <v>8310</v>
      </c>
      <c r="C2362" s="2" t="s">
        <v>7833</v>
      </c>
      <c r="D2362" s="2">
        <v>2021</v>
      </c>
      <c r="E2362" s="2" t="s">
        <v>7869</v>
      </c>
      <c r="F2362" s="2" t="s">
        <v>1626</v>
      </c>
      <c r="G2362" s="2" t="s">
        <v>1626</v>
      </c>
      <c r="H2362" s="2">
        <v>20232</v>
      </c>
      <c r="I2362" s="2" t="s">
        <v>8311</v>
      </c>
      <c r="J2362" s="2" t="s">
        <v>41</v>
      </c>
      <c r="K2362" s="2" t="s">
        <v>29</v>
      </c>
      <c r="L2362" s="2" t="s">
        <v>425</v>
      </c>
      <c r="M2362" s="2" t="s">
        <v>50</v>
      </c>
      <c r="N2362" s="2">
        <v>3</v>
      </c>
      <c r="O2362" s="2">
        <v>30</v>
      </c>
      <c r="P2362" s="3"/>
      <c r="Q2362" s="3"/>
      <c r="R2362" s="4" t="s">
        <v>8312</v>
      </c>
      <c r="S2362" s="4" t="s">
        <v>8313</v>
      </c>
      <c r="T2362" s="3"/>
      <c r="U2362" s="2" t="s">
        <v>7873</v>
      </c>
      <c r="V2362" s="2" t="str">
        <f>IFERROR(VLOOKUP(K2362, rubric[], 2, FALSE), "NA")</f>
        <v>Pemberdayaan atau Aksi Kemanusiaan</v>
      </c>
      <c r="W2362" s="5" t="str">
        <f t="shared" si="36"/>
        <v>Pengabdian kepada Masyarakat|External Provinsi|Team</v>
      </c>
      <c r="X2362" s="6">
        <f>IF(K2362 = "Penulis kedua (bukan korespondensi) dst karya ilmiah di journal yg bereputasi dan diakui|External National|Team", IFERROR((INDEX(rubric[Score], MATCH(W2362, rubric[Criteria], 0)))/N2362, 0), IFERROR(INDEX(rubric[Score], MATCH(W2362, rubric[Criteria], 0)), 0))</f>
        <v>5</v>
      </c>
    </row>
    <row r="2363" spans="1:24" ht="14.25" customHeight="1" x14ac:dyDescent="0.35">
      <c r="A2363" s="2" t="s">
        <v>8314</v>
      </c>
      <c r="B2363" s="2" t="s">
        <v>8315</v>
      </c>
      <c r="C2363" s="2" t="s">
        <v>7833</v>
      </c>
      <c r="D2363" s="2">
        <v>2021</v>
      </c>
      <c r="E2363" s="2" t="s">
        <v>8030</v>
      </c>
      <c r="F2363" s="2" t="s">
        <v>365</v>
      </c>
      <c r="G2363" s="2" t="s">
        <v>4960</v>
      </c>
      <c r="H2363" s="2">
        <v>20222</v>
      </c>
      <c r="I2363" s="2" t="s">
        <v>8316</v>
      </c>
      <c r="J2363" s="2" t="s">
        <v>41</v>
      </c>
      <c r="K2363" s="2" t="s">
        <v>29</v>
      </c>
      <c r="L2363" s="2" t="s">
        <v>123</v>
      </c>
      <c r="M2363" s="2" t="s">
        <v>31</v>
      </c>
      <c r="N2363" s="2">
        <v>150</v>
      </c>
      <c r="O2363" s="2">
        <v>10</v>
      </c>
      <c r="P2363" s="3"/>
      <c r="Q2363" s="3"/>
      <c r="R2363" s="4" t="s">
        <v>8317</v>
      </c>
      <c r="S2363" s="4" t="s">
        <v>8318</v>
      </c>
      <c r="T2363" s="3"/>
      <c r="U2363" s="2" t="s">
        <v>8070</v>
      </c>
      <c r="V2363" s="2" t="str">
        <f>IFERROR(VLOOKUP(K2363, rubric[], 2, FALSE), "NA")</f>
        <v>Pemberdayaan atau Aksi Kemanusiaan</v>
      </c>
      <c r="W2363" s="5" t="str">
        <f t="shared" si="36"/>
        <v>Pengabdian kepada Masyarakat|External National|Individual</v>
      </c>
      <c r="X2363" s="6">
        <f>IF(K2363 = "Penulis kedua (bukan korespondensi) dst karya ilmiah di journal yg bereputasi dan diakui|External National|Team", IFERROR((INDEX(rubric[Score], MATCH(W2363, rubric[Criteria], 0)))/N2363, 0), IFERROR(INDEX(rubric[Score], MATCH(W2363, rubric[Criteria], 0)), 0))</f>
        <v>10</v>
      </c>
    </row>
    <row r="2364" spans="1:24" ht="14.25" customHeight="1" x14ac:dyDescent="0.35">
      <c r="A2364" s="2" t="s">
        <v>8319</v>
      </c>
      <c r="B2364" s="2" t="s">
        <v>8320</v>
      </c>
      <c r="C2364" s="2" t="s">
        <v>7833</v>
      </c>
      <c r="D2364" s="2">
        <v>2021</v>
      </c>
      <c r="E2364" s="2" t="s">
        <v>5082</v>
      </c>
      <c r="F2364" s="2" t="s">
        <v>8246</v>
      </c>
      <c r="G2364" s="2" t="s">
        <v>8061</v>
      </c>
      <c r="H2364" s="2">
        <v>20212</v>
      </c>
      <c r="I2364" s="2" t="s">
        <v>8321</v>
      </c>
      <c r="J2364" s="2" t="s">
        <v>41</v>
      </c>
      <c r="K2364" s="2" t="s">
        <v>199</v>
      </c>
      <c r="L2364" s="2" t="s">
        <v>123</v>
      </c>
      <c r="M2364" s="2" t="s">
        <v>50</v>
      </c>
      <c r="N2364" s="2">
        <v>5</v>
      </c>
      <c r="O2364" s="2">
        <v>15</v>
      </c>
      <c r="P2364" s="4" t="s">
        <v>8322</v>
      </c>
      <c r="Q2364" s="4" t="s">
        <v>8323</v>
      </c>
      <c r="R2364" s="4" t="s">
        <v>8324</v>
      </c>
      <c r="S2364" s="3"/>
      <c r="T2364" s="4" t="s">
        <v>8325</v>
      </c>
      <c r="U2364" s="2" t="s">
        <v>7903</v>
      </c>
      <c r="V2364" s="2" t="str">
        <f>IFERROR(VLOOKUP(K2364, rubric[], 2, FALSE), "NA")</f>
        <v>Kompetisi</v>
      </c>
      <c r="W2364" s="5" t="str">
        <f t="shared" si="36"/>
        <v>Juara 3 Lomba/Kompetisi|External National|Team</v>
      </c>
      <c r="X2364" s="6">
        <f>IF(K2364 = "Penulis kedua (bukan korespondensi) dst karya ilmiah di journal yg bereputasi dan diakui|External National|Team", IFERROR((INDEX(rubric[Score], MATCH(W2364, rubric[Criteria], 0)))/N2364, 0), IFERROR(INDEX(rubric[Score], MATCH(W2364, rubric[Criteria], 0)), 0))</f>
        <v>8</v>
      </c>
    </row>
    <row r="2365" spans="1:24" ht="14.25" customHeight="1" x14ac:dyDescent="0.35">
      <c r="A2365" s="2" t="s">
        <v>8319</v>
      </c>
      <c r="B2365" s="2" t="s">
        <v>8320</v>
      </c>
      <c r="C2365" s="2" t="s">
        <v>7833</v>
      </c>
      <c r="D2365" s="2">
        <v>2021</v>
      </c>
      <c r="E2365" s="2" t="s">
        <v>8250</v>
      </c>
      <c r="F2365" s="2" t="s">
        <v>3172</v>
      </c>
      <c r="G2365" s="2" t="s">
        <v>8206</v>
      </c>
      <c r="H2365" s="2">
        <v>20222</v>
      </c>
      <c r="I2365" s="2" t="s">
        <v>8251</v>
      </c>
      <c r="J2365" s="2" t="s">
        <v>41</v>
      </c>
      <c r="K2365" s="2" t="s">
        <v>29</v>
      </c>
      <c r="L2365" s="2" t="s">
        <v>42</v>
      </c>
      <c r="M2365" s="2" t="s">
        <v>50</v>
      </c>
      <c r="N2365" s="2">
        <v>6</v>
      </c>
      <c r="O2365" s="2">
        <v>10</v>
      </c>
      <c r="P2365" s="3"/>
      <c r="Q2365" s="3"/>
      <c r="R2365" s="4" t="s">
        <v>8326</v>
      </c>
      <c r="S2365" s="4" t="s">
        <v>8327</v>
      </c>
      <c r="T2365" s="3"/>
      <c r="U2365" s="2" t="s">
        <v>411</v>
      </c>
      <c r="V2365" s="2" t="str">
        <f>IFERROR(VLOOKUP(K2365, rubric[], 2, FALSE), "NA")</f>
        <v>Pemberdayaan atau Aksi Kemanusiaan</v>
      </c>
      <c r="W2365" s="5" t="str">
        <f t="shared" si="36"/>
        <v>Pengabdian kepada Masyarakat|Internal Jurusan|Team</v>
      </c>
      <c r="X2365" s="6">
        <f>IF(K2365 = "Penulis kedua (bukan korespondensi) dst karya ilmiah di journal yg bereputasi dan diakui|External National|Team", IFERROR((INDEX(rubric[Score], MATCH(W2365, rubric[Criteria], 0)))/N2365, 0), IFERROR(INDEX(rubric[Score], MATCH(W2365, rubric[Criteria], 0)), 0))</f>
        <v>0</v>
      </c>
    </row>
    <row r="2366" spans="1:24" ht="14.25" customHeight="1" x14ac:dyDescent="0.35">
      <c r="A2366" s="2" t="s">
        <v>8328</v>
      </c>
      <c r="B2366" s="2" t="s">
        <v>8329</v>
      </c>
      <c r="C2366" s="2" t="s">
        <v>8330</v>
      </c>
      <c r="D2366" s="2">
        <v>2021</v>
      </c>
      <c r="E2366" s="2" t="s">
        <v>4226</v>
      </c>
      <c r="F2366" s="2" t="s">
        <v>3017</v>
      </c>
      <c r="G2366" s="2" t="s">
        <v>4227</v>
      </c>
      <c r="H2366" s="2">
        <v>20212</v>
      </c>
      <c r="I2366" s="2" t="s">
        <v>8098</v>
      </c>
      <c r="J2366" s="2" t="s">
        <v>41</v>
      </c>
      <c r="K2366" s="2" t="s">
        <v>199</v>
      </c>
      <c r="L2366" s="2" t="s">
        <v>30</v>
      </c>
      <c r="M2366" s="2" t="s">
        <v>31</v>
      </c>
      <c r="N2366" s="2">
        <v>400</v>
      </c>
      <c r="O2366" s="2">
        <v>6</v>
      </c>
      <c r="P2366" s="3"/>
      <c r="Q2366" s="4" t="s">
        <v>8099</v>
      </c>
      <c r="R2366" s="3"/>
      <c r="S2366" s="3"/>
      <c r="T2366" s="3"/>
      <c r="U2366" s="2" t="s">
        <v>4230</v>
      </c>
      <c r="V2366" s="2" t="str">
        <f>IFERROR(VLOOKUP(K2366, rubric[], 2, FALSE), "NA")</f>
        <v>Kompetisi</v>
      </c>
      <c r="W2366" s="5" t="str">
        <f t="shared" si="36"/>
        <v>Juara 3 Lomba/Kompetisi|Internal Sekolah / Universitas|Individual</v>
      </c>
      <c r="X2366" s="6">
        <f>IF(K2366 = "Penulis kedua (bukan korespondensi) dst karya ilmiah di journal yg bereputasi dan diakui|External National|Team", IFERROR((INDEX(rubric[Score], MATCH(W2366, rubric[Criteria], 0)))/N2366, 0), IFERROR(INDEX(rubric[Score], MATCH(W2366, rubric[Criteria], 0)), 0))</f>
        <v>0</v>
      </c>
    </row>
    <row r="2367" spans="1:24" ht="14.25" customHeight="1" x14ac:dyDescent="0.35">
      <c r="A2367" s="2" t="s">
        <v>8328</v>
      </c>
      <c r="B2367" s="2" t="s">
        <v>8329</v>
      </c>
      <c r="C2367" s="2" t="s">
        <v>8330</v>
      </c>
      <c r="D2367" s="2">
        <v>2021</v>
      </c>
      <c r="E2367" s="2" t="s">
        <v>4231</v>
      </c>
      <c r="F2367" s="2" t="s">
        <v>4232</v>
      </c>
      <c r="G2367" s="2" t="s">
        <v>3064</v>
      </c>
      <c r="H2367" s="2">
        <v>20221</v>
      </c>
      <c r="I2367" s="2" t="s">
        <v>8331</v>
      </c>
      <c r="J2367" s="2" t="s">
        <v>41</v>
      </c>
      <c r="K2367" s="2" t="s">
        <v>199</v>
      </c>
      <c r="L2367" s="2" t="s">
        <v>42</v>
      </c>
      <c r="M2367" s="2" t="s">
        <v>50</v>
      </c>
      <c r="N2367" s="2">
        <v>9</v>
      </c>
      <c r="O2367" s="2">
        <v>6</v>
      </c>
      <c r="P2367" s="3"/>
      <c r="Q2367" s="4" t="s">
        <v>8332</v>
      </c>
      <c r="R2367" s="3"/>
      <c r="S2367" s="3"/>
      <c r="T2367" s="3"/>
      <c r="U2367" s="2" t="s">
        <v>4235</v>
      </c>
      <c r="V2367" s="2" t="str">
        <f>IFERROR(VLOOKUP(K2367, rubric[], 2, FALSE), "NA")</f>
        <v>Kompetisi</v>
      </c>
      <c r="W2367" s="5" t="str">
        <f t="shared" si="36"/>
        <v>Juara 3 Lomba/Kompetisi|Internal Jurusan|Team</v>
      </c>
      <c r="X2367" s="6">
        <f>IF(K2367 = "Penulis kedua (bukan korespondensi) dst karya ilmiah di journal yg bereputasi dan diakui|External National|Team", IFERROR((INDEX(rubric[Score], MATCH(W2367, rubric[Criteria], 0)))/N2367, 0), IFERROR(INDEX(rubric[Score], MATCH(W2367, rubric[Criteria], 0)), 0))</f>
        <v>0</v>
      </c>
    </row>
    <row r="2368" spans="1:24" ht="14.25" customHeight="1" x14ac:dyDescent="0.35">
      <c r="A2368" s="2" t="s">
        <v>8333</v>
      </c>
      <c r="B2368" s="2" t="s">
        <v>8334</v>
      </c>
      <c r="C2368" s="2" t="s">
        <v>8330</v>
      </c>
      <c r="D2368" s="2">
        <v>2021</v>
      </c>
      <c r="E2368" s="2" t="s">
        <v>8335</v>
      </c>
      <c r="F2368" s="2" t="s">
        <v>8336</v>
      </c>
      <c r="G2368" s="2" t="s">
        <v>8336</v>
      </c>
      <c r="H2368" s="2">
        <v>20212</v>
      </c>
      <c r="I2368" s="2" t="s">
        <v>8337</v>
      </c>
      <c r="J2368" s="2" t="s">
        <v>41</v>
      </c>
      <c r="K2368" s="2" t="s">
        <v>88</v>
      </c>
      <c r="L2368" s="2" t="s">
        <v>123</v>
      </c>
      <c r="M2368" s="2" t="s">
        <v>50</v>
      </c>
      <c r="N2368" s="2">
        <v>40</v>
      </c>
      <c r="O2368" s="2">
        <v>20</v>
      </c>
      <c r="P2368" s="4" t="s">
        <v>8338</v>
      </c>
      <c r="Q2368" s="4" t="s">
        <v>8339</v>
      </c>
      <c r="R2368" s="4" t="s">
        <v>8340</v>
      </c>
      <c r="S2368" s="3"/>
      <c r="T2368" s="3"/>
      <c r="U2368" s="2" t="s">
        <v>4913</v>
      </c>
      <c r="V2368" s="2" t="str">
        <f>IFERROR(VLOOKUP(K2368, rubric[], 2, FALSE), "NA")</f>
        <v>Kompetisi</v>
      </c>
      <c r="W2368" s="5" t="str">
        <f t="shared" si="36"/>
        <v>Juara 2 Lomba/Kompetisi|External National|Team</v>
      </c>
      <c r="X2368" s="6">
        <f>IF(K2368 = "Penulis kedua (bukan korespondensi) dst karya ilmiah di journal yg bereputasi dan diakui|External National|Team", IFERROR((INDEX(rubric[Score], MATCH(W2368, rubric[Criteria], 0)))/N2368, 0), IFERROR(INDEX(rubric[Score], MATCH(W2368, rubric[Criteria], 0)), 0))</f>
        <v>11</v>
      </c>
    </row>
    <row r="2369" spans="1:24" ht="14.25" customHeight="1" x14ac:dyDescent="0.35">
      <c r="A2369" s="2" t="s">
        <v>8333</v>
      </c>
      <c r="B2369" s="2" t="s">
        <v>8334</v>
      </c>
      <c r="C2369" s="2" t="s">
        <v>8330</v>
      </c>
      <c r="D2369" s="2">
        <v>2021</v>
      </c>
      <c r="E2369" s="2" t="s">
        <v>8341</v>
      </c>
      <c r="F2369" s="2" t="s">
        <v>245</v>
      </c>
      <c r="G2369" s="2" t="s">
        <v>344</v>
      </c>
      <c r="H2369" s="2">
        <v>20212</v>
      </c>
      <c r="I2369" s="2" t="s">
        <v>8342</v>
      </c>
      <c r="J2369" s="2" t="s">
        <v>28</v>
      </c>
      <c r="K2369" s="2" t="s">
        <v>346</v>
      </c>
      <c r="L2369" s="2" t="s">
        <v>42</v>
      </c>
      <c r="M2369" s="7" t="s">
        <v>50</v>
      </c>
      <c r="N2369" s="2">
        <v>30</v>
      </c>
      <c r="O2369" s="2">
        <v>45</v>
      </c>
      <c r="P2369" s="3"/>
      <c r="Q2369" s="4" t="s">
        <v>8343</v>
      </c>
      <c r="R2369" s="3"/>
      <c r="S2369" s="3"/>
      <c r="T2369" s="3"/>
      <c r="U2369" s="2" t="s">
        <v>348</v>
      </c>
      <c r="V2369" s="2" t="str">
        <f>IFERROR(VLOOKUP(K2369, rubric[], 2, FALSE), "NA")</f>
        <v>NA</v>
      </c>
      <c r="W2369" s="5" t="str">
        <f t="shared" si="36"/>
        <v>Sekretaris/Bendahara/Kabid Organisasi Kemahasiswaan|Internal Jurusan|Team</v>
      </c>
      <c r="X2369" s="6">
        <f>IF(K2369 = "Penulis kedua (bukan korespondensi) dst karya ilmiah di journal yg bereputasi dan diakui|External National|Team", IFERROR((INDEX(rubric[Score], MATCH(W2369, rubric[Criteria], 0)))/N2369, 0), IFERROR(INDEX(rubric[Score], MATCH(W2369, rubric[Criteria], 0)), 0))</f>
        <v>0</v>
      </c>
    </row>
    <row r="2370" spans="1:24" ht="14.25" customHeight="1" x14ac:dyDescent="0.35">
      <c r="A2370" s="2" t="s">
        <v>8333</v>
      </c>
      <c r="B2370" s="2" t="s">
        <v>8334</v>
      </c>
      <c r="C2370" s="2" t="s">
        <v>8330</v>
      </c>
      <c r="D2370" s="2">
        <v>2021</v>
      </c>
      <c r="E2370" s="2" t="s">
        <v>8344</v>
      </c>
      <c r="F2370" s="2" t="s">
        <v>3514</v>
      </c>
      <c r="G2370" s="2" t="s">
        <v>3224</v>
      </c>
      <c r="H2370" s="2">
        <v>20221</v>
      </c>
      <c r="I2370" s="2" t="s">
        <v>8345</v>
      </c>
      <c r="J2370" s="2" t="s">
        <v>41</v>
      </c>
      <c r="K2370" s="2" t="s">
        <v>29</v>
      </c>
      <c r="L2370" s="2" t="s">
        <v>49</v>
      </c>
      <c r="M2370" s="2" t="s">
        <v>50</v>
      </c>
      <c r="N2370" s="2">
        <v>4</v>
      </c>
      <c r="O2370" s="2">
        <v>18</v>
      </c>
      <c r="P2370" s="3"/>
      <c r="Q2370" s="3"/>
      <c r="R2370" s="4" t="s">
        <v>8346</v>
      </c>
      <c r="S2370" s="4" t="s">
        <v>8347</v>
      </c>
      <c r="T2370" s="3"/>
      <c r="U2370" s="2" t="s">
        <v>411</v>
      </c>
      <c r="V2370" s="2" t="str">
        <f>IFERROR(VLOOKUP(K2370, rubric[], 2, FALSE), "NA")</f>
        <v>Pemberdayaan atau Aksi Kemanusiaan</v>
      </c>
      <c r="W2370" s="5" t="str">
        <f t="shared" si="36"/>
        <v>Pengabdian kepada Masyarakat|External Regional|Team</v>
      </c>
      <c r="X2370" s="6">
        <f>IF(K2370 = "Penulis kedua (bukan korespondensi) dst karya ilmiah di journal yg bereputasi dan diakui|External National|Team", IFERROR((INDEX(rubric[Score], MATCH(W2370, rubric[Criteria], 0)))/N2370, 0), IFERROR(INDEX(rubric[Score], MATCH(W2370, rubric[Criteria], 0)), 0))</f>
        <v>15</v>
      </c>
    </row>
    <row r="2371" spans="1:24" ht="14.25" customHeight="1" x14ac:dyDescent="0.35">
      <c r="A2371" s="2" t="s">
        <v>8333</v>
      </c>
      <c r="B2371" s="2" t="s">
        <v>8334</v>
      </c>
      <c r="C2371" s="2" t="s">
        <v>8330</v>
      </c>
      <c r="D2371" s="2">
        <v>2021</v>
      </c>
      <c r="E2371" s="2" t="s">
        <v>8348</v>
      </c>
      <c r="F2371" s="2" t="s">
        <v>1913</v>
      </c>
      <c r="G2371" s="2" t="s">
        <v>4782</v>
      </c>
      <c r="H2371" s="2">
        <v>20221</v>
      </c>
      <c r="I2371" s="2" t="s">
        <v>8349</v>
      </c>
      <c r="J2371" s="2" t="s">
        <v>41</v>
      </c>
      <c r="K2371" s="2" t="s">
        <v>297</v>
      </c>
      <c r="L2371" s="2" t="s">
        <v>123</v>
      </c>
      <c r="M2371" s="2" t="s">
        <v>31</v>
      </c>
      <c r="N2371" s="2">
        <v>0</v>
      </c>
      <c r="O2371" s="2">
        <v>24</v>
      </c>
      <c r="P2371" s="4" t="s">
        <v>8350</v>
      </c>
      <c r="Q2371" s="3"/>
      <c r="R2371" s="4" t="s">
        <v>8351</v>
      </c>
      <c r="S2371" s="4" t="s">
        <v>8352</v>
      </c>
      <c r="T2371" s="3"/>
      <c r="U2371" s="2" t="s">
        <v>8353</v>
      </c>
      <c r="V2371" s="2" t="str">
        <f>IFERROR(VLOOKUP(K2371, rubric[], 2, FALSE), "NA")</f>
        <v>Hasil Karya</v>
      </c>
      <c r="W2371" s="5" t="str">
        <f t="shared" ref="W2371:W2434" si="37">CLEAN(TRIM(K2371 &amp;  "|" &amp; L2371 &amp; "|" &amp; M2371))</f>
        <v>Jurnal terindeks sinta 5-6|External National|Individual</v>
      </c>
      <c r="X2371" s="6">
        <f>IF(K2371 = "Penulis kedua (bukan korespondensi) dst karya ilmiah di journal yg bereputasi dan diakui|External National|Team", IFERROR((INDEX(rubric[Score], MATCH(W2371, rubric[Criteria], 0)))/N2371, 0), IFERROR(INDEX(rubric[Score], MATCH(W2371, rubric[Criteria], 0)), 0))</f>
        <v>30</v>
      </c>
    </row>
    <row r="2372" spans="1:24" ht="14.25" customHeight="1" x14ac:dyDescent="0.35">
      <c r="A2372" s="2" t="s">
        <v>8333</v>
      </c>
      <c r="B2372" s="2" t="s">
        <v>8334</v>
      </c>
      <c r="C2372" s="2" t="s">
        <v>8330</v>
      </c>
      <c r="D2372" s="2">
        <v>2021</v>
      </c>
      <c r="E2372" s="2" t="s">
        <v>8354</v>
      </c>
      <c r="F2372" s="2" t="s">
        <v>8355</v>
      </c>
      <c r="G2372" s="2" t="s">
        <v>2693</v>
      </c>
      <c r="H2372" s="2">
        <v>20222</v>
      </c>
      <c r="I2372" s="3"/>
      <c r="J2372" s="2" t="s">
        <v>41</v>
      </c>
      <c r="K2372" s="2" t="s">
        <v>141</v>
      </c>
      <c r="L2372" s="2" t="s">
        <v>123</v>
      </c>
      <c r="M2372" s="2" t="s">
        <v>31</v>
      </c>
      <c r="N2372" s="2">
        <v>2</v>
      </c>
      <c r="O2372" s="2">
        <v>8</v>
      </c>
      <c r="P2372" s="3"/>
      <c r="Q2372" s="3"/>
      <c r="R2372" s="3"/>
      <c r="S2372" s="4" t="s">
        <v>8356</v>
      </c>
      <c r="T2372" s="3"/>
      <c r="U2372" s="2" t="s">
        <v>8357</v>
      </c>
      <c r="V2372" s="2" t="str">
        <f>IFERROR(VLOOKUP(K2372, rubric[], 2, FALSE), "NA")</f>
        <v>Hasil Karya</v>
      </c>
      <c r="W2372" s="5" t="str">
        <f t="shared" si="37"/>
        <v>Hak Kekayaan Intelektual (HKI) non paten (Hak Cipta)|External National|Individual</v>
      </c>
      <c r="X2372" s="6">
        <f>IF(K2372 = "Penulis kedua (bukan korespondensi) dst karya ilmiah di journal yg bereputasi dan diakui|External National|Team", IFERROR((INDEX(rubric[Score], MATCH(W2372, rubric[Criteria], 0)))/N2372, 0), IFERROR(INDEX(rubric[Score], MATCH(W2372, rubric[Criteria], 0)), 0))</f>
        <v>20</v>
      </c>
    </row>
    <row r="2373" spans="1:24" ht="14.25" customHeight="1" x14ac:dyDescent="0.35">
      <c r="A2373" s="2" t="s">
        <v>8333</v>
      </c>
      <c r="B2373" s="2" t="s">
        <v>8334</v>
      </c>
      <c r="C2373" s="2" t="s">
        <v>8330</v>
      </c>
      <c r="D2373" s="2">
        <v>2021</v>
      </c>
      <c r="E2373" s="2" t="s">
        <v>8358</v>
      </c>
      <c r="F2373" s="2" t="s">
        <v>4481</v>
      </c>
      <c r="G2373" s="2" t="s">
        <v>946</v>
      </c>
      <c r="H2373" s="2">
        <v>20231</v>
      </c>
      <c r="I2373" s="2" t="s">
        <v>8359</v>
      </c>
      <c r="J2373" s="2" t="s">
        <v>41</v>
      </c>
      <c r="K2373" s="2" t="s">
        <v>141</v>
      </c>
      <c r="L2373" s="2" t="s">
        <v>123</v>
      </c>
      <c r="M2373" s="2" t="s">
        <v>31</v>
      </c>
      <c r="N2373" s="2">
        <v>0</v>
      </c>
      <c r="O2373" s="2">
        <v>12</v>
      </c>
      <c r="P2373" s="3"/>
      <c r="Q2373" s="3"/>
      <c r="R2373" s="3"/>
      <c r="S2373" s="4" t="s">
        <v>8360</v>
      </c>
      <c r="T2373" s="3"/>
      <c r="U2373" s="2" t="s">
        <v>8357</v>
      </c>
      <c r="V2373" s="2" t="str">
        <f>IFERROR(VLOOKUP(K2373, rubric[], 2, FALSE), "NA")</f>
        <v>Hasil Karya</v>
      </c>
      <c r="W2373" s="5" t="str">
        <f t="shared" si="37"/>
        <v>Hak Kekayaan Intelektual (HKI) non paten (Hak Cipta)|External National|Individual</v>
      </c>
      <c r="X2373" s="6">
        <f>IF(K2373 = "Penulis kedua (bukan korespondensi) dst karya ilmiah di journal yg bereputasi dan diakui|External National|Team", IFERROR((INDEX(rubric[Score], MATCH(W2373, rubric[Criteria], 0)))/N2373, 0), IFERROR(INDEX(rubric[Score], MATCH(W2373, rubric[Criteria], 0)), 0))</f>
        <v>20</v>
      </c>
    </row>
    <row r="2374" spans="1:24" ht="14.25" customHeight="1" x14ac:dyDescent="0.35">
      <c r="A2374" s="2" t="s">
        <v>8361</v>
      </c>
      <c r="B2374" s="2" t="s">
        <v>8362</v>
      </c>
      <c r="C2374" s="2" t="s">
        <v>8330</v>
      </c>
      <c r="D2374" s="2">
        <v>2021</v>
      </c>
      <c r="E2374" s="2" t="s">
        <v>8363</v>
      </c>
      <c r="F2374" s="2" t="s">
        <v>468</v>
      </c>
      <c r="G2374" s="2" t="s">
        <v>2542</v>
      </c>
      <c r="H2374" s="2">
        <v>20221</v>
      </c>
      <c r="I2374" s="2" t="s">
        <v>8364</v>
      </c>
      <c r="J2374" s="2" t="s">
        <v>41</v>
      </c>
      <c r="K2374" s="2" t="s">
        <v>29</v>
      </c>
      <c r="L2374" s="2" t="s">
        <v>123</v>
      </c>
      <c r="M2374" s="2" t="s">
        <v>50</v>
      </c>
      <c r="N2374" s="2">
        <v>5</v>
      </c>
      <c r="O2374" s="2">
        <v>20</v>
      </c>
      <c r="P2374" s="3"/>
      <c r="Q2374" s="3"/>
      <c r="R2374" s="4" t="s">
        <v>8365</v>
      </c>
      <c r="S2374" s="4" t="s">
        <v>8366</v>
      </c>
      <c r="T2374" s="3"/>
      <c r="U2374" s="2" t="s">
        <v>8367</v>
      </c>
      <c r="V2374" s="2" t="str">
        <f>IFERROR(VLOOKUP(K2374, rubric[], 2, FALSE), "NA")</f>
        <v>Pemberdayaan atau Aksi Kemanusiaan</v>
      </c>
      <c r="W2374" s="5" t="str">
        <f t="shared" si="37"/>
        <v>Pengabdian kepada Masyarakat|External National|Team</v>
      </c>
      <c r="X2374" s="6">
        <f>IF(K2374 = "Penulis kedua (bukan korespondensi) dst karya ilmiah di journal yg bereputasi dan diakui|External National|Team", IFERROR((INDEX(rubric[Score], MATCH(W2374, rubric[Criteria], 0)))/N2374, 0), IFERROR(INDEX(rubric[Score], MATCH(W2374, rubric[Criteria], 0)), 0))</f>
        <v>10</v>
      </c>
    </row>
    <row r="2375" spans="1:24" ht="14.25" customHeight="1" x14ac:dyDescent="0.35">
      <c r="A2375" s="2" t="s">
        <v>8361</v>
      </c>
      <c r="B2375" s="2" t="s">
        <v>8362</v>
      </c>
      <c r="C2375" s="2" t="s">
        <v>8330</v>
      </c>
      <c r="D2375" s="2">
        <v>2021</v>
      </c>
      <c r="E2375" s="2" t="s">
        <v>8368</v>
      </c>
      <c r="F2375" s="2" t="s">
        <v>383</v>
      </c>
      <c r="G2375" s="2" t="s">
        <v>383</v>
      </c>
      <c r="H2375" s="2">
        <v>20222</v>
      </c>
      <c r="I2375" s="2" t="s">
        <v>8369</v>
      </c>
      <c r="J2375" s="2" t="s">
        <v>41</v>
      </c>
      <c r="K2375" s="2" t="s">
        <v>29</v>
      </c>
      <c r="L2375" s="2" t="s">
        <v>49</v>
      </c>
      <c r="M2375" s="2" t="s">
        <v>31</v>
      </c>
      <c r="N2375" s="2">
        <v>64</v>
      </c>
      <c r="O2375" s="2">
        <v>14</v>
      </c>
      <c r="P2375" s="3"/>
      <c r="Q2375" s="3"/>
      <c r="R2375" s="4" t="s">
        <v>8370</v>
      </c>
      <c r="S2375" s="4" t="s">
        <v>8371</v>
      </c>
      <c r="T2375" s="3"/>
      <c r="U2375" s="2" t="s">
        <v>8372</v>
      </c>
      <c r="V2375" s="2" t="str">
        <f>IFERROR(VLOOKUP(K2375, rubric[], 2, FALSE), "NA")</f>
        <v>Pemberdayaan atau Aksi Kemanusiaan</v>
      </c>
      <c r="W2375" s="5" t="str">
        <f t="shared" si="37"/>
        <v>Pengabdian kepada Masyarakat|External Regional|Individual</v>
      </c>
      <c r="X2375" s="6">
        <f>IF(K2375 = "Penulis kedua (bukan korespondensi) dst karya ilmiah di journal yg bereputasi dan diakui|External National|Team", IFERROR((INDEX(rubric[Score], MATCH(W2375, rubric[Criteria], 0)))/N2375, 0), IFERROR(INDEX(rubric[Score], MATCH(W2375, rubric[Criteria], 0)), 0))</f>
        <v>15</v>
      </c>
    </row>
    <row r="2376" spans="1:24" ht="14.25" customHeight="1" x14ac:dyDescent="0.35">
      <c r="A2376" s="2" t="s">
        <v>8361</v>
      </c>
      <c r="B2376" s="2" t="s">
        <v>8362</v>
      </c>
      <c r="C2376" s="2" t="s">
        <v>8330</v>
      </c>
      <c r="D2376" s="2">
        <v>2021</v>
      </c>
      <c r="E2376" s="2" t="s">
        <v>2256</v>
      </c>
      <c r="F2376" s="2" t="s">
        <v>77</v>
      </c>
      <c r="G2376" s="2" t="s">
        <v>2257</v>
      </c>
      <c r="H2376" s="2">
        <v>20222</v>
      </c>
      <c r="I2376" s="3"/>
      <c r="J2376" s="2" t="s">
        <v>41</v>
      </c>
      <c r="K2376" s="2" t="s">
        <v>752</v>
      </c>
      <c r="L2376" s="2" t="s">
        <v>42</v>
      </c>
      <c r="M2376" s="2" t="s">
        <v>31</v>
      </c>
      <c r="N2376" s="2">
        <v>250</v>
      </c>
      <c r="O2376" s="2">
        <v>40</v>
      </c>
      <c r="P2376" s="3"/>
      <c r="Q2376" s="4" t="s">
        <v>2258</v>
      </c>
      <c r="R2376" s="3"/>
      <c r="S2376" s="3"/>
      <c r="T2376" s="3"/>
      <c r="U2376" s="2" t="s">
        <v>185</v>
      </c>
      <c r="V2376" s="2" t="str">
        <f>IFERROR(VLOOKUP(K2376, rubric[], 2, FALSE), "NA")</f>
        <v>NA</v>
      </c>
      <c r="W2376" s="5" t="str">
        <f t="shared" si="37"/>
        <v>Sekretaris/Bendahara Organisasi Kemahasiswaan|Internal Jurusan|Individual</v>
      </c>
      <c r="X2376" s="6">
        <f>IF(K2376 = "Penulis kedua (bukan korespondensi) dst karya ilmiah di journal yg bereputasi dan diakui|External National|Team", IFERROR((INDEX(rubric[Score], MATCH(W2376, rubric[Criteria], 0)))/N2376, 0), IFERROR(INDEX(rubric[Score], MATCH(W2376, rubric[Criteria], 0)), 0))</f>
        <v>0</v>
      </c>
    </row>
    <row r="2377" spans="1:24" ht="14.25" customHeight="1" x14ac:dyDescent="0.35">
      <c r="A2377" s="2" t="s">
        <v>8373</v>
      </c>
      <c r="B2377" s="2" t="s">
        <v>8374</v>
      </c>
      <c r="C2377" s="2" t="s">
        <v>8330</v>
      </c>
      <c r="D2377" s="2">
        <v>2021</v>
      </c>
      <c r="E2377" s="2" t="s">
        <v>8375</v>
      </c>
      <c r="F2377" s="2" t="s">
        <v>1131</v>
      </c>
      <c r="G2377" s="2" t="s">
        <v>1132</v>
      </c>
      <c r="H2377" s="2">
        <v>20211</v>
      </c>
      <c r="I2377" s="2" t="s">
        <v>8375</v>
      </c>
      <c r="J2377" s="2" t="s">
        <v>41</v>
      </c>
      <c r="K2377" s="2" t="s">
        <v>199</v>
      </c>
      <c r="L2377" s="2" t="s">
        <v>30</v>
      </c>
      <c r="M2377" s="2" t="s">
        <v>31</v>
      </c>
      <c r="N2377" s="2">
        <v>3</v>
      </c>
      <c r="O2377" s="2">
        <v>5</v>
      </c>
      <c r="P2377" s="3"/>
      <c r="Q2377" s="4" t="s">
        <v>8376</v>
      </c>
      <c r="R2377" s="3"/>
      <c r="S2377" s="3"/>
      <c r="T2377" s="3"/>
      <c r="U2377" s="2" t="s">
        <v>61</v>
      </c>
      <c r="V2377" s="2" t="str">
        <f>IFERROR(VLOOKUP(K2377, rubric[], 2, FALSE), "NA")</f>
        <v>Kompetisi</v>
      </c>
      <c r="W2377" s="5" t="str">
        <f t="shared" si="37"/>
        <v>Juara 3 Lomba/Kompetisi|Internal Sekolah / Universitas|Individual</v>
      </c>
      <c r="X2377" s="6">
        <f>IF(K2377 = "Penulis kedua (bukan korespondensi) dst karya ilmiah di journal yg bereputasi dan diakui|External National|Team", IFERROR((INDEX(rubric[Score], MATCH(W2377, rubric[Criteria], 0)))/N2377, 0), IFERROR(INDEX(rubric[Score], MATCH(W2377, rubric[Criteria], 0)), 0))</f>
        <v>0</v>
      </c>
    </row>
    <row r="2378" spans="1:24" ht="14.25" customHeight="1" x14ac:dyDescent="0.35">
      <c r="A2378" s="2" t="s">
        <v>8373</v>
      </c>
      <c r="B2378" s="2" t="s">
        <v>8374</v>
      </c>
      <c r="C2378" s="2" t="s">
        <v>8330</v>
      </c>
      <c r="D2378" s="2">
        <v>2021</v>
      </c>
      <c r="E2378" s="2" t="s">
        <v>8377</v>
      </c>
      <c r="F2378" s="2" t="s">
        <v>468</v>
      </c>
      <c r="G2378" s="2" t="s">
        <v>2542</v>
      </c>
      <c r="H2378" s="2">
        <v>20221</v>
      </c>
      <c r="I2378" s="2" t="s">
        <v>8378</v>
      </c>
      <c r="J2378" s="2" t="s">
        <v>41</v>
      </c>
      <c r="K2378" s="2" t="s">
        <v>29</v>
      </c>
      <c r="L2378" s="2" t="s">
        <v>49</v>
      </c>
      <c r="M2378" s="2" t="s">
        <v>50</v>
      </c>
      <c r="N2378" s="2">
        <v>4</v>
      </c>
      <c r="O2378" s="2">
        <v>15</v>
      </c>
      <c r="P2378" s="3"/>
      <c r="Q2378" s="3"/>
      <c r="R2378" s="4" t="s">
        <v>8379</v>
      </c>
      <c r="S2378" s="4" t="s">
        <v>8380</v>
      </c>
      <c r="T2378" s="3"/>
      <c r="U2378" s="2" t="s">
        <v>411</v>
      </c>
      <c r="V2378" s="2" t="str">
        <f>IFERROR(VLOOKUP(K2378, rubric[], 2, FALSE), "NA")</f>
        <v>Pemberdayaan atau Aksi Kemanusiaan</v>
      </c>
      <c r="W2378" s="5" t="str">
        <f t="shared" si="37"/>
        <v>Pengabdian kepada Masyarakat|External Regional|Team</v>
      </c>
      <c r="X2378" s="6">
        <f>IF(K2378 = "Penulis kedua (bukan korespondensi) dst karya ilmiah di journal yg bereputasi dan diakui|External National|Team", IFERROR((INDEX(rubric[Score], MATCH(W2378, rubric[Criteria], 0)))/N2378, 0), IFERROR(INDEX(rubric[Score], MATCH(W2378, rubric[Criteria], 0)), 0))</f>
        <v>15</v>
      </c>
    </row>
    <row r="2379" spans="1:24" ht="14.25" customHeight="1" x14ac:dyDescent="0.35">
      <c r="A2379" s="2" t="s">
        <v>8373</v>
      </c>
      <c r="B2379" s="2" t="s">
        <v>8374</v>
      </c>
      <c r="C2379" s="2" t="s">
        <v>8330</v>
      </c>
      <c r="D2379" s="2">
        <v>2021</v>
      </c>
      <c r="E2379" s="2" t="s">
        <v>8123</v>
      </c>
      <c r="F2379" s="2" t="s">
        <v>5442</v>
      </c>
      <c r="G2379" s="2" t="s">
        <v>96</v>
      </c>
      <c r="H2379" s="2">
        <v>20222</v>
      </c>
      <c r="I2379" s="3"/>
      <c r="J2379" s="2" t="s">
        <v>41</v>
      </c>
      <c r="K2379" s="2" t="s">
        <v>199</v>
      </c>
      <c r="L2379" s="2" t="s">
        <v>123</v>
      </c>
      <c r="M2379" s="2" t="s">
        <v>50</v>
      </c>
      <c r="N2379" s="2">
        <v>2</v>
      </c>
      <c r="O2379" s="2">
        <v>15</v>
      </c>
      <c r="P2379" s="3"/>
      <c r="Q2379" s="4" t="s">
        <v>8381</v>
      </c>
      <c r="R2379" s="4" t="s">
        <v>8382</v>
      </c>
      <c r="S2379" s="3"/>
      <c r="T2379" s="4" t="s">
        <v>8383</v>
      </c>
      <c r="U2379" s="2" t="s">
        <v>8128</v>
      </c>
      <c r="V2379" s="2" t="str">
        <f>IFERROR(VLOOKUP(K2379, rubric[], 2, FALSE), "NA")</f>
        <v>Kompetisi</v>
      </c>
      <c r="W2379" s="5" t="str">
        <f t="shared" si="37"/>
        <v>Juara 3 Lomba/Kompetisi|External National|Team</v>
      </c>
      <c r="X2379" s="6">
        <f>IF(K2379 = "Penulis kedua (bukan korespondensi) dst karya ilmiah di journal yg bereputasi dan diakui|External National|Team", IFERROR((INDEX(rubric[Score], MATCH(W2379, rubric[Criteria], 0)))/N2379, 0), IFERROR(INDEX(rubric[Score], MATCH(W2379, rubric[Criteria], 0)), 0))</f>
        <v>8</v>
      </c>
    </row>
    <row r="2380" spans="1:24" ht="14.25" customHeight="1" x14ac:dyDescent="0.35">
      <c r="A2380" s="2" t="s">
        <v>8373</v>
      </c>
      <c r="B2380" s="2" t="s">
        <v>8374</v>
      </c>
      <c r="C2380" s="2" t="s">
        <v>8330</v>
      </c>
      <c r="D2380" s="2">
        <v>2021</v>
      </c>
      <c r="E2380" s="2" t="s">
        <v>4096</v>
      </c>
      <c r="F2380" s="2" t="s">
        <v>4097</v>
      </c>
      <c r="G2380" s="2" t="s">
        <v>4098</v>
      </c>
      <c r="H2380" s="2">
        <v>20232</v>
      </c>
      <c r="I2380" s="2" t="s">
        <v>4096</v>
      </c>
      <c r="J2380" s="2" t="s">
        <v>41</v>
      </c>
      <c r="K2380" s="2" t="s">
        <v>88</v>
      </c>
      <c r="L2380" s="2" t="s">
        <v>123</v>
      </c>
      <c r="M2380" s="2" t="s">
        <v>50</v>
      </c>
      <c r="N2380" s="3"/>
      <c r="O2380" s="2">
        <v>20</v>
      </c>
      <c r="P2380" s="4" t="s">
        <v>4099</v>
      </c>
      <c r="Q2380" s="4" t="s">
        <v>4100</v>
      </c>
      <c r="R2380" s="4" t="s">
        <v>4101</v>
      </c>
      <c r="S2380" s="3"/>
      <c r="T2380" s="4" t="s">
        <v>4102</v>
      </c>
      <c r="U2380" s="2" t="s">
        <v>4103</v>
      </c>
      <c r="V2380" s="2" t="str">
        <f>IFERROR(VLOOKUP(K2380, rubric[], 2, FALSE), "NA")</f>
        <v>Kompetisi</v>
      </c>
      <c r="W2380" s="5" t="str">
        <f t="shared" si="37"/>
        <v>Juara 2 Lomba/Kompetisi|External National|Team</v>
      </c>
      <c r="X2380" s="6">
        <f>IF(K2380 = "Penulis kedua (bukan korespondensi) dst karya ilmiah di journal yg bereputasi dan diakui|External National|Team", IFERROR((INDEX(rubric[Score], MATCH(W2380, rubric[Criteria], 0)))/N2380, 0), IFERROR(INDEX(rubric[Score], MATCH(W2380, rubric[Criteria], 0)), 0))</f>
        <v>11</v>
      </c>
    </row>
    <row r="2381" spans="1:24" ht="14.25" customHeight="1" x14ac:dyDescent="0.35">
      <c r="A2381" s="2" t="s">
        <v>8373</v>
      </c>
      <c r="B2381" s="2" t="s">
        <v>8374</v>
      </c>
      <c r="C2381" s="2" t="s">
        <v>8330</v>
      </c>
      <c r="D2381" s="2">
        <v>2021</v>
      </c>
      <c r="E2381" s="2" t="s">
        <v>4104</v>
      </c>
      <c r="F2381" s="2" t="s">
        <v>4105</v>
      </c>
      <c r="G2381" s="2" t="s">
        <v>1621</v>
      </c>
      <c r="H2381" s="2">
        <v>20232</v>
      </c>
      <c r="I2381" s="2" t="s">
        <v>4104</v>
      </c>
      <c r="J2381" s="2" t="s">
        <v>41</v>
      </c>
      <c r="K2381" s="2" t="s">
        <v>66</v>
      </c>
      <c r="L2381" s="2" t="s">
        <v>123</v>
      </c>
      <c r="M2381" s="2" t="s">
        <v>50</v>
      </c>
      <c r="N2381" s="3"/>
      <c r="O2381" s="2">
        <v>25</v>
      </c>
      <c r="P2381" s="4" t="s">
        <v>4106</v>
      </c>
      <c r="Q2381" s="4" t="s">
        <v>4107</v>
      </c>
      <c r="R2381" s="4" t="s">
        <v>4108</v>
      </c>
      <c r="S2381" s="3"/>
      <c r="T2381" s="4" t="s">
        <v>4109</v>
      </c>
      <c r="U2381" s="2" t="s">
        <v>4110</v>
      </c>
      <c r="V2381" s="2" t="str">
        <f>IFERROR(VLOOKUP(K2381, rubric[], 2, FALSE), "NA")</f>
        <v>Kompetisi</v>
      </c>
      <c r="W2381" s="5" t="str">
        <f t="shared" si="37"/>
        <v>Juara I Lomba/Kompetisi|External National|Team</v>
      </c>
      <c r="X2381" s="6">
        <f>IF(K2381 = "Penulis kedua (bukan korespondensi) dst karya ilmiah di journal yg bereputasi dan diakui|External National|Team", IFERROR((INDEX(rubric[Score], MATCH(W2381, rubric[Criteria], 0)))/N2381, 0), IFERROR(INDEX(rubric[Score], MATCH(W2381, rubric[Criteria], 0)), 0))</f>
        <v>15</v>
      </c>
    </row>
    <row r="2382" spans="1:24" ht="14.25" customHeight="1" x14ac:dyDescent="0.35">
      <c r="A2382" s="2" t="s">
        <v>8373</v>
      </c>
      <c r="B2382" s="2" t="s">
        <v>8374</v>
      </c>
      <c r="C2382" s="2" t="s">
        <v>8330</v>
      </c>
      <c r="D2382" s="2">
        <v>2021</v>
      </c>
      <c r="E2382" s="2" t="s">
        <v>4111</v>
      </c>
      <c r="F2382" s="2" t="s">
        <v>4112</v>
      </c>
      <c r="G2382" s="2" t="s">
        <v>4113</v>
      </c>
      <c r="H2382" s="2">
        <v>20232</v>
      </c>
      <c r="I2382" s="2" t="s">
        <v>4111</v>
      </c>
      <c r="J2382" s="2" t="s">
        <v>41</v>
      </c>
      <c r="K2382" s="2" t="s">
        <v>66</v>
      </c>
      <c r="L2382" s="2" t="s">
        <v>123</v>
      </c>
      <c r="M2382" s="2" t="s">
        <v>50</v>
      </c>
      <c r="N2382" s="3"/>
      <c r="O2382" s="2">
        <v>25</v>
      </c>
      <c r="P2382" s="4" t="s">
        <v>4114</v>
      </c>
      <c r="Q2382" s="4" t="s">
        <v>4115</v>
      </c>
      <c r="R2382" s="4" t="s">
        <v>4116</v>
      </c>
      <c r="S2382" s="3"/>
      <c r="T2382" s="4" t="s">
        <v>4117</v>
      </c>
      <c r="U2382" s="2" t="s">
        <v>4118</v>
      </c>
      <c r="V2382" s="2" t="str">
        <f>IFERROR(VLOOKUP(K2382, rubric[], 2, FALSE), "NA")</f>
        <v>Kompetisi</v>
      </c>
      <c r="W2382" s="5" t="str">
        <f t="shared" si="37"/>
        <v>Juara I Lomba/Kompetisi|External National|Team</v>
      </c>
      <c r="X2382" s="6">
        <f>IF(K2382 = "Penulis kedua (bukan korespondensi) dst karya ilmiah di journal yg bereputasi dan diakui|External National|Team", IFERROR((INDEX(rubric[Score], MATCH(W2382, rubric[Criteria], 0)))/N2382, 0), IFERROR(INDEX(rubric[Score], MATCH(W2382, rubric[Criteria], 0)), 0))</f>
        <v>15</v>
      </c>
    </row>
    <row r="2383" spans="1:24" ht="14.25" customHeight="1" x14ac:dyDescent="0.35">
      <c r="A2383" s="2" t="s">
        <v>8384</v>
      </c>
      <c r="B2383" s="2" t="s">
        <v>8385</v>
      </c>
      <c r="C2383" s="2" t="s">
        <v>8330</v>
      </c>
      <c r="D2383" s="2">
        <v>2021</v>
      </c>
      <c r="E2383" s="2" t="s">
        <v>8386</v>
      </c>
      <c r="F2383" s="2" t="s">
        <v>3937</v>
      </c>
      <c r="G2383" s="2" t="s">
        <v>3937</v>
      </c>
      <c r="H2383" s="2">
        <v>20212</v>
      </c>
      <c r="I2383" s="2" t="s">
        <v>8387</v>
      </c>
      <c r="J2383" s="2" t="s">
        <v>41</v>
      </c>
      <c r="K2383" s="2" t="s">
        <v>88</v>
      </c>
      <c r="L2383" s="2" t="s">
        <v>123</v>
      </c>
      <c r="M2383" s="2" t="s">
        <v>50</v>
      </c>
      <c r="N2383" s="2">
        <v>40</v>
      </c>
      <c r="O2383" s="2">
        <v>20</v>
      </c>
      <c r="P2383" s="4" t="s">
        <v>8388</v>
      </c>
      <c r="Q2383" s="4" t="s">
        <v>8389</v>
      </c>
      <c r="R2383" s="4" t="s">
        <v>8390</v>
      </c>
      <c r="S2383" s="3"/>
      <c r="T2383" s="3"/>
      <c r="U2383" s="2" t="s">
        <v>8391</v>
      </c>
      <c r="V2383" s="2" t="str">
        <f>IFERROR(VLOOKUP(K2383, rubric[], 2, FALSE), "NA")</f>
        <v>Kompetisi</v>
      </c>
      <c r="W2383" s="5" t="str">
        <f t="shared" si="37"/>
        <v>Juara 2 Lomba/Kompetisi|External National|Team</v>
      </c>
      <c r="X2383" s="6">
        <f>IF(K2383 = "Penulis kedua (bukan korespondensi) dst karya ilmiah di journal yg bereputasi dan diakui|External National|Team", IFERROR((INDEX(rubric[Score], MATCH(W2383, rubric[Criteria], 0)))/N2383, 0), IFERROR(INDEX(rubric[Score], MATCH(W2383, rubric[Criteria], 0)), 0))</f>
        <v>11</v>
      </c>
    </row>
    <row r="2384" spans="1:24" ht="14.25" customHeight="1" x14ac:dyDescent="0.35">
      <c r="A2384" s="2" t="s">
        <v>8384</v>
      </c>
      <c r="B2384" s="2" t="s">
        <v>8385</v>
      </c>
      <c r="C2384" s="2" t="s">
        <v>8330</v>
      </c>
      <c r="D2384" s="2">
        <v>2021</v>
      </c>
      <c r="E2384" s="2" t="s">
        <v>8392</v>
      </c>
      <c r="F2384" s="2" t="s">
        <v>468</v>
      </c>
      <c r="G2384" s="2" t="s">
        <v>2542</v>
      </c>
      <c r="H2384" s="2">
        <v>20221</v>
      </c>
      <c r="I2384" s="2" t="s">
        <v>8393</v>
      </c>
      <c r="J2384" s="2" t="s">
        <v>41</v>
      </c>
      <c r="K2384" s="2" t="s">
        <v>29</v>
      </c>
      <c r="L2384" s="2" t="s">
        <v>49</v>
      </c>
      <c r="M2384" s="2" t="s">
        <v>50</v>
      </c>
      <c r="N2384" s="2">
        <v>10</v>
      </c>
      <c r="O2384" s="2">
        <v>9</v>
      </c>
      <c r="P2384" s="3"/>
      <c r="Q2384" s="3"/>
      <c r="R2384" s="4" t="s">
        <v>8394</v>
      </c>
      <c r="S2384" s="4" t="s">
        <v>8395</v>
      </c>
      <c r="T2384" s="3"/>
      <c r="U2384" s="2" t="s">
        <v>8396</v>
      </c>
      <c r="V2384" s="2" t="str">
        <f>IFERROR(VLOOKUP(K2384, rubric[], 2, FALSE), "NA")</f>
        <v>Pemberdayaan atau Aksi Kemanusiaan</v>
      </c>
      <c r="W2384" s="5" t="str">
        <f t="shared" si="37"/>
        <v>Pengabdian kepada Masyarakat|External Regional|Team</v>
      </c>
      <c r="X2384" s="6">
        <f>IF(K2384 = "Penulis kedua (bukan korespondensi) dst karya ilmiah di journal yg bereputasi dan diakui|External National|Team", IFERROR((INDEX(rubric[Score], MATCH(W2384, rubric[Criteria], 0)))/N2384, 0), IFERROR(INDEX(rubric[Score], MATCH(W2384, rubric[Criteria], 0)), 0))</f>
        <v>15</v>
      </c>
    </row>
    <row r="2385" spans="1:24" ht="14.25" customHeight="1" x14ac:dyDescent="0.35">
      <c r="A2385" s="2" t="s">
        <v>8384</v>
      </c>
      <c r="B2385" s="2" t="s">
        <v>8385</v>
      </c>
      <c r="C2385" s="2" t="s">
        <v>8330</v>
      </c>
      <c r="D2385" s="2">
        <v>2021</v>
      </c>
      <c r="E2385" s="2" t="s">
        <v>8397</v>
      </c>
      <c r="F2385" s="2" t="s">
        <v>1144</v>
      </c>
      <c r="G2385" s="2" t="s">
        <v>4440</v>
      </c>
      <c r="H2385" s="2">
        <v>20221</v>
      </c>
      <c r="I2385" s="2" t="s">
        <v>8398</v>
      </c>
      <c r="J2385" s="2" t="s">
        <v>41</v>
      </c>
      <c r="K2385" s="2" t="s">
        <v>297</v>
      </c>
      <c r="L2385" s="2" t="s">
        <v>123</v>
      </c>
      <c r="M2385" s="2" t="s">
        <v>50</v>
      </c>
      <c r="N2385" s="2">
        <v>4</v>
      </c>
      <c r="O2385" s="2">
        <v>16</v>
      </c>
      <c r="P2385" s="4" t="s">
        <v>8350</v>
      </c>
      <c r="Q2385" s="3"/>
      <c r="R2385" s="4" t="s">
        <v>8399</v>
      </c>
      <c r="S2385" s="4" t="s">
        <v>8400</v>
      </c>
      <c r="T2385" s="3"/>
      <c r="U2385" s="2" t="s">
        <v>8401</v>
      </c>
      <c r="V2385" s="2" t="str">
        <f>IFERROR(VLOOKUP(K2385, rubric[], 2, FALSE), "NA")</f>
        <v>Hasil Karya</v>
      </c>
      <c r="W2385" s="5" t="str">
        <f t="shared" si="37"/>
        <v>Jurnal terindeks sinta 5-6|External National|Team</v>
      </c>
      <c r="X2385" s="6">
        <f>IF(K2385 = "Penulis kedua (bukan korespondensi) dst karya ilmiah di journal yg bereputasi dan diakui|External National|Team", IFERROR((INDEX(rubric[Score], MATCH(W2385, rubric[Criteria], 0)))/N2385, 0), IFERROR(INDEX(rubric[Score], MATCH(W2385, rubric[Criteria], 0)), 0))</f>
        <v>20</v>
      </c>
    </row>
    <row r="2386" spans="1:24" ht="14.25" customHeight="1" x14ac:dyDescent="0.35">
      <c r="A2386" s="2" t="s">
        <v>8384</v>
      </c>
      <c r="B2386" s="2" t="s">
        <v>8385</v>
      </c>
      <c r="C2386" s="2" t="s">
        <v>8330</v>
      </c>
      <c r="D2386" s="2">
        <v>2021</v>
      </c>
      <c r="E2386" s="2" t="s">
        <v>2256</v>
      </c>
      <c r="F2386" s="2" t="s">
        <v>48</v>
      </c>
      <c r="G2386" s="2" t="s">
        <v>2484</v>
      </c>
      <c r="H2386" s="2">
        <v>20222</v>
      </c>
      <c r="I2386" s="2" t="s">
        <v>2485</v>
      </c>
      <c r="J2386" s="2" t="s">
        <v>41</v>
      </c>
      <c r="K2386" s="2" t="s">
        <v>806</v>
      </c>
      <c r="L2386" s="2" t="s">
        <v>42</v>
      </c>
      <c r="M2386" s="2" t="s">
        <v>31</v>
      </c>
      <c r="N2386" s="2">
        <v>1</v>
      </c>
      <c r="O2386" s="2">
        <v>50</v>
      </c>
      <c r="P2386" s="3"/>
      <c r="Q2386" s="4" t="s">
        <v>2486</v>
      </c>
      <c r="R2386" s="3"/>
      <c r="S2386" s="3"/>
      <c r="T2386" s="3"/>
      <c r="U2386" s="2" t="s">
        <v>2487</v>
      </c>
      <c r="V2386" s="2" t="str">
        <f>IFERROR(VLOOKUP(K2386, rubric[], 2, FALSE), "NA")</f>
        <v>NA</v>
      </c>
      <c r="W2386" s="5" t="str">
        <f t="shared" si="37"/>
        <v>Ketua Organisasi Kemahasiswaan|Internal Jurusan|Individual</v>
      </c>
      <c r="X2386" s="6">
        <f>IF(K2386 = "Penulis kedua (bukan korespondensi) dst karya ilmiah di journal yg bereputasi dan diakui|External National|Team", IFERROR((INDEX(rubric[Score], MATCH(W2386, rubric[Criteria], 0)))/N2386, 0), IFERROR(INDEX(rubric[Score], MATCH(W2386, rubric[Criteria], 0)), 0))</f>
        <v>0</v>
      </c>
    </row>
    <row r="2387" spans="1:24" ht="14.25" customHeight="1" x14ac:dyDescent="0.35">
      <c r="A2387" s="2" t="s">
        <v>8384</v>
      </c>
      <c r="B2387" s="2" t="s">
        <v>8385</v>
      </c>
      <c r="C2387" s="2" t="s">
        <v>8330</v>
      </c>
      <c r="D2387" s="2">
        <v>2021</v>
      </c>
      <c r="E2387" s="2" t="s">
        <v>8402</v>
      </c>
      <c r="F2387" s="2" t="s">
        <v>1011</v>
      </c>
      <c r="G2387" s="2" t="s">
        <v>8403</v>
      </c>
      <c r="H2387" s="2">
        <v>20222</v>
      </c>
      <c r="I2387" s="2" t="s">
        <v>8404</v>
      </c>
      <c r="J2387" s="2" t="s">
        <v>41</v>
      </c>
      <c r="K2387" s="2" t="s">
        <v>29</v>
      </c>
      <c r="L2387" s="2" t="s">
        <v>49</v>
      </c>
      <c r="M2387" s="2" t="s">
        <v>31</v>
      </c>
      <c r="N2387" s="2">
        <v>4</v>
      </c>
      <c r="O2387" s="2">
        <v>15</v>
      </c>
      <c r="P2387" s="3"/>
      <c r="Q2387" s="3"/>
      <c r="R2387" s="4" t="s">
        <v>8405</v>
      </c>
      <c r="S2387" s="4" t="s">
        <v>8406</v>
      </c>
      <c r="T2387" s="3"/>
      <c r="U2387" s="2" t="s">
        <v>8396</v>
      </c>
      <c r="V2387" s="2" t="str">
        <f>IFERROR(VLOOKUP(K2387, rubric[], 2, FALSE), "NA")</f>
        <v>Pemberdayaan atau Aksi Kemanusiaan</v>
      </c>
      <c r="W2387" s="5" t="str">
        <f t="shared" si="37"/>
        <v>Pengabdian kepada Masyarakat|External Regional|Individual</v>
      </c>
      <c r="X2387" s="6">
        <f>IF(K2387 = "Penulis kedua (bukan korespondensi) dst karya ilmiah di journal yg bereputasi dan diakui|External National|Team", IFERROR((INDEX(rubric[Score], MATCH(W2387, rubric[Criteria], 0)))/N2387, 0), IFERROR(INDEX(rubric[Score], MATCH(W2387, rubric[Criteria], 0)), 0))</f>
        <v>15</v>
      </c>
    </row>
    <row r="2388" spans="1:24" ht="14.25" customHeight="1" x14ac:dyDescent="0.35">
      <c r="A2388" s="2" t="s">
        <v>8384</v>
      </c>
      <c r="B2388" s="2" t="s">
        <v>8385</v>
      </c>
      <c r="C2388" s="2" t="s">
        <v>8330</v>
      </c>
      <c r="D2388" s="2">
        <v>2021</v>
      </c>
      <c r="E2388" s="2" t="s">
        <v>253</v>
      </c>
      <c r="F2388" s="2" t="s">
        <v>254</v>
      </c>
      <c r="G2388" s="2" t="s">
        <v>255</v>
      </c>
      <c r="H2388" s="2">
        <v>20231</v>
      </c>
      <c r="I2388" s="2" t="s">
        <v>8407</v>
      </c>
      <c r="J2388" s="2" t="s">
        <v>41</v>
      </c>
      <c r="K2388" s="2" t="s">
        <v>257</v>
      </c>
      <c r="L2388" s="2" t="s">
        <v>159</v>
      </c>
      <c r="M2388" s="2" t="s">
        <v>31</v>
      </c>
      <c r="N2388" s="2">
        <v>500</v>
      </c>
      <c r="O2388" s="2">
        <v>10</v>
      </c>
      <c r="P2388" s="4" t="s">
        <v>258</v>
      </c>
      <c r="Q2388" s="4" t="s">
        <v>8408</v>
      </c>
      <c r="R2388" s="4" t="s">
        <v>8409</v>
      </c>
      <c r="S2388" s="3"/>
      <c r="T2388" s="3"/>
      <c r="U2388" s="2" t="s">
        <v>261</v>
      </c>
      <c r="V2388" s="2" t="str">
        <f>IFERROR(VLOOKUP(K2388, rubric[], 2, FALSE), "NA")</f>
        <v>Pengakuan</v>
      </c>
      <c r="W2388" s="5" t="str">
        <f t="shared" si="37"/>
        <v>Narasumber / Pemateri Acara Seminar / Workshop / Pemakalah|External International|Individual</v>
      </c>
      <c r="X2388" s="6">
        <f>IF(K2388 = "Penulis kedua (bukan korespondensi) dst karya ilmiah di journal yg bereputasi dan diakui|External National|Team", IFERROR((INDEX(rubric[Score], MATCH(W2388, rubric[Criteria], 0)))/N2388, 0), IFERROR(INDEX(rubric[Score], MATCH(W2388, rubric[Criteria], 0)), 0))</f>
        <v>25</v>
      </c>
    </row>
    <row r="2389" spans="1:24" ht="14.25" customHeight="1" x14ac:dyDescent="0.35">
      <c r="A2389" s="2" t="s">
        <v>8384</v>
      </c>
      <c r="B2389" s="2" t="s">
        <v>8385</v>
      </c>
      <c r="C2389" s="2" t="s">
        <v>8330</v>
      </c>
      <c r="D2389" s="2">
        <v>2021</v>
      </c>
      <c r="E2389" s="2" t="s">
        <v>8410</v>
      </c>
      <c r="F2389" s="2" t="s">
        <v>4927</v>
      </c>
      <c r="G2389" s="2" t="s">
        <v>4440</v>
      </c>
      <c r="H2389" s="2">
        <v>20231</v>
      </c>
      <c r="I2389" s="2" t="s">
        <v>8411</v>
      </c>
      <c r="J2389" s="2" t="s">
        <v>41</v>
      </c>
      <c r="K2389" s="2" t="s">
        <v>257</v>
      </c>
      <c r="L2389" s="2" t="s">
        <v>159</v>
      </c>
      <c r="M2389" s="2" t="s">
        <v>31</v>
      </c>
      <c r="N2389" s="2">
        <v>20</v>
      </c>
      <c r="O2389" s="2">
        <v>20</v>
      </c>
      <c r="P2389" s="4" t="s">
        <v>8412</v>
      </c>
      <c r="Q2389" s="4" t="s">
        <v>8413</v>
      </c>
      <c r="R2389" s="4" t="s">
        <v>8414</v>
      </c>
      <c r="S2389" s="3"/>
      <c r="T2389" s="3"/>
      <c r="U2389" s="2" t="s">
        <v>8415</v>
      </c>
      <c r="V2389" s="2" t="str">
        <f>IFERROR(VLOOKUP(K2389, rubric[], 2, FALSE), "NA")</f>
        <v>Pengakuan</v>
      </c>
      <c r="W2389" s="5" t="str">
        <f t="shared" si="37"/>
        <v>Narasumber / Pemateri Acara Seminar / Workshop / Pemakalah|External International|Individual</v>
      </c>
      <c r="X2389" s="6">
        <f>IF(K2389 = "Penulis kedua (bukan korespondensi) dst karya ilmiah di journal yg bereputasi dan diakui|External National|Team", IFERROR((INDEX(rubric[Score], MATCH(W2389, rubric[Criteria], 0)))/N2389, 0), IFERROR(INDEX(rubric[Score], MATCH(W2389, rubric[Criteria], 0)), 0))</f>
        <v>25</v>
      </c>
    </row>
    <row r="2390" spans="1:24" ht="14.25" customHeight="1" x14ac:dyDescent="0.35">
      <c r="A2390" s="2" t="s">
        <v>8384</v>
      </c>
      <c r="B2390" s="2" t="s">
        <v>8385</v>
      </c>
      <c r="C2390" s="2" t="s">
        <v>8330</v>
      </c>
      <c r="D2390" s="2">
        <v>2021</v>
      </c>
      <c r="E2390" s="2" t="s">
        <v>8416</v>
      </c>
      <c r="F2390" s="2" t="s">
        <v>4012</v>
      </c>
      <c r="G2390" s="2" t="s">
        <v>2938</v>
      </c>
      <c r="H2390" s="2">
        <v>20232</v>
      </c>
      <c r="I2390" s="2" t="s">
        <v>8416</v>
      </c>
      <c r="J2390" s="2" t="s">
        <v>41</v>
      </c>
      <c r="K2390" s="2" t="s">
        <v>88</v>
      </c>
      <c r="L2390" s="2" t="s">
        <v>159</v>
      </c>
      <c r="M2390" s="2" t="s">
        <v>50</v>
      </c>
      <c r="N2390" s="3"/>
      <c r="O2390" s="2">
        <v>25</v>
      </c>
      <c r="P2390" s="4" t="s">
        <v>8417</v>
      </c>
      <c r="Q2390" s="4" t="s">
        <v>8418</v>
      </c>
      <c r="R2390" s="4" t="s">
        <v>8419</v>
      </c>
      <c r="S2390" s="3"/>
      <c r="T2390" s="4" t="s">
        <v>8420</v>
      </c>
      <c r="U2390" s="2" t="s">
        <v>8421</v>
      </c>
      <c r="V2390" s="2" t="str">
        <f>IFERROR(VLOOKUP(K2390, rubric[], 2, FALSE), "NA")</f>
        <v>Kompetisi</v>
      </c>
      <c r="W2390" s="5" t="str">
        <f t="shared" si="37"/>
        <v>Juara 2 Lomba/Kompetisi|External International|Team</v>
      </c>
      <c r="X2390" s="6">
        <f>IF(K2390 = "Penulis kedua (bukan korespondensi) dst karya ilmiah di journal yg bereputasi dan diakui|External National|Team", IFERROR((INDEX(rubric[Score], MATCH(W2390, rubric[Criteria], 0)))/N2390, 0), IFERROR(INDEX(rubric[Score], MATCH(W2390, rubric[Criteria], 0)), 0))</f>
        <v>30</v>
      </c>
    </row>
    <row r="2391" spans="1:24" ht="14.25" customHeight="1" x14ac:dyDescent="0.35">
      <c r="A2391" s="2" t="s">
        <v>8422</v>
      </c>
      <c r="B2391" s="2" t="s">
        <v>8423</v>
      </c>
      <c r="C2391" s="2" t="s">
        <v>8330</v>
      </c>
      <c r="D2391" s="2">
        <v>2021</v>
      </c>
      <c r="E2391" s="2" t="s">
        <v>8375</v>
      </c>
      <c r="F2391" s="2" t="s">
        <v>1131</v>
      </c>
      <c r="G2391" s="2" t="s">
        <v>1132</v>
      </c>
      <c r="H2391" s="2">
        <v>20211</v>
      </c>
      <c r="I2391" s="2" t="s">
        <v>8375</v>
      </c>
      <c r="J2391" s="2" t="s">
        <v>41</v>
      </c>
      <c r="K2391" s="2" t="s">
        <v>199</v>
      </c>
      <c r="L2391" s="2" t="s">
        <v>30</v>
      </c>
      <c r="M2391" s="2" t="s">
        <v>31</v>
      </c>
      <c r="N2391" s="2">
        <v>3</v>
      </c>
      <c r="O2391" s="2">
        <v>5</v>
      </c>
      <c r="P2391" s="3"/>
      <c r="Q2391" s="4" t="s">
        <v>8376</v>
      </c>
      <c r="R2391" s="3"/>
      <c r="S2391" s="3"/>
      <c r="T2391" s="3"/>
      <c r="U2391" s="2" t="s">
        <v>61</v>
      </c>
      <c r="V2391" s="2" t="str">
        <f>IFERROR(VLOOKUP(K2391, rubric[], 2, FALSE), "NA")</f>
        <v>Kompetisi</v>
      </c>
      <c r="W2391" s="5" t="str">
        <f t="shared" si="37"/>
        <v>Juara 3 Lomba/Kompetisi|Internal Sekolah / Universitas|Individual</v>
      </c>
      <c r="X2391" s="6">
        <f>IF(K2391 = "Penulis kedua (bukan korespondensi) dst karya ilmiah di journal yg bereputasi dan diakui|External National|Team", IFERROR((INDEX(rubric[Score], MATCH(W2391, rubric[Criteria], 0)))/N2391, 0), IFERROR(INDEX(rubric[Score], MATCH(W2391, rubric[Criteria], 0)), 0))</f>
        <v>0</v>
      </c>
    </row>
    <row r="2392" spans="1:24" ht="14.25" customHeight="1" x14ac:dyDescent="0.35">
      <c r="A2392" s="2" t="s">
        <v>8422</v>
      </c>
      <c r="B2392" s="2" t="s">
        <v>8423</v>
      </c>
      <c r="C2392" s="2" t="s">
        <v>8330</v>
      </c>
      <c r="D2392" s="2">
        <v>2021</v>
      </c>
      <c r="E2392" s="2" t="s">
        <v>8424</v>
      </c>
      <c r="F2392" s="2" t="s">
        <v>468</v>
      </c>
      <c r="G2392" s="2" t="s">
        <v>2542</v>
      </c>
      <c r="H2392" s="2">
        <v>20221</v>
      </c>
      <c r="I2392" s="2" t="s">
        <v>8425</v>
      </c>
      <c r="J2392" s="2" t="s">
        <v>41</v>
      </c>
      <c r="K2392" s="2" t="s">
        <v>29</v>
      </c>
      <c r="L2392" s="2" t="s">
        <v>49</v>
      </c>
      <c r="M2392" s="2" t="s">
        <v>50</v>
      </c>
      <c r="N2392" s="2">
        <v>44</v>
      </c>
      <c r="O2392" s="2">
        <v>18</v>
      </c>
      <c r="P2392" s="3"/>
      <c r="Q2392" s="3"/>
      <c r="R2392" s="4" t="s">
        <v>8426</v>
      </c>
      <c r="S2392" s="4" t="s">
        <v>8427</v>
      </c>
      <c r="T2392" s="3"/>
      <c r="U2392" s="2" t="s">
        <v>411</v>
      </c>
      <c r="V2392" s="2" t="str">
        <f>IFERROR(VLOOKUP(K2392, rubric[], 2, FALSE), "NA")</f>
        <v>Pemberdayaan atau Aksi Kemanusiaan</v>
      </c>
      <c r="W2392" s="5" t="str">
        <f t="shared" si="37"/>
        <v>Pengabdian kepada Masyarakat|External Regional|Team</v>
      </c>
      <c r="X2392" s="6">
        <f>IF(K2392 = "Penulis kedua (bukan korespondensi) dst karya ilmiah di journal yg bereputasi dan diakui|External National|Team", IFERROR((INDEX(rubric[Score], MATCH(W2392, rubric[Criteria], 0)))/N2392, 0), IFERROR(INDEX(rubric[Score], MATCH(W2392, rubric[Criteria], 0)), 0))</f>
        <v>15</v>
      </c>
    </row>
    <row r="2393" spans="1:24" ht="14.25" customHeight="1" x14ac:dyDescent="0.35">
      <c r="A2393" s="2" t="s">
        <v>8422</v>
      </c>
      <c r="B2393" s="2" t="s">
        <v>8423</v>
      </c>
      <c r="C2393" s="2" t="s">
        <v>8330</v>
      </c>
      <c r="D2393" s="2">
        <v>2021</v>
      </c>
      <c r="E2393" s="2" t="s">
        <v>8428</v>
      </c>
      <c r="F2393" s="2" t="s">
        <v>254</v>
      </c>
      <c r="G2393" s="2" t="s">
        <v>255</v>
      </c>
      <c r="H2393" s="2">
        <v>20231</v>
      </c>
      <c r="I2393" s="3"/>
      <c r="J2393" s="2" t="s">
        <v>41</v>
      </c>
      <c r="K2393" s="2" t="s">
        <v>257</v>
      </c>
      <c r="L2393" s="2" t="s">
        <v>159</v>
      </c>
      <c r="M2393" s="2" t="s">
        <v>50</v>
      </c>
      <c r="N2393" s="2">
        <v>30</v>
      </c>
      <c r="O2393" s="2">
        <v>20</v>
      </c>
      <c r="P2393" s="3"/>
      <c r="Q2393" s="4" t="s">
        <v>8429</v>
      </c>
      <c r="R2393" s="4" t="s">
        <v>8430</v>
      </c>
      <c r="S2393" s="3"/>
      <c r="T2393" s="3"/>
      <c r="U2393" s="2" t="s">
        <v>411</v>
      </c>
      <c r="V2393" s="2" t="str">
        <f>IFERROR(VLOOKUP(K2393, rubric[], 2, FALSE), "NA")</f>
        <v>Pengakuan</v>
      </c>
      <c r="W2393" s="5" t="str">
        <f t="shared" si="37"/>
        <v>Narasumber / Pemateri Acara Seminar / Workshop / Pemakalah|External International|Team</v>
      </c>
      <c r="X2393" s="6">
        <f>IF(K2393 = "Penulis kedua (bukan korespondensi) dst karya ilmiah di journal yg bereputasi dan diakui|External National|Team", IFERROR((INDEX(rubric[Score], MATCH(W2393, rubric[Criteria], 0)))/N2393, 0), IFERROR(INDEX(rubric[Score], MATCH(W2393, rubric[Criteria], 0)), 0))</f>
        <v>25</v>
      </c>
    </row>
    <row r="2394" spans="1:24" ht="14.25" customHeight="1" x14ac:dyDescent="0.35">
      <c r="A2394" s="2" t="s">
        <v>8422</v>
      </c>
      <c r="B2394" s="2" t="s">
        <v>8423</v>
      </c>
      <c r="C2394" s="2" t="s">
        <v>8330</v>
      </c>
      <c r="D2394" s="2">
        <v>2021</v>
      </c>
      <c r="E2394" s="2" t="s">
        <v>4096</v>
      </c>
      <c r="F2394" s="2" t="s">
        <v>4097</v>
      </c>
      <c r="G2394" s="2" t="s">
        <v>4098</v>
      </c>
      <c r="H2394" s="2">
        <v>20232</v>
      </c>
      <c r="I2394" s="2" t="s">
        <v>4096</v>
      </c>
      <c r="J2394" s="2" t="s">
        <v>41</v>
      </c>
      <c r="K2394" s="2" t="s">
        <v>88</v>
      </c>
      <c r="L2394" s="2" t="s">
        <v>123</v>
      </c>
      <c r="M2394" s="2" t="s">
        <v>50</v>
      </c>
      <c r="N2394" s="3"/>
      <c r="O2394" s="2">
        <v>20</v>
      </c>
      <c r="P2394" s="4" t="s">
        <v>4099</v>
      </c>
      <c r="Q2394" s="4" t="s">
        <v>4100</v>
      </c>
      <c r="R2394" s="4" t="s">
        <v>4101</v>
      </c>
      <c r="S2394" s="3"/>
      <c r="T2394" s="4" t="s">
        <v>4102</v>
      </c>
      <c r="U2394" s="2" t="s">
        <v>4103</v>
      </c>
      <c r="V2394" s="2" t="str">
        <f>IFERROR(VLOOKUP(K2394, rubric[], 2, FALSE), "NA")</f>
        <v>Kompetisi</v>
      </c>
      <c r="W2394" s="5" t="str">
        <f t="shared" si="37"/>
        <v>Juara 2 Lomba/Kompetisi|External National|Team</v>
      </c>
      <c r="X2394" s="6">
        <f>IF(K2394 = "Penulis kedua (bukan korespondensi) dst karya ilmiah di journal yg bereputasi dan diakui|External National|Team", IFERROR((INDEX(rubric[Score], MATCH(W2394, rubric[Criteria], 0)))/N2394, 0), IFERROR(INDEX(rubric[Score], MATCH(W2394, rubric[Criteria], 0)), 0))</f>
        <v>11</v>
      </c>
    </row>
    <row r="2395" spans="1:24" ht="14.25" customHeight="1" x14ac:dyDescent="0.35">
      <c r="A2395" s="2" t="s">
        <v>8422</v>
      </c>
      <c r="B2395" s="2" t="s">
        <v>8423</v>
      </c>
      <c r="C2395" s="2" t="s">
        <v>8330</v>
      </c>
      <c r="D2395" s="2">
        <v>2021</v>
      </c>
      <c r="E2395" s="2" t="s">
        <v>4104</v>
      </c>
      <c r="F2395" s="2" t="s">
        <v>4105</v>
      </c>
      <c r="G2395" s="2" t="s">
        <v>1621</v>
      </c>
      <c r="H2395" s="2">
        <v>20232</v>
      </c>
      <c r="I2395" s="2" t="s">
        <v>4104</v>
      </c>
      <c r="J2395" s="2" t="s">
        <v>41</v>
      </c>
      <c r="K2395" s="2" t="s">
        <v>66</v>
      </c>
      <c r="L2395" s="2" t="s">
        <v>123</v>
      </c>
      <c r="M2395" s="2" t="s">
        <v>50</v>
      </c>
      <c r="N2395" s="3"/>
      <c r="O2395" s="2">
        <v>25</v>
      </c>
      <c r="P2395" s="4" t="s">
        <v>4106</v>
      </c>
      <c r="Q2395" s="4" t="s">
        <v>4107</v>
      </c>
      <c r="R2395" s="4" t="s">
        <v>4108</v>
      </c>
      <c r="S2395" s="3"/>
      <c r="T2395" s="4" t="s">
        <v>4109</v>
      </c>
      <c r="U2395" s="2" t="s">
        <v>4110</v>
      </c>
      <c r="V2395" s="2" t="str">
        <f>IFERROR(VLOOKUP(K2395, rubric[], 2, FALSE), "NA")</f>
        <v>Kompetisi</v>
      </c>
      <c r="W2395" s="5" t="str">
        <f t="shared" si="37"/>
        <v>Juara I Lomba/Kompetisi|External National|Team</v>
      </c>
      <c r="X2395" s="6">
        <f>IF(K2395 = "Penulis kedua (bukan korespondensi) dst karya ilmiah di journal yg bereputasi dan diakui|External National|Team", IFERROR((INDEX(rubric[Score], MATCH(W2395, rubric[Criteria], 0)))/N2395, 0), IFERROR(INDEX(rubric[Score], MATCH(W2395, rubric[Criteria], 0)), 0))</f>
        <v>15</v>
      </c>
    </row>
    <row r="2396" spans="1:24" ht="14.25" customHeight="1" x14ac:dyDescent="0.35">
      <c r="A2396" s="2" t="s">
        <v>8431</v>
      </c>
      <c r="B2396" s="2" t="s">
        <v>8432</v>
      </c>
      <c r="C2396" s="2" t="s">
        <v>8330</v>
      </c>
      <c r="D2396" s="2">
        <v>2021</v>
      </c>
      <c r="E2396" s="2" t="s">
        <v>4226</v>
      </c>
      <c r="F2396" s="2" t="s">
        <v>3017</v>
      </c>
      <c r="G2396" s="2" t="s">
        <v>4227</v>
      </c>
      <c r="H2396" s="2">
        <v>20212</v>
      </c>
      <c r="I2396" s="2" t="s">
        <v>4228</v>
      </c>
      <c r="J2396" s="2" t="s">
        <v>41</v>
      </c>
      <c r="K2396" s="2" t="s">
        <v>66</v>
      </c>
      <c r="L2396" s="2" t="s">
        <v>30</v>
      </c>
      <c r="M2396" s="2" t="s">
        <v>31</v>
      </c>
      <c r="N2396" s="2">
        <v>400</v>
      </c>
      <c r="O2396" s="2">
        <v>8</v>
      </c>
      <c r="P2396" s="3"/>
      <c r="Q2396" s="4" t="s">
        <v>4229</v>
      </c>
      <c r="R2396" s="3"/>
      <c r="S2396" s="3"/>
      <c r="T2396" s="3"/>
      <c r="U2396" s="2" t="s">
        <v>4230</v>
      </c>
      <c r="V2396" s="2" t="str">
        <f>IFERROR(VLOOKUP(K2396, rubric[], 2, FALSE), "NA")</f>
        <v>Kompetisi</v>
      </c>
      <c r="W2396" s="5" t="str">
        <f t="shared" si="37"/>
        <v>Juara I Lomba/Kompetisi|Internal Sekolah / Universitas|Individual</v>
      </c>
      <c r="X2396" s="6">
        <f>IF(K2396 = "Penulis kedua (bukan korespondensi) dst karya ilmiah di journal yg bereputasi dan diakui|External National|Team", IFERROR((INDEX(rubric[Score], MATCH(W2396, rubric[Criteria], 0)))/N2396, 0), IFERROR(INDEX(rubric[Score], MATCH(W2396, rubric[Criteria], 0)), 0))</f>
        <v>0</v>
      </c>
    </row>
    <row r="2397" spans="1:24" ht="14.25" customHeight="1" x14ac:dyDescent="0.35">
      <c r="A2397" s="2" t="s">
        <v>8431</v>
      </c>
      <c r="B2397" s="2" t="s">
        <v>8432</v>
      </c>
      <c r="C2397" s="2" t="s">
        <v>8330</v>
      </c>
      <c r="D2397" s="2">
        <v>2021</v>
      </c>
      <c r="E2397" s="2" t="s">
        <v>4226</v>
      </c>
      <c r="F2397" s="2" t="s">
        <v>3017</v>
      </c>
      <c r="G2397" s="2" t="s">
        <v>4227</v>
      </c>
      <c r="H2397" s="2">
        <v>20212</v>
      </c>
      <c r="I2397" s="2" t="s">
        <v>8098</v>
      </c>
      <c r="J2397" s="2" t="s">
        <v>41</v>
      </c>
      <c r="K2397" s="2" t="s">
        <v>199</v>
      </c>
      <c r="L2397" s="2" t="s">
        <v>30</v>
      </c>
      <c r="M2397" s="2" t="s">
        <v>31</v>
      </c>
      <c r="N2397" s="2">
        <v>400</v>
      </c>
      <c r="O2397" s="2">
        <v>6</v>
      </c>
      <c r="P2397" s="3"/>
      <c r="Q2397" s="4" t="s">
        <v>8099</v>
      </c>
      <c r="R2397" s="3"/>
      <c r="S2397" s="3"/>
      <c r="T2397" s="3"/>
      <c r="U2397" s="2" t="s">
        <v>4230</v>
      </c>
      <c r="V2397" s="2" t="str">
        <f>IFERROR(VLOOKUP(K2397, rubric[], 2, FALSE), "NA")</f>
        <v>Kompetisi</v>
      </c>
      <c r="W2397" s="5" t="str">
        <f t="shared" si="37"/>
        <v>Juara 3 Lomba/Kompetisi|Internal Sekolah / Universitas|Individual</v>
      </c>
      <c r="X2397" s="6">
        <f>IF(K2397 = "Penulis kedua (bukan korespondensi) dst karya ilmiah di journal yg bereputasi dan diakui|External National|Team", IFERROR((INDEX(rubric[Score], MATCH(W2397, rubric[Criteria], 0)))/N2397, 0), IFERROR(INDEX(rubric[Score], MATCH(W2397, rubric[Criteria], 0)), 0))</f>
        <v>0</v>
      </c>
    </row>
    <row r="2398" spans="1:24" ht="14.25" customHeight="1" x14ac:dyDescent="0.35">
      <c r="A2398" s="2" t="s">
        <v>8431</v>
      </c>
      <c r="B2398" s="2" t="s">
        <v>8432</v>
      </c>
      <c r="C2398" s="2" t="s">
        <v>8330</v>
      </c>
      <c r="D2398" s="2">
        <v>2021</v>
      </c>
      <c r="E2398" s="2" t="s">
        <v>8433</v>
      </c>
      <c r="F2398" s="2" t="s">
        <v>468</v>
      </c>
      <c r="G2398" s="2" t="s">
        <v>2542</v>
      </c>
      <c r="H2398" s="2">
        <v>20221</v>
      </c>
      <c r="I2398" s="2" t="s">
        <v>8434</v>
      </c>
      <c r="J2398" s="2" t="s">
        <v>41</v>
      </c>
      <c r="K2398" s="2" t="s">
        <v>29</v>
      </c>
      <c r="L2398" s="2" t="s">
        <v>49</v>
      </c>
      <c r="M2398" s="2" t="s">
        <v>50</v>
      </c>
      <c r="N2398" s="2">
        <v>11</v>
      </c>
      <c r="O2398" s="2">
        <v>15</v>
      </c>
      <c r="P2398" s="3"/>
      <c r="Q2398" s="3"/>
      <c r="R2398" s="4" t="s">
        <v>8435</v>
      </c>
      <c r="S2398" s="4" t="s">
        <v>8436</v>
      </c>
      <c r="T2398" s="3"/>
      <c r="U2398" s="2" t="s">
        <v>8396</v>
      </c>
      <c r="V2398" s="2" t="str">
        <f>IFERROR(VLOOKUP(K2398, rubric[], 2, FALSE), "NA")</f>
        <v>Pemberdayaan atau Aksi Kemanusiaan</v>
      </c>
      <c r="W2398" s="5" t="str">
        <f t="shared" si="37"/>
        <v>Pengabdian kepada Masyarakat|External Regional|Team</v>
      </c>
      <c r="X2398" s="6">
        <f>IF(K2398 = "Penulis kedua (bukan korespondensi) dst karya ilmiah di journal yg bereputasi dan diakui|External National|Team", IFERROR((INDEX(rubric[Score], MATCH(W2398, rubric[Criteria], 0)))/N2398, 0), IFERROR(INDEX(rubric[Score], MATCH(W2398, rubric[Criteria], 0)), 0))</f>
        <v>15</v>
      </c>
    </row>
    <row r="2399" spans="1:24" ht="14.25" customHeight="1" x14ac:dyDescent="0.35">
      <c r="A2399" s="2" t="s">
        <v>8431</v>
      </c>
      <c r="B2399" s="2" t="s">
        <v>8432</v>
      </c>
      <c r="C2399" s="2" t="s">
        <v>8330</v>
      </c>
      <c r="D2399" s="2">
        <v>2021</v>
      </c>
      <c r="E2399" s="2" t="s">
        <v>4231</v>
      </c>
      <c r="F2399" s="2" t="s">
        <v>4232</v>
      </c>
      <c r="G2399" s="2" t="s">
        <v>3064</v>
      </c>
      <c r="H2399" s="2">
        <v>20221</v>
      </c>
      <c r="I2399" s="2" t="s">
        <v>8331</v>
      </c>
      <c r="J2399" s="2" t="s">
        <v>41</v>
      </c>
      <c r="K2399" s="2" t="s">
        <v>199</v>
      </c>
      <c r="L2399" s="2" t="s">
        <v>42</v>
      </c>
      <c r="M2399" s="2" t="s">
        <v>50</v>
      </c>
      <c r="N2399" s="2">
        <v>9</v>
      </c>
      <c r="O2399" s="2">
        <v>6</v>
      </c>
      <c r="P2399" s="3"/>
      <c r="Q2399" s="4" t="s">
        <v>8332</v>
      </c>
      <c r="R2399" s="3"/>
      <c r="S2399" s="3"/>
      <c r="T2399" s="3"/>
      <c r="U2399" s="2" t="s">
        <v>4235</v>
      </c>
      <c r="V2399" s="2" t="str">
        <f>IFERROR(VLOOKUP(K2399, rubric[], 2, FALSE), "NA")</f>
        <v>Kompetisi</v>
      </c>
      <c r="W2399" s="5" t="str">
        <f t="shared" si="37"/>
        <v>Juara 3 Lomba/Kompetisi|Internal Jurusan|Team</v>
      </c>
      <c r="X2399" s="6">
        <f>IF(K2399 = "Penulis kedua (bukan korespondensi) dst karya ilmiah di journal yg bereputasi dan diakui|External National|Team", IFERROR((INDEX(rubric[Score], MATCH(W2399, rubric[Criteria], 0)))/N2399, 0), IFERROR(INDEX(rubric[Score], MATCH(W2399, rubric[Criteria], 0)), 0))</f>
        <v>0</v>
      </c>
    </row>
    <row r="2400" spans="1:24" ht="14.25" customHeight="1" x14ac:dyDescent="0.35">
      <c r="A2400" s="2" t="s">
        <v>8431</v>
      </c>
      <c r="B2400" s="2" t="s">
        <v>8432</v>
      </c>
      <c r="C2400" s="2" t="s">
        <v>8330</v>
      </c>
      <c r="D2400" s="2">
        <v>2021</v>
      </c>
      <c r="E2400" s="2" t="s">
        <v>4231</v>
      </c>
      <c r="F2400" s="2" t="s">
        <v>4232</v>
      </c>
      <c r="G2400" s="2" t="s">
        <v>3064</v>
      </c>
      <c r="H2400" s="2">
        <v>20221</v>
      </c>
      <c r="I2400" s="2" t="s">
        <v>8437</v>
      </c>
      <c r="J2400" s="2" t="s">
        <v>41</v>
      </c>
      <c r="K2400" s="2" t="s">
        <v>66</v>
      </c>
      <c r="L2400" s="2" t="s">
        <v>42</v>
      </c>
      <c r="M2400" s="2" t="s">
        <v>50</v>
      </c>
      <c r="N2400" s="2">
        <v>5</v>
      </c>
      <c r="O2400" s="2">
        <v>8</v>
      </c>
      <c r="P2400" s="3"/>
      <c r="Q2400" s="4" t="s">
        <v>8438</v>
      </c>
      <c r="R2400" s="3"/>
      <c r="S2400" s="3"/>
      <c r="T2400" s="3"/>
      <c r="U2400" s="2" t="s">
        <v>4235</v>
      </c>
      <c r="V2400" s="2" t="str">
        <f>IFERROR(VLOOKUP(K2400, rubric[], 2, FALSE), "NA")</f>
        <v>Kompetisi</v>
      </c>
      <c r="W2400" s="5" t="str">
        <f t="shared" si="37"/>
        <v>Juara I Lomba/Kompetisi|Internal Jurusan|Team</v>
      </c>
      <c r="X2400" s="6">
        <f>IF(K2400 = "Penulis kedua (bukan korespondensi) dst karya ilmiah di journal yg bereputasi dan diakui|External National|Team", IFERROR((INDEX(rubric[Score], MATCH(W2400, rubric[Criteria], 0)))/N2400, 0), IFERROR(INDEX(rubric[Score], MATCH(W2400, rubric[Criteria], 0)), 0))</f>
        <v>0</v>
      </c>
    </row>
    <row r="2401" spans="1:24" ht="14.25" customHeight="1" x14ac:dyDescent="0.35">
      <c r="A2401" s="2" t="s">
        <v>8431</v>
      </c>
      <c r="B2401" s="2" t="s">
        <v>8432</v>
      </c>
      <c r="C2401" s="2" t="s">
        <v>8330</v>
      </c>
      <c r="D2401" s="2">
        <v>2021</v>
      </c>
      <c r="E2401" s="2" t="s">
        <v>8439</v>
      </c>
      <c r="F2401" s="2" t="s">
        <v>1942</v>
      </c>
      <c r="G2401" s="2" t="s">
        <v>8440</v>
      </c>
      <c r="H2401" s="2">
        <v>20222</v>
      </c>
      <c r="I2401" s="2" t="s">
        <v>8441</v>
      </c>
      <c r="J2401" s="2" t="s">
        <v>41</v>
      </c>
      <c r="K2401" s="2" t="s">
        <v>199</v>
      </c>
      <c r="L2401" s="2" t="s">
        <v>49</v>
      </c>
      <c r="M2401" s="2" t="s">
        <v>50</v>
      </c>
      <c r="N2401" s="2">
        <v>12</v>
      </c>
      <c r="O2401" s="2">
        <v>12</v>
      </c>
      <c r="P2401" s="4" t="s">
        <v>8442</v>
      </c>
      <c r="Q2401" s="4" t="s">
        <v>8443</v>
      </c>
      <c r="R2401" s="3"/>
      <c r="S2401" s="3"/>
      <c r="T2401" s="3"/>
      <c r="U2401" s="2" t="s">
        <v>8444</v>
      </c>
      <c r="V2401" s="2" t="str">
        <f>IFERROR(VLOOKUP(K2401, rubric[], 2, FALSE), "NA")</f>
        <v>Kompetisi</v>
      </c>
      <c r="W2401" s="5" t="str">
        <f t="shared" si="37"/>
        <v>Juara 3 Lomba/Kompetisi|External Regional|Team</v>
      </c>
      <c r="X2401" s="6">
        <f>IF(K2401 = "Penulis kedua (bukan korespondensi) dst karya ilmiah di journal yg bereputasi dan diakui|External National|Team", IFERROR((INDEX(rubric[Score], MATCH(W2401, rubric[Criteria], 0)))/N2401, 0), IFERROR(INDEX(rubric[Score], MATCH(W2401, rubric[Criteria], 0)), 0))</f>
        <v>15</v>
      </c>
    </row>
    <row r="2402" spans="1:24" ht="14.25" customHeight="1" x14ac:dyDescent="0.35">
      <c r="A2402" s="2" t="s">
        <v>8431</v>
      </c>
      <c r="B2402" s="2" t="s">
        <v>8432</v>
      </c>
      <c r="C2402" s="2" t="s">
        <v>8330</v>
      </c>
      <c r="D2402" s="2">
        <v>2021</v>
      </c>
      <c r="E2402" s="2" t="s">
        <v>8301</v>
      </c>
      <c r="F2402" s="2" t="s">
        <v>169</v>
      </c>
      <c r="G2402" s="2" t="s">
        <v>1748</v>
      </c>
      <c r="H2402" s="2">
        <v>20232</v>
      </c>
      <c r="I2402" s="2" t="s">
        <v>8301</v>
      </c>
      <c r="J2402" s="2" t="s">
        <v>41</v>
      </c>
      <c r="K2402" s="2" t="s">
        <v>66</v>
      </c>
      <c r="L2402" s="2" t="s">
        <v>49</v>
      </c>
      <c r="M2402" s="2" t="s">
        <v>50</v>
      </c>
      <c r="N2402" s="3"/>
      <c r="O2402" s="2">
        <v>20</v>
      </c>
      <c r="P2402" s="4" t="s">
        <v>1749</v>
      </c>
      <c r="Q2402" s="4" t="s">
        <v>8302</v>
      </c>
      <c r="R2402" s="4" t="s">
        <v>8303</v>
      </c>
      <c r="S2402" s="3"/>
      <c r="T2402" s="4" t="s">
        <v>8304</v>
      </c>
      <c r="U2402" s="2" t="s">
        <v>1753</v>
      </c>
      <c r="V2402" s="2" t="str">
        <f>IFERROR(VLOOKUP(K2402, rubric[], 2, FALSE), "NA")</f>
        <v>Kompetisi</v>
      </c>
      <c r="W2402" s="5" t="str">
        <f t="shared" si="37"/>
        <v>Juara I Lomba/Kompetisi|External Regional|Team</v>
      </c>
      <c r="X2402" s="6">
        <f>IF(K2402 = "Penulis kedua (bukan korespondensi) dst karya ilmiah di journal yg bereputasi dan diakui|External National|Team", IFERROR((INDEX(rubric[Score], MATCH(W2402, rubric[Criteria], 0)))/N2402, 0), IFERROR(INDEX(rubric[Score], MATCH(W2402, rubric[Criteria], 0)), 0))</f>
        <v>25</v>
      </c>
    </row>
    <row r="2403" spans="1:24" ht="14.25" customHeight="1" x14ac:dyDescent="0.35">
      <c r="A2403" s="2" t="s">
        <v>8431</v>
      </c>
      <c r="B2403" s="2" t="s">
        <v>8432</v>
      </c>
      <c r="C2403" s="2" t="s">
        <v>8330</v>
      </c>
      <c r="D2403" s="2">
        <v>2021</v>
      </c>
      <c r="E2403" s="2" t="s">
        <v>8445</v>
      </c>
      <c r="F2403" s="2" t="s">
        <v>8446</v>
      </c>
      <c r="G2403" s="2" t="s">
        <v>8446</v>
      </c>
      <c r="H2403" s="2">
        <v>20232</v>
      </c>
      <c r="I2403" s="2" t="s">
        <v>8447</v>
      </c>
      <c r="J2403" s="2" t="s">
        <v>41</v>
      </c>
      <c r="K2403" s="2" t="s">
        <v>141</v>
      </c>
      <c r="L2403" s="2" t="s">
        <v>123</v>
      </c>
      <c r="M2403" s="2" t="s">
        <v>31</v>
      </c>
      <c r="N2403" s="2">
        <v>1</v>
      </c>
      <c r="O2403" s="2">
        <v>20</v>
      </c>
      <c r="P2403" s="3"/>
      <c r="Q2403" s="3"/>
      <c r="R2403" s="3"/>
      <c r="S2403" s="4" t="s">
        <v>8448</v>
      </c>
      <c r="T2403" s="3"/>
      <c r="U2403" s="2" t="s">
        <v>864</v>
      </c>
      <c r="V2403" s="2" t="str">
        <f>IFERROR(VLOOKUP(K2403, rubric[], 2, FALSE), "NA")</f>
        <v>Hasil Karya</v>
      </c>
      <c r="W2403" s="5" t="str">
        <f t="shared" si="37"/>
        <v>Hak Kekayaan Intelektual (HKI) non paten (Hak Cipta)|External National|Individual</v>
      </c>
      <c r="X2403" s="6">
        <f>IF(K2403 = "Penulis kedua (bukan korespondensi) dst karya ilmiah di journal yg bereputasi dan diakui|External National|Team", IFERROR((INDEX(rubric[Score], MATCH(W2403, rubric[Criteria], 0)))/N2403, 0), IFERROR(INDEX(rubric[Score], MATCH(W2403, rubric[Criteria], 0)), 0))</f>
        <v>20</v>
      </c>
    </row>
    <row r="2404" spans="1:24" ht="14.25" customHeight="1" x14ac:dyDescent="0.35">
      <c r="A2404" s="2" t="s">
        <v>8449</v>
      </c>
      <c r="B2404" s="2" t="s">
        <v>8450</v>
      </c>
      <c r="C2404" s="2" t="s">
        <v>8330</v>
      </c>
      <c r="D2404" s="2">
        <v>2021</v>
      </c>
      <c r="E2404" s="2" t="s">
        <v>8451</v>
      </c>
      <c r="F2404" s="2" t="s">
        <v>468</v>
      </c>
      <c r="G2404" s="2" t="s">
        <v>2542</v>
      </c>
      <c r="H2404" s="2">
        <v>20221</v>
      </c>
      <c r="I2404" s="2" t="s">
        <v>8452</v>
      </c>
      <c r="J2404" s="2" t="s">
        <v>41</v>
      </c>
      <c r="K2404" s="2" t="s">
        <v>29</v>
      </c>
      <c r="L2404" s="2" t="s">
        <v>49</v>
      </c>
      <c r="M2404" s="2" t="s">
        <v>50</v>
      </c>
      <c r="N2404" s="2">
        <v>4</v>
      </c>
      <c r="O2404" s="2">
        <v>12</v>
      </c>
      <c r="P2404" s="3"/>
      <c r="Q2404" s="3"/>
      <c r="R2404" s="4" t="s">
        <v>8453</v>
      </c>
      <c r="S2404" s="4" t="s">
        <v>8454</v>
      </c>
      <c r="T2404" s="3"/>
      <c r="U2404" s="2" t="s">
        <v>8455</v>
      </c>
      <c r="V2404" s="2" t="str">
        <f>IFERROR(VLOOKUP(K2404, rubric[], 2, FALSE), "NA")</f>
        <v>Pemberdayaan atau Aksi Kemanusiaan</v>
      </c>
      <c r="W2404" s="5" t="str">
        <f t="shared" si="37"/>
        <v>Pengabdian kepada Masyarakat|External Regional|Team</v>
      </c>
      <c r="X2404" s="6">
        <f>IF(K2404 = "Penulis kedua (bukan korespondensi) dst karya ilmiah di journal yg bereputasi dan diakui|External National|Team", IFERROR((INDEX(rubric[Score], MATCH(W2404, rubric[Criteria], 0)))/N2404, 0), IFERROR(INDEX(rubric[Score], MATCH(W2404, rubric[Criteria], 0)), 0))</f>
        <v>15</v>
      </c>
    </row>
    <row r="2405" spans="1:24" ht="14.25" customHeight="1" x14ac:dyDescent="0.35">
      <c r="A2405" s="2" t="s">
        <v>8456</v>
      </c>
      <c r="B2405" s="2" t="s">
        <v>8457</v>
      </c>
      <c r="C2405" s="2" t="s">
        <v>8330</v>
      </c>
      <c r="D2405" s="2">
        <v>2021</v>
      </c>
      <c r="E2405" s="2" t="s">
        <v>8386</v>
      </c>
      <c r="F2405" s="2" t="s">
        <v>8336</v>
      </c>
      <c r="G2405" s="2" t="s">
        <v>8336</v>
      </c>
      <c r="H2405" s="2">
        <v>20212</v>
      </c>
      <c r="I2405" s="2" t="s">
        <v>8458</v>
      </c>
      <c r="J2405" s="2" t="s">
        <v>41</v>
      </c>
      <c r="K2405" s="2" t="s">
        <v>88</v>
      </c>
      <c r="L2405" s="2" t="s">
        <v>49</v>
      </c>
      <c r="M2405" s="2" t="s">
        <v>50</v>
      </c>
      <c r="N2405" s="2">
        <v>40</v>
      </c>
      <c r="O2405" s="2">
        <v>15</v>
      </c>
      <c r="P2405" s="4" t="s">
        <v>8459</v>
      </c>
      <c r="Q2405" s="4" t="s">
        <v>8460</v>
      </c>
      <c r="R2405" s="4" t="s">
        <v>8461</v>
      </c>
      <c r="S2405" s="3"/>
      <c r="T2405" s="4" t="s">
        <v>8462</v>
      </c>
      <c r="U2405" s="2" t="s">
        <v>8463</v>
      </c>
      <c r="V2405" s="2" t="str">
        <f>IFERROR(VLOOKUP(K2405, rubric[], 2, FALSE), "NA")</f>
        <v>Kompetisi</v>
      </c>
      <c r="W2405" s="5" t="str">
        <f t="shared" si="37"/>
        <v>Juara 2 Lomba/Kompetisi|External Regional|Team</v>
      </c>
      <c r="X2405" s="6">
        <f>IF(K2405 = "Penulis kedua (bukan korespondensi) dst karya ilmiah di journal yg bereputasi dan diakui|External National|Team", IFERROR((INDEX(rubric[Score], MATCH(W2405, rubric[Criteria], 0)))/N2405, 0), IFERROR(INDEX(rubric[Score], MATCH(W2405, rubric[Criteria], 0)), 0))</f>
        <v>20</v>
      </c>
    </row>
    <row r="2406" spans="1:24" ht="14.25" customHeight="1" x14ac:dyDescent="0.35">
      <c r="A2406" s="2" t="s">
        <v>8456</v>
      </c>
      <c r="B2406" s="2" t="s">
        <v>8457</v>
      </c>
      <c r="C2406" s="2" t="s">
        <v>8330</v>
      </c>
      <c r="D2406" s="2">
        <v>2021</v>
      </c>
      <c r="E2406" s="2" t="s">
        <v>8464</v>
      </c>
      <c r="F2406" s="2" t="s">
        <v>3514</v>
      </c>
      <c r="G2406" s="2" t="s">
        <v>3465</v>
      </c>
      <c r="H2406" s="2">
        <v>20221</v>
      </c>
      <c r="I2406" s="2" t="s">
        <v>8465</v>
      </c>
      <c r="J2406" s="2" t="s">
        <v>41</v>
      </c>
      <c r="K2406" s="2" t="s">
        <v>29</v>
      </c>
      <c r="L2406" s="2" t="s">
        <v>49</v>
      </c>
      <c r="M2406" s="2" t="s">
        <v>50</v>
      </c>
      <c r="N2406" s="2">
        <v>5</v>
      </c>
      <c r="O2406" s="2">
        <v>18</v>
      </c>
      <c r="P2406" s="3"/>
      <c r="Q2406" s="4" t="s">
        <v>8466</v>
      </c>
      <c r="R2406" s="4" t="s">
        <v>8467</v>
      </c>
      <c r="S2406" s="4" t="s">
        <v>8468</v>
      </c>
      <c r="T2406" s="3"/>
      <c r="U2406" s="2" t="s">
        <v>307</v>
      </c>
      <c r="V2406" s="2" t="str">
        <f>IFERROR(VLOOKUP(K2406, rubric[], 2, FALSE), "NA")</f>
        <v>Pemberdayaan atau Aksi Kemanusiaan</v>
      </c>
      <c r="W2406" s="5" t="str">
        <f t="shared" si="37"/>
        <v>Pengabdian kepada Masyarakat|External Regional|Team</v>
      </c>
      <c r="X2406" s="6">
        <f>IF(K2406 = "Penulis kedua (bukan korespondensi) dst karya ilmiah di journal yg bereputasi dan diakui|External National|Team", IFERROR((INDEX(rubric[Score], MATCH(W2406, rubric[Criteria], 0)))/N2406, 0), IFERROR(INDEX(rubric[Score], MATCH(W2406, rubric[Criteria], 0)), 0))</f>
        <v>15</v>
      </c>
    </row>
    <row r="2407" spans="1:24" ht="14.25" customHeight="1" x14ac:dyDescent="0.35">
      <c r="A2407" s="2" t="s">
        <v>8469</v>
      </c>
      <c r="B2407" s="2" t="s">
        <v>8470</v>
      </c>
      <c r="C2407" s="2" t="s">
        <v>8330</v>
      </c>
      <c r="D2407" s="2">
        <v>2021</v>
      </c>
      <c r="E2407" s="2" t="s">
        <v>8471</v>
      </c>
      <c r="F2407" s="2" t="s">
        <v>468</v>
      </c>
      <c r="G2407" s="2" t="s">
        <v>2542</v>
      </c>
      <c r="H2407" s="2">
        <v>20221</v>
      </c>
      <c r="I2407" s="2" t="s">
        <v>8472</v>
      </c>
      <c r="J2407" s="2" t="s">
        <v>41</v>
      </c>
      <c r="K2407" s="2" t="s">
        <v>29</v>
      </c>
      <c r="L2407" s="2" t="s">
        <v>49</v>
      </c>
      <c r="M2407" s="2" t="s">
        <v>50</v>
      </c>
      <c r="N2407" s="2">
        <v>4</v>
      </c>
      <c r="O2407" s="2">
        <v>9</v>
      </c>
      <c r="P2407" s="2" t="s">
        <v>734</v>
      </c>
      <c r="Q2407" s="3"/>
      <c r="R2407" s="4" t="s">
        <v>8473</v>
      </c>
      <c r="S2407" s="4" t="s">
        <v>8474</v>
      </c>
      <c r="T2407" s="3"/>
      <c r="U2407" s="2" t="s">
        <v>8475</v>
      </c>
      <c r="V2407" s="2" t="str">
        <f>IFERROR(VLOOKUP(K2407, rubric[], 2, FALSE), "NA")</f>
        <v>Pemberdayaan atau Aksi Kemanusiaan</v>
      </c>
      <c r="W2407" s="5" t="str">
        <f t="shared" si="37"/>
        <v>Pengabdian kepada Masyarakat|External Regional|Team</v>
      </c>
      <c r="X2407" s="6">
        <f>IF(K2407 = "Penulis kedua (bukan korespondensi) dst karya ilmiah di journal yg bereputasi dan diakui|External National|Team", IFERROR((INDEX(rubric[Score], MATCH(W2407, rubric[Criteria], 0)))/N2407, 0), IFERROR(INDEX(rubric[Score], MATCH(W2407, rubric[Criteria], 0)), 0))</f>
        <v>15</v>
      </c>
    </row>
    <row r="2408" spans="1:24" ht="14.25" customHeight="1" x14ac:dyDescent="0.35">
      <c r="A2408" s="2" t="s">
        <v>8469</v>
      </c>
      <c r="B2408" s="2" t="s">
        <v>8470</v>
      </c>
      <c r="C2408" s="2" t="s">
        <v>8330</v>
      </c>
      <c r="D2408" s="2">
        <v>2021</v>
      </c>
      <c r="E2408" s="2" t="s">
        <v>8476</v>
      </c>
      <c r="F2408" s="2" t="s">
        <v>383</v>
      </c>
      <c r="G2408" s="2" t="s">
        <v>383</v>
      </c>
      <c r="H2408" s="2">
        <v>20222</v>
      </c>
      <c r="I2408" s="2" t="s">
        <v>8477</v>
      </c>
      <c r="J2408" s="2" t="s">
        <v>41</v>
      </c>
      <c r="K2408" s="2" t="s">
        <v>29</v>
      </c>
      <c r="L2408" s="2" t="s">
        <v>49</v>
      </c>
      <c r="M2408" s="2" t="s">
        <v>31</v>
      </c>
      <c r="N2408" s="2">
        <v>54</v>
      </c>
      <c r="O2408" s="2">
        <v>12</v>
      </c>
      <c r="P2408" s="2" t="s">
        <v>734</v>
      </c>
      <c r="Q2408" s="4" t="s">
        <v>8478</v>
      </c>
      <c r="R2408" s="4" t="s">
        <v>8479</v>
      </c>
      <c r="S2408" s="4" t="s">
        <v>8480</v>
      </c>
      <c r="T2408" s="3"/>
      <c r="U2408" s="2" t="s">
        <v>8481</v>
      </c>
      <c r="V2408" s="2" t="str">
        <f>IFERROR(VLOOKUP(K2408, rubric[], 2, FALSE), "NA")</f>
        <v>Pemberdayaan atau Aksi Kemanusiaan</v>
      </c>
      <c r="W2408" s="5" t="str">
        <f t="shared" si="37"/>
        <v>Pengabdian kepada Masyarakat|External Regional|Individual</v>
      </c>
      <c r="X2408" s="6">
        <f>IF(K2408 = "Penulis kedua (bukan korespondensi) dst karya ilmiah di journal yg bereputasi dan diakui|External National|Team", IFERROR((INDEX(rubric[Score], MATCH(W2408, rubric[Criteria], 0)))/N2408, 0), IFERROR(INDEX(rubric[Score], MATCH(W2408, rubric[Criteria], 0)), 0))</f>
        <v>15</v>
      </c>
    </row>
    <row r="2409" spans="1:24" ht="14.25" customHeight="1" x14ac:dyDescent="0.35">
      <c r="A2409" s="2" t="s">
        <v>8482</v>
      </c>
      <c r="B2409" s="2" t="s">
        <v>8483</v>
      </c>
      <c r="C2409" s="2" t="s">
        <v>8330</v>
      </c>
      <c r="D2409" s="2">
        <v>2021</v>
      </c>
      <c r="E2409" s="2" t="s">
        <v>8375</v>
      </c>
      <c r="F2409" s="2" t="s">
        <v>1131</v>
      </c>
      <c r="G2409" s="2" t="s">
        <v>1132</v>
      </c>
      <c r="H2409" s="2">
        <v>20211</v>
      </c>
      <c r="I2409" s="2" t="s">
        <v>8375</v>
      </c>
      <c r="J2409" s="2" t="s">
        <v>41</v>
      </c>
      <c r="K2409" s="2" t="s">
        <v>199</v>
      </c>
      <c r="L2409" s="2" t="s">
        <v>30</v>
      </c>
      <c r="M2409" s="2" t="s">
        <v>31</v>
      </c>
      <c r="N2409" s="2">
        <v>3</v>
      </c>
      <c r="O2409" s="2">
        <v>5</v>
      </c>
      <c r="P2409" s="3"/>
      <c r="Q2409" s="4" t="s">
        <v>8376</v>
      </c>
      <c r="R2409" s="3"/>
      <c r="S2409" s="3"/>
      <c r="T2409" s="3"/>
      <c r="U2409" s="2" t="s">
        <v>61</v>
      </c>
      <c r="V2409" s="2" t="str">
        <f>IFERROR(VLOOKUP(K2409, rubric[], 2, FALSE), "NA")</f>
        <v>Kompetisi</v>
      </c>
      <c r="W2409" s="5" t="str">
        <f t="shared" si="37"/>
        <v>Juara 3 Lomba/Kompetisi|Internal Sekolah / Universitas|Individual</v>
      </c>
      <c r="X2409" s="6">
        <f>IF(K2409 = "Penulis kedua (bukan korespondensi) dst karya ilmiah di journal yg bereputasi dan diakui|External National|Team", IFERROR((INDEX(rubric[Score], MATCH(W2409, rubric[Criteria], 0)))/N2409, 0), IFERROR(INDEX(rubric[Score], MATCH(W2409, rubric[Criteria], 0)), 0))</f>
        <v>0</v>
      </c>
    </row>
    <row r="2410" spans="1:24" ht="14.25" customHeight="1" x14ac:dyDescent="0.35">
      <c r="A2410" s="2" t="s">
        <v>8482</v>
      </c>
      <c r="B2410" s="2" t="s">
        <v>8483</v>
      </c>
      <c r="C2410" s="2" t="s">
        <v>8330</v>
      </c>
      <c r="D2410" s="2">
        <v>2021</v>
      </c>
      <c r="E2410" s="2" t="s">
        <v>8341</v>
      </c>
      <c r="F2410" s="2" t="s">
        <v>245</v>
      </c>
      <c r="G2410" s="2" t="s">
        <v>344</v>
      </c>
      <c r="H2410" s="2">
        <v>20212</v>
      </c>
      <c r="I2410" s="2" t="s">
        <v>8342</v>
      </c>
      <c r="J2410" s="2" t="s">
        <v>28</v>
      </c>
      <c r="K2410" s="2" t="s">
        <v>346</v>
      </c>
      <c r="L2410" s="2" t="s">
        <v>42</v>
      </c>
      <c r="M2410" s="7" t="s">
        <v>50</v>
      </c>
      <c r="N2410" s="2">
        <v>30</v>
      </c>
      <c r="O2410" s="2">
        <v>40</v>
      </c>
      <c r="P2410" s="3"/>
      <c r="Q2410" s="4" t="s">
        <v>8343</v>
      </c>
      <c r="R2410" s="3"/>
      <c r="S2410" s="3"/>
      <c r="T2410" s="3"/>
      <c r="U2410" s="2" t="s">
        <v>348</v>
      </c>
      <c r="V2410" s="2" t="str">
        <f>IFERROR(VLOOKUP(K2410, rubric[], 2, FALSE), "NA")</f>
        <v>NA</v>
      </c>
      <c r="W2410" s="5" t="str">
        <f t="shared" si="37"/>
        <v>Sekretaris/Bendahara/Kabid Organisasi Kemahasiswaan|Internal Jurusan|Team</v>
      </c>
      <c r="X2410" s="6">
        <f>IF(K2410 = "Penulis kedua (bukan korespondensi) dst karya ilmiah di journal yg bereputasi dan diakui|External National|Team", IFERROR((INDEX(rubric[Score], MATCH(W2410, rubric[Criteria], 0)))/N2410, 0), IFERROR(INDEX(rubric[Score], MATCH(W2410, rubric[Criteria], 0)), 0))</f>
        <v>0</v>
      </c>
    </row>
    <row r="2411" spans="1:24" ht="14.25" customHeight="1" x14ac:dyDescent="0.35">
      <c r="A2411" s="2" t="s">
        <v>8482</v>
      </c>
      <c r="B2411" s="2" t="s">
        <v>8483</v>
      </c>
      <c r="C2411" s="2" t="s">
        <v>8330</v>
      </c>
      <c r="D2411" s="2">
        <v>2021</v>
      </c>
      <c r="E2411" s="2" t="s">
        <v>8484</v>
      </c>
      <c r="F2411" s="2" t="s">
        <v>468</v>
      </c>
      <c r="G2411" s="2" t="s">
        <v>2542</v>
      </c>
      <c r="H2411" s="2">
        <v>20221</v>
      </c>
      <c r="I2411" s="2" t="s">
        <v>8485</v>
      </c>
      <c r="J2411" s="2" t="s">
        <v>41</v>
      </c>
      <c r="K2411" s="2" t="s">
        <v>29</v>
      </c>
      <c r="L2411" s="2" t="s">
        <v>49</v>
      </c>
      <c r="M2411" s="2" t="s">
        <v>50</v>
      </c>
      <c r="N2411" s="2">
        <v>5</v>
      </c>
      <c r="O2411" s="2">
        <v>15</v>
      </c>
      <c r="P2411" s="3"/>
      <c r="Q2411" s="3"/>
      <c r="R2411" s="4" t="s">
        <v>8486</v>
      </c>
      <c r="S2411" s="4" t="s">
        <v>8487</v>
      </c>
      <c r="T2411" s="3"/>
      <c r="U2411" s="2" t="s">
        <v>411</v>
      </c>
      <c r="V2411" s="2" t="str">
        <f>IFERROR(VLOOKUP(K2411, rubric[], 2, FALSE), "NA")</f>
        <v>Pemberdayaan atau Aksi Kemanusiaan</v>
      </c>
      <c r="W2411" s="5" t="str">
        <f t="shared" si="37"/>
        <v>Pengabdian kepada Masyarakat|External Regional|Team</v>
      </c>
      <c r="X2411" s="6">
        <f>IF(K2411 = "Penulis kedua (bukan korespondensi) dst karya ilmiah di journal yg bereputasi dan diakui|External National|Team", IFERROR((INDEX(rubric[Score], MATCH(W2411, rubric[Criteria], 0)))/N2411, 0), IFERROR(INDEX(rubric[Score], MATCH(W2411, rubric[Criteria], 0)), 0))</f>
        <v>15</v>
      </c>
    </row>
    <row r="2412" spans="1:24" ht="14.25" customHeight="1" x14ac:dyDescent="0.35">
      <c r="A2412" s="2" t="s">
        <v>8482</v>
      </c>
      <c r="B2412" s="2" t="s">
        <v>8483</v>
      </c>
      <c r="C2412" s="2" t="s">
        <v>8330</v>
      </c>
      <c r="D2412" s="2">
        <v>2021</v>
      </c>
      <c r="E2412" s="2" t="s">
        <v>8488</v>
      </c>
      <c r="F2412" s="2" t="s">
        <v>8355</v>
      </c>
      <c r="G2412" s="2" t="s">
        <v>2693</v>
      </c>
      <c r="H2412" s="2">
        <v>20222</v>
      </c>
      <c r="I2412" s="2" t="s">
        <v>8489</v>
      </c>
      <c r="J2412" s="2" t="s">
        <v>41</v>
      </c>
      <c r="K2412" s="2" t="s">
        <v>141</v>
      </c>
      <c r="L2412" s="2" t="s">
        <v>123</v>
      </c>
      <c r="M2412" s="2" t="s">
        <v>50</v>
      </c>
      <c r="N2412" s="2">
        <v>2</v>
      </c>
      <c r="O2412" s="2">
        <v>12</v>
      </c>
      <c r="P2412" s="3"/>
      <c r="Q2412" s="3"/>
      <c r="R2412" s="4" t="s">
        <v>8490</v>
      </c>
      <c r="S2412" s="4" t="s">
        <v>8491</v>
      </c>
      <c r="T2412" s="3"/>
      <c r="U2412" s="2" t="s">
        <v>411</v>
      </c>
      <c r="V2412" s="2" t="str">
        <f>IFERROR(VLOOKUP(K2412, rubric[], 2, FALSE), "NA")</f>
        <v>Hasil Karya</v>
      </c>
      <c r="W2412" s="5" t="str">
        <f t="shared" si="37"/>
        <v>Hak Kekayaan Intelektual (HKI) non paten (Hak Cipta)|External National|Team</v>
      </c>
      <c r="X2412" s="6">
        <f>IF(K2412 = "Penulis kedua (bukan korespondensi) dst karya ilmiah di journal yg bereputasi dan diakui|External National|Team", IFERROR((INDEX(rubric[Score], MATCH(W2412, rubric[Criteria], 0)))/N2412, 0), IFERROR(INDEX(rubric[Score], MATCH(W2412, rubric[Criteria], 0)), 0))</f>
        <v>20</v>
      </c>
    </row>
    <row r="2413" spans="1:24" ht="14.25" customHeight="1" x14ac:dyDescent="0.35">
      <c r="A2413" s="2" t="s">
        <v>8482</v>
      </c>
      <c r="B2413" s="2" t="s">
        <v>8483</v>
      </c>
      <c r="C2413" s="2" t="s">
        <v>8330</v>
      </c>
      <c r="D2413" s="2">
        <v>2021</v>
      </c>
      <c r="E2413" s="2" t="s">
        <v>253</v>
      </c>
      <c r="F2413" s="2" t="s">
        <v>254</v>
      </c>
      <c r="G2413" s="2" t="s">
        <v>255</v>
      </c>
      <c r="H2413" s="2">
        <v>20231</v>
      </c>
      <c r="I2413" s="2" t="s">
        <v>8407</v>
      </c>
      <c r="J2413" s="2" t="s">
        <v>41</v>
      </c>
      <c r="K2413" s="2" t="s">
        <v>257</v>
      </c>
      <c r="L2413" s="2" t="s">
        <v>159</v>
      </c>
      <c r="M2413" s="2" t="s">
        <v>31</v>
      </c>
      <c r="N2413" s="2">
        <v>500</v>
      </c>
      <c r="O2413" s="2">
        <v>10</v>
      </c>
      <c r="P2413" s="4" t="s">
        <v>258</v>
      </c>
      <c r="Q2413" s="4" t="s">
        <v>8408</v>
      </c>
      <c r="R2413" s="4" t="s">
        <v>8409</v>
      </c>
      <c r="S2413" s="3"/>
      <c r="T2413" s="3"/>
      <c r="U2413" s="2" t="s">
        <v>261</v>
      </c>
      <c r="V2413" s="2" t="str">
        <f>IFERROR(VLOOKUP(K2413, rubric[], 2, FALSE), "NA")</f>
        <v>Pengakuan</v>
      </c>
      <c r="W2413" s="5" t="str">
        <f t="shared" si="37"/>
        <v>Narasumber / Pemateri Acara Seminar / Workshop / Pemakalah|External International|Individual</v>
      </c>
      <c r="X2413" s="6">
        <f>IF(K2413 = "Penulis kedua (bukan korespondensi) dst karya ilmiah di journal yg bereputasi dan diakui|External National|Team", IFERROR((INDEX(rubric[Score], MATCH(W2413, rubric[Criteria], 0)))/N2413, 0), IFERROR(INDEX(rubric[Score], MATCH(W2413, rubric[Criteria], 0)), 0))</f>
        <v>25</v>
      </c>
    </row>
    <row r="2414" spans="1:24" ht="14.25" customHeight="1" x14ac:dyDescent="0.35">
      <c r="A2414" s="2" t="s">
        <v>8482</v>
      </c>
      <c r="B2414" s="2" t="s">
        <v>8483</v>
      </c>
      <c r="C2414" s="2" t="s">
        <v>8330</v>
      </c>
      <c r="D2414" s="2">
        <v>2021</v>
      </c>
      <c r="E2414" s="2" t="s">
        <v>8492</v>
      </c>
      <c r="F2414" s="2" t="s">
        <v>946</v>
      </c>
      <c r="G2414" s="2" t="s">
        <v>946</v>
      </c>
      <c r="H2414" s="2">
        <v>20231</v>
      </c>
      <c r="I2414" s="2" t="s">
        <v>8493</v>
      </c>
      <c r="J2414" s="2" t="s">
        <v>41</v>
      </c>
      <c r="K2414" s="2" t="s">
        <v>141</v>
      </c>
      <c r="L2414" s="2" t="s">
        <v>123</v>
      </c>
      <c r="M2414" s="2" t="s">
        <v>50</v>
      </c>
      <c r="N2414" s="2">
        <v>2</v>
      </c>
      <c r="O2414" s="2">
        <v>8</v>
      </c>
      <c r="P2414" s="3"/>
      <c r="Q2414" s="3"/>
      <c r="R2414" s="4" t="s">
        <v>8494</v>
      </c>
      <c r="S2414" s="4" t="s">
        <v>8495</v>
      </c>
      <c r="T2414" s="3"/>
      <c r="U2414" s="2" t="s">
        <v>411</v>
      </c>
      <c r="V2414" s="2" t="str">
        <f>IFERROR(VLOOKUP(K2414, rubric[], 2, FALSE), "NA")</f>
        <v>Hasil Karya</v>
      </c>
      <c r="W2414" s="5" t="str">
        <f t="shared" si="37"/>
        <v>Hak Kekayaan Intelektual (HKI) non paten (Hak Cipta)|External National|Team</v>
      </c>
      <c r="X2414" s="6">
        <f>IF(K2414 = "Penulis kedua (bukan korespondensi) dst karya ilmiah di journal yg bereputasi dan diakui|External National|Team", IFERROR((INDEX(rubric[Score], MATCH(W2414, rubric[Criteria], 0)))/N2414, 0), IFERROR(INDEX(rubric[Score], MATCH(W2414, rubric[Criteria], 0)), 0))</f>
        <v>20</v>
      </c>
    </row>
    <row r="2415" spans="1:24" ht="14.25" customHeight="1" x14ac:dyDescent="0.35">
      <c r="A2415" s="2" t="s">
        <v>8496</v>
      </c>
      <c r="B2415" s="2" t="s">
        <v>8497</v>
      </c>
      <c r="C2415" s="2" t="s">
        <v>8330</v>
      </c>
      <c r="D2415" s="2">
        <v>2021</v>
      </c>
      <c r="E2415" s="2" t="s">
        <v>8484</v>
      </c>
      <c r="F2415" s="2" t="s">
        <v>468</v>
      </c>
      <c r="G2415" s="2" t="s">
        <v>2542</v>
      </c>
      <c r="H2415" s="2">
        <v>20221</v>
      </c>
      <c r="I2415" s="2" t="s">
        <v>8498</v>
      </c>
      <c r="J2415" s="2" t="s">
        <v>41</v>
      </c>
      <c r="K2415" s="2" t="s">
        <v>29</v>
      </c>
      <c r="L2415" s="2" t="s">
        <v>49</v>
      </c>
      <c r="M2415" s="2" t="s">
        <v>50</v>
      </c>
      <c r="N2415" s="2">
        <v>4</v>
      </c>
      <c r="O2415" s="2">
        <v>15</v>
      </c>
      <c r="P2415" s="2" t="s">
        <v>411</v>
      </c>
      <c r="Q2415" s="3"/>
      <c r="R2415" s="4" t="s">
        <v>8499</v>
      </c>
      <c r="S2415" s="4" t="s">
        <v>8500</v>
      </c>
      <c r="T2415" s="3"/>
      <c r="U2415" s="2" t="s">
        <v>411</v>
      </c>
      <c r="V2415" s="2" t="str">
        <f>IFERROR(VLOOKUP(K2415, rubric[], 2, FALSE), "NA")</f>
        <v>Pemberdayaan atau Aksi Kemanusiaan</v>
      </c>
      <c r="W2415" s="5" t="str">
        <f t="shared" si="37"/>
        <v>Pengabdian kepada Masyarakat|External Regional|Team</v>
      </c>
      <c r="X2415" s="6">
        <f>IF(K2415 = "Penulis kedua (bukan korespondensi) dst karya ilmiah di journal yg bereputasi dan diakui|External National|Team", IFERROR((INDEX(rubric[Score], MATCH(W2415, rubric[Criteria], 0)))/N2415, 0), IFERROR(INDEX(rubric[Score], MATCH(W2415, rubric[Criteria], 0)), 0))</f>
        <v>15</v>
      </c>
    </row>
    <row r="2416" spans="1:24" ht="14.25" customHeight="1" x14ac:dyDescent="0.35">
      <c r="A2416" s="2" t="s">
        <v>8496</v>
      </c>
      <c r="B2416" s="2" t="s">
        <v>8497</v>
      </c>
      <c r="C2416" s="2" t="s">
        <v>8330</v>
      </c>
      <c r="D2416" s="2">
        <v>2021</v>
      </c>
      <c r="E2416" s="2" t="s">
        <v>8501</v>
      </c>
      <c r="F2416" s="2" t="s">
        <v>8502</v>
      </c>
      <c r="G2416" s="2" t="s">
        <v>2863</v>
      </c>
      <c r="H2416" s="2">
        <v>20232</v>
      </c>
      <c r="I2416" s="2" t="s">
        <v>8503</v>
      </c>
      <c r="J2416" s="2" t="s">
        <v>41</v>
      </c>
      <c r="K2416" s="2" t="s">
        <v>141</v>
      </c>
      <c r="L2416" s="2" t="s">
        <v>123</v>
      </c>
      <c r="M2416" s="2" t="s">
        <v>31</v>
      </c>
      <c r="N2416" s="2">
        <v>1</v>
      </c>
      <c r="O2416" s="2">
        <v>20</v>
      </c>
      <c r="P2416" s="3"/>
      <c r="Q2416" s="3"/>
      <c r="R2416" s="4" t="s">
        <v>8504</v>
      </c>
      <c r="S2416" s="4" t="s">
        <v>8505</v>
      </c>
      <c r="T2416" s="3"/>
      <c r="U2416" s="2" t="s">
        <v>5020</v>
      </c>
      <c r="V2416" s="2" t="str">
        <f>IFERROR(VLOOKUP(K2416, rubric[], 2, FALSE), "NA")</f>
        <v>Hasil Karya</v>
      </c>
      <c r="W2416" s="5" t="str">
        <f t="shared" si="37"/>
        <v>Hak Kekayaan Intelektual (HKI) non paten (Hak Cipta)|External National|Individual</v>
      </c>
      <c r="X2416" s="6">
        <f>IF(K2416 = "Penulis kedua (bukan korespondensi) dst karya ilmiah di journal yg bereputasi dan diakui|External National|Team", IFERROR((INDEX(rubric[Score], MATCH(W2416, rubric[Criteria], 0)))/N2416, 0), IFERROR(INDEX(rubric[Score], MATCH(W2416, rubric[Criteria], 0)), 0))</f>
        <v>20</v>
      </c>
    </row>
    <row r="2417" spans="1:24" ht="14.25" customHeight="1" x14ac:dyDescent="0.35">
      <c r="A2417" s="2" t="s">
        <v>8506</v>
      </c>
      <c r="B2417" s="2" t="s">
        <v>8507</v>
      </c>
      <c r="C2417" s="2" t="s">
        <v>8330</v>
      </c>
      <c r="D2417" s="2">
        <v>2021</v>
      </c>
      <c r="E2417" s="2" t="s">
        <v>56</v>
      </c>
      <c r="F2417" s="2" t="s">
        <v>57</v>
      </c>
      <c r="G2417" s="2" t="s">
        <v>58</v>
      </c>
      <c r="H2417" s="2">
        <v>20211</v>
      </c>
      <c r="I2417" s="2" t="s">
        <v>56</v>
      </c>
      <c r="J2417" s="2" t="s">
        <v>41</v>
      </c>
      <c r="K2417" s="2" t="s">
        <v>59</v>
      </c>
      <c r="L2417" s="2" t="s">
        <v>30</v>
      </c>
      <c r="M2417" s="2" t="s">
        <v>31</v>
      </c>
      <c r="N2417" s="2">
        <v>31</v>
      </c>
      <c r="O2417" s="2">
        <v>8</v>
      </c>
      <c r="P2417" s="3"/>
      <c r="Q2417" s="4" t="s">
        <v>60</v>
      </c>
      <c r="R2417" s="3"/>
      <c r="S2417" s="3"/>
      <c r="T2417" s="3"/>
      <c r="U2417" s="2" t="s">
        <v>61</v>
      </c>
      <c r="V2417" s="2" t="str">
        <f>IFERROR(VLOOKUP(K2417, rubric[], 2, FALSE), "NA")</f>
        <v>Pengakuan</v>
      </c>
      <c r="W2417" s="5" t="str">
        <f t="shared" si="37"/>
        <v>Juri|Internal Sekolah / Universitas|Individual</v>
      </c>
      <c r="X2417" s="6">
        <f>IF(K2417 = "Penulis kedua (bukan korespondensi) dst karya ilmiah di journal yg bereputasi dan diakui|External National|Team", IFERROR((INDEX(rubric[Score], MATCH(W2417, rubric[Criteria], 0)))/N2417, 0), IFERROR(INDEX(rubric[Score], MATCH(W2417, rubric[Criteria], 0)), 0))</f>
        <v>0</v>
      </c>
    </row>
    <row r="2418" spans="1:24" ht="14.25" customHeight="1" x14ac:dyDescent="0.35">
      <c r="A2418" s="2" t="s">
        <v>8508</v>
      </c>
      <c r="B2418" s="2" t="s">
        <v>8509</v>
      </c>
      <c r="C2418" s="2" t="s">
        <v>8330</v>
      </c>
      <c r="D2418" s="2">
        <v>2021</v>
      </c>
      <c r="E2418" s="2" t="s">
        <v>8386</v>
      </c>
      <c r="F2418" s="2" t="s">
        <v>8336</v>
      </c>
      <c r="G2418" s="2" t="s">
        <v>8336</v>
      </c>
      <c r="H2418" s="2">
        <v>20212</v>
      </c>
      <c r="I2418" s="2" t="s">
        <v>8386</v>
      </c>
      <c r="J2418" s="2" t="s">
        <v>41</v>
      </c>
      <c r="K2418" s="2" t="s">
        <v>88</v>
      </c>
      <c r="L2418" s="2" t="s">
        <v>49</v>
      </c>
      <c r="M2418" s="2" t="s">
        <v>50</v>
      </c>
      <c r="N2418" s="2">
        <v>80</v>
      </c>
      <c r="O2418" s="2">
        <v>15</v>
      </c>
      <c r="P2418" s="4" t="s">
        <v>8510</v>
      </c>
      <c r="Q2418" s="4" t="s">
        <v>8511</v>
      </c>
      <c r="R2418" s="4" t="s">
        <v>8512</v>
      </c>
      <c r="S2418" s="3"/>
      <c r="T2418" s="3"/>
      <c r="U2418" s="2" t="s">
        <v>4913</v>
      </c>
      <c r="V2418" s="2" t="str">
        <f>IFERROR(VLOOKUP(K2418, rubric[], 2, FALSE), "NA")</f>
        <v>Kompetisi</v>
      </c>
      <c r="W2418" s="5" t="str">
        <f t="shared" si="37"/>
        <v>Juara 2 Lomba/Kompetisi|External Regional|Team</v>
      </c>
      <c r="X2418" s="6">
        <f>IF(K2418 = "Penulis kedua (bukan korespondensi) dst karya ilmiah di journal yg bereputasi dan diakui|External National|Team", IFERROR((INDEX(rubric[Score], MATCH(W2418, rubric[Criteria], 0)))/N2418, 0), IFERROR(INDEX(rubric[Score], MATCH(W2418, rubric[Criteria], 0)), 0))</f>
        <v>20</v>
      </c>
    </row>
    <row r="2419" spans="1:24" ht="14.25" customHeight="1" x14ac:dyDescent="0.35">
      <c r="A2419" s="2" t="s">
        <v>8508</v>
      </c>
      <c r="B2419" s="2" t="s">
        <v>8509</v>
      </c>
      <c r="C2419" s="2" t="s">
        <v>8330</v>
      </c>
      <c r="D2419" s="2">
        <v>2021</v>
      </c>
      <c r="E2419" s="2" t="s">
        <v>8513</v>
      </c>
      <c r="F2419" s="2" t="s">
        <v>468</v>
      </c>
      <c r="G2419" s="2" t="s">
        <v>2542</v>
      </c>
      <c r="H2419" s="2">
        <v>20221</v>
      </c>
      <c r="I2419" s="2" t="s">
        <v>8514</v>
      </c>
      <c r="J2419" s="2" t="s">
        <v>41</v>
      </c>
      <c r="K2419" s="2" t="s">
        <v>29</v>
      </c>
      <c r="L2419" s="2" t="s">
        <v>49</v>
      </c>
      <c r="M2419" s="2" t="s">
        <v>50</v>
      </c>
      <c r="N2419" s="2">
        <v>5</v>
      </c>
      <c r="O2419" s="2">
        <v>9</v>
      </c>
      <c r="P2419" s="3"/>
      <c r="Q2419" s="3"/>
      <c r="R2419" s="4" t="s">
        <v>8515</v>
      </c>
      <c r="S2419" s="4" t="s">
        <v>8516</v>
      </c>
      <c r="T2419" s="3"/>
      <c r="U2419" s="2" t="s">
        <v>8517</v>
      </c>
      <c r="V2419" s="2" t="str">
        <f>IFERROR(VLOOKUP(K2419, rubric[], 2, FALSE), "NA")</f>
        <v>Pemberdayaan atau Aksi Kemanusiaan</v>
      </c>
      <c r="W2419" s="5" t="str">
        <f t="shared" si="37"/>
        <v>Pengabdian kepada Masyarakat|External Regional|Team</v>
      </c>
      <c r="X2419" s="6">
        <f>IF(K2419 = "Penulis kedua (bukan korespondensi) dst karya ilmiah di journal yg bereputasi dan diakui|External National|Team", IFERROR((INDEX(rubric[Score], MATCH(W2419, rubric[Criteria], 0)))/N2419, 0), IFERROR(INDEX(rubric[Score], MATCH(W2419, rubric[Criteria], 0)), 0))</f>
        <v>15</v>
      </c>
    </row>
    <row r="2420" spans="1:24" ht="14.25" customHeight="1" x14ac:dyDescent="0.35">
      <c r="A2420" s="2" t="s">
        <v>8508</v>
      </c>
      <c r="B2420" s="2" t="s">
        <v>8509</v>
      </c>
      <c r="C2420" s="2" t="s">
        <v>8330</v>
      </c>
      <c r="D2420" s="2">
        <v>2021</v>
      </c>
      <c r="E2420" s="2" t="s">
        <v>8518</v>
      </c>
      <c r="F2420" s="2" t="s">
        <v>6668</v>
      </c>
      <c r="G2420" s="2" t="s">
        <v>8519</v>
      </c>
      <c r="H2420" s="2">
        <v>20222</v>
      </c>
      <c r="I2420" s="2" t="s">
        <v>8520</v>
      </c>
      <c r="J2420" s="2" t="s">
        <v>41</v>
      </c>
      <c r="K2420" s="2" t="s">
        <v>141</v>
      </c>
      <c r="L2420" s="2" t="s">
        <v>123</v>
      </c>
      <c r="M2420" s="2" t="s">
        <v>31</v>
      </c>
      <c r="N2420" s="2">
        <v>1</v>
      </c>
      <c r="O2420" s="2">
        <v>20</v>
      </c>
      <c r="P2420" s="3"/>
      <c r="Q2420" s="3"/>
      <c r="R2420" s="3"/>
      <c r="S2420" s="4" t="s">
        <v>8521</v>
      </c>
      <c r="T2420" s="3"/>
      <c r="U2420" s="2" t="s">
        <v>864</v>
      </c>
      <c r="V2420" s="2" t="str">
        <f>IFERROR(VLOOKUP(K2420, rubric[], 2, FALSE), "NA")</f>
        <v>Hasil Karya</v>
      </c>
      <c r="W2420" s="5" t="str">
        <f t="shared" si="37"/>
        <v>Hak Kekayaan Intelektual (HKI) non paten (Hak Cipta)|External National|Individual</v>
      </c>
      <c r="X2420" s="6">
        <f>IF(K2420 = "Penulis kedua (bukan korespondensi) dst karya ilmiah di journal yg bereputasi dan diakui|External National|Team", IFERROR((INDEX(rubric[Score], MATCH(W2420, rubric[Criteria], 0)))/N2420, 0), IFERROR(INDEX(rubric[Score], MATCH(W2420, rubric[Criteria], 0)), 0))</f>
        <v>20</v>
      </c>
    </row>
    <row r="2421" spans="1:24" ht="14.25" customHeight="1" x14ac:dyDescent="0.35">
      <c r="A2421" s="2" t="s">
        <v>8522</v>
      </c>
      <c r="B2421" s="2" t="s">
        <v>8523</v>
      </c>
      <c r="C2421" s="2" t="s">
        <v>8330</v>
      </c>
      <c r="D2421" s="2">
        <v>2021</v>
      </c>
      <c r="E2421" s="2" t="s">
        <v>112</v>
      </c>
      <c r="F2421" s="2" t="s">
        <v>113</v>
      </c>
      <c r="G2421" s="2" t="s">
        <v>114</v>
      </c>
      <c r="H2421" s="2">
        <v>20221</v>
      </c>
      <c r="I2421" s="2" t="s">
        <v>8524</v>
      </c>
      <c r="J2421" s="2" t="s">
        <v>41</v>
      </c>
      <c r="K2421" s="2" t="s">
        <v>88</v>
      </c>
      <c r="L2421" s="2" t="s">
        <v>30</v>
      </c>
      <c r="M2421" s="2" t="s">
        <v>31</v>
      </c>
      <c r="N2421" s="2">
        <v>1000</v>
      </c>
      <c r="O2421" s="2">
        <v>7</v>
      </c>
      <c r="P2421" s="3"/>
      <c r="Q2421" s="4" t="s">
        <v>8525</v>
      </c>
      <c r="R2421" s="3"/>
      <c r="S2421" s="3"/>
      <c r="T2421" s="3"/>
      <c r="U2421" s="2" t="s">
        <v>61</v>
      </c>
      <c r="V2421" s="2" t="str">
        <f>IFERROR(VLOOKUP(K2421, rubric[], 2, FALSE), "NA")</f>
        <v>Kompetisi</v>
      </c>
      <c r="W2421" s="5" t="str">
        <f t="shared" si="37"/>
        <v>Juara 2 Lomba/Kompetisi|Internal Sekolah / Universitas|Individual</v>
      </c>
      <c r="X2421" s="6">
        <f>IF(K2421 = "Penulis kedua (bukan korespondensi) dst karya ilmiah di journal yg bereputasi dan diakui|External National|Team", IFERROR((INDEX(rubric[Score], MATCH(W2421, rubric[Criteria], 0)))/N2421, 0), IFERROR(INDEX(rubric[Score], MATCH(W2421, rubric[Criteria], 0)), 0))</f>
        <v>0</v>
      </c>
    </row>
    <row r="2422" spans="1:24" ht="14.25" customHeight="1" x14ac:dyDescent="0.35">
      <c r="A2422" s="2" t="s">
        <v>8522</v>
      </c>
      <c r="B2422" s="2" t="s">
        <v>8523</v>
      </c>
      <c r="C2422" s="2" t="s">
        <v>8330</v>
      </c>
      <c r="D2422" s="2">
        <v>2021</v>
      </c>
      <c r="E2422" s="2" t="s">
        <v>517</v>
      </c>
      <c r="F2422" s="2" t="s">
        <v>360</v>
      </c>
      <c r="G2422" s="2" t="s">
        <v>518</v>
      </c>
      <c r="H2422" s="2">
        <v>20232</v>
      </c>
      <c r="I2422" s="2" t="s">
        <v>8526</v>
      </c>
      <c r="J2422" s="2" t="s">
        <v>41</v>
      </c>
      <c r="K2422" s="2" t="s">
        <v>88</v>
      </c>
      <c r="L2422" s="2" t="s">
        <v>30</v>
      </c>
      <c r="M2422" s="2" t="s">
        <v>50</v>
      </c>
      <c r="N2422" s="2">
        <v>6</v>
      </c>
      <c r="O2422" s="2">
        <v>7</v>
      </c>
      <c r="P2422" s="3"/>
      <c r="Q2422" s="4" t="s">
        <v>8527</v>
      </c>
      <c r="R2422" s="3"/>
      <c r="S2422" s="3"/>
      <c r="T2422" s="3"/>
      <c r="U2422" s="2" t="s">
        <v>521</v>
      </c>
      <c r="V2422" s="2" t="str">
        <f>IFERROR(VLOOKUP(K2422, rubric[], 2, FALSE), "NA")</f>
        <v>Kompetisi</v>
      </c>
      <c r="W2422" s="5" t="str">
        <f t="shared" si="37"/>
        <v>Juara 2 Lomba/Kompetisi|Internal Sekolah / Universitas|Team</v>
      </c>
      <c r="X2422" s="6">
        <f>IF(K2422 = "Penulis kedua (bukan korespondensi) dst karya ilmiah di journal yg bereputasi dan diakui|External National|Team", IFERROR((INDEX(rubric[Score], MATCH(W2422, rubric[Criteria], 0)))/N2422, 0), IFERROR(INDEX(rubric[Score], MATCH(W2422, rubric[Criteria], 0)), 0))</f>
        <v>0</v>
      </c>
    </row>
    <row r="2423" spans="1:24" ht="14.25" customHeight="1" x14ac:dyDescent="0.35">
      <c r="A2423" s="2" t="s">
        <v>8522</v>
      </c>
      <c r="B2423" s="2" t="s">
        <v>8523</v>
      </c>
      <c r="C2423" s="2" t="s">
        <v>8330</v>
      </c>
      <c r="D2423" s="2">
        <v>2021</v>
      </c>
      <c r="E2423" s="2" t="s">
        <v>8528</v>
      </c>
      <c r="F2423" s="2" t="s">
        <v>4105</v>
      </c>
      <c r="G2423" s="2" t="s">
        <v>750</v>
      </c>
      <c r="H2423" s="2">
        <v>20232</v>
      </c>
      <c r="I2423" s="2" t="s">
        <v>8528</v>
      </c>
      <c r="J2423" s="2" t="s">
        <v>41</v>
      </c>
      <c r="K2423" s="2" t="s">
        <v>88</v>
      </c>
      <c r="L2423" s="2" t="s">
        <v>159</v>
      </c>
      <c r="M2423" s="2" t="s">
        <v>50</v>
      </c>
      <c r="N2423" s="3"/>
      <c r="O2423" s="2">
        <v>25</v>
      </c>
      <c r="P2423" s="4" t="s">
        <v>8529</v>
      </c>
      <c r="Q2423" s="4" t="s">
        <v>8530</v>
      </c>
      <c r="R2423" s="4" t="s">
        <v>8531</v>
      </c>
      <c r="S2423" s="3"/>
      <c r="T2423" s="4" t="s">
        <v>8532</v>
      </c>
      <c r="U2423" s="2" t="s">
        <v>7909</v>
      </c>
      <c r="V2423" s="2" t="str">
        <f>IFERROR(VLOOKUP(K2423, rubric[], 2, FALSE), "NA")</f>
        <v>Kompetisi</v>
      </c>
      <c r="W2423" s="5" t="str">
        <f t="shared" si="37"/>
        <v>Juara 2 Lomba/Kompetisi|External International|Team</v>
      </c>
      <c r="X2423" s="6">
        <f>IF(K2423 = "Penulis kedua (bukan korespondensi) dst karya ilmiah di journal yg bereputasi dan diakui|External National|Team", IFERROR((INDEX(rubric[Score], MATCH(W2423, rubric[Criteria], 0)))/N2423, 0), IFERROR(INDEX(rubric[Score], MATCH(W2423, rubric[Criteria], 0)), 0))</f>
        <v>30</v>
      </c>
    </row>
    <row r="2424" spans="1:24" ht="14.25" customHeight="1" x14ac:dyDescent="0.35">
      <c r="A2424" s="2" t="s">
        <v>8533</v>
      </c>
      <c r="B2424" s="2" t="s">
        <v>8534</v>
      </c>
      <c r="C2424" s="2" t="s">
        <v>8330</v>
      </c>
      <c r="D2424" s="2">
        <v>2021</v>
      </c>
      <c r="E2424" s="2" t="s">
        <v>8451</v>
      </c>
      <c r="F2424" s="2" t="s">
        <v>468</v>
      </c>
      <c r="G2424" s="2" t="s">
        <v>2542</v>
      </c>
      <c r="H2424" s="2">
        <v>20221</v>
      </c>
      <c r="I2424" s="2" t="s">
        <v>8535</v>
      </c>
      <c r="J2424" s="2" t="s">
        <v>41</v>
      </c>
      <c r="K2424" s="2" t="s">
        <v>29</v>
      </c>
      <c r="L2424" s="2" t="s">
        <v>49</v>
      </c>
      <c r="M2424" s="2" t="s">
        <v>50</v>
      </c>
      <c r="N2424" s="2">
        <v>5</v>
      </c>
      <c r="O2424" s="2">
        <v>15</v>
      </c>
      <c r="P2424" s="3"/>
      <c r="Q2424" s="3"/>
      <c r="R2424" s="4" t="s">
        <v>8536</v>
      </c>
      <c r="S2424" s="4" t="s">
        <v>8537</v>
      </c>
      <c r="T2424" s="3"/>
      <c r="U2424" s="2" t="s">
        <v>8455</v>
      </c>
      <c r="V2424" s="2" t="str">
        <f>IFERROR(VLOOKUP(K2424, rubric[], 2, FALSE), "NA")</f>
        <v>Pemberdayaan atau Aksi Kemanusiaan</v>
      </c>
      <c r="W2424" s="5" t="str">
        <f t="shared" si="37"/>
        <v>Pengabdian kepada Masyarakat|External Regional|Team</v>
      </c>
      <c r="X2424" s="6">
        <f>IF(K2424 = "Penulis kedua (bukan korespondensi) dst karya ilmiah di journal yg bereputasi dan diakui|External National|Team", IFERROR((INDEX(rubric[Score], MATCH(W2424, rubric[Criteria], 0)))/N2424, 0), IFERROR(INDEX(rubric[Score], MATCH(W2424, rubric[Criteria], 0)), 0))</f>
        <v>15</v>
      </c>
    </row>
    <row r="2425" spans="1:24" ht="14.25" customHeight="1" x14ac:dyDescent="0.35">
      <c r="A2425" s="2" t="s">
        <v>8538</v>
      </c>
      <c r="B2425" s="2" t="s">
        <v>8539</v>
      </c>
      <c r="C2425" s="2" t="s">
        <v>8330</v>
      </c>
      <c r="D2425" s="2">
        <v>2021</v>
      </c>
      <c r="E2425" s="2" t="s">
        <v>8540</v>
      </c>
      <c r="F2425" s="2" t="s">
        <v>468</v>
      </c>
      <c r="G2425" s="2" t="s">
        <v>2542</v>
      </c>
      <c r="H2425" s="2">
        <v>20221</v>
      </c>
      <c r="I2425" s="2" t="s">
        <v>8541</v>
      </c>
      <c r="J2425" s="2" t="s">
        <v>41</v>
      </c>
      <c r="K2425" s="2" t="s">
        <v>29</v>
      </c>
      <c r="L2425" s="2" t="s">
        <v>123</v>
      </c>
      <c r="M2425" s="2" t="s">
        <v>50</v>
      </c>
      <c r="N2425" s="2">
        <v>5</v>
      </c>
      <c r="O2425" s="2">
        <v>9</v>
      </c>
      <c r="P2425" s="3"/>
      <c r="Q2425" s="3"/>
      <c r="R2425" s="4" t="s">
        <v>8542</v>
      </c>
      <c r="S2425" s="3"/>
      <c r="T2425" s="3"/>
      <c r="U2425" s="2" t="s">
        <v>8543</v>
      </c>
      <c r="V2425" s="2" t="str">
        <f>IFERROR(VLOOKUP(K2425, rubric[], 2, FALSE), "NA")</f>
        <v>Pemberdayaan atau Aksi Kemanusiaan</v>
      </c>
      <c r="W2425" s="5" t="str">
        <f t="shared" si="37"/>
        <v>Pengabdian kepada Masyarakat|External National|Team</v>
      </c>
      <c r="X2425" s="6">
        <f>IF(K2425 = "Penulis kedua (bukan korespondensi) dst karya ilmiah di journal yg bereputasi dan diakui|External National|Team", IFERROR((INDEX(rubric[Score], MATCH(W2425, rubric[Criteria], 0)))/N2425, 0), IFERROR(INDEX(rubric[Score], MATCH(W2425, rubric[Criteria], 0)), 0))</f>
        <v>10</v>
      </c>
    </row>
    <row r="2426" spans="1:24" ht="14.25" customHeight="1" x14ac:dyDescent="0.35">
      <c r="A2426" s="2" t="s">
        <v>8538</v>
      </c>
      <c r="B2426" s="2" t="s">
        <v>8539</v>
      </c>
      <c r="C2426" s="2" t="s">
        <v>8330</v>
      </c>
      <c r="D2426" s="2">
        <v>2021</v>
      </c>
      <c r="E2426" s="2" t="s">
        <v>8544</v>
      </c>
      <c r="F2426" s="2" t="s">
        <v>2730</v>
      </c>
      <c r="G2426" s="2" t="s">
        <v>8545</v>
      </c>
      <c r="H2426" s="2">
        <v>20232</v>
      </c>
      <c r="I2426" s="2" t="s">
        <v>8544</v>
      </c>
      <c r="J2426" s="2" t="s">
        <v>41</v>
      </c>
      <c r="K2426" s="2" t="s">
        <v>66</v>
      </c>
      <c r="L2426" s="2" t="s">
        <v>159</v>
      </c>
      <c r="M2426" s="2" t="s">
        <v>50</v>
      </c>
      <c r="N2426" s="3"/>
      <c r="O2426" s="2">
        <v>30</v>
      </c>
      <c r="P2426" s="4" t="s">
        <v>8546</v>
      </c>
      <c r="Q2426" s="4" t="s">
        <v>8547</v>
      </c>
      <c r="R2426" s="4" t="s">
        <v>8548</v>
      </c>
      <c r="S2426" s="3"/>
      <c r="T2426" s="4" t="s">
        <v>8549</v>
      </c>
      <c r="U2426" s="2" t="s">
        <v>8550</v>
      </c>
      <c r="V2426" s="2" t="str">
        <f>IFERROR(VLOOKUP(K2426, rubric[], 2, FALSE), "NA")</f>
        <v>Kompetisi</v>
      </c>
      <c r="W2426" s="5" t="str">
        <f t="shared" si="37"/>
        <v>Juara I Lomba/Kompetisi|External International|Team</v>
      </c>
      <c r="X2426" s="6">
        <f>IF(K2426 = "Penulis kedua (bukan korespondensi) dst karya ilmiah di journal yg bereputasi dan diakui|External National|Team", IFERROR((INDEX(rubric[Score], MATCH(W2426, rubric[Criteria], 0)))/N2426, 0), IFERROR(INDEX(rubric[Score], MATCH(W2426, rubric[Criteria], 0)), 0))</f>
        <v>35</v>
      </c>
    </row>
    <row r="2427" spans="1:24" ht="14.25" customHeight="1" x14ac:dyDescent="0.35">
      <c r="A2427" s="2" t="s">
        <v>8538</v>
      </c>
      <c r="B2427" s="2" t="s">
        <v>8539</v>
      </c>
      <c r="C2427" s="2" t="s">
        <v>8330</v>
      </c>
      <c r="D2427" s="2">
        <v>2021</v>
      </c>
      <c r="E2427" s="2" t="s">
        <v>8528</v>
      </c>
      <c r="F2427" s="2" t="s">
        <v>4105</v>
      </c>
      <c r="G2427" s="2" t="s">
        <v>750</v>
      </c>
      <c r="H2427" s="2">
        <v>20232</v>
      </c>
      <c r="I2427" s="2" t="s">
        <v>8528</v>
      </c>
      <c r="J2427" s="2" t="s">
        <v>41</v>
      </c>
      <c r="K2427" s="2" t="s">
        <v>88</v>
      </c>
      <c r="L2427" s="2" t="s">
        <v>159</v>
      </c>
      <c r="M2427" s="2" t="s">
        <v>50</v>
      </c>
      <c r="N2427" s="3"/>
      <c r="O2427" s="2">
        <v>25</v>
      </c>
      <c r="P2427" s="4" t="s">
        <v>8529</v>
      </c>
      <c r="Q2427" s="4" t="s">
        <v>8530</v>
      </c>
      <c r="R2427" s="4" t="s">
        <v>8531</v>
      </c>
      <c r="S2427" s="3"/>
      <c r="T2427" s="4" t="s">
        <v>8532</v>
      </c>
      <c r="U2427" s="2" t="s">
        <v>7909</v>
      </c>
      <c r="V2427" s="2" t="str">
        <f>IFERROR(VLOOKUP(K2427, rubric[], 2, FALSE), "NA")</f>
        <v>Kompetisi</v>
      </c>
      <c r="W2427" s="5" t="str">
        <f t="shared" si="37"/>
        <v>Juara 2 Lomba/Kompetisi|External International|Team</v>
      </c>
      <c r="X2427" s="6">
        <f>IF(K2427 = "Penulis kedua (bukan korespondensi) dst karya ilmiah di journal yg bereputasi dan diakui|External National|Team", IFERROR((INDEX(rubric[Score], MATCH(W2427, rubric[Criteria], 0)))/N2427, 0), IFERROR(INDEX(rubric[Score], MATCH(W2427, rubric[Criteria], 0)), 0))</f>
        <v>30</v>
      </c>
    </row>
    <row r="2428" spans="1:24" ht="14.25" customHeight="1" x14ac:dyDescent="0.35">
      <c r="A2428" s="2" t="s">
        <v>8551</v>
      </c>
      <c r="B2428" s="2" t="s">
        <v>8552</v>
      </c>
      <c r="C2428" s="2" t="s">
        <v>8330</v>
      </c>
      <c r="D2428" s="2">
        <v>2021</v>
      </c>
      <c r="E2428" s="2" t="s">
        <v>8553</v>
      </c>
      <c r="F2428" s="2" t="s">
        <v>8554</v>
      </c>
      <c r="G2428" s="2" t="s">
        <v>8554</v>
      </c>
      <c r="H2428" s="2">
        <v>20212</v>
      </c>
      <c r="I2428" s="2" t="s">
        <v>8555</v>
      </c>
      <c r="J2428" s="2" t="s">
        <v>41</v>
      </c>
      <c r="K2428" s="2" t="s">
        <v>88</v>
      </c>
      <c r="L2428" s="2" t="s">
        <v>30</v>
      </c>
      <c r="M2428" s="2" t="s">
        <v>50</v>
      </c>
      <c r="N2428" s="2">
        <v>50</v>
      </c>
      <c r="O2428" s="2">
        <v>9</v>
      </c>
      <c r="P2428" s="3"/>
      <c r="Q2428" s="4" t="s">
        <v>8556</v>
      </c>
      <c r="R2428" s="3"/>
      <c r="S2428" s="3"/>
      <c r="T2428" s="3"/>
      <c r="U2428" s="2" t="s">
        <v>8557</v>
      </c>
      <c r="V2428" s="2" t="str">
        <f>IFERROR(VLOOKUP(K2428, rubric[], 2, FALSE), "NA")</f>
        <v>Kompetisi</v>
      </c>
      <c r="W2428" s="5" t="str">
        <f t="shared" si="37"/>
        <v>Juara 2 Lomba/Kompetisi|Internal Sekolah / Universitas|Team</v>
      </c>
      <c r="X2428" s="6">
        <f>IF(K2428 = "Penulis kedua (bukan korespondensi) dst karya ilmiah di journal yg bereputasi dan diakui|External National|Team", IFERROR((INDEX(rubric[Score], MATCH(W2428, rubric[Criteria], 0)))/N2428, 0), IFERROR(INDEX(rubric[Score], MATCH(W2428, rubric[Criteria], 0)), 0))</f>
        <v>0</v>
      </c>
    </row>
    <row r="2429" spans="1:24" ht="14.25" customHeight="1" x14ac:dyDescent="0.35">
      <c r="A2429" s="2" t="s">
        <v>8551</v>
      </c>
      <c r="B2429" s="2" t="s">
        <v>8552</v>
      </c>
      <c r="C2429" s="2" t="s">
        <v>8330</v>
      </c>
      <c r="D2429" s="2">
        <v>2021</v>
      </c>
      <c r="E2429" s="2" t="s">
        <v>8558</v>
      </c>
      <c r="F2429" s="2" t="s">
        <v>8559</v>
      </c>
      <c r="G2429" s="2" t="s">
        <v>8559</v>
      </c>
      <c r="H2429" s="2">
        <v>20212</v>
      </c>
      <c r="I2429" s="2" t="s">
        <v>8560</v>
      </c>
      <c r="J2429" s="2" t="s">
        <v>41</v>
      </c>
      <c r="K2429" s="2" t="s">
        <v>257</v>
      </c>
      <c r="L2429" s="2" t="s">
        <v>30</v>
      </c>
      <c r="M2429" s="2" t="s">
        <v>31</v>
      </c>
      <c r="N2429" s="2">
        <v>60</v>
      </c>
      <c r="O2429" s="2">
        <v>5</v>
      </c>
      <c r="P2429" s="3"/>
      <c r="Q2429" s="4" t="s">
        <v>8561</v>
      </c>
      <c r="R2429" s="3"/>
      <c r="S2429" s="3"/>
      <c r="T2429" s="3"/>
      <c r="U2429" s="2" t="s">
        <v>8562</v>
      </c>
      <c r="V2429" s="2" t="str">
        <f>IFERROR(VLOOKUP(K2429, rubric[], 2, FALSE), "NA")</f>
        <v>Pengakuan</v>
      </c>
      <c r="W2429" s="5" t="str">
        <f t="shared" si="37"/>
        <v>Narasumber / Pemateri Acara Seminar / Workshop / Pemakalah|Internal Sekolah / Universitas|Individual</v>
      </c>
      <c r="X2429" s="6">
        <f>IF(K2429 = "Penulis kedua (bukan korespondensi) dst karya ilmiah di journal yg bereputasi dan diakui|External National|Team", IFERROR((INDEX(rubric[Score], MATCH(W2429, rubric[Criteria], 0)))/N2429, 0), IFERROR(INDEX(rubric[Score], MATCH(W2429, rubric[Criteria], 0)), 0))</f>
        <v>0</v>
      </c>
    </row>
    <row r="2430" spans="1:24" ht="14.25" customHeight="1" x14ac:dyDescent="0.35">
      <c r="A2430" s="2" t="s">
        <v>8551</v>
      </c>
      <c r="B2430" s="2" t="s">
        <v>8552</v>
      </c>
      <c r="C2430" s="2" t="s">
        <v>8330</v>
      </c>
      <c r="D2430" s="2">
        <v>2021</v>
      </c>
      <c r="E2430" s="2" t="s">
        <v>4226</v>
      </c>
      <c r="F2430" s="2" t="s">
        <v>3017</v>
      </c>
      <c r="G2430" s="2" t="s">
        <v>4227</v>
      </c>
      <c r="H2430" s="2">
        <v>20212</v>
      </c>
      <c r="I2430" s="2" t="s">
        <v>4228</v>
      </c>
      <c r="J2430" s="2" t="s">
        <v>41</v>
      </c>
      <c r="K2430" s="2" t="s">
        <v>66</v>
      </c>
      <c r="L2430" s="2" t="s">
        <v>30</v>
      </c>
      <c r="M2430" s="2" t="s">
        <v>31</v>
      </c>
      <c r="N2430" s="2">
        <v>400</v>
      </c>
      <c r="O2430" s="2">
        <v>8</v>
      </c>
      <c r="P2430" s="3"/>
      <c r="Q2430" s="4" t="s">
        <v>4229</v>
      </c>
      <c r="R2430" s="3"/>
      <c r="S2430" s="3"/>
      <c r="T2430" s="3"/>
      <c r="U2430" s="2" t="s">
        <v>4230</v>
      </c>
      <c r="V2430" s="2" t="str">
        <f>IFERROR(VLOOKUP(K2430, rubric[], 2, FALSE), "NA")</f>
        <v>Kompetisi</v>
      </c>
      <c r="W2430" s="5" t="str">
        <f t="shared" si="37"/>
        <v>Juara I Lomba/Kompetisi|Internal Sekolah / Universitas|Individual</v>
      </c>
      <c r="X2430" s="6">
        <f>IF(K2430 = "Penulis kedua (bukan korespondensi) dst karya ilmiah di journal yg bereputasi dan diakui|External National|Team", IFERROR((INDEX(rubric[Score], MATCH(W2430, rubric[Criteria], 0)))/N2430, 0), IFERROR(INDEX(rubric[Score], MATCH(W2430, rubric[Criteria], 0)), 0))</f>
        <v>0</v>
      </c>
    </row>
    <row r="2431" spans="1:24" ht="14.25" customHeight="1" x14ac:dyDescent="0.35">
      <c r="A2431" s="2" t="s">
        <v>8551</v>
      </c>
      <c r="B2431" s="2" t="s">
        <v>8552</v>
      </c>
      <c r="C2431" s="2" t="s">
        <v>8330</v>
      </c>
      <c r="D2431" s="2">
        <v>2021</v>
      </c>
      <c r="E2431" s="2" t="s">
        <v>4226</v>
      </c>
      <c r="F2431" s="2" t="s">
        <v>3017</v>
      </c>
      <c r="G2431" s="2" t="s">
        <v>4227</v>
      </c>
      <c r="H2431" s="2">
        <v>20212</v>
      </c>
      <c r="I2431" s="2" t="s">
        <v>8563</v>
      </c>
      <c r="J2431" s="2" t="s">
        <v>41</v>
      </c>
      <c r="K2431" s="2" t="s">
        <v>88</v>
      </c>
      <c r="L2431" s="2" t="s">
        <v>30</v>
      </c>
      <c r="M2431" s="2" t="s">
        <v>31</v>
      </c>
      <c r="N2431" s="2">
        <v>400</v>
      </c>
      <c r="O2431" s="2">
        <v>7</v>
      </c>
      <c r="P2431" s="3"/>
      <c r="Q2431" s="4" t="s">
        <v>8564</v>
      </c>
      <c r="R2431" s="3"/>
      <c r="S2431" s="3"/>
      <c r="T2431" s="3"/>
      <c r="U2431" s="2" t="s">
        <v>4230</v>
      </c>
      <c r="V2431" s="2" t="str">
        <f>IFERROR(VLOOKUP(K2431, rubric[], 2, FALSE), "NA")</f>
        <v>Kompetisi</v>
      </c>
      <c r="W2431" s="5" t="str">
        <f t="shared" si="37"/>
        <v>Juara 2 Lomba/Kompetisi|Internal Sekolah / Universitas|Individual</v>
      </c>
      <c r="X2431" s="6">
        <f>IF(K2431 = "Penulis kedua (bukan korespondensi) dst karya ilmiah di journal yg bereputasi dan diakui|External National|Team", IFERROR((INDEX(rubric[Score], MATCH(W2431, rubric[Criteria], 0)))/N2431, 0), IFERROR(INDEX(rubric[Score], MATCH(W2431, rubric[Criteria], 0)), 0))</f>
        <v>0</v>
      </c>
    </row>
    <row r="2432" spans="1:24" ht="14.25" customHeight="1" x14ac:dyDescent="0.35">
      <c r="A2432" s="2" t="s">
        <v>8551</v>
      </c>
      <c r="B2432" s="2" t="s">
        <v>8552</v>
      </c>
      <c r="C2432" s="2" t="s">
        <v>8330</v>
      </c>
      <c r="D2432" s="2">
        <v>2021</v>
      </c>
      <c r="E2432" s="2" t="s">
        <v>8565</v>
      </c>
      <c r="F2432" s="2" t="s">
        <v>468</v>
      </c>
      <c r="G2432" s="2" t="s">
        <v>2542</v>
      </c>
      <c r="H2432" s="2">
        <v>20221</v>
      </c>
      <c r="I2432" s="2" t="s">
        <v>8566</v>
      </c>
      <c r="J2432" s="2" t="s">
        <v>41</v>
      </c>
      <c r="K2432" s="2" t="s">
        <v>29</v>
      </c>
      <c r="L2432" s="2" t="s">
        <v>49</v>
      </c>
      <c r="M2432" s="2" t="s">
        <v>50</v>
      </c>
      <c r="N2432" s="2">
        <v>4</v>
      </c>
      <c r="O2432" s="2">
        <v>15</v>
      </c>
      <c r="P2432" s="3"/>
      <c r="Q2432" s="3"/>
      <c r="R2432" s="4" t="s">
        <v>8567</v>
      </c>
      <c r="S2432" s="4" t="s">
        <v>8568</v>
      </c>
      <c r="T2432" s="3"/>
      <c r="U2432" s="2" t="s">
        <v>411</v>
      </c>
      <c r="V2432" s="2" t="str">
        <f>IFERROR(VLOOKUP(K2432, rubric[], 2, FALSE), "NA")</f>
        <v>Pemberdayaan atau Aksi Kemanusiaan</v>
      </c>
      <c r="W2432" s="5" t="str">
        <f t="shared" si="37"/>
        <v>Pengabdian kepada Masyarakat|External Regional|Team</v>
      </c>
      <c r="X2432" s="6">
        <f>IF(K2432 = "Penulis kedua (bukan korespondensi) dst karya ilmiah di journal yg bereputasi dan diakui|External National|Team", IFERROR((INDEX(rubric[Score], MATCH(W2432, rubric[Criteria], 0)))/N2432, 0), IFERROR(INDEX(rubric[Score], MATCH(W2432, rubric[Criteria], 0)), 0))</f>
        <v>15</v>
      </c>
    </row>
    <row r="2433" spans="1:24" ht="14.25" customHeight="1" x14ac:dyDescent="0.35">
      <c r="A2433" s="2" t="s">
        <v>8551</v>
      </c>
      <c r="B2433" s="2" t="s">
        <v>8552</v>
      </c>
      <c r="C2433" s="2" t="s">
        <v>8330</v>
      </c>
      <c r="D2433" s="2">
        <v>2021</v>
      </c>
      <c r="E2433" s="2" t="s">
        <v>8569</v>
      </c>
      <c r="F2433" s="2" t="s">
        <v>6881</v>
      </c>
      <c r="G2433" s="2" t="s">
        <v>6881</v>
      </c>
      <c r="H2433" s="2">
        <v>20221</v>
      </c>
      <c r="I2433" s="2" t="s">
        <v>8570</v>
      </c>
      <c r="J2433" s="2" t="s">
        <v>41</v>
      </c>
      <c r="K2433" s="2" t="s">
        <v>257</v>
      </c>
      <c r="L2433" s="2" t="s">
        <v>30</v>
      </c>
      <c r="M2433" s="2" t="s">
        <v>31</v>
      </c>
      <c r="N2433" s="2">
        <v>70</v>
      </c>
      <c r="O2433" s="2">
        <v>4</v>
      </c>
      <c r="P2433" s="3"/>
      <c r="Q2433" s="4" t="s">
        <v>8571</v>
      </c>
      <c r="R2433" s="3"/>
      <c r="S2433" s="3"/>
      <c r="T2433" s="3"/>
      <c r="U2433" s="2" t="s">
        <v>8572</v>
      </c>
      <c r="V2433" s="2" t="str">
        <f>IFERROR(VLOOKUP(K2433, rubric[], 2, FALSE), "NA")</f>
        <v>Pengakuan</v>
      </c>
      <c r="W2433" s="5" t="str">
        <f t="shared" si="37"/>
        <v>Narasumber / Pemateri Acara Seminar / Workshop / Pemakalah|Internal Sekolah / Universitas|Individual</v>
      </c>
      <c r="X2433" s="6">
        <f>IF(K2433 = "Penulis kedua (bukan korespondensi) dst karya ilmiah di journal yg bereputasi dan diakui|External National|Team", IFERROR((INDEX(rubric[Score], MATCH(W2433, rubric[Criteria], 0)))/N2433, 0), IFERROR(INDEX(rubric[Score], MATCH(W2433, rubric[Criteria], 0)), 0))</f>
        <v>0</v>
      </c>
    </row>
    <row r="2434" spans="1:24" ht="14.25" customHeight="1" x14ac:dyDescent="0.35">
      <c r="A2434" s="2" t="s">
        <v>8551</v>
      </c>
      <c r="B2434" s="2" t="s">
        <v>8552</v>
      </c>
      <c r="C2434" s="2" t="s">
        <v>8330</v>
      </c>
      <c r="D2434" s="2">
        <v>2021</v>
      </c>
      <c r="E2434" s="2" t="s">
        <v>4231</v>
      </c>
      <c r="F2434" s="2" t="s">
        <v>4232</v>
      </c>
      <c r="G2434" s="2" t="s">
        <v>3064</v>
      </c>
      <c r="H2434" s="2">
        <v>20221</v>
      </c>
      <c r="I2434" s="2" t="s">
        <v>8437</v>
      </c>
      <c r="J2434" s="2" t="s">
        <v>41</v>
      </c>
      <c r="K2434" s="2" t="s">
        <v>66</v>
      </c>
      <c r="L2434" s="2" t="s">
        <v>42</v>
      </c>
      <c r="M2434" s="2" t="s">
        <v>50</v>
      </c>
      <c r="N2434" s="2">
        <v>5</v>
      </c>
      <c r="O2434" s="2">
        <v>8</v>
      </c>
      <c r="P2434" s="3"/>
      <c r="Q2434" s="4" t="s">
        <v>8438</v>
      </c>
      <c r="R2434" s="3"/>
      <c r="S2434" s="3"/>
      <c r="T2434" s="3"/>
      <c r="U2434" s="2" t="s">
        <v>4235</v>
      </c>
      <c r="V2434" s="2" t="str">
        <f>IFERROR(VLOOKUP(K2434, rubric[], 2, FALSE), "NA")</f>
        <v>Kompetisi</v>
      </c>
      <c r="W2434" s="5" t="str">
        <f t="shared" si="37"/>
        <v>Juara I Lomba/Kompetisi|Internal Jurusan|Team</v>
      </c>
      <c r="X2434" s="6">
        <f>IF(K2434 = "Penulis kedua (bukan korespondensi) dst karya ilmiah di journal yg bereputasi dan diakui|External National|Team", IFERROR((INDEX(rubric[Score], MATCH(W2434, rubric[Criteria], 0)))/N2434, 0), IFERROR(INDEX(rubric[Score], MATCH(W2434, rubric[Criteria], 0)), 0))</f>
        <v>0</v>
      </c>
    </row>
    <row r="2435" spans="1:24" ht="14.25" customHeight="1" x14ac:dyDescent="0.35">
      <c r="A2435" s="2" t="s">
        <v>8551</v>
      </c>
      <c r="B2435" s="2" t="s">
        <v>8552</v>
      </c>
      <c r="C2435" s="2" t="s">
        <v>8330</v>
      </c>
      <c r="D2435" s="2">
        <v>2021</v>
      </c>
      <c r="E2435" s="2" t="s">
        <v>4231</v>
      </c>
      <c r="F2435" s="2" t="s">
        <v>4232</v>
      </c>
      <c r="G2435" s="2" t="s">
        <v>3064</v>
      </c>
      <c r="H2435" s="2">
        <v>20221</v>
      </c>
      <c r="I2435" s="2" t="s">
        <v>8573</v>
      </c>
      <c r="J2435" s="2" t="s">
        <v>41</v>
      </c>
      <c r="K2435" s="2" t="s">
        <v>88</v>
      </c>
      <c r="L2435" s="2" t="s">
        <v>42</v>
      </c>
      <c r="M2435" s="2" t="s">
        <v>50</v>
      </c>
      <c r="N2435" s="2">
        <v>11</v>
      </c>
      <c r="O2435" s="2">
        <v>7</v>
      </c>
      <c r="P2435" s="3"/>
      <c r="Q2435" s="4" t="s">
        <v>8574</v>
      </c>
      <c r="R2435" s="3"/>
      <c r="S2435" s="3"/>
      <c r="T2435" s="3"/>
      <c r="U2435" s="2" t="s">
        <v>4235</v>
      </c>
      <c r="V2435" s="2" t="str">
        <f>IFERROR(VLOOKUP(K2435, rubric[], 2, FALSE), "NA")</f>
        <v>Kompetisi</v>
      </c>
      <c r="W2435" s="5" t="str">
        <f t="shared" ref="W2435:W2495" si="38">CLEAN(TRIM(K2435 &amp;  "|" &amp; L2435 &amp; "|" &amp; M2435))</f>
        <v>Juara 2 Lomba/Kompetisi|Internal Jurusan|Team</v>
      </c>
      <c r="X2435" s="6">
        <f>IF(K2435 = "Penulis kedua (bukan korespondensi) dst karya ilmiah di journal yg bereputasi dan diakui|External National|Team", IFERROR((INDEX(rubric[Score], MATCH(W2435, rubric[Criteria], 0)))/N2435, 0), IFERROR(INDEX(rubric[Score], MATCH(W2435, rubric[Criteria], 0)), 0))</f>
        <v>0</v>
      </c>
    </row>
    <row r="2436" spans="1:24" ht="14.25" customHeight="1" x14ac:dyDescent="0.35">
      <c r="A2436" s="2" t="s">
        <v>8551</v>
      </c>
      <c r="B2436" s="2" t="s">
        <v>8552</v>
      </c>
      <c r="C2436" s="2" t="s">
        <v>8330</v>
      </c>
      <c r="D2436" s="2">
        <v>2021</v>
      </c>
      <c r="E2436" s="2" t="s">
        <v>112</v>
      </c>
      <c r="F2436" s="2" t="s">
        <v>113</v>
      </c>
      <c r="G2436" s="2" t="s">
        <v>114</v>
      </c>
      <c r="H2436" s="2">
        <v>20221</v>
      </c>
      <c r="I2436" s="2" t="s">
        <v>8524</v>
      </c>
      <c r="J2436" s="2" t="s">
        <v>41</v>
      </c>
      <c r="K2436" s="2" t="s">
        <v>88</v>
      </c>
      <c r="L2436" s="2" t="s">
        <v>30</v>
      </c>
      <c r="M2436" s="2" t="s">
        <v>31</v>
      </c>
      <c r="N2436" s="2">
        <v>1000</v>
      </c>
      <c r="O2436" s="2">
        <v>7</v>
      </c>
      <c r="P2436" s="3"/>
      <c r="Q2436" s="4" t="s">
        <v>8525</v>
      </c>
      <c r="R2436" s="3"/>
      <c r="S2436" s="3"/>
      <c r="T2436" s="3"/>
      <c r="U2436" s="2" t="s">
        <v>61</v>
      </c>
      <c r="V2436" s="2" t="str">
        <f>IFERROR(VLOOKUP(K2436, rubric[], 2, FALSE), "NA")</f>
        <v>Kompetisi</v>
      </c>
      <c r="W2436" s="5" t="str">
        <f t="shared" si="38"/>
        <v>Juara 2 Lomba/Kompetisi|Internal Sekolah / Universitas|Individual</v>
      </c>
      <c r="X2436" s="6">
        <f>IF(K2436 = "Penulis kedua (bukan korespondensi) dst karya ilmiah di journal yg bereputasi dan diakui|External National|Team", IFERROR((INDEX(rubric[Score], MATCH(W2436, rubric[Criteria], 0)))/N2436, 0), IFERROR(INDEX(rubric[Score], MATCH(W2436, rubric[Criteria], 0)), 0))</f>
        <v>0</v>
      </c>
    </row>
    <row r="2437" spans="1:24" ht="14.25" customHeight="1" x14ac:dyDescent="0.35">
      <c r="A2437" s="2" t="s">
        <v>8551</v>
      </c>
      <c r="B2437" s="2" t="s">
        <v>8552</v>
      </c>
      <c r="C2437" s="2" t="s">
        <v>8330</v>
      </c>
      <c r="D2437" s="2">
        <v>2021</v>
      </c>
      <c r="E2437" s="2" t="s">
        <v>8575</v>
      </c>
      <c r="F2437" s="2" t="s">
        <v>4999</v>
      </c>
      <c r="G2437" s="2" t="s">
        <v>4454</v>
      </c>
      <c r="H2437" s="2">
        <v>20232</v>
      </c>
      <c r="I2437" s="2" t="s">
        <v>8575</v>
      </c>
      <c r="J2437" s="2" t="s">
        <v>41</v>
      </c>
      <c r="K2437" s="2" t="s">
        <v>66</v>
      </c>
      <c r="L2437" s="2" t="s">
        <v>123</v>
      </c>
      <c r="M2437" s="2" t="s">
        <v>50</v>
      </c>
      <c r="N2437" s="3"/>
      <c r="O2437" s="2">
        <v>25</v>
      </c>
      <c r="P2437" s="4" t="s">
        <v>8576</v>
      </c>
      <c r="Q2437" s="4" t="s">
        <v>8577</v>
      </c>
      <c r="R2437" s="4" t="s">
        <v>8578</v>
      </c>
      <c r="S2437" s="3"/>
      <c r="T2437" s="4" t="s">
        <v>8579</v>
      </c>
      <c r="U2437" s="2" t="s">
        <v>8580</v>
      </c>
      <c r="V2437" s="2" t="str">
        <f>IFERROR(VLOOKUP(K2437, rubric[], 2, FALSE), "NA")</f>
        <v>Kompetisi</v>
      </c>
      <c r="W2437" s="5" t="str">
        <f t="shared" si="38"/>
        <v>Juara I Lomba/Kompetisi|External National|Team</v>
      </c>
      <c r="X2437" s="6">
        <f>IF(K2437 = "Penulis kedua (bukan korespondensi) dst karya ilmiah di journal yg bereputasi dan diakui|External National|Team", IFERROR((INDEX(rubric[Score], MATCH(W2437, rubric[Criteria], 0)))/N2437, 0), IFERROR(INDEX(rubric[Score], MATCH(W2437, rubric[Criteria], 0)), 0))</f>
        <v>15</v>
      </c>
    </row>
    <row r="2438" spans="1:24" ht="14.25" customHeight="1" x14ac:dyDescent="0.35">
      <c r="A2438" s="2" t="s">
        <v>8581</v>
      </c>
      <c r="B2438" s="2" t="s">
        <v>8582</v>
      </c>
      <c r="C2438" s="2" t="s">
        <v>8330</v>
      </c>
      <c r="D2438" s="2">
        <v>2021</v>
      </c>
      <c r="E2438" s="2" t="s">
        <v>8583</v>
      </c>
      <c r="F2438" s="2" t="s">
        <v>468</v>
      </c>
      <c r="G2438" s="2" t="s">
        <v>2542</v>
      </c>
      <c r="H2438" s="2">
        <v>20221</v>
      </c>
      <c r="I2438" s="2" t="s">
        <v>8584</v>
      </c>
      <c r="J2438" s="2" t="s">
        <v>41</v>
      </c>
      <c r="K2438" s="2" t="s">
        <v>29</v>
      </c>
      <c r="L2438" s="2" t="s">
        <v>49</v>
      </c>
      <c r="M2438" s="2" t="s">
        <v>50</v>
      </c>
      <c r="N2438" s="2">
        <v>4</v>
      </c>
      <c r="O2438" s="2">
        <v>9</v>
      </c>
      <c r="P2438" s="3"/>
      <c r="Q2438" s="3"/>
      <c r="R2438" s="4" t="s">
        <v>8585</v>
      </c>
      <c r="S2438" s="4" t="s">
        <v>8586</v>
      </c>
      <c r="T2438" s="3"/>
      <c r="U2438" s="2" t="s">
        <v>411</v>
      </c>
      <c r="V2438" s="2" t="str">
        <f>IFERROR(VLOOKUP(K2438, rubric[], 2, FALSE), "NA")</f>
        <v>Pemberdayaan atau Aksi Kemanusiaan</v>
      </c>
      <c r="W2438" s="5" t="str">
        <f t="shared" si="38"/>
        <v>Pengabdian kepada Masyarakat|External Regional|Team</v>
      </c>
      <c r="X2438" s="6">
        <f>IF(K2438 = "Penulis kedua (bukan korespondensi) dst karya ilmiah di journal yg bereputasi dan diakui|External National|Team", IFERROR((INDEX(rubric[Score], MATCH(W2438, rubric[Criteria], 0)))/N2438, 0), IFERROR(INDEX(rubric[Score], MATCH(W2438, rubric[Criteria], 0)), 0))</f>
        <v>15</v>
      </c>
    </row>
    <row r="2439" spans="1:24" ht="14.25" customHeight="1" x14ac:dyDescent="0.35">
      <c r="A2439" s="2" t="s">
        <v>8581</v>
      </c>
      <c r="B2439" s="2" t="s">
        <v>8582</v>
      </c>
      <c r="C2439" s="2" t="s">
        <v>8330</v>
      </c>
      <c r="D2439" s="2">
        <v>2021</v>
      </c>
      <c r="E2439" s="2" t="s">
        <v>8587</v>
      </c>
      <c r="F2439" s="2" t="s">
        <v>8588</v>
      </c>
      <c r="G2439" s="2" t="s">
        <v>8588</v>
      </c>
      <c r="H2439" s="2">
        <v>20232</v>
      </c>
      <c r="I2439" s="2" t="s">
        <v>8589</v>
      </c>
      <c r="J2439" s="2" t="s">
        <v>41</v>
      </c>
      <c r="K2439" s="2" t="s">
        <v>141</v>
      </c>
      <c r="L2439" s="2" t="s">
        <v>123</v>
      </c>
      <c r="M2439" s="2" t="s">
        <v>31</v>
      </c>
      <c r="N2439" s="2">
        <v>1</v>
      </c>
      <c r="O2439" s="2">
        <v>20</v>
      </c>
      <c r="P2439" s="3"/>
      <c r="Q2439" s="4" t="s">
        <v>8590</v>
      </c>
      <c r="R2439" s="3"/>
      <c r="S2439" s="3"/>
      <c r="T2439" s="3"/>
      <c r="U2439" s="2" t="s">
        <v>864</v>
      </c>
      <c r="V2439" s="2" t="str">
        <f>IFERROR(VLOOKUP(K2439, rubric[], 2, FALSE), "NA")</f>
        <v>Hasil Karya</v>
      </c>
      <c r="W2439" s="5" t="str">
        <f t="shared" si="38"/>
        <v>Hak Kekayaan Intelektual (HKI) non paten (Hak Cipta)|External National|Individual</v>
      </c>
      <c r="X2439" s="6">
        <f>IF(K2439 = "Penulis kedua (bukan korespondensi) dst karya ilmiah di journal yg bereputasi dan diakui|External National|Team", IFERROR((INDEX(rubric[Score], MATCH(W2439, rubric[Criteria], 0)))/N2439, 0), IFERROR(INDEX(rubric[Score], MATCH(W2439, rubric[Criteria], 0)), 0))</f>
        <v>20</v>
      </c>
    </row>
    <row r="2440" spans="1:24" ht="14.25" customHeight="1" x14ac:dyDescent="0.35">
      <c r="A2440" s="2" t="s">
        <v>8591</v>
      </c>
      <c r="B2440" s="2" t="s">
        <v>8592</v>
      </c>
      <c r="C2440" s="2" t="s">
        <v>8330</v>
      </c>
      <c r="D2440" s="2">
        <v>2021</v>
      </c>
      <c r="E2440" s="2" t="s">
        <v>8593</v>
      </c>
      <c r="F2440" s="2" t="s">
        <v>468</v>
      </c>
      <c r="G2440" s="2" t="s">
        <v>2542</v>
      </c>
      <c r="H2440" s="2">
        <v>20221</v>
      </c>
      <c r="I2440" s="2" t="s">
        <v>8594</v>
      </c>
      <c r="J2440" s="2" t="s">
        <v>41</v>
      </c>
      <c r="K2440" s="2" t="s">
        <v>29</v>
      </c>
      <c r="L2440" s="2" t="s">
        <v>49</v>
      </c>
      <c r="M2440" s="2" t="s">
        <v>50</v>
      </c>
      <c r="N2440" s="2">
        <v>4</v>
      </c>
      <c r="O2440" s="2">
        <v>20</v>
      </c>
      <c r="P2440" s="3"/>
      <c r="Q2440" s="3"/>
      <c r="R2440" s="4" t="s">
        <v>8595</v>
      </c>
      <c r="S2440" s="4" t="s">
        <v>8596</v>
      </c>
      <c r="T2440" s="3"/>
      <c r="U2440" s="2" t="s">
        <v>411</v>
      </c>
      <c r="V2440" s="2" t="str">
        <f>IFERROR(VLOOKUP(K2440, rubric[], 2, FALSE), "NA")</f>
        <v>Pemberdayaan atau Aksi Kemanusiaan</v>
      </c>
      <c r="W2440" s="5" t="str">
        <f t="shared" si="38"/>
        <v>Pengabdian kepada Masyarakat|External Regional|Team</v>
      </c>
      <c r="X2440" s="6">
        <f>IF(K2440 = "Penulis kedua (bukan korespondensi) dst karya ilmiah di journal yg bereputasi dan diakui|External National|Team", IFERROR((INDEX(rubric[Score], MATCH(W2440, rubric[Criteria], 0)))/N2440, 0), IFERROR(INDEX(rubric[Score], MATCH(W2440, rubric[Criteria], 0)), 0))</f>
        <v>15</v>
      </c>
    </row>
    <row r="2441" spans="1:24" ht="14.25" customHeight="1" x14ac:dyDescent="0.35">
      <c r="A2441" s="2" t="s">
        <v>8597</v>
      </c>
      <c r="B2441" s="2" t="s">
        <v>8598</v>
      </c>
      <c r="C2441" s="2" t="s">
        <v>8330</v>
      </c>
      <c r="D2441" s="2">
        <v>2021</v>
      </c>
      <c r="E2441" s="2" t="s">
        <v>8599</v>
      </c>
      <c r="F2441" s="2" t="s">
        <v>468</v>
      </c>
      <c r="G2441" s="2" t="s">
        <v>2542</v>
      </c>
      <c r="H2441" s="2">
        <v>20221</v>
      </c>
      <c r="I2441" s="2" t="s">
        <v>8600</v>
      </c>
      <c r="J2441" s="2" t="s">
        <v>41</v>
      </c>
      <c r="K2441" s="2" t="s">
        <v>29</v>
      </c>
      <c r="L2441" s="2" t="s">
        <v>49</v>
      </c>
      <c r="M2441" s="2" t="s">
        <v>31</v>
      </c>
      <c r="N2441" s="2">
        <v>4</v>
      </c>
      <c r="O2441" s="2">
        <v>15</v>
      </c>
      <c r="P2441" s="3"/>
      <c r="Q2441" s="3"/>
      <c r="R2441" s="4" t="s">
        <v>8601</v>
      </c>
      <c r="S2441" s="4" t="s">
        <v>8602</v>
      </c>
      <c r="T2441" s="3"/>
      <c r="U2441" s="2" t="s">
        <v>8603</v>
      </c>
      <c r="V2441" s="2" t="str">
        <f>IFERROR(VLOOKUP(K2441, rubric[], 2, FALSE), "NA")</f>
        <v>Pemberdayaan atau Aksi Kemanusiaan</v>
      </c>
      <c r="W2441" s="5" t="str">
        <f t="shared" si="38"/>
        <v>Pengabdian kepada Masyarakat|External Regional|Individual</v>
      </c>
      <c r="X2441" s="6">
        <f>IF(K2441 = "Penulis kedua (bukan korespondensi) dst karya ilmiah di journal yg bereputasi dan diakui|External National|Team", IFERROR((INDEX(rubric[Score], MATCH(W2441, rubric[Criteria], 0)))/N2441, 0), IFERROR(INDEX(rubric[Score], MATCH(W2441, rubric[Criteria], 0)), 0))</f>
        <v>15</v>
      </c>
    </row>
    <row r="2442" spans="1:24" ht="14.25" customHeight="1" x14ac:dyDescent="0.35">
      <c r="A2442" s="2" t="s">
        <v>8604</v>
      </c>
      <c r="B2442" s="2" t="s">
        <v>8605</v>
      </c>
      <c r="C2442" s="2" t="s">
        <v>8330</v>
      </c>
      <c r="D2442" s="2">
        <v>2021</v>
      </c>
      <c r="E2442" s="2" t="s">
        <v>4226</v>
      </c>
      <c r="F2442" s="2" t="s">
        <v>3017</v>
      </c>
      <c r="G2442" s="2" t="s">
        <v>4227</v>
      </c>
      <c r="H2442" s="2">
        <v>20212</v>
      </c>
      <c r="I2442" s="2" t="s">
        <v>8563</v>
      </c>
      <c r="J2442" s="2" t="s">
        <v>41</v>
      </c>
      <c r="K2442" s="2" t="s">
        <v>88</v>
      </c>
      <c r="L2442" s="2" t="s">
        <v>30</v>
      </c>
      <c r="M2442" s="2" t="s">
        <v>31</v>
      </c>
      <c r="N2442" s="2">
        <v>400</v>
      </c>
      <c r="O2442" s="2">
        <v>7</v>
      </c>
      <c r="P2442" s="3"/>
      <c r="Q2442" s="4" t="s">
        <v>8564</v>
      </c>
      <c r="R2442" s="3"/>
      <c r="S2442" s="3"/>
      <c r="T2442" s="3"/>
      <c r="U2442" s="2" t="s">
        <v>4230</v>
      </c>
      <c r="V2442" s="2" t="str">
        <f>IFERROR(VLOOKUP(K2442, rubric[], 2, FALSE), "NA")</f>
        <v>Kompetisi</v>
      </c>
      <c r="W2442" s="5" t="str">
        <f t="shared" si="38"/>
        <v>Juara 2 Lomba/Kompetisi|Internal Sekolah / Universitas|Individual</v>
      </c>
      <c r="X2442" s="6">
        <f>IF(K2442 = "Penulis kedua (bukan korespondensi) dst karya ilmiah di journal yg bereputasi dan diakui|External National|Team", IFERROR((INDEX(rubric[Score], MATCH(W2442, rubric[Criteria], 0)))/N2442, 0), IFERROR(INDEX(rubric[Score], MATCH(W2442, rubric[Criteria], 0)), 0))</f>
        <v>0</v>
      </c>
    </row>
    <row r="2443" spans="1:24" ht="14.25" customHeight="1" x14ac:dyDescent="0.35">
      <c r="A2443" s="2" t="s">
        <v>8604</v>
      </c>
      <c r="B2443" s="2" t="s">
        <v>8605</v>
      </c>
      <c r="C2443" s="2" t="s">
        <v>8330</v>
      </c>
      <c r="D2443" s="2">
        <v>2021</v>
      </c>
      <c r="E2443" s="2" t="s">
        <v>8606</v>
      </c>
      <c r="F2443" s="2" t="s">
        <v>468</v>
      </c>
      <c r="G2443" s="2" t="s">
        <v>2542</v>
      </c>
      <c r="H2443" s="2">
        <v>20221</v>
      </c>
      <c r="I2443" s="2" t="s">
        <v>8607</v>
      </c>
      <c r="J2443" s="2" t="s">
        <v>41</v>
      </c>
      <c r="K2443" s="2" t="s">
        <v>29</v>
      </c>
      <c r="L2443" s="2" t="s">
        <v>123</v>
      </c>
      <c r="M2443" s="2" t="s">
        <v>50</v>
      </c>
      <c r="N2443" s="2">
        <v>4</v>
      </c>
      <c r="O2443" s="2">
        <v>17</v>
      </c>
      <c r="P2443" s="3"/>
      <c r="Q2443" s="3"/>
      <c r="R2443" s="4" t="s">
        <v>8608</v>
      </c>
      <c r="S2443" s="4" t="s">
        <v>8609</v>
      </c>
      <c r="T2443" s="3"/>
      <c r="U2443" s="2" t="s">
        <v>411</v>
      </c>
      <c r="V2443" s="2" t="str">
        <f>IFERROR(VLOOKUP(K2443, rubric[], 2, FALSE), "NA")</f>
        <v>Pemberdayaan atau Aksi Kemanusiaan</v>
      </c>
      <c r="W2443" s="5" t="str">
        <f t="shared" si="38"/>
        <v>Pengabdian kepada Masyarakat|External National|Team</v>
      </c>
      <c r="X2443" s="6">
        <f>IF(K2443 = "Penulis kedua (bukan korespondensi) dst karya ilmiah di journal yg bereputasi dan diakui|External National|Team", IFERROR((INDEX(rubric[Score], MATCH(W2443, rubric[Criteria], 0)))/N2443, 0), IFERROR(INDEX(rubric[Score], MATCH(W2443, rubric[Criteria], 0)), 0))</f>
        <v>10</v>
      </c>
    </row>
    <row r="2444" spans="1:24" ht="14.25" customHeight="1" x14ac:dyDescent="0.35">
      <c r="A2444" s="2" t="s">
        <v>8604</v>
      </c>
      <c r="B2444" s="2" t="s">
        <v>8605</v>
      </c>
      <c r="C2444" s="2" t="s">
        <v>8330</v>
      </c>
      <c r="D2444" s="2">
        <v>2021</v>
      </c>
      <c r="E2444" s="2" t="s">
        <v>4231</v>
      </c>
      <c r="F2444" s="2" t="s">
        <v>4232</v>
      </c>
      <c r="G2444" s="2" t="s">
        <v>3064</v>
      </c>
      <c r="H2444" s="2">
        <v>20221</v>
      </c>
      <c r="I2444" s="2" t="s">
        <v>8610</v>
      </c>
      <c r="J2444" s="2" t="s">
        <v>41</v>
      </c>
      <c r="K2444" s="2" t="s">
        <v>88</v>
      </c>
      <c r="L2444" s="2" t="s">
        <v>42</v>
      </c>
      <c r="M2444" s="2" t="s">
        <v>31</v>
      </c>
      <c r="N2444" s="2">
        <v>63</v>
      </c>
      <c r="O2444" s="2">
        <v>7</v>
      </c>
      <c r="P2444" s="3"/>
      <c r="Q2444" s="4" t="s">
        <v>8611</v>
      </c>
      <c r="R2444" s="3"/>
      <c r="S2444" s="3"/>
      <c r="T2444" s="3"/>
      <c r="U2444" s="2" t="s">
        <v>4235</v>
      </c>
      <c r="V2444" s="2" t="str">
        <f>IFERROR(VLOOKUP(K2444, rubric[], 2, FALSE), "NA")</f>
        <v>Kompetisi</v>
      </c>
      <c r="W2444" s="5" t="str">
        <f t="shared" si="38"/>
        <v>Juara 2 Lomba/Kompetisi|Internal Jurusan|Individual</v>
      </c>
      <c r="X2444" s="6">
        <f>IF(K2444 = "Penulis kedua (bukan korespondensi) dst karya ilmiah di journal yg bereputasi dan diakui|External National|Team", IFERROR((INDEX(rubric[Score], MATCH(W2444, rubric[Criteria], 0)))/N2444, 0), IFERROR(INDEX(rubric[Score], MATCH(W2444, rubric[Criteria], 0)), 0))</f>
        <v>0</v>
      </c>
    </row>
    <row r="2445" spans="1:24" ht="14.25" customHeight="1" x14ac:dyDescent="0.35">
      <c r="A2445" s="2" t="s">
        <v>8612</v>
      </c>
      <c r="B2445" s="2" t="s">
        <v>8613</v>
      </c>
      <c r="C2445" s="2" t="s">
        <v>8330</v>
      </c>
      <c r="D2445" s="2">
        <v>2021</v>
      </c>
      <c r="E2445" s="2" t="s">
        <v>8614</v>
      </c>
      <c r="F2445" s="2" t="s">
        <v>5470</v>
      </c>
      <c r="G2445" s="2" t="s">
        <v>5470</v>
      </c>
      <c r="H2445" s="2">
        <v>20211</v>
      </c>
      <c r="I2445" s="2" t="s">
        <v>8615</v>
      </c>
      <c r="J2445" s="2" t="s">
        <v>41</v>
      </c>
      <c r="K2445" s="2" t="s">
        <v>141</v>
      </c>
      <c r="L2445" s="2" t="s">
        <v>123</v>
      </c>
      <c r="M2445" s="2" t="s">
        <v>31</v>
      </c>
      <c r="N2445" s="2">
        <v>1</v>
      </c>
      <c r="O2445" s="2">
        <v>20</v>
      </c>
      <c r="P2445" s="3"/>
      <c r="Q2445" s="3"/>
      <c r="R2445" s="4" t="s">
        <v>8616</v>
      </c>
      <c r="S2445" s="4" t="s">
        <v>8617</v>
      </c>
      <c r="T2445" s="3"/>
      <c r="U2445" s="2" t="s">
        <v>864</v>
      </c>
      <c r="V2445" s="2" t="str">
        <f>IFERROR(VLOOKUP(K2445, rubric[], 2, FALSE), "NA")</f>
        <v>Hasil Karya</v>
      </c>
      <c r="W2445" s="5" t="str">
        <f t="shared" si="38"/>
        <v>Hak Kekayaan Intelektual (HKI) non paten (Hak Cipta)|External National|Individual</v>
      </c>
      <c r="X2445" s="6">
        <f>IF(K2445 = "Penulis kedua (bukan korespondensi) dst karya ilmiah di journal yg bereputasi dan diakui|External National|Team", IFERROR((INDEX(rubric[Score], MATCH(W2445, rubric[Criteria], 0)))/N2445, 0), IFERROR(INDEX(rubric[Score], MATCH(W2445, rubric[Criteria], 0)), 0))</f>
        <v>20</v>
      </c>
    </row>
    <row r="2446" spans="1:24" ht="14.25" customHeight="1" x14ac:dyDescent="0.35">
      <c r="A2446" s="2" t="s">
        <v>8612</v>
      </c>
      <c r="B2446" s="2" t="s">
        <v>8613</v>
      </c>
      <c r="C2446" s="2" t="s">
        <v>8330</v>
      </c>
      <c r="D2446" s="2">
        <v>2021</v>
      </c>
      <c r="E2446" s="2" t="s">
        <v>8618</v>
      </c>
      <c r="F2446" s="2" t="s">
        <v>5470</v>
      </c>
      <c r="G2446" s="2" t="s">
        <v>5470</v>
      </c>
      <c r="H2446" s="2">
        <v>20211</v>
      </c>
      <c r="I2446" s="2" t="s">
        <v>8619</v>
      </c>
      <c r="J2446" s="2" t="s">
        <v>41</v>
      </c>
      <c r="K2446" s="2" t="s">
        <v>141</v>
      </c>
      <c r="L2446" s="2" t="s">
        <v>123</v>
      </c>
      <c r="M2446" s="2" t="s">
        <v>31</v>
      </c>
      <c r="N2446" s="2">
        <v>1</v>
      </c>
      <c r="O2446" s="2">
        <v>20</v>
      </c>
      <c r="P2446" s="3"/>
      <c r="Q2446" s="4" t="s">
        <v>8620</v>
      </c>
      <c r="R2446" s="4" t="s">
        <v>8621</v>
      </c>
      <c r="S2446" s="4" t="s">
        <v>8622</v>
      </c>
      <c r="T2446" s="3"/>
      <c r="U2446" s="2" t="s">
        <v>8623</v>
      </c>
      <c r="V2446" s="2" t="str">
        <f>IFERROR(VLOOKUP(K2446, rubric[], 2, FALSE), "NA")</f>
        <v>Hasil Karya</v>
      </c>
      <c r="W2446" s="5" t="str">
        <f t="shared" si="38"/>
        <v>Hak Kekayaan Intelektual (HKI) non paten (Hak Cipta)|External National|Individual</v>
      </c>
      <c r="X2446" s="6">
        <f>IF(K2446 = "Penulis kedua (bukan korespondensi) dst karya ilmiah di journal yg bereputasi dan diakui|External National|Team", IFERROR((INDEX(rubric[Score], MATCH(W2446, rubric[Criteria], 0)))/N2446, 0), IFERROR(INDEX(rubric[Score], MATCH(W2446, rubric[Criteria], 0)), 0))</f>
        <v>20</v>
      </c>
    </row>
    <row r="2447" spans="1:24" ht="14.25" customHeight="1" x14ac:dyDescent="0.35">
      <c r="A2447" s="2" t="s">
        <v>8612</v>
      </c>
      <c r="B2447" s="2" t="s">
        <v>8613</v>
      </c>
      <c r="C2447" s="2" t="s">
        <v>8330</v>
      </c>
      <c r="D2447" s="2">
        <v>2021</v>
      </c>
      <c r="E2447" s="2" t="s">
        <v>8624</v>
      </c>
      <c r="F2447" s="2" t="s">
        <v>468</v>
      </c>
      <c r="G2447" s="2" t="s">
        <v>2542</v>
      </c>
      <c r="H2447" s="2">
        <v>20221</v>
      </c>
      <c r="I2447" s="2" t="s">
        <v>8625</v>
      </c>
      <c r="J2447" s="2" t="s">
        <v>41</v>
      </c>
      <c r="K2447" s="2" t="s">
        <v>29</v>
      </c>
      <c r="L2447" s="2" t="s">
        <v>123</v>
      </c>
      <c r="M2447" s="2" t="s">
        <v>50</v>
      </c>
      <c r="N2447" s="2">
        <v>4</v>
      </c>
      <c r="O2447" s="2">
        <v>17</v>
      </c>
      <c r="P2447" s="3"/>
      <c r="Q2447" s="3"/>
      <c r="R2447" s="4" t="s">
        <v>8626</v>
      </c>
      <c r="S2447" s="4" t="s">
        <v>8627</v>
      </c>
      <c r="T2447" s="3"/>
      <c r="U2447" s="2" t="s">
        <v>411</v>
      </c>
      <c r="V2447" s="2" t="str">
        <f>IFERROR(VLOOKUP(K2447, rubric[], 2, FALSE), "NA")</f>
        <v>Pemberdayaan atau Aksi Kemanusiaan</v>
      </c>
      <c r="W2447" s="5" t="str">
        <f t="shared" si="38"/>
        <v>Pengabdian kepada Masyarakat|External National|Team</v>
      </c>
      <c r="X2447" s="6">
        <f>IF(K2447 = "Penulis kedua (bukan korespondensi) dst karya ilmiah di journal yg bereputasi dan diakui|External National|Team", IFERROR((INDEX(rubric[Score], MATCH(W2447, rubric[Criteria], 0)))/N2447, 0), IFERROR(INDEX(rubric[Score], MATCH(W2447, rubric[Criteria], 0)), 0))</f>
        <v>10</v>
      </c>
    </row>
    <row r="2448" spans="1:24" ht="14.25" customHeight="1" x14ac:dyDescent="0.35">
      <c r="A2448" s="2" t="s">
        <v>8628</v>
      </c>
      <c r="B2448" s="2" t="s">
        <v>8629</v>
      </c>
      <c r="C2448" s="2" t="s">
        <v>8330</v>
      </c>
      <c r="D2448" s="2">
        <v>2021</v>
      </c>
      <c r="E2448" s="2" t="s">
        <v>8630</v>
      </c>
      <c r="F2448" s="2" t="s">
        <v>2775</v>
      </c>
      <c r="G2448" s="2" t="s">
        <v>2776</v>
      </c>
      <c r="H2448" s="2">
        <v>20211</v>
      </c>
      <c r="I2448" s="2" t="s">
        <v>8631</v>
      </c>
      <c r="J2448" s="2" t="s">
        <v>41</v>
      </c>
      <c r="K2448" s="2" t="s">
        <v>199</v>
      </c>
      <c r="L2448" s="2" t="s">
        <v>123</v>
      </c>
      <c r="M2448" s="2" t="s">
        <v>50</v>
      </c>
      <c r="N2448" s="2">
        <v>46</v>
      </c>
      <c r="O2448" s="2">
        <v>15</v>
      </c>
      <c r="P2448" s="4" t="s">
        <v>8632</v>
      </c>
      <c r="Q2448" s="4" t="s">
        <v>8633</v>
      </c>
      <c r="R2448" s="3"/>
      <c r="S2448" s="3"/>
      <c r="T2448" s="3"/>
      <c r="U2448" s="2" t="s">
        <v>8634</v>
      </c>
      <c r="V2448" s="2" t="str">
        <f>IFERROR(VLOOKUP(K2448, rubric[], 2, FALSE), "NA")</f>
        <v>Kompetisi</v>
      </c>
      <c r="W2448" s="5" t="str">
        <f t="shared" si="38"/>
        <v>Juara 3 Lomba/Kompetisi|External National|Team</v>
      </c>
      <c r="X2448" s="6">
        <f>IF(K2448 = "Penulis kedua (bukan korespondensi) dst karya ilmiah di journal yg bereputasi dan diakui|External National|Team", IFERROR((INDEX(rubric[Score], MATCH(W2448, rubric[Criteria], 0)))/N2448, 0), IFERROR(INDEX(rubric[Score], MATCH(W2448, rubric[Criteria], 0)), 0))</f>
        <v>8</v>
      </c>
    </row>
    <row r="2449" spans="1:24" ht="14.25" customHeight="1" x14ac:dyDescent="0.35">
      <c r="A2449" s="2" t="s">
        <v>8628</v>
      </c>
      <c r="B2449" s="2" t="s">
        <v>8629</v>
      </c>
      <c r="C2449" s="2" t="s">
        <v>8330</v>
      </c>
      <c r="D2449" s="2">
        <v>2021</v>
      </c>
      <c r="E2449" s="2" t="s">
        <v>8635</v>
      </c>
      <c r="F2449" s="2" t="s">
        <v>668</v>
      </c>
      <c r="G2449" s="2" t="s">
        <v>7113</v>
      </c>
      <c r="H2449" s="2">
        <v>20211</v>
      </c>
      <c r="I2449" s="2" t="s">
        <v>8636</v>
      </c>
      <c r="J2449" s="2" t="s">
        <v>41</v>
      </c>
      <c r="K2449" s="2" t="s">
        <v>66</v>
      </c>
      <c r="L2449" s="2" t="s">
        <v>49</v>
      </c>
      <c r="M2449" s="2" t="s">
        <v>50</v>
      </c>
      <c r="N2449" s="2">
        <v>16</v>
      </c>
      <c r="O2449" s="2">
        <v>20</v>
      </c>
      <c r="P2449" s="3"/>
      <c r="Q2449" s="4" t="s">
        <v>8637</v>
      </c>
      <c r="R2449" s="3"/>
      <c r="S2449" s="3"/>
      <c r="T2449" s="3"/>
      <c r="U2449" s="2" t="s">
        <v>8638</v>
      </c>
      <c r="V2449" s="2" t="str">
        <f>IFERROR(VLOOKUP(K2449, rubric[], 2, FALSE), "NA")</f>
        <v>Kompetisi</v>
      </c>
      <c r="W2449" s="5" t="str">
        <f t="shared" si="38"/>
        <v>Juara I Lomba/Kompetisi|External Regional|Team</v>
      </c>
      <c r="X2449" s="6">
        <f>IF(K2449 = "Penulis kedua (bukan korespondensi) dst karya ilmiah di journal yg bereputasi dan diakui|External National|Team", IFERROR((INDEX(rubric[Score], MATCH(W2449, rubric[Criteria], 0)))/N2449, 0), IFERROR(INDEX(rubric[Score], MATCH(W2449, rubric[Criteria], 0)), 0))</f>
        <v>25</v>
      </c>
    </row>
    <row r="2450" spans="1:24" ht="14.25" customHeight="1" x14ac:dyDescent="0.35">
      <c r="A2450" s="2" t="s">
        <v>8628</v>
      </c>
      <c r="B2450" s="2" t="s">
        <v>8629</v>
      </c>
      <c r="C2450" s="2" t="s">
        <v>8330</v>
      </c>
      <c r="D2450" s="2">
        <v>2021</v>
      </c>
      <c r="E2450" s="2" t="s">
        <v>8635</v>
      </c>
      <c r="F2450" s="2" t="s">
        <v>668</v>
      </c>
      <c r="G2450" s="2" t="s">
        <v>7113</v>
      </c>
      <c r="H2450" s="2">
        <v>20211</v>
      </c>
      <c r="I2450" s="2" t="s">
        <v>8636</v>
      </c>
      <c r="J2450" s="2" t="s">
        <v>41</v>
      </c>
      <c r="K2450" s="2" t="s">
        <v>66</v>
      </c>
      <c r="L2450" s="2" t="s">
        <v>49</v>
      </c>
      <c r="M2450" s="2" t="s">
        <v>50</v>
      </c>
      <c r="N2450" s="2">
        <v>64</v>
      </c>
      <c r="O2450" s="2">
        <v>20</v>
      </c>
      <c r="P2450" s="3"/>
      <c r="Q2450" s="4" t="s">
        <v>8639</v>
      </c>
      <c r="R2450" s="3"/>
      <c r="S2450" s="3"/>
      <c r="T2450" s="3"/>
      <c r="U2450" s="2" t="s">
        <v>8640</v>
      </c>
      <c r="V2450" s="2" t="str">
        <f>IFERROR(VLOOKUP(K2450, rubric[], 2, FALSE), "NA")</f>
        <v>Kompetisi</v>
      </c>
      <c r="W2450" s="5" t="str">
        <f t="shared" si="38"/>
        <v>Juara I Lomba/Kompetisi|External Regional|Team</v>
      </c>
      <c r="X2450" s="6">
        <f>IF(K2450 = "Penulis kedua (bukan korespondensi) dst karya ilmiah di journal yg bereputasi dan diakui|External National|Team", IFERROR((INDEX(rubric[Score], MATCH(W2450, rubric[Criteria], 0)))/N2450, 0), IFERROR(INDEX(rubric[Score], MATCH(W2450, rubric[Criteria], 0)), 0))</f>
        <v>25</v>
      </c>
    </row>
    <row r="2451" spans="1:24" ht="14.25" customHeight="1" x14ac:dyDescent="0.35">
      <c r="A2451" s="2" t="s">
        <v>8628</v>
      </c>
      <c r="B2451" s="2" t="s">
        <v>8629</v>
      </c>
      <c r="C2451" s="2" t="s">
        <v>8330</v>
      </c>
      <c r="D2451" s="2">
        <v>2021</v>
      </c>
      <c r="E2451" s="2" t="s">
        <v>8451</v>
      </c>
      <c r="F2451" s="2" t="s">
        <v>468</v>
      </c>
      <c r="G2451" s="2" t="s">
        <v>2542</v>
      </c>
      <c r="H2451" s="2">
        <v>20221</v>
      </c>
      <c r="I2451" s="2" t="s">
        <v>8641</v>
      </c>
      <c r="J2451" s="2" t="s">
        <v>41</v>
      </c>
      <c r="K2451" s="2" t="s">
        <v>29</v>
      </c>
      <c r="L2451" s="2" t="s">
        <v>49</v>
      </c>
      <c r="M2451" s="2" t="s">
        <v>50</v>
      </c>
      <c r="N2451" s="2">
        <v>4</v>
      </c>
      <c r="O2451" s="2">
        <v>15</v>
      </c>
      <c r="P2451" s="3"/>
      <c r="Q2451" s="3"/>
      <c r="R2451" s="4" t="s">
        <v>8642</v>
      </c>
      <c r="S2451" s="4" t="s">
        <v>8643</v>
      </c>
      <c r="T2451" s="3"/>
      <c r="U2451" s="2" t="s">
        <v>8455</v>
      </c>
      <c r="V2451" s="2" t="str">
        <f>IFERROR(VLOOKUP(K2451, rubric[], 2, FALSE), "NA")</f>
        <v>Pemberdayaan atau Aksi Kemanusiaan</v>
      </c>
      <c r="W2451" s="5" t="str">
        <f t="shared" si="38"/>
        <v>Pengabdian kepada Masyarakat|External Regional|Team</v>
      </c>
      <c r="X2451" s="6">
        <f>IF(K2451 = "Penulis kedua (bukan korespondensi) dst karya ilmiah di journal yg bereputasi dan diakui|External National|Team", IFERROR((INDEX(rubric[Score], MATCH(W2451, rubric[Criteria], 0)))/N2451, 0), IFERROR(INDEX(rubric[Score], MATCH(W2451, rubric[Criteria], 0)), 0))</f>
        <v>15</v>
      </c>
    </row>
    <row r="2452" spans="1:24" ht="14.25" customHeight="1" x14ac:dyDescent="0.35">
      <c r="A2452" s="2" t="s">
        <v>8628</v>
      </c>
      <c r="B2452" s="2" t="s">
        <v>8629</v>
      </c>
      <c r="C2452" s="2" t="s">
        <v>8330</v>
      </c>
      <c r="D2452" s="2">
        <v>2021</v>
      </c>
      <c r="E2452" s="2" t="s">
        <v>8451</v>
      </c>
      <c r="F2452" s="2" t="s">
        <v>468</v>
      </c>
      <c r="G2452" s="2" t="s">
        <v>2542</v>
      </c>
      <c r="H2452" s="2">
        <v>20221</v>
      </c>
      <c r="I2452" s="2" t="s">
        <v>8641</v>
      </c>
      <c r="J2452" s="2" t="s">
        <v>41</v>
      </c>
      <c r="K2452" s="2" t="s">
        <v>29</v>
      </c>
      <c r="L2452" s="2" t="s">
        <v>49</v>
      </c>
      <c r="M2452" s="2" t="s">
        <v>50</v>
      </c>
      <c r="N2452" s="2">
        <v>4</v>
      </c>
      <c r="O2452" s="2">
        <v>9</v>
      </c>
      <c r="P2452" s="3"/>
      <c r="Q2452" s="3"/>
      <c r="R2452" s="4" t="s">
        <v>8644</v>
      </c>
      <c r="S2452" s="4" t="s">
        <v>8645</v>
      </c>
      <c r="T2452" s="3"/>
      <c r="U2452" s="2" t="s">
        <v>8455</v>
      </c>
      <c r="V2452" s="2" t="str">
        <f>IFERROR(VLOOKUP(K2452, rubric[], 2, FALSE), "NA")</f>
        <v>Pemberdayaan atau Aksi Kemanusiaan</v>
      </c>
      <c r="W2452" s="5" t="str">
        <f t="shared" si="38"/>
        <v>Pengabdian kepada Masyarakat|External Regional|Team</v>
      </c>
      <c r="X2452" s="6">
        <f>IF(K2452 = "Penulis kedua (bukan korespondensi) dst karya ilmiah di journal yg bereputasi dan diakui|External National|Team", IFERROR((INDEX(rubric[Score], MATCH(W2452, rubric[Criteria], 0)))/N2452, 0), IFERROR(INDEX(rubric[Score], MATCH(W2452, rubric[Criteria], 0)), 0))</f>
        <v>15</v>
      </c>
    </row>
    <row r="2453" spans="1:24" ht="14.25" customHeight="1" x14ac:dyDescent="0.35">
      <c r="A2453" s="2" t="s">
        <v>8628</v>
      </c>
      <c r="B2453" s="2" t="s">
        <v>8629</v>
      </c>
      <c r="C2453" s="2" t="s">
        <v>8330</v>
      </c>
      <c r="D2453" s="2">
        <v>2021</v>
      </c>
      <c r="E2453" s="2" t="s">
        <v>8646</v>
      </c>
      <c r="F2453" s="2" t="s">
        <v>4594</v>
      </c>
      <c r="G2453" s="2" t="s">
        <v>4594</v>
      </c>
      <c r="H2453" s="2">
        <v>20221</v>
      </c>
      <c r="I2453" s="2" t="s">
        <v>8647</v>
      </c>
      <c r="J2453" s="2" t="s">
        <v>41</v>
      </c>
      <c r="K2453" s="2" t="s">
        <v>66</v>
      </c>
      <c r="L2453" s="2" t="s">
        <v>49</v>
      </c>
      <c r="M2453" s="2" t="s">
        <v>31</v>
      </c>
      <c r="N2453" s="2">
        <v>22</v>
      </c>
      <c r="O2453" s="2">
        <v>20</v>
      </c>
      <c r="P2453" s="4" t="s">
        <v>8648</v>
      </c>
      <c r="Q2453" s="4" t="s">
        <v>8649</v>
      </c>
      <c r="R2453" s="4" t="s">
        <v>8650</v>
      </c>
      <c r="S2453" s="3"/>
      <c r="T2453" s="4" t="s">
        <v>8651</v>
      </c>
      <c r="U2453" s="2" t="s">
        <v>8652</v>
      </c>
      <c r="V2453" s="2" t="str">
        <f>IFERROR(VLOOKUP(K2453, rubric[], 2, FALSE), "NA")</f>
        <v>Kompetisi</v>
      </c>
      <c r="W2453" s="5" t="str">
        <f t="shared" si="38"/>
        <v>Juara I Lomba/Kompetisi|External Regional|Individual</v>
      </c>
      <c r="X2453" s="6">
        <f>IF(K2453 = "Penulis kedua (bukan korespondensi) dst karya ilmiah di journal yg bereputasi dan diakui|External National|Team", IFERROR((INDEX(rubric[Score], MATCH(W2453, rubric[Criteria], 0)))/N2453, 0), IFERROR(INDEX(rubric[Score], MATCH(W2453, rubric[Criteria], 0)), 0))</f>
        <v>35</v>
      </c>
    </row>
    <row r="2454" spans="1:24" ht="14.25" customHeight="1" x14ac:dyDescent="0.35">
      <c r="A2454" s="2" t="s">
        <v>8628</v>
      </c>
      <c r="B2454" s="2" t="s">
        <v>8629</v>
      </c>
      <c r="C2454" s="2" t="s">
        <v>8330</v>
      </c>
      <c r="D2454" s="2">
        <v>2021</v>
      </c>
      <c r="E2454" s="2" t="s">
        <v>8653</v>
      </c>
      <c r="F2454" s="2" t="s">
        <v>8654</v>
      </c>
      <c r="G2454" s="2" t="s">
        <v>8654</v>
      </c>
      <c r="H2454" s="2">
        <v>20221</v>
      </c>
      <c r="I2454" s="2" t="s">
        <v>8655</v>
      </c>
      <c r="J2454" s="2" t="s">
        <v>41</v>
      </c>
      <c r="K2454" s="2" t="s">
        <v>199</v>
      </c>
      <c r="L2454" s="2" t="s">
        <v>49</v>
      </c>
      <c r="M2454" s="2" t="s">
        <v>31</v>
      </c>
      <c r="N2454" s="2">
        <v>50</v>
      </c>
      <c r="O2454" s="2">
        <v>12</v>
      </c>
      <c r="P2454" s="4" t="s">
        <v>8656</v>
      </c>
      <c r="Q2454" s="4" t="s">
        <v>8657</v>
      </c>
      <c r="R2454" s="4" t="s">
        <v>8658</v>
      </c>
      <c r="S2454" s="3"/>
      <c r="T2454" s="4" t="s">
        <v>8659</v>
      </c>
      <c r="U2454" s="2" t="s">
        <v>8660</v>
      </c>
      <c r="V2454" s="2" t="str">
        <f>IFERROR(VLOOKUP(K2454, rubric[], 2, FALSE), "NA")</f>
        <v>Kompetisi</v>
      </c>
      <c r="W2454" s="5" t="str">
        <f t="shared" si="38"/>
        <v>Juara 3 Lomba/Kompetisi|External Regional|Individual</v>
      </c>
      <c r="X2454" s="6">
        <f>IF(K2454 = "Penulis kedua (bukan korespondensi) dst karya ilmiah di journal yg bereputasi dan diakui|External National|Team", IFERROR((INDEX(rubric[Score], MATCH(W2454, rubric[Criteria], 0)))/N2454, 0), IFERROR(INDEX(rubric[Score], MATCH(W2454, rubric[Criteria], 0)), 0))</f>
        <v>25</v>
      </c>
    </row>
    <row r="2455" spans="1:24" ht="14.25" customHeight="1" x14ac:dyDescent="0.35">
      <c r="A2455" s="2" t="s">
        <v>8628</v>
      </c>
      <c r="B2455" s="2" t="s">
        <v>8629</v>
      </c>
      <c r="C2455" s="2" t="s">
        <v>8330</v>
      </c>
      <c r="D2455" s="2">
        <v>2021</v>
      </c>
      <c r="E2455" s="2" t="s">
        <v>8661</v>
      </c>
      <c r="F2455" s="2" t="s">
        <v>455</v>
      </c>
      <c r="G2455" s="2" t="s">
        <v>456</v>
      </c>
      <c r="H2455" s="2">
        <v>20222</v>
      </c>
      <c r="I2455" s="2" t="s">
        <v>8662</v>
      </c>
      <c r="J2455" s="2" t="s">
        <v>41</v>
      </c>
      <c r="K2455" s="2" t="s">
        <v>88</v>
      </c>
      <c r="L2455" s="2" t="s">
        <v>123</v>
      </c>
      <c r="M2455" s="2" t="s">
        <v>31</v>
      </c>
      <c r="N2455" s="2">
        <v>24</v>
      </c>
      <c r="O2455" s="2">
        <v>20</v>
      </c>
      <c r="P2455" s="4" t="s">
        <v>8663</v>
      </c>
      <c r="Q2455" s="4" t="s">
        <v>8664</v>
      </c>
      <c r="R2455" s="4" t="s">
        <v>8665</v>
      </c>
      <c r="S2455" s="3"/>
      <c r="T2455" s="4" t="s">
        <v>8666</v>
      </c>
      <c r="U2455" s="2" t="s">
        <v>8667</v>
      </c>
      <c r="V2455" s="2" t="str">
        <f>IFERROR(VLOOKUP(K2455, rubric[], 2, FALSE), "NA")</f>
        <v>Kompetisi</v>
      </c>
      <c r="W2455" s="5" t="str">
        <f t="shared" si="38"/>
        <v>Juara 2 Lomba/Kompetisi|External National|Individual</v>
      </c>
      <c r="X2455" s="6">
        <f>IF(K2455 = "Penulis kedua (bukan korespondensi) dst karya ilmiah di journal yg bereputasi dan diakui|External National|Team", IFERROR((INDEX(rubric[Score], MATCH(W2455, rubric[Criteria], 0)))/N2455, 0), IFERROR(INDEX(rubric[Score], MATCH(W2455, rubric[Criteria], 0)), 0))</f>
        <v>20</v>
      </c>
    </row>
    <row r="2456" spans="1:24" ht="14.25" customHeight="1" x14ac:dyDescent="0.35">
      <c r="A2456" s="2" t="s">
        <v>8628</v>
      </c>
      <c r="B2456" s="2" t="s">
        <v>8629</v>
      </c>
      <c r="C2456" s="2" t="s">
        <v>8330</v>
      </c>
      <c r="D2456" s="2">
        <v>2021</v>
      </c>
      <c r="E2456" s="2" t="s">
        <v>8668</v>
      </c>
      <c r="F2456" s="2" t="s">
        <v>1415</v>
      </c>
      <c r="G2456" s="2" t="s">
        <v>1445</v>
      </c>
      <c r="H2456" s="2">
        <v>20222</v>
      </c>
      <c r="I2456" s="2" t="s">
        <v>8669</v>
      </c>
      <c r="J2456" s="2" t="s">
        <v>41</v>
      </c>
      <c r="K2456" s="2" t="s">
        <v>2466</v>
      </c>
      <c r="L2456" s="2" t="s">
        <v>159</v>
      </c>
      <c r="M2456" s="2" t="s">
        <v>50</v>
      </c>
      <c r="N2456" s="2">
        <v>5</v>
      </c>
      <c r="O2456" s="2">
        <v>40</v>
      </c>
      <c r="P2456" s="4" t="s">
        <v>8670</v>
      </c>
      <c r="Q2456" s="4" t="s">
        <v>8671</v>
      </c>
      <c r="R2456" s="3"/>
      <c r="S2456" s="3"/>
      <c r="T2456" s="3"/>
      <c r="U2456" s="2" t="s">
        <v>8455</v>
      </c>
      <c r="V2456" s="2" t="str">
        <f>IFERROR(VLOOKUP(K2456, rubric[], 2, FALSE), "NA")</f>
        <v>Hasil Karya</v>
      </c>
      <c r="W2456" s="5" t="str">
        <f t="shared" si="38"/>
        <v>Jurnal Bereputasi Internasional|External International|Team</v>
      </c>
      <c r="X2456" s="6">
        <f>IF(K2456 = "Penulis kedua (bukan korespondensi) dst karya ilmiah di journal yg bereputasi dan diakui|External National|Team", IFERROR((INDEX(rubric[Score], MATCH(W2456, rubric[Criteria], 0)))/N2456, 0), IFERROR(INDEX(rubric[Score], MATCH(W2456, rubric[Criteria], 0)), 0))</f>
        <v>30</v>
      </c>
    </row>
    <row r="2457" spans="1:24" ht="14.25" customHeight="1" x14ac:dyDescent="0.35">
      <c r="A2457" s="2" t="s">
        <v>8628</v>
      </c>
      <c r="B2457" s="2" t="s">
        <v>8629</v>
      </c>
      <c r="C2457" s="2" t="s">
        <v>8330</v>
      </c>
      <c r="D2457" s="2">
        <v>2021</v>
      </c>
      <c r="E2457" s="2" t="s">
        <v>8672</v>
      </c>
      <c r="F2457" s="2" t="s">
        <v>8355</v>
      </c>
      <c r="G2457" s="2" t="s">
        <v>2693</v>
      </c>
      <c r="H2457" s="2">
        <v>20222</v>
      </c>
      <c r="I2457" s="2" t="s">
        <v>8673</v>
      </c>
      <c r="J2457" s="2" t="s">
        <v>41</v>
      </c>
      <c r="K2457" s="2" t="s">
        <v>141</v>
      </c>
      <c r="L2457" s="2" t="s">
        <v>123</v>
      </c>
      <c r="M2457" s="2" t="s">
        <v>31</v>
      </c>
      <c r="N2457" s="2">
        <v>3</v>
      </c>
      <c r="O2457" s="2">
        <v>20</v>
      </c>
      <c r="P2457" s="3"/>
      <c r="Q2457" s="3"/>
      <c r="R2457" s="4" t="s">
        <v>8674</v>
      </c>
      <c r="S2457" s="4" t="s">
        <v>8675</v>
      </c>
      <c r="T2457" s="3"/>
      <c r="U2457" s="2" t="s">
        <v>185</v>
      </c>
      <c r="V2457" s="2" t="str">
        <f>IFERROR(VLOOKUP(K2457, rubric[], 2, FALSE), "NA")</f>
        <v>Hasil Karya</v>
      </c>
      <c r="W2457" s="5" t="str">
        <f t="shared" si="38"/>
        <v>Hak Kekayaan Intelektual (HKI) non paten (Hak Cipta)|External National|Individual</v>
      </c>
      <c r="X2457" s="6">
        <f>IF(K2457 = "Penulis kedua (bukan korespondensi) dst karya ilmiah di journal yg bereputasi dan diakui|External National|Team", IFERROR((INDEX(rubric[Score], MATCH(W2457, rubric[Criteria], 0)))/N2457, 0), IFERROR(INDEX(rubric[Score], MATCH(W2457, rubric[Criteria], 0)), 0))</f>
        <v>20</v>
      </c>
    </row>
    <row r="2458" spans="1:24" ht="14.25" customHeight="1" x14ac:dyDescent="0.35">
      <c r="A2458" s="2" t="s">
        <v>8628</v>
      </c>
      <c r="B2458" s="2" t="s">
        <v>8629</v>
      </c>
      <c r="C2458" s="2" t="s">
        <v>8330</v>
      </c>
      <c r="D2458" s="2">
        <v>2021</v>
      </c>
      <c r="E2458" s="2" t="s">
        <v>8676</v>
      </c>
      <c r="F2458" s="2" t="s">
        <v>2380</v>
      </c>
      <c r="G2458" s="2" t="s">
        <v>2380</v>
      </c>
      <c r="H2458" s="2">
        <v>20231</v>
      </c>
      <c r="I2458" s="2" t="s">
        <v>8676</v>
      </c>
      <c r="J2458" s="2" t="s">
        <v>41</v>
      </c>
      <c r="K2458" s="2" t="s">
        <v>88</v>
      </c>
      <c r="L2458" s="2" t="s">
        <v>49</v>
      </c>
      <c r="M2458" s="2" t="s">
        <v>31</v>
      </c>
      <c r="N2458" s="3"/>
      <c r="O2458" s="2">
        <v>15</v>
      </c>
      <c r="P2458" s="2" t="s">
        <v>8677</v>
      </c>
      <c r="Q2458" s="4" t="s">
        <v>8678</v>
      </c>
      <c r="R2458" s="4" t="s">
        <v>8679</v>
      </c>
      <c r="S2458" s="3"/>
      <c r="T2458" s="4" t="s">
        <v>8680</v>
      </c>
      <c r="U2458" s="3"/>
      <c r="V2458" s="2" t="str">
        <f>IFERROR(VLOOKUP(K2458, rubric[], 2, FALSE), "NA")</f>
        <v>Kompetisi</v>
      </c>
      <c r="W2458" s="5" t="str">
        <f t="shared" si="38"/>
        <v>Juara 2 Lomba/Kompetisi|External Regional|Individual</v>
      </c>
      <c r="X2458" s="6">
        <f>IF(K2458 = "Penulis kedua (bukan korespondensi) dst karya ilmiah di journal yg bereputasi dan diakui|External National|Team", IFERROR((INDEX(rubric[Score], MATCH(W2458, rubric[Criteria], 0)))/N2458, 0), IFERROR(INDEX(rubric[Score], MATCH(W2458, rubric[Criteria], 0)), 0))</f>
        <v>30</v>
      </c>
    </row>
    <row r="2459" spans="1:24" ht="14.25" customHeight="1" x14ac:dyDescent="0.35">
      <c r="A2459" s="2" t="s">
        <v>8628</v>
      </c>
      <c r="B2459" s="2" t="s">
        <v>8629</v>
      </c>
      <c r="C2459" s="2" t="s">
        <v>8330</v>
      </c>
      <c r="D2459" s="2">
        <v>2021</v>
      </c>
      <c r="E2459" s="2" t="s">
        <v>8681</v>
      </c>
      <c r="F2459" s="2" t="s">
        <v>217</v>
      </c>
      <c r="G2459" s="2" t="s">
        <v>8682</v>
      </c>
      <c r="H2459" s="2">
        <v>20231</v>
      </c>
      <c r="I2459" s="2" t="s">
        <v>8681</v>
      </c>
      <c r="J2459" s="2" t="s">
        <v>41</v>
      </c>
      <c r="K2459" s="2" t="s">
        <v>199</v>
      </c>
      <c r="L2459" s="2" t="s">
        <v>123</v>
      </c>
      <c r="M2459" s="2" t="s">
        <v>50</v>
      </c>
      <c r="N2459" s="3"/>
      <c r="O2459" s="2">
        <v>15</v>
      </c>
      <c r="P2459" s="4" t="s">
        <v>8683</v>
      </c>
      <c r="Q2459" s="4" t="s">
        <v>8684</v>
      </c>
      <c r="R2459" s="4" t="s">
        <v>8685</v>
      </c>
      <c r="S2459" s="3"/>
      <c r="T2459" s="4" t="s">
        <v>8686</v>
      </c>
      <c r="U2459" s="2" t="s">
        <v>8687</v>
      </c>
      <c r="V2459" s="2" t="str">
        <f>IFERROR(VLOOKUP(K2459, rubric[], 2, FALSE), "NA")</f>
        <v>Kompetisi</v>
      </c>
      <c r="W2459" s="5" t="str">
        <f t="shared" si="38"/>
        <v>Juara 3 Lomba/Kompetisi|External National|Team</v>
      </c>
      <c r="X2459" s="6">
        <f>IF(K2459 = "Penulis kedua (bukan korespondensi) dst karya ilmiah di journal yg bereputasi dan diakui|External National|Team", IFERROR((INDEX(rubric[Score], MATCH(W2459, rubric[Criteria], 0)))/N2459, 0), IFERROR(INDEX(rubric[Score], MATCH(W2459, rubric[Criteria], 0)), 0))</f>
        <v>8</v>
      </c>
    </row>
    <row r="2460" spans="1:24" ht="14.25" customHeight="1" x14ac:dyDescent="0.35">
      <c r="A2460" s="2" t="s">
        <v>8628</v>
      </c>
      <c r="B2460" s="2" t="s">
        <v>8629</v>
      </c>
      <c r="C2460" s="2" t="s">
        <v>8330</v>
      </c>
      <c r="D2460" s="2">
        <v>2021</v>
      </c>
      <c r="E2460" s="2" t="s">
        <v>8688</v>
      </c>
      <c r="F2460" s="2" t="s">
        <v>8689</v>
      </c>
      <c r="G2460" s="2" t="s">
        <v>1229</v>
      </c>
      <c r="H2460" s="2">
        <v>20232</v>
      </c>
      <c r="I2460" s="2" t="s">
        <v>8688</v>
      </c>
      <c r="J2460" s="2" t="s">
        <v>41</v>
      </c>
      <c r="K2460" s="2" t="s">
        <v>88</v>
      </c>
      <c r="L2460" s="2" t="s">
        <v>123</v>
      </c>
      <c r="M2460" s="2" t="s">
        <v>31</v>
      </c>
      <c r="N2460" s="3"/>
      <c r="O2460" s="2">
        <v>20</v>
      </c>
      <c r="P2460" s="4" t="s">
        <v>8690</v>
      </c>
      <c r="Q2460" s="4" t="s">
        <v>8691</v>
      </c>
      <c r="R2460" s="4" t="s">
        <v>8692</v>
      </c>
      <c r="S2460" s="3"/>
      <c r="T2460" s="4" t="s">
        <v>8693</v>
      </c>
      <c r="U2460" s="2" t="s">
        <v>8694</v>
      </c>
      <c r="V2460" s="2" t="str">
        <f>IFERROR(VLOOKUP(K2460, rubric[], 2, FALSE), "NA")</f>
        <v>Kompetisi</v>
      </c>
      <c r="W2460" s="5" t="str">
        <f t="shared" si="38"/>
        <v>Juara 2 Lomba/Kompetisi|External National|Individual</v>
      </c>
      <c r="X2460" s="6">
        <f>IF(K2460 = "Penulis kedua (bukan korespondensi) dst karya ilmiah di journal yg bereputasi dan diakui|External National|Team", IFERROR((INDEX(rubric[Score], MATCH(W2460, rubric[Criteria], 0)))/N2460, 0), IFERROR(INDEX(rubric[Score], MATCH(W2460, rubric[Criteria], 0)), 0))</f>
        <v>20</v>
      </c>
    </row>
    <row r="2461" spans="1:24" ht="14.25" customHeight="1" x14ac:dyDescent="0.35">
      <c r="A2461" s="2" t="s">
        <v>8628</v>
      </c>
      <c r="B2461" s="2" t="s">
        <v>8629</v>
      </c>
      <c r="C2461" s="2" t="s">
        <v>8330</v>
      </c>
      <c r="D2461" s="2">
        <v>2021</v>
      </c>
      <c r="E2461" s="2" t="s">
        <v>8695</v>
      </c>
      <c r="F2461" s="2" t="s">
        <v>8696</v>
      </c>
      <c r="G2461" s="2" t="s">
        <v>8697</v>
      </c>
      <c r="H2461" s="2">
        <v>20232</v>
      </c>
      <c r="I2461" s="2" t="s">
        <v>8695</v>
      </c>
      <c r="J2461" s="2" t="s">
        <v>41</v>
      </c>
      <c r="K2461" s="2" t="s">
        <v>88</v>
      </c>
      <c r="L2461" s="2" t="s">
        <v>123</v>
      </c>
      <c r="M2461" s="2" t="s">
        <v>31</v>
      </c>
      <c r="N2461" s="3"/>
      <c r="O2461" s="2">
        <v>20</v>
      </c>
      <c r="P2461" s="4" t="s">
        <v>8698</v>
      </c>
      <c r="Q2461" s="4" t="s">
        <v>8699</v>
      </c>
      <c r="R2461" s="4" t="s">
        <v>8700</v>
      </c>
      <c r="S2461" s="3"/>
      <c r="T2461" s="4" t="s">
        <v>8701</v>
      </c>
      <c r="U2461" s="2" t="s">
        <v>8702</v>
      </c>
      <c r="V2461" s="2" t="str">
        <f>IFERROR(VLOOKUP(K2461, rubric[], 2, FALSE), "NA")</f>
        <v>Kompetisi</v>
      </c>
      <c r="W2461" s="5" t="str">
        <f t="shared" si="38"/>
        <v>Juara 2 Lomba/Kompetisi|External National|Individual</v>
      </c>
      <c r="X2461" s="6">
        <f>IF(K2461 = "Penulis kedua (bukan korespondensi) dst karya ilmiah di journal yg bereputasi dan diakui|External National|Team", IFERROR((INDEX(rubric[Score], MATCH(W2461, rubric[Criteria], 0)))/N2461, 0), IFERROR(INDEX(rubric[Score], MATCH(W2461, rubric[Criteria], 0)), 0))</f>
        <v>20</v>
      </c>
    </row>
    <row r="2462" spans="1:24" ht="14.25" customHeight="1" x14ac:dyDescent="0.35">
      <c r="A2462" s="2" t="s">
        <v>8628</v>
      </c>
      <c r="B2462" s="2" t="s">
        <v>8629</v>
      </c>
      <c r="C2462" s="2" t="s">
        <v>8330</v>
      </c>
      <c r="D2462" s="2">
        <v>2021</v>
      </c>
      <c r="E2462" s="2" t="s">
        <v>8703</v>
      </c>
      <c r="F2462" s="2" t="s">
        <v>6748</v>
      </c>
      <c r="G2462" s="2" t="s">
        <v>8704</v>
      </c>
      <c r="H2462" s="2">
        <v>20232</v>
      </c>
      <c r="I2462" s="2" t="s">
        <v>8703</v>
      </c>
      <c r="J2462" s="2" t="s">
        <v>41</v>
      </c>
      <c r="K2462" s="2" t="s">
        <v>199</v>
      </c>
      <c r="L2462" s="2" t="s">
        <v>123</v>
      </c>
      <c r="M2462" s="2" t="s">
        <v>31</v>
      </c>
      <c r="N2462" s="3"/>
      <c r="O2462" s="2">
        <v>15</v>
      </c>
      <c r="P2462" s="4" t="s">
        <v>8705</v>
      </c>
      <c r="Q2462" s="4" t="s">
        <v>8706</v>
      </c>
      <c r="R2462" s="4" t="s">
        <v>8707</v>
      </c>
      <c r="S2462" s="3"/>
      <c r="T2462" s="4" t="s">
        <v>8708</v>
      </c>
      <c r="U2462" s="2" t="s">
        <v>8709</v>
      </c>
      <c r="V2462" s="2" t="str">
        <f>IFERROR(VLOOKUP(K2462, rubric[], 2, FALSE), "NA")</f>
        <v>Kompetisi</v>
      </c>
      <c r="W2462" s="5" t="str">
        <f t="shared" si="38"/>
        <v>Juara 3 Lomba/Kompetisi|External National|Individual</v>
      </c>
      <c r="X2462" s="6">
        <f>IF(K2462 = "Penulis kedua (bukan korespondensi) dst karya ilmiah di journal yg bereputasi dan diakui|External National|Team", IFERROR((INDEX(rubric[Score], MATCH(W2462, rubric[Criteria], 0)))/N2462, 0), IFERROR(INDEX(rubric[Score], MATCH(W2462, rubric[Criteria], 0)), 0))</f>
        <v>15</v>
      </c>
    </row>
    <row r="2463" spans="1:24" ht="14.25" customHeight="1" x14ac:dyDescent="0.35">
      <c r="A2463" s="2" t="s">
        <v>8710</v>
      </c>
      <c r="B2463" s="2" t="s">
        <v>8711</v>
      </c>
      <c r="C2463" s="2" t="s">
        <v>8330</v>
      </c>
      <c r="D2463" s="2">
        <v>2021</v>
      </c>
      <c r="E2463" s="2" t="s">
        <v>8471</v>
      </c>
      <c r="F2463" s="2" t="s">
        <v>468</v>
      </c>
      <c r="G2463" s="2" t="s">
        <v>2542</v>
      </c>
      <c r="H2463" s="2">
        <v>20221</v>
      </c>
      <c r="I2463" s="2" t="s">
        <v>8712</v>
      </c>
      <c r="J2463" s="2" t="s">
        <v>41</v>
      </c>
      <c r="K2463" s="2" t="s">
        <v>29</v>
      </c>
      <c r="L2463" s="2" t="s">
        <v>49</v>
      </c>
      <c r="M2463" s="2" t="s">
        <v>50</v>
      </c>
      <c r="N2463" s="2">
        <v>4</v>
      </c>
      <c r="O2463" s="2">
        <v>18</v>
      </c>
      <c r="P2463" s="3"/>
      <c r="Q2463" s="4" t="s">
        <v>8713</v>
      </c>
      <c r="R2463" s="3"/>
      <c r="S2463" s="3"/>
      <c r="T2463" s="3"/>
      <c r="U2463" s="2" t="s">
        <v>8714</v>
      </c>
      <c r="V2463" s="2" t="str">
        <f>IFERROR(VLOOKUP(K2463, rubric[], 2, FALSE), "NA")</f>
        <v>Pemberdayaan atau Aksi Kemanusiaan</v>
      </c>
      <c r="W2463" s="5" t="str">
        <f t="shared" si="38"/>
        <v>Pengabdian kepada Masyarakat|External Regional|Team</v>
      </c>
      <c r="X2463" s="6">
        <f>IF(K2463 = "Penulis kedua (bukan korespondensi) dst karya ilmiah di journal yg bereputasi dan diakui|External National|Team", IFERROR((INDEX(rubric[Score], MATCH(W2463, rubric[Criteria], 0)))/N2463, 0), IFERROR(INDEX(rubric[Score], MATCH(W2463, rubric[Criteria], 0)), 0))</f>
        <v>15</v>
      </c>
    </row>
    <row r="2464" spans="1:24" ht="14.25" customHeight="1" x14ac:dyDescent="0.35">
      <c r="A2464" s="2" t="s">
        <v>8715</v>
      </c>
      <c r="B2464" s="2" t="s">
        <v>8716</v>
      </c>
      <c r="C2464" s="2" t="s">
        <v>8330</v>
      </c>
      <c r="D2464" s="2">
        <v>2021</v>
      </c>
      <c r="E2464" s="2" t="s">
        <v>4226</v>
      </c>
      <c r="F2464" s="2" t="s">
        <v>3017</v>
      </c>
      <c r="G2464" s="2" t="s">
        <v>4227</v>
      </c>
      <c r="H2464" s="2">
        <v>20212</v>
      </c>
      <c r="I2464" s="2" t="s">
        <v>4228</v>
      </c>
      <c r="J2464" s="2" t="s">
        <v>41</v>
      </c>
      <c r="K2464" s="2" t="s">
        <v>66</v>
      </c>
      <c r="L2464" s="2" t="s">
        <v>30</v>
      </c>
      <c r="M2464" s="2" t="s">
        <v>31</v>
      </c>
      <c r="N2464" s="2">
        <v>400</v>
      </c>
      <c r="O2464" s="2">
        <v>8</v>
      </c>
      <c r="P2464" s="3"/>
      <c r="Q2464" s="4" t="s">
        <v>4229</v>
      </c>
      <c r="R2464" s="3"/>
      <c r="S2464" s="3"/>
      <c r="T2464" s="3"/>
      <c r="U2464" s="2" t="s">
        <v>4230</v>
      </c>
      <c r="V2464" s="2" t="str">
        <f>IFERROR(VLOOKUP(K2464, rubric[], 2, FALSE), "NA")</f>
        <v>Kompetisi</v>
      </c>
      <c r="W2464" s="5" t="str">
        <f t="shared" si="38"/>
        <v>Juara I Lomba/Kompetisi|Internal Sekolah / Universitas|Individual</v>
      </c>
      <c r="X2464" s="6">
        <f>IF(K2464 = "Penulis kedua (bukan korespondensi) dst karya ilmiah di journal yg bereputasi dan diakui|External National|Team", IFERROR((INDEX(rubric[Score], MATCH(W2464, rubric[Criteria], 0)))/N2464, 0), IFERROR(INDEX(rubric[Score], MATCH(W2464, rubric[Criteria], 0)), 0))</f>
        <v>0</v>
      </c>
    </row>
    <row r="2465" spans="1:24" ht="14.25" customHeight="1" x14ac:dyDescent="0.35">
      <c r="A2465" s="2" t="s">
        <v>8715</v>
      </c>
      <c r="B2465" s="2" t="s">
        <v>8716</v>
      </c>
      <c r="C2465" s="2" t="s">
        <v>8330</v>
      </c>
      <c r="D2465" s="2">
        <v>2021</v>
      </c>
      <c r="E2465" s="2" t="s">
        <v>8717</v>
      </c>
      <c r="F2465" s="2" t="s">
        <v>468</v>
      </c>
      <c r="G2465" s="2" t="s">
        <v>2542</v>
      </c>
      <c r="H2465" s="2">
        <v>20221</v>
      </c>
      <c r="I2465" s="2" t="s">
        <v>8718</v>
      </c>
      <c r="J2465" s="2" t="s">
        <v>41</v>
      </c>
      <c r="K2465" s="2" t="s">
        <v>29</v>
      </c>
      <c r="L2465" s="2" t="s">
        <v>49</v>
      </c>
      <c r="M2465" s="2" t="s">
        <v>50</v>
      </c>
      <c r="N2465" s="2">
        <v>44</v>
      </c>
      <c r="O2465" s="2">
        <v>9</v>
      </c>
      <c r="P2465" s="3"/>
      <c r="Q2465" s="3"/>
      <c r="R2465" s="4" t="s">
        <v>8719</v>
      </c>
      <c r="S2465" s="4" t="s">
        <v>8720</v>
      </c>
      <c r="T2465" s="3"/>
      <c r="U2465" s="2" t="s">
        <v>8455</v>
      </c>
      <c r="V2465" s="2" t="str">
        <f>IFERROR(VLOOKUP(K2465, rubric[], 2, FALSE), "NA")</f>
        <v>Pemberdayaan atau Aksi Kemanusiaan</v>
      </c>
      <c r="W2465" s="5" t="str">
        <f t="shared" si="38"/>
        <v>Pengabdian kepada Masyarakat|External Regional|Team</v>
      </c>
      <c r="X2465" s="6">
        <f>IF(K2465 = "Penulis kedua (bukan korespondensi) dst karya ilmiah di journal yg bereputasi dan diakui|External National|Team", IFERROR((INDEX(rubric[Score], MATCH(W2465, rubric[Criteria], 0)))/N2465, 0), IFERROR(INDEX(rubric[Score], MATCH(W2465, rubric[Criteria], 0)), 0))</f>
        <v>15</v>
      </c>
    </row>
    <row r="2466" spans="1:24" ht="14.25" customHeight="1" x14ac:dyDescent="0.35">
      <c r="A2466" s="2" t="s">
        <v>8715</v>
      </c>
      <c r="B2466" s="2" t="s">
        <v>8716</v>
      </c>
      <c r="C2466" s="2" t="s">
        <v>8330</v>
      </c>
      <c r="D2466" s="2">
        <v>2021</v>
      </c>
      <c r="E2466" s="2" t="s">
        <v>4231</v>
      </c>
      <c r="F2466" s="2" t="s">
        <v>4232</v>
      </c>
      <c r="G2466" s="2" t="s">
        <v>3064</v>
      </c>
      <c r="H2466" s="2">
        <v>20221</v>
      </c>
      <c r="I2466" s="2" t="s">
        <v>8437</v>
      </c>
      <c r="J2466" s="2" t="s">
        <v>41</v>
      </c>
      <c r="K2466" s="2" t="s">
        <v>66</v>
      </c>
      <c r="L2466" s="2" t="s">
        <v>42</v>
      </c>
      <c r="M2466" s="2" t="s">
        <v>50</v>
      </c>
      <c r="N2466" s="2">
        <v>5</v>
      </c>
      <c r="O2466" s="2">
        <v>8</v>
      </c>
      <c r="P2466" s="3"/>
      <c r="Q2466" s="4" t="s">
        <v>8438</v>
      </c>
      <c r="R2466" s="3"/>
      <c r="S2466" s="3"/>
      <c r="T2466" s="3"/>
      <c r="U2466" s="2" t="s">
        <v>4235</v>
      </c>
      <c r="V2466" s="2" t="str">
        <f>IFERROR(VLOOKUP(K2466, rubric[], 2, FALSE), "NA")</f>
        <v>Kompetisi</v>
      </c>
      <c r="W2466" s="5" t="str">
        <f t="shared" si="38"/>
        <v>Juara I Lomba/Kompetisi|Internal Jurusan|Team</v>
      </c>
      <c r="X2466" s="6">
        <f>IF(K2466 = "Penulis kedua (bukan korespondensi) dst karya ilmiah di journal yg bereputasi dan diakui|External National|Team", IFERROR((INDEX(rubric[Score], MATCH(W2466, rubric[Criteria], 0)))/N2466, 0), IFERROR(INDEX(rubric[Score], MATCH(W2466, rubric[Criteria], 0)), 0))</f>
        <v>0</v>
      </c>
    </row>
    <row r="2467" spans="1:24" ht="14.25" customHeight="1" x14ac:dyDescent="0.35">
      <c r="A2467" s="2" t="s">
        <v>8721</v>
      </c>
      <c r="B2467" s="2" t="s">
        <v>8722</v>
      </c>
      <c r="C2467" s="2" t="s">
        <v>8330</v>
      </c>
      <c r="D2467" s="2">
        <v>2021</v>
      </c>
      <c r="E2467" s="2" t="s">
        <v>8723</v>
      </c>
      <c r="F2467" s="2" t="s">
        <v>3514</v>
      </c>
      <c r="G2467" s="2" t="s">
        <v>3224</v>
      </c>
      <c r="H2467" s="2">
        <v>20221</v>
      </c>
      <c r="I2467" s="2" t="s">
        <v>8724</v>
      </c>
      <c r="J2467" s="2" t="s">
        <v>41</v>
      </c>
      <c r="K2467" s="2" t="s">
        <v>29</v>
      </c>
      <c r="L2467" s="2" t="s">
        <v>49</v>
      </c>
      <c r="M2467" s="2" t="s">
        <v>50</v>
      </c>
      <c r="N2467" s="2">
        <v>4</v>
      </c>
      <c r="O2467" s="2">
        <v>15</v>
      </c>
      <c r="P2467" s="3"/>
      <c r="Q2467" s="3"/>
      <c r="R2467" s="4" t="s">
        <v>8725</v>
      </c>
      <c r="S2467" s="4" t="s">
        <v>8726</v>
      </c>
      <c r="T2467" s="3"/>
      <c r="U2467" s="2" t="s">
        <v>8727</v>
      </c>
      <c r="V2467" s="2" t="str">
        <f>IFERROR(VLOOKUP(K2467, rubric[], 2, FALSE), "NA")</f>
        <v>Pemberdayaan atau Aksi Kemanusiaan</v>
      </c>
      <c r="W2467" s="5" t="str">
        <f t="shared" si="38"/>
        <v>Pengabdian kepada Masyarakat|External Regional|Team</v>
      </c>
      <c r="X2467" s="6">
        <f>IF(K2467 = "Penulis kedua (bukan korespondensi) dst karya ilmiah di journal yg bereputasi dan diakui|External National|Team", IFERROR((INDEX(rubric[Score], MATCH(W2467, rubric[Criteria], 0)))/N2467, 0), IFERROR(INDEX(rubric[Score], MATCH(W2467, rubric[Criteria], 0)), 0))</f>
        <v>15</v>
      </c>
    </row>
    <row r="2468" spans="1:24" ht="14.25" customHeight="1" x14ac:dyDescent="0.35">
      <c r="A2468" s="2" t="s">
        <v>8728</v>
      </c>
      <c r="B2468" s="2" t="s">
        <v>8729</v>
      </c>
      <c r="C2468" s="2" t="s">
        <v>8330</v>
      </c>
      <c r="D2468" s="2">
        <v>2021</v>
      </c>
      <c r="E2468" s="2" t="s">
        <v>8599</v>
      </c>
      <c r="F2468" s="2" t="s">
        <v>468</v>
      </c>
      <c r="G2468" s="2" t="s">
        <v>2542</v>
      </c>
      <c r="H2468" s="2">
        <v>20221</v>
      </c>
      <c r="I2468" s="2" t="s">
        <v>8730</v>
      </c>
      <c r="J2468" s="2" t="s">
        <v>41</v>
      </c>
      <c r="K2468" s="2" t="s">
        <v>29</v>
      </c>
      <c r="L2468" s="2" t="s">
        <v>49</v>
      </c>
      <c r="M2468" s="2" t="s">
        <v>50</v>
      </c>
      <c r="N2468" s="2">
        <v>44</v>
      </c>
      <c r="O2468" s="2">
        <v>18</v>
      </c>
      <c r="P2468" s="3"/>
      <c r="Q2468" s="3"/>
      <c r="R2468" s="4" t="s">
        <v>8731</v>
      </c>
      <c r="S2468" s="4" t="s">
        <v>8732</v>
      </c>
      <c r="T2468" s="3"/>
      <c r="U2468" s="2" t="s">
        <v>8455</v>
      </c>
      <c r="V2468" s="2" t="str">
        <f>IFERROR(VLOOKUP(K2468, rubric[], 2, FALSE), "NA")</f>
        <v>Pemberdayaan atau Aksi Kemanusiaan</v>
      </c>
      <c r="W2468" s="5" t="str">
        <f t="shared" si="38"/>
        <v>Pengabdian kepada Masyarakat|External Regional|Team</v>
      </c>
      <c r="X2468" s="6">
        <f>IF(K2468 = "Penulis kedua (bukan korespondensi) dst karya ilmiah di journal yg bereputasi dan diakui|External National|Team", IFERROR((INDEX(rubric[Score], MATCH(W2468, rubric[Criteria], 0)))/N2468, 0), IFERROR(INDEX(rubric[Score], MATCH(W2468, rubric[Criteria], 0)), 0))</f>
        <v>15</v>
      </c>
    </row>
    <row r="2469" spans="1:24" ht="14.25" customHeight="1" x14ac:dyDescent="0.35">
      <c r="A2469" s="2" t="s">
        <v>8728</v>
      </c>
      <c r="B2469" s="2" t="s">
        <v>8729</v>
      </c>
      <c r="C2469" s="2" t="s">
        <v>8330</v>
      </c>
      <c r="D2469" s="2">
        <v>2021</v>
      </c>
      <c r="E2469" s="2" t="s">
        <v>1319</v>
      </c>
      <c r="F2469" s="2" t="s">
        <v>1320</v>
      </c>
      <c r="G2469" s="2" t="s">
        <v>1321</v>
      </c>
      <c r="H2469" s="2">
        <v>20221</v>
      </c>
      <c r="I2469" s="2" t="s">
        <v>1322</v>
      </c>
      <c r="J2469" s="2" t="s">
        <v>41</v>
      </c>
      <c r="K2469" s="2" t="s">
        <v>183</v>
      </c>
      <c r="L2469" s="2" t="s">
        <v>30</v>
      </c>
      <c r="M2469" s="2" t="s">
        <v>31</v>
      </c>
      <c r="N2469" s="2">
        <v>250</v>
      </c>
      <c r="O2469" s="2">
        <v>15</v>
      </c>
      <c r="P2469" s="3"/>
      <c r="Q2469" s="4" t="s">
        <v>1323</v>
      </c>
      <c r="R2469" s="3"/>
      <c r="S2469" s="3"/>
      <c r="T2469" s="3"/>
      <c r="U2469" s="2" t="s">
        <v>185</v>
      </c>
      <c r="V2469" s="2" t="str">
        <f>IFERROR(VLOOKUP(K2469, rubric[], 2, FALSE), "NA")</f>
        <v>NA</v>
      </c>
      <c r="W2469" s="5" t="str">
        <f t="shared" si="38"/>
        <v>Ka Bidang / Sekretaris / Bendahara O-Week|Internal Sekolah / Universitas|Individual</v>
      </c>
      <c r="X2469" s="6">
        <f>IF(K2469 = "Penulis kedua (bukan korespondensi) dst karya ilmiah di journal yg bereputasi dan diakui|External National|Team", IFERROR((INDEX(rubric[Score], MATCH(W2469, rubric[Criteria], 0)))/N2469, 0), IFERROR(INDEX(rubric[Score], MATCH(W2469, rubric[Criteria], 0)), 0))</f>
        <v>0</v>
      </c>
    </row>
    <row r="2470" spans="1:24" ht="14.25" customHeight="1" x14ac:dyDescent="0.35">
      <c r="A2470" s="2" t="s">
        <v>8733</v>
      </c>
      <c r="B2470" s="2" t="s">
        <v>8734</v>
      </c>
      <c r="C2470" s="2" t="s">
        <v>8330</v>
      </c>
      <c r="D2470" s="2">
        <v>2021</v>
      </c>
      <c r="E2470" s="2" t="s">
        <v>8599</v>
      </c>
      <c r="F2470" s="2" t="s">
        <v>468</v>
      </c>
      <c r="G2470" s="2" t="s">
        <v>2542</v>
      </c>
      <c r="H2470" s="2">
        <v>20221</v>
      </c>
      <c r="I2470" s="2" t="s">
        <v>8735</v>
      </c>
      <c r="J2470" s="2" t="s">
        <v>41</v>
      </c>
      <c r="K2470" s="2" t="s">
        <v>29</v>
      </c>
      <c r="L2470" s="2" t="s">
        <v>49</v>
      </c>
      <c r="M2470" s="2" t="s">
        <v>50</v>
      </c>
      <c r="N2470" s="2">
        <v>44</v>
      </c>
      <c r="O2470" s="2">
        <v>18</v>
      </c>
      <c r="P2470" s="3"/>
      <c r="Q2470" s="3"/>
      <c r="R2470" s="4" t="s">
        <v>8736</v>
      </c>
      <c r="S2470" s="4" t="s">
        <v>8737</v>
      </c>
      <c r="T2470" s="3"/>
      <c r="U2470" s="2" t="s">
        <v>8455</v>
      </c>
      <c r="V2470" s="2" t="str">
        <f>IFERROR(VLOOKUP(K2470, rubric[], 2, FALSE), "NA")</f>
        <v>Pemberdayaan atau Aksi Kemanusiaan</v>
      </c>
      <c r="W2470" s="5" t="str">
        <f t="shared" si="38"/>
        <v>Pengabdian kepada Masyarakat|External Regional|Team</v>
      </c>
      <c r="X2470" s="6">
        <f>IF(K2470 = "Penulis kedua (bukan korespondensi) dst karya ilmiah di journal yg bereputasi dan diakui|External National|Team", IFERROR((INDEX(rubric[Score], MATCH(W2470, rubric[Criteria], 0)))/N2470, 0), IFERROR(INDEX(rubric[Score], MATCH(W2470, rubric[Criteria], 0)), 0))</f>
        <v>15</v>
      </c>
    </row>
    <row r="2471" spans="1:24" ht="14.25" customHeight="1" x14ac:dyDescent="0.35">
      <c r="A2471" s="2" t="s">
        <v>8738</v>
      </c>
      <c r="B2471" s="2" t="s">
        <v>8739</v>
      </c>
      <c r="C2471" s="2" t="s">
        <v>8330</v>
      </c>
      <c r="D2471" s="2">
        <v>2021</v>
      </c>
      <c r="E2471" s="2" t="s">
        <v>8451</v>
      </c>
      <c r="F2471" s="2" t="s">
        <v>468</v>
      </c>
      <c r="G2471" s="2" t="s">
        <v>2542</v>
      </c>
      <c r="H2471" s="2">
        <v>20221</v>
      </c>
      <c r="I2471" s="2" t="s">
        <v>8740</v>
      </c>
      <c r="J2471" s="2" t="s">
        <v>41</v>
      </c>
      <c r="K2471" s="2" t="s">
        <v>29</v>
      </c>
      <c r="L2471" s="2" t="s">
        <v>49</v>
      </c>
      <c r="M2471" s="2" t="s">
        <v>50</v>
      </c>
      <c r="N2471" s="2">
        <v>4</v>
      </c>
      <c r="O2471" s="2">
        <v>15</v>
      </c>
      <c r="P2471" s="3"/>
      <c r="Q2471" s="4" t="s">
        <v>8741</v>
      </c>
      <c r="R2471" s="4" t="s">
        <v>8742</v>
      </c>
      <c r="S2471" s="4" t="s">
        <v>8743</v>
      </c>
      <c r="T2471" s="3"/>
      <c r="U2471" s="2" t="s">
        <v>8455</v>
      </c>
      <c r="V2471" s="2" t="str">
        <f>IFERROR(VLOOKUP(K2471, rubric[], 2, FALSE), "NA")</f>
        <v>Pemberdayaan atau Aksi Kemanusiaan</v>
      </c>
      <c r="W2471" s="5" t="str">
        <f t="shared" si="38"/>
        <v>Pengabdian kepada Masyarakat|External Regional|Team</v>
      </c>
      <c r="X2471" s="6">
        <f>IF(K2471 = "Penulis kedua (bukan korespondensi) dst karya ilmiah di journal yg bereputasi dan diakui|External National|Team", IFERROR((INDEX(rubric[Score], MATCH(W2471, rubric[Criteria], 0)))/N2471, 0), IFERROR(INDEX(rubric[Score], MATCH(W2471, rubric[Criteria], 0)), 0))</f>
        <v>15</v>
      </c>
    </row>
    <row r="2472" spans="1:24" ht="14.25" customHeight="1" x14ac:dyDescent="0.35">
      <c r="A2472" s="2" t="s">
        <v>8744</v>
      </c>
      <c r="B2472" s="2" t="s">
        <v>8745</v>
      </c>
      <c r="C2472" s="2" t="s">
        <v>8330</v>
      </c>
      <c r="D2472" s="2">
        <v>2021</v>
      </c>
      <c r="E2472" s="2" t="s">
        <v>8745</v>
      </c>
      <c r="F2472" s="2" t="s">
        <v>468</v>
      </c>
      <c r="G2472" s="2" t="s">
        <v>2542</v>
      </c>
      <c r="H2472" s="2">
        <v>20221</v>
      </c>
      <c r="I2472" s="2" t="s">
        <v>8746</v>
      </c>
      <c r="J2472" s="2" t="s">
        <v>41</v>
      </c>
      <c r="K2472" s="2" t="s">
        <v>29</v>
      </c>
      <c r="L2472" s="2" t="s">
        <v>49</v>
      </c>
      <c r="M2472" s="2" t="s">
        <v>50</v>
      </c>
      <c r="N2472" s="2">
        <v>3</v>
      </c>
      <c r="O2472" s="2">
        <v>12</v>
      </c>
      <c r="P2472" s="3"/>
      <c r="Q2472" s="3"/>
      <c r="R2472" s="4" t="s">
        <v>8747</v>
      </c>
      <c r="S2472" s="4" t="s">
        <v>8748</v>
      </c>
      <c r="T2472" s="3"/>
      <c r="U2472" s="2" t="s">
        <v>185</v>
      </c>
      <c r="V2472" s="2" t="str">
        <f>IFERROR(VLOOKUP(K2472, rubric[], 2, FALSE), "NA")</f>
        <v>Pemberdayaan atau Aksi Kemanusiaan</v>
      </c>
      <c r="W2472" s="5" t="str">
        <f t="shared" si="38"/>
        <v>Pengabdian kepada Masyarakat|External Regional|Team</v>
      </c>
      <c r="X2472" s="6">
        <f>IF(K2472 = "Penulis kedua (bukan korespondensi) dst karya ilmiah di journal yg bereputasi dan diakui|External National|Team", IFERROR((INDEX(rubric[Score], MATCH(W2472, rubric[Criteria], 0)))/N2472, 0), IFERROR(INDEX(rubric[Score], MATCH(W2472, rubric[Criteria], 0)), 0))</f>
        <v>15</v>
      </c>
    </row>
    <row r="2473" spans="1:24" ht="14.25" customHeight="1" x14ac:dyDescent="0.35">
      <c r="A2473" s="2" t="s">
        <v>8749</v>
      </c>
      <c r="B2473" s="2" t="s">
        <v>8750</v>
      </c>
      <c r="C2473" s="2" t="s">
        <v>8330</v>
      </c>
      <c r="D2473" s="2">
        <v>2021</v>
      </c>
      <c r="E2473" s="2" t="s">
        <v>8751</v>
      </c>
      <c r="F2473" s="2" t="s">
        <v>468</v>
      </c>
      <c r="G2473" s="2" t="s">
        <v>2542</v>
      </c>
      <c r="H2473" s="2">
        <v>20221</v>
      </c>
      <c r="I2473" s="2" t="s">
        <v>8752</v>
      </c>
      <c r="J2473" s="2" t="s">
        <v>41</v>
      </c>
      <c r="K2473" s="2" t="s">
        <v>29</v>
      </c>
      <c r="L2473" s="2" t="s">
        <v>49</v>
      </c>
      <c r="M2473" s="2" t="s">
        <v>50</v>
      </c>
      <c r="N2473" s="2">
        <v>5</v>
      </c>
      <c r="O2473" s="2">
        <v>15</v>
      </c>
      <c r="P2473" s="3"/>
      <c r="Q2473" s="3"/>
      <c r="R2473" s="4" t="s">
        <v>8753</v>
      </c>
      <c r="S2473" s="4" t="s">
        <v>8754</v>
      </c>
      <c r="T2473" s="3"/>
      <c r="U2473" s="2" t="s">
        <v>185</v>
      </c>
      <c r="V2473" s="2" t="str">
        <f>IFERROR(VLOOKUP(K2473, rubric[], 2, FALSE), "NA")</f>
        <v>Pemberdayaan atau Aksi Kemanusiaan</v>
      </c>
      <c r="W2473" s="5" t="str">
        <f t="shared" si="38"/>
        <v>Pengabdian kepada Masyarakat|External Regional|Team</v>
      </c>
      <c r="X2473" s="6">
        <f>IF(K2473 = "Penulis kedua (bukan korespondensi) dst karya ilmiah di journal yg bereputasi dan diakui|External National|Team", IFERROR((INDEX(rubric[Score], MATCH(W2473, rubric[Criteria], 0)))/N2473, 0), IFERROR(INDEX(rubric[Score], MATCH(W2473, rubric[Criteria], 0)), 0))</f>
        <v>15</v>
      </c>
    </row>
    <row r="2474" spans="1:24" ht="14.25" customHeight="1" x14ac:dyDescent="0.35">
      <c r="A2474" s="2" t="s">
        <v>8755</v>
      </c>
      <c r="B2474" s="2" t="s">
        <v>8756</v>
      </c>
      <c r="C2474" s="2" t="s">
        <v>8330</v>
      </c>
      <c r="D2474" s="2">
        <v>2021</v>
      </c>
      <c r="E2474" s="2" t="s">
        <v>8757</v>
      </c>
      <c r="F2474" s="2" t="s">
        <v>468</v>
      </c>
      <c r="G2474" s="2" t="s">
        <v>469</v>
      </c>
      <c r="H2474" s="2">
        <v>20221</v>
      </c>
      <c r="I2474" s="3"/>
      <c r="J2474" s="2" t="s">
        <v>28</v>
      </c>
      <c r="K2474" s="2" t="s">
        <v>357</v>
      </c>
      <c r="L2474" s="2" t="s">
        <v>30</v>
      </c>
      <c r="M2474" s="2" t="s">
        <v>31</v>
      </c>
      <c r="N2474" s="3"/>
      <c r="O2474" s="2">
        <v>15</v>
      </c>
      <c r="P2474" s="3"/>
      <c r="Q2474" s="3"/>
      <c r="R2474" s="3"/>
      <c r="S2474" s="3"/>
      <c r="T2474" s="3"/>
      <c r="U2474" s="2" t="s">
        <v>8758</v>
      </c>
      <c r="V2474" s="2" t="str">
        <f>IFERROR(VLOOKUP(K2474, rubric[], 2, FALSE), "NA")</f>
        <v>NA</v>
      </c>
      <c r="W2474" s="5" t="str">
        <f t="shared" si="38"/>
        <v>Sekretaris UKM|Internal Sekolah / Universitas|Individual</v>
      </c>
      <c r="X2474" s="6">
        <f>IF(K2474 = "Penulis kedua (bukan korespondensi) dst karya ilmiah di journal yg bereputasi dan diakui|External National|Team", IFERROR((INDEX(rubric[Score], MATCH(W2474, rubric[Criteria], 0)))/N2474, 0), IFERROR(INDEX(rubric[Score], MATCH(W2474, rubric[Criteria], 0)), 0))</f>
        <v>0</v>
      </c>
    </row>
    <row r="2475" spans="1:24" ht="14.25" customHeight="1" x14ac:dyDescent="0.35">
      <c r="A2475" s="2" t="s">
        <v>8755</v>
      </c>
      <c r="B2475" s="2" t="s">
        <v>8756</v>
      </c>
      <c r="C2475" s="2" t="s">
        <v>8330</v>
      </c>
      <c r="D2475" s="2">
        <v>2021</v>
      </c>
      <c r="E2475" s="2" t="s">
        <v>8759</v>
      </c>
      <c r="F2475" s="2" t="s">
        <v>468</v>
      </c>
      <c r="G2475" s="2" t="s">
        <v>2542</v>
      </c>
      <c r="H2475" s="2">
        <v>20221</v>
      </c>
      <c r="I2475" s="2" t="s">
        <v>8760</v>
      </c>
      <c r="J2475" s="2" t="s">
        <v>41</v>
      </c>
      <c r="K2475" s="2" t="s">
        <v>29</v>
      </c>
      <c r="L2475" s="2" t="s">
        <v>49</v>
      </c>
      <c r="M2475" s="2" t="s">
        <v>31</v>
      </c>
      <c r="N2475" s="2">
        <v>44</v>
      </c>
      <c r="O2475" s="2">
        <v>9</v>
      </c>
      <c r="P2475" s="3"/>
      <c r="Q2475" s="3"/>
      <c r="R2475" s="4" t="s">
        <v>8761</v>
      </c>
      <c r="S2475" s="4" t="s">
        <v>8762</v>
      </c>
      <c r="T2475" s="3"/>
      <c r="U2475" s="2" t="s">
        <v>8330</v>
      </c>
      <c r="V2475" s="2" t="str">
        <f>IFERROR(VLOOKUP(K2475, rubric[], 2, FALSE), "NA")</f>
        <v>Pemberdayaan atau Aksi Kemanusiaan</v>
      </c>
      <c r="W2475" s="5" t="str">
        <f t="shared" si="38"/>
        <v>Pengabdian kepada Masyarakat|External Regional|Individual</v>
      </c>
      <c r="X2475" s="6">
        <f>IF(K2475 = "Penulis kedua (bukan korespondensi) dst karya ilmiah di journal yg bereputasi dan diakui|External National|Team", IFERROR((INDEX(rubric[Score], MATCH(W2475, rubric[Criteria], 0)))/N2475, 0), IFERROR(INDEX(rubric[Score], MATCH(W2475, rubric[Criteria], 0)), 0))</f>
        <v>15</v>
      </c>
    </row>
    <row r="2476" spans="1:24" ht="14.25" customHeight="1" x14ac:dyDescent="0.35">
      <c r="A2476" s="2" t="s">
        <v>8755</v>
      </c>
      <c r="B2476" s="2" t="s">
        <v>8756</v>
      </c>
      <c r="C2476" s="2" t="s">
        <v>8330</v>
      </c>
      <c r="D2476" s="2">
        <v>2021</v>
      </c>
      <c r="E2476" s="2" t="s">
        <v>8763</v>
      </c>
      <c r="F2476" s="2" t="s">
        <v>473</v>
      </c>
      <c r="G2476" s="2" t="s">
        <v>474</v>
      </c>
      <c r="H2476" s="2">
        <v>20222</v>
      </c>
      <c r="I2476" s="3"/>
      <c r="J2476" s="2" t="s">
        <v>28</v>
      </c>
      <c r="K2476" s="2" t="s">
        <v>357</v>
      </c>
      <c r="L2476" s="2" t="s">
        <v>30</v>
      </c>
      <c r="M2476" s="2" t="s">
        <v>31</v>
      </c>
      <c r="N2476" s="3"/>
      <c r="O2476" s="2">
        <v>15</v>
      </c>
      <c r="P2476" s="3"/>
      <c r="Q2476" s="3"/>
      <c r="R2476" s="3"/>
      <c r="S2476" s="3"/>
      <c r="T2476" s="3"/>
      <c r="U2476" s="2" t="s">
        <v>8758</v>
      </c>
      <c r="V2476" s="2" t="str">
        <f>IFERROR(VLOOKUP(K2476, rubric[], 2, FALSE), "NA")</f>
        <v>NA</v>
      </c>
      <c r="W2476" s="5" t="str">
        <f t="shared" si="38"/>
        <v>Sekretaris UKM|Internal Sekolah / Universitas|Individual</v>
      </c>
      <c r="X2476" s="6">
        <f>IF(K2476 = "Penulis kedua (bukan korespondensi) dst karya ilmiah di journal yg bereputasi dan diakui|External National|Team", IFERROR((INDEX(rubric[Score], MATCH(W2476, rubric[Criteria], 0)))/N2476, 0), IFERROR(INDEX(rubric[Score], MATCH(W2476, rubric[Criteria], 0)), 0))</f>
        <v>0</v>
      </c>
    </row>
    <row r="2477" spans="1:24" ht="14.25" customHeight="1" x14ac:dyDescent="0.35">
      <c r="A2477" s="2" t="s">
        <v>8764</v>
      </c>
      <c r="B2477" s="2" t="s">
        <v>8765</v>
      </c>
      <c r="C2477" s="2" t="s">
        <v>8330</v>
      </c>
      <c r="D2477" s="2">
        <v>2021</v>
      </c>
      <c r="E2477" s="2" t="s">
        <v>8766</v>
      </c>
      <c r="F2477" s="2" t="s">
        <v>468</v>
      </c>
      <c r="G2477" s="2" t="s">
        <v>2542</v>
      </c>
      <c r="H2477" s="2">
        <v>20221</v>
      </c>
      <c r="I2477" s="2" t="s">
        <v>8767</v>
      </c>
      <c r="J2477" s="2" t="s">
        <v>41</v>
      </c>
      <c r="K2477" s="2" t="s">
        <v>29</v>
      </c>
      <c r="L2477" s="2" t="s">
        <v>49</v>
      </c>
      <c r="M2477" s="2" t="s">
        <v>50</v>
      </c>
      <c r="N2477" s="2">
        <v>4</v>
      </c>
      <c r="O2477" s="2">
        <v>20</v>
      </c>
      <c r="P2477" s="3"/>
      <c r="Q2477" s="4" t="s">
        <v>8768</v>
      </c>
      <c r="R2477" s="3"/>
      <c r="S2477" s="4" t="s">
        <v>8769</v>
      </c>
      <c r="T2477" s="3"/>
      <c r="U2477" s="2" t="s">
        <v>8770</v>
      </c>
      <c r="V2477" s="2" t="str">
        <f>IFERROR(VLOOKUP(K2477, rubric[], 2, FALSE), "NA")</f>
        <v>Pemberdayaan atau Aksi Kemanusiaan</v>
      </c>
      <c r="W2477" s="5" t="str">
        <f t="shared" si="38"/>
        <v>Pengabdian kepada Masyarakat|External Regional|Team</v>
      </c>
      <c r="X2477" s="6">
        <f>IF(K2477 = "Penulis kedua (bukan korespondensi) dst karya ilmiah di journal yg bereputasi dan diakui|External National|Team", IFERROR((INDEX(rubric[Score], MATCH(W2477, rubric[Criteria], 0)))/N2477, 0), IFERROR(INDEX(rubric[Score], MATCH(W2477, rubric[Criteria], 0)), 0))</f>
        <v>15</v>
      </c>
    </row>
    <row r="2478" spans="1:24" ht="14.25" customHeight="1" x14ac:dyDescent="0.35">
      <c r="A2478" s="2" t="s">
        <v>8764</v>
      </c>
      <c r="B2478" s="2" t="s">
        <v>8765</v>
      </c>
      <c r="C2478" s="2" t="s">
        <v>8330</v>
      </c>
      <c r="D2478" s="2">
        <v>2021</v>
      </c>
      <c r="E2478" s="2" t="s">
        <v>3812</v>
      </c>
      <c r="F2478" s="2" t="s">
        <v>683</v>
      </c>
      <c r="G2478" s="2" t="s">
        <v>684</v>
      </c>
      <c r="H2478" s="2">
        <v>20221</v>
      </c>
      <c r="I2478" s="2" t="s">
        <v>3813</v>
      </c>
      <c r="J2478" s="2" t="s">
        <v>41</v>
      </c>
      <c r="K2478" s="2" t="s">
        <v>29</v>
      </c>
      <c r="L2478" s="2" t="s">
        <v>30</v>
      </c>
      <c r="M2478" s="2" t="s">
        <v>31</v>
      </c>
      <c r="N2478" s="2">
        <v>29</v>
      </c>
      <c r="O2478" s="2">
        <v>8</v>
      </c>
      <c r="P2478" s="3"/>
      <c r="Q2478" s="3"/>
      <c r="R2478" s="4" t="s">
        <v>3814</v>
      </c>
      <c r="S2478" s="4" t="s">
        <v>3815</v>
      </c>
      <c r="T2478" s="3"/>
      <c r="U2478" s="2" t="s">
        <v>688</v>
      </c>
      <c r="V2478" s="2" t="str">
        <f>IFERROR(VLOOKUP(K2478, rubric[], 2, FALSE), "NA")</f>
        <v>Pemberdayaan atau Aksi Kemanusiaan</v>
      </c>
      <c r="W2478" s="5" t="str">
        <f t="shared" si="38"/>
        <v>Pengabdian kepada Masyarakat|Internal Sekolah / Universitas|Individual</v>
      </c>
      <c r="X2478" s="6">
        <f>IF(K2478 = "Penulis kedua (bukan korespondensi) dst karya ilmiah di journal yg bereputasi dan diakui|External National|Team", IFERROR((INDEX(rubric[Score], MATCH(W2478, rubric[Criteria], 0)))/N2478, 0), IFERROR(INDEX(rubric[Score], MATCH(W2478, rubric[Criteria], 0)), 0))</f>
        <v>0</v>
      </c>
    </row>
    <row r="2479" spans="1:24" ht="14.25" customHeight="1" x14ac:dyDescent="0.35">
      <c r="A2479" s="2" t="s">
        <v>8771</v>
      </c>
      <c r="B2479" s="2" t="s">
        <v>8772</v>
      </c>
      <c r="C2479" s="2" t="s">
        <v>8330</v>
      </c>
      <c r="D2479" s="2">
        <v>2021</v>
      </c>
      <c r="E2479" s="2" t="s">
        <v>8773</v>
      </c>
      <c r="F2479" s="2" t="s">
        <v>8774</v>
      </c>
      <c r="G2479" s="2" t="s">
        <v>8774</v>
      </c>
      <c r="H2479" s="2">
        <v>20212</v>
      </c>
      <c r="I2479" s="2" t="s">
        <v>8775</v>
      </c>
      <c r="J2479" s="2" t="s">
        <v>41</v>
      </c>
      <c r="K2479" s="2" t="s">
        <v>29</v>
      </c>
      <c r="L2479" s="2" t="s">
        <v>159</v>
      </c>
      <c r="M2479" s="2" t="s">
        <v>31</v>
      </c>
      <c r="N2479" s="2">
        <v>50</v>
      </c>
      <c r="O2479" s="2">
        <v>10</v>
      </c>
      <c r="P2479" s="3"/>
      <c r="Q2479" s="3"/>
      <c r="R2479" s="4" t="s">
        <v>8776</v>
      </c>
      <c r="S2479" s="4" t="s">
        <v>8777</v>
      </c>
      <c r="T2479" s="3"/>
      <c r="U2479" s="2" t="s">
        <v>8778</v>
      </c>
      <c r="V2479" s="2" t="str">
        <f>IFERROR(VLOOKUP(K2479, rubric[], 2, FALSE), "NA")</f>
        <v>Pemberdayaan atau Aksi Kemanusiaan</v>
      </c>
      <c r="W2479" s="5" t="str">
        <f t="shared" si="38"/>
        <v>Pengabdian kepada Masyarakat|External International|Individual</v>
      </c>
      <c r="X2479" s="6">
        <f>IF(K2479 = "Penulis kedua (bukan korespondensi) dst karya ilmiah di journal yg bereputasi dan diakui|External National|Team", IFERROR((INDEX(rubric[Score], MATCH(W2479, rubric[Criteria], 0)))/N2479, 0), IFERROR(INDEX(rubric[Score], MATCH(W2479, rubric[Criteria], 0)), 0))</f>
        <v>25</v>
      </c>
    </row>
    <row r="2480" spans="1:24" ht="14.25" customHeight="1" x14ac:dyDescent="0.35">
      <c r="A2480" s="2" t="s">
        <v>8771</v>
      </c>
      <c r="B2480" s="2" t="s">
        <v>8772</v>
      </c>
      <c r="C2480" s="2" t="s">
        <v>8330</v>
      </c>
      <c r="D2480" s="2">
        <v>2021</v>
      </c>
      <c r="E2480" s="2" t="s">
        <v>8341</v>
      </c>
      <c r="F2480" s="2" t="s">
        <v>245</v>
      </c>
      <c r="G2480" s="2" t="s">
        <v>344</v>
      </c>
      <c r="H2480" s="2">
        <v>20212</v>
      </c>
      <c r="I2480" s="2" t="s">
        <v>8342</v>
      </c>
      <c r="J2480" s="2" t="s">
        <v>28</v>
      </c>
      <c r="K2480" s="2" t="s">
        <v>346</v>
      </c>
      <c r="L2480" s="2" t="s">
        <v>42</v>
      </c>
      <c r="M2480" s="7" t="s">
        <v>50</v>
      </c>
      <c r="N2480" s="2">
        <v>30</v>
      </c>
      <c r="O2480" s="2">
        <v>40</v>
      </c>
      <c r="P2480" s="3"/>
      <c r="Q2480" s="4" t="s">
        <v>8343</v>
      </c>
      <c r="R2480" s="3"/>
      <c r="S2480" s="3"/>
      <c r="T2480" s="3"/>
      <c r="U2480" s="2" t="s">
        <v>348</v>
      </c>
      <c r="V2480" s="2" t="str">
        <f>IFERROR(VLOOKUP(K2480, rubric[], 2, FALSE), "NA")</f>
        <v>NA</v>
      </c>
      <c r="W2480" s="5" t="str">
        <f t="shared" si="38"/>
        <v>Sekretaris/Bendahara/Kabid Organisasi Kemahasiswaan|Internal Jurusan|Team</v>
      </c>
      <c r="X2480" s="6">
        <f>IF(K2480 = "Penulis kedua (bukan korespondensi) dst karya ilmiah di journal yg bereputasi dan diakui|External National|Team", IFERROR((INDEX(rubric[Score], MATCH(W2480, rubric[Criteria], 0)))/N2480, 0), IFERROR(INDEX(rubric[Score], MATCH(W2480, rubric[Criteria], 0)), 0))</f>
        <v>0</v>
      </c>
    </row>
    <row r="2481" spans="1:24" ht="14.25" customHeight="1" x14ac:dyDescent="0.35">
      <c r="A2481" s="2" t="s">
        <v>8771</v>
      </c>
      <c r="B2481" s="2" t="s">
        <v>8772</v>
      </c>
      <c r="C2481" s="2" t="s">
        <v>8330</v>
      </c>
      <c r="D2481" s="2">
        <v>2021</v>
      </c>
      <c r="E2481" s="2" t="s">
        <v>8779</v>
      </c>
      <c r="F2481" s="2" t="s">
        <v>468</v>
      </c>
      <c r="G2481" s="2" t="s">
        <v>2542</v>
      </c>
      <c r="H2481" s="2">
        <v>20221</v>
      </c>
      <c r="I2481" s="2" t="s">
        <v>8780</v>
      </c>
      <c r="J2481" s="2" t="s">
        <v>41</v>
      </c>
      <c r="K2481" s="2" t="s">
        <v>29</v>
      </c>
      <c r="L2481" s="2" t="s">
        <v>49</v>
      </c>
      <c r="M2481" s="2" t="s">
        <v>50</v>
      </c>
      <c r="N2481" s="2">
        <v>44</v>
      </c>
      <c r="O2481" s="2">
        <v>18</v>
      </c>
      <c r="P2481" s="3"/>
      <c r="Q2481" s="3"/>
      <c r="R2481" s="4" t="s">
        <v>8781</v>
      </c>
      <c r="S2481" s="4" t="s">
        <v>8782</v>
      </c>
      <c r="T2481" s="3"/>
      <c r="U2481" s="2" t="s">
        <v>8455</v>
      </c>
      <c r="V2481" s="2" t="str">
        <f>IFERROR(VLOOKUP(K2481, rubric[], 2, FALSE), "NA")</f>
        <v>Pemberdayaan atau Aksi Kemanusiaan</v>
      </c>
      <c r="W2481" s="5" t="str">
        <f t="shared" si="38"/>
        <v>Pengabdian kepada Masyarakat|External Regional|Team</v>
      </c>
      <c r="X2481" s="6">
        <f>IF(K2481 = "Penulis kedua (bukan korespondensi) dst karya ilmiah di journal yg bereputasi dan diakui|External National|Team", IFERROR((INDEX(rubric[Score], MATCH(W2481, rubric[Criteria], 0)))/N2481, 0), IFERROR(INDEX(rubric[Score], MATCH(W2481, rubric[Criteria], 0)), 0))</f>
        <v>15</v>
      </c>
    </row>
    <row r="2482" spans="1:24" ht="14.25" customHeight="1" x14ac:dyDescent="0.35">
      <c r="A2482" s="2" t="s">
        <v>8771</v>
      </c>
      <c r="B2482" s="2" t="s">
        <v>8772</v>
      </c>
      <c r="C2482" s="2" t="s">
        <v>8330</v>
      </c>
      <c r="D2482" s="2">
        <v>2021</v>
      </c>
      <c r="E2482" s="2" t="s">
        <v>2256</v>
      </c>
      <c r="F2482" s="2" t="s">
        <v>77</v>
      </c>
      <c r="G2482" s="2" t="s">
        <v>2257</v>
      </c>
      <c r="H2482" s="2">
        <v>20222</v>
      </c>
      <c r="I2482" s="3"/>
      <c r="J2482" s="2" t="s">
        <v>41</v>
      </c>
      <c r="K2482" s="2" t="s">
        <v>752</v>
      </c>
      <c r="L2482" s="2" t="s">
        <v>42</v>
      </c>
      <c r="M2482" s="2" t="s">
        <v>31</v>
      </c>
      <c r="N2482" s="2">
        <v>250</v>
      </c>
      <c r="O2482" s="2">
        <v>40</v>
      </c>
      <c r="P2482" s="3"/>
      <c r="Q2482" s="4" t="s">
        <v>2258</v>
      </c>
      <c r="R2482" s="3"/>
      <c r="S2482" s="3"/>
      <c r="T2482" s="3"/>
      <c r="U2482" s="2" t="s">
        <v>185</v>
      </c>
      <c r="V2482" s="2" t="str">
        <f>IFERROR(VLOOKUP(K2482, rubric[], 2, FALSE), "NA")</f>
        <v>NA</v>
      </c>
      <c r="W2482" s="5" t="str">
        <f t="shared" si="38"/>
        <v>Sekretaris/Bendahara Organisasi Kemahasiswaan|Internal Jurusan|Individual</v>
      </c>
      <c r="X2482" s="6">
        <f>IF(K2482 = "Penulis kedua (bukan korespondensi) dst karya ilmiah di journal yg bereputasi dan diakui|External National|Team", IFERROR((INDEX(rubric[Score], MATCH(W2482, rubric[Criteria], 0)))/N2482, 0), IFERROR(INDEX(rubric[Score], MATCH(W2482, rubric[Criteria], 0)), 0))</f>
        <v>0</v>
      </c>
    </row>
    <row r="2483" spans="1:24" ht="14.25" customHeight="1" x14ac:dyDescent="0.35">
      <c r="A2483" s="2" t="s">
        <v>8783</v>
      </c>
      <c r="B2483" s="2" t="s">
        <v>8784</v>
      </c>
      <c r="C2483" s="2" t="s">
        <v>8330</v>
      </c>
      <c r="D2483" s="2">
        <v>2021</v>
      </c>
      <c r="E2483" s="2" t="s">
        <v>4226</v>
      </c>
      <c r="F2483" s="2" t="s">
        <v>3017</v>
      </c>
      <c r="G2483" s="2" t="s">
        <v>4227</v>
      </c>
      <c r="H2483" s="2">
        <v>20212</v>
      </c>
      <c r="I2483" s="2" t="s">
        <v>8098</v>
      </c>
      <c r="J2483" s="2" t="s">
        <v>41</v>
      </c>
      <c r="K2483" s="2" t="s">
        <v>199</v>
      </c>
      <c r="L2483" s="2" t="s">
        <v>30</v>
      </c>
      <c r="M2483" s="2" t="s">
        <v>31</v>
      </c>
      <c r="N2483" s="2">
        <v>400</v>
      </c>
      <c r="O2483" s="2">
        <v>6</v>
      </c>
      <c r="P2483" s="3"/>
      <c r="Q2483" s="4" t="s">
        <v>8099</v>
      </c>
      <c r="R2483" s="3"/>
      <c r="S2483" s="3"/>
      <c r="T2483" s="3"/>
      <c r="U2483" s="2" t="s">
        <v>4230</v>
      </c>
      <c r="V2483" s="2" t="str">
        <f>IFERROR(VLOOKUP(K2483, rubric[], 2, FALSE), "NA")</f>
        <v>Kompetisi</v>
      </c>
      <c r="W2483" s="5" t="str">
        <f t="shared" si="38"/>
        <v>Juara 3 Lomba/Kompetisi|Internal Sekolah / Universitas|Individual</v>
      </c>
      <c r="X2483" s="6">
        <f>IF(K2483 = "Penulis kedua (bukan korespondensi) dst karya ilmiah di journal yg bereputasi dan diakui|External National|Team", IFERROR((INDEX(rubric[Score], MATCH(W2483, rubric[Criteria], 0)))/N2483, 0), IFERROR(INDEX(rubric[Score], MATCH(W2483, rubric[Criteria], 0)), 0))</f>
        <v>0</v>
      </c>
    </row>
    <row r="2484" spans="1:24" ht="14.25" customHeight="1" x14ac:dyDescent="0.35">
      <c r="A2484" s="2" t="s">
        <v>8783</v>
      </c>
      <c r="B2484" s="2" t="s">
        <v>8784</v>
      </c>
      <c r="C2484" s="2" t="s">
        <v>8330</v>
      </c>
      <c r="D2484" s="2">
        <v>2021</v>
      </c>
      <c r="E2484" s="2" t="s">
        <v>8785</v>
      </c>
      <c r="F2484" s="2" t="s">
        <v>468</v>
      </c>
      <c r="G2484" s="2" t="s">
        <v>2542</v>
      </c>
      <c r="H2484" s="2">
        <v>20221</v>
      </c>
      <c r="I2484" s="2" t="s">
        <v>8786</v>
      </c>
      <c r="J2484" s="2" t="s">
        <v>41</v>
      </c>
      <c r="K2484" s="2" t="s">
        <v>29</v>
      </c>
      <c r="L2484" s="2" t="s">
        <v>49</v>
      </c>
      <c r="M2484" s="2" t="s">
        <v>50</v>
      </c>
      <c r="N2484" s="2">
        <v>44</v>
      </c>
      <c r="O2484" s="2">
        <v>18</v>
      </c>
      <c r="P2484" s="3"/>
      <c r="Q2484" s="3"/>
      <c r="R2484" s="4" t="s">
        <v>8787</v>
      </c>
      <c r="S2484" s="4" t="s">
        <v>8788</v>
      </c>
      <c r="T2484" s="3"/>
      <c r="U2484" s="2" t="s">
        <v>8224</v>
      </c>
      <c r="V2484" s="2" t="str">
        <f>IFERROR(VLOOKUP(K2484, rubric[], 2, FALSE), "NA")</f>
        <v>Pemberdayaan atau Aksi Kemanusiaan</v>
      </c>
      <c r="W2484" s="5" t="str">
        <f t="shared" si="38"/>
        <v>Pengabdian kepada Masyarakat|External Regional|Team</v>
      </c>
      <c r="X2484" s="6">
        <f>IF(K2484 = "Penulis kedua (bukan korespondensi) dst karya ilmiah di journal yg bereputasi dan diakui|External National|Team", IFERROR((INDEX(rubric[Score], MATCH(W2484, rubric[Criteria], 0)))/N2484, 0), IFERROR(INDEX(rubric[Score], MATCH(W2484, rubric[Criteria], 0)), 0))</f>
        <v>15</v>
      </c>
    </row>
    <row r="2485" spans="1:24" ht="14.25" customHeight="1" x14ac:dyDescent="0.35">
      <c r="A2485" s="2" t="s">
        <v>8783</v>
      </c>
      <c r="B2485" s="2" t="s">
        <v>8784</v>
      </c>
      <c r="C2485" s="2" t="s">
        <v>8330</v>
      </c>
      <c r="D2485" s="2">
        <v>2021</v>
      </c>
      <c r="E2485" s="2" t="s">
        <v>4231</v>
      </c>
      <c r="F2485" s="2" t="s">
        <v>4232</v>
      </c>
      <c r="G2485" s="2" t="s">
        <v>3064</v>
      </c>
      <c r="H2485" s="2">
        <v>20221</v>
      </c>
      <c r="I2485" s="2" t="s">
        <v>8789</v>
      </c>
      <c r="J2485" s="2" t="s">
        <v>41</v>
      </c>
      <c r="K2485" s="2" t="s">
        <v>199</v>
      </c>
      <c r="L2485" s="2" t="s">
        <v>42</v>
      </c>
      <c r="M2485" s="2" t="s">
        <v>31</v>
      </c>
      <c r="N2485" s="2">
        <v>38</v>
      </c>
      <c r="O2485" s="2">
        <v>6</v>
      </c>
      <c r="P2485" s="3"/>
      <c r="Q2485" s="4" t="s">
        <v>8790</v>
      </c>
      <c r="R2485" s="3"/>
      <c r="S2485" s="3"/>
      <c r="T2485" s="3"/>
      <c r="U2485" s="2" t="s">
        <v>4235</v>
      </c>
      <c r="V2485" s="2" t="str">
        <f>IFERROR(VLOOKUP(K2485, rubric[], 2, FALSE), "NA")</f>
        <v>Kompetisi</v>
      </c>
      <c r="W2485" s="5" t="str">
        <f t="shared" si="38"/>
        <v>Juara 3 Lomba/Kompetisi|Internal Jurusan|Individual</v>
      </c>
      <c r="X2485" s="6">
        <f>IF(K2485 = "Penulis kedua (bukan korespondensi) dst karya ilmiah di journal yg bereputasi dan diakui|External National|Team", IFERROR((INDEX(rubric[Score], MATCH(W2485, rubric[Criteria], 0)))/N2485, 0), IFERROR(INDEX(rubric[Score], MATCH(W2485, rubric[Criteria], 0)), 0))</f>
        <v>0</v>
      </c>
    </row>
    <row r="2486" spans="1:24" ht="14.25" customHeight="1" x14ac:dyDescent="0.35">
      <c r="A2486" s="2" t="s">
        <v>8791</v>
      </c>
      <c r="B2486" s="2" t="s">
        <v>8792</v>
      </c>
      <c r="C2486" s="2" t="s">
        <v>8330</v>
      </c>
      <c r="D2486" s="2">
        <v>2021</v>
      </c>
      <c r="E2486" s="2" t="s">
        <v>4226</v>
      </c>
      <c r="F2486" s="2" t="s">
        <v>3017</v>
      </c>
      <c r="G2486" s="2" t="s">
        <v>4227</v>
      </c>
      <c r="H2486" s="2">
        <v>20212</v>
      </c>
      <c r="I2486" s="2" t="s">
        <v>8563</v>
      </c>
      <c r="J2486" s="2" t="s">
        <v>41</v>
      </c>
      <c r="K2486" s="2" t="s">
        <v>88</v>
      </c>
      <c r="L2486" s="2" t="s">
        <v>30</v>
      </c>
      <c r="M2486" s="2" t="s">
        <v>31</v>
      </c>
      <c r="N2486" s="2">
        <v>400</v>
      </c>
      <c r="O2486" s="2">
        <v>7</v>
      </c>
      <c r="P2486" s="3"/>
      <c r="Q2486" s="4" t="s">
        <v>8564</v>
      </c>
      <c r="R2486" s="3"/>
      <c r="S2486" s="3"/>
      <c r="T2486" s="3"/>
      <c r="U2486" s="2" t="s">
        <v>4230</v>
      </c>
      <c r="V2486" s="2" t="str">
        <f>IFERROR(VLOOKUP(K2486, rubric[], 2, FALSE), "NA")</f>
        <v>Kompetisi</v>
      </c>
      <c r="W2486" s="5" t="str">
        <f t="shared" si="38"/>
        <v>Juara 2 Lomba/Kompetisi|Internal Sekolah / Universitas|Individual</v>
      </c>
      <c r="X2486" s="6">
        <f>IF(K2486 = "Penulis kedua (bukan korespondensi) dst karya ilmiah di journal yg bereputasi dan diakui|External National|Team", IFERROR((INDEX(rubric[Score], MATCH(W2486, rubric[Criteria], 0)))/N2486, 0), IFERROR(INDEX(rubric[Score], MATCH(W2486, rubric[Criteria], 0)), 0))</f>
        <v>0</v>
      </c>
    </row>
    <row r="2487" spans="1:24" ht="14.25" customHeight="1" x14ac:dyDescent="0.35">
      <c r="A2487" s="2" t="s">
        <v>8791</v>
      </c>
      <c r="B2487" s="2" t="s">
        <v>8792</v>
      </c>
      <c r="C2487" s="2" t="s">
        <v>8330</v>
      </c>
      <c r="D2487" s="2">
        <v>2021</v>
      </c>
      <c r="E2487" s="2" t="s">
        <v>8793</v>
      </c>
      <c r="F2487" s="2" t="s">
        <v>3514</v>
      </c>
      <c r="G2487" s="2" t="s">
        <v>3224</v>
      </c>
      <c r="H2487" s="2">
        <v>20221</v>
      </c>
      <c r="I2487" s="2" t="s">
        <v>8794</v>
      </c>
      <c r="J2487" s="2" t="s">
        <v>41</v>
      </c>
      <c r="K2487" s="2" t="s">
        <v>29</v>
      </c>
      <c r="L2487" s="2" t="s">
        <v>49</v>
      </c>
      <c r="M2487" s="2" t="s">
        <v>50</v>
      </c>
      <c r="N2487" s="2">
        <v>0</v>
      </c>
      <c r="O2487" s="2">
        <v>18</v>
      </c>
      <c r="P2487" s="3"/>
      <c r="Q2487" s="3"/>
      <c r="R2487" s="4" t="s">
        <v>8795</v>
      </c>
      <c r="S2487" s="4" t="s">
        <v>8796</v>
      </c>
      <c r="T2487" s="3"/>
      <c r="U2487" s="2" t="s">
        <v>8727</v>
      </c>
      <c r="V2487" s="2" t="str">
        <f>IFERROR(VLOOKUP(K2487, rubric[], 2, FALSE), "NA")</f>
        <v>Pemberdayaan atau Aksi Kemanusiaan</v>
      </c>
      <c r="W2487" s="5" t="str">
        <f t="shared" si="38"/>
        <v>Pengabdian kepada Masyarakat|External Regional|Team</v>
      </c>
      <c r="X2487" s="6">
        <f>IF(K2487 = "Penulis kedua (bukan korespondensi) dst karya ilmiah di journal yg bereputasi dan diakui|External National|Team", IFERROR((INDEX(rubric[Score], MATCH(W2487, rubric[Criteria], 0)))/N2487, 0), IFERROR(INDEX(rubric[Score], MATCH(W2487, rubric[Criteria], 0)), 0))</f>
        <v>15</v>
      </c>
    </row>
    <row r="2488" spans="1:24" ht="14.25" customHeight="1" x14ac:dyDescent="0.35">
      <c r="A2488" s="2" t="s">
        <v>8791</v>
      </c>
      <c r="B2488" s="2" t="s">
        <v>8792</v>
      </c>
      <c r="C2488" s="2" t="s">
        <v>8330</v>
      </c>
      <c r="D2488" s="2">
        <v>2021</v>
      </c>
      <c r="E2488" s="2" t="s">
        <v>4231</v>
      </c>
      <c r="F2488" s="2" t="s">
        <v>4232</v>
      </c>
      <c r="G2488" s="2" t="s">
        <v>3064</v>
      </c>
      <c r="H2488" s="2">
        <v>20221</v>
      </c>
      <c r="I2488" s="2" t="s">
        <v>8797</v>
      </c>
      <c r="J2488" s="2" t="s">
        <v>41</v>
      </c>
      <c r="K2488" s="2" t="s">
        <v>88</v>
      </c>
      <c r="L2488" s="2" t="s">
        <v>42</v>
      </c>
      <c r="M2488" s="2" t="s">
        <v>31</v>
      </c>
      <c r="N2488" s="2">
        <v>17</v>
      </c>
      <c r="O2488" s="2">
        <v>7</v>
      </c>
      <c r="P2488" s="3"/>
      <c r="Q2488" s="4" t="s">
        <v>8798</v>
      </c>
      <c r="R2488" s="3"/>
      <c r="S2488" s="3"/>
      <c r="T2488" s="3"/>
      <c r="U2488" s="2" t="s">
        <v>4235</v>
      </c>
      <c r="V2488" s="2" t="str">
        <f>IFERROR(VLOOKUP(K2488, rubric[], 2, FALSE), "NA")</f>
        <v>Kompetisi</v>
      </c>
      <c r="W2488" s="5" t="str">
        <f t="shared" si="38"/>
        <v>Juara 2 Lomba/Kompetisi|Internal Jurusan|Individual</v>
      </c>
      <c r="X2488" s="6">
        <f>IF(K2488 = "Penulis kedua (bukan korespondensi) dst karya ilmiah di journal yg bereputasi dan diakui|External National|Team", IFERROR((INDEX(rubric[Score], MATCH(W2488, rubric[Criteria], 0)))/N2488, 0), IFERROR(INDEX(rubric[Score], MATCH(W2488, rubric[Criteria], 0)), 0))</f>
        <v>0</v>
      </c>
    </row>
    <row r="2489" spans="1:24" ht="14.25" customHeight="1" x14ac:dyDescent="0.35">
      <c r="A2489" s="2" t="s">
        <v>8791</v>
      </c>
      <c r="B2489" s="2" t="s">
        <v>8792</v>
      </c>
      <c r="C2489" s="2" t="s">
        <v>8330</v>
      </c>
      <c r="D2489" s="2">
        <v>2021</v>
      </c>
      <c r="E2489" s="2" t="s">
        <v>8799</v>
      </c>
      <c r="F2489" s="2" t="s">
        <v>121</v>
      </c>
      <c r="G2489" s="2" t="s">
        <v>121</v>
      </c>
      <c r="H2489" s="2">
        <v>20221</v>
      </c>
      <c r="I2489" s="2" t="s">
        <v>8800</v>
      </c>
      <c r="J2489" s="2" t="s">
        <v>41</v>
      </c>
      <c r="K2489" s="2" t="s">
        <v>29</v>
      </c>
      <c r="L2489" s="2" t="s">
        <v>49</v>
      </c>
      <c r="M2489" s="2" t="s">
        <v>50</v>
      </c>
      <c r="N2489" s="2">
        <v>0</v>
      </c>
      <c r="O2489" s="2">
        <v>20</v>
      </c>
      <c r="P2489" s="4" t="s">
        <v>8801</v>
      </c>
      <c r="Q2489" s="3"/>
      <c r="R2489" s="4" t="s">
        <v>8802</v>
      </c>
      <c r="S2489" s="4" t="s">
        <v>8803</v>
      </c>
      <c r="T2489" s="3"/>
      <c r="U2489" s="2" t="s">
        <v>8804</v>
      </c>
      <c r="V2489" s="2" t="str">
        <f>IFERROR(VLOOKUP(K2489, rubric[], 2, FALSE), "NA")</f>
        <v>Pemberdayaan atau Aksi Kemanusiaan</v>
      </c>
      <c r="W2489" s="5" t="str">
        <f t="shared" si="38"/>
        <v>Pengabdian kepada Masyarakat|External Regional|Team</v>
      </c>
      <c r="X2489" s="6">
        <f>IF(K2489 = "Penulis kedua (bukan korespondensi) dst karya ilmiah di journal yg bereputasi dan diakui|External National|Team", IFERROR((INDEX(rubric[Score], MATCH(W2489, rubric[Criteria], 0)))/N2489, 0), IFERROR(INDEX(rubric[Score], MATCH(W2489, rubric[Criteria], 0)), 0))</f>
        <v>15</v>
      </c>
    </row>
    <row r="2490" spans="1:24" ht="14.25" customHeight="1" x14ac:dyDescent="0.35">
      <c r="A2490" s="2" t="s">
        <v>8791</v>
      </c>
      <c r="B2490" s="2" t="s">
        <v>8792</v>
      </c>
      <c r="C2490" s="2" t="s">
        <v>8330</v>
      </c>
      <c r="D2490" s="2">
        <v>2021</v>
      </c>
      <c r="E2490" s="2" t="s">
        <v>8805</v>
      </c>
      <c r="F2490" s="2" t="s">
        <v>532</v>
      </c>
      <c r="G2490" s="2" t="s">
        <v>532</v>
      </c>
      <c r="H2490" s="2">
        <v>20221</v>
      </c>
      <c r="I2490" s="2" t="s">
        <v>8806</v>
      </c>
      <c r="J2490" s="2" t="s">
        <v>41</v>
      </c>
      <c r="K2490" s="2" t="s">
        <v>29</v>
      </c>
      <c r="L2490" s="2" t="s">
        <v>49</v>
      </c>
      <c r="M2490" s="2" t="s">
        <v>31</v>
      </c>
      <c r="N2490" s="2">
        <v>0</v>
      </c>
      <c r="O2490" s="2">
        <v>6</v>
      </c>
      <c r="P2490" s="3"/>
      <c r="Q2490" s="3"/>
      <c r="R2490" s="4" t="s">
        <v>8807</v>
      </c>
      <c r="S2490" s="4" t="s">
        <v>8808</v>
      </c>
      <c r="T2490" s="3"/>
      <c r="U2490" s="2" t="s">
        <v>8809</v>
      </c>
      <c r="V2490" s="2" t="str">
        <f>IFERROR(VLOOKUP(K2490, rubric[], 2, FALSE), "NA")</f>
        <v>Pemberdayaan atau Aksi Kemanusiaan</v>
      </c>
      <c r="W2490" s="5" t="str">
        <f t="shared" si="38"/>
        <v>Pengabdian kepada Masyarakat|External Regional|Individual</v>
      </c>
      <c r="X2490" s="6">
        <f>IF(K2490 = "Penulis kedua (bukan korespondensi) dst karya ilmiah di journal yg bereputasi dan diakui|External National|Team", IFERROR((INDEX(rubric[Score], MATCH(W2490, rubric[Criteria], 0)))/N2490, 0), IFERROR(INDEX(rubric[Score], MATCH(W2490, rubric[Criteria], 0)), 0))</f>
        <v>15</v>
      </c>
    </row>
    <row r="2491" spans="1:24" ht="14.25" customHeight="1" x14ac:dyDescent="0.35">
      <c r="A2491" s="2" t="s">
        <v>8791</v>
      </c>
      <c r="B2491" s="2" t="s">
        <v>8792</v>
      </c>
      <c r="C2491" s="2" t="s">
        <v>8330</v>
      </c>
      <c r="D2491" s="2">
        <v>2021</v>
      </c>
      <c r="E2491" s="2" t="s">
        <v>8810</v>
      </c>
      <c r="F2491" s="2" t="s">
        <v>3040</v>
      </c>
      <c r="G2491" s="2" t="s">
        <v>4953</v>
      </c>
      <c r="H2491" s="2">
        <v>20222</v>
      </c>
      <c r="I2491" s="2" t="s">
        <v>8811</v>
      </c>
      <c r="J2491" s="2" t="s">
        <v>41</v>
      </c>
      <c r="K2491" s="2" t="s">
        <v>141</v>
      </c>
      <c r="L2491" s="2" t="s">
        <v>123</v>
      </c>
      <c r="M2491" s="2" t="s">
        <v>31</v>
      </c>
      <c r="N2491" s="2">
        <v>20</v>
      </c>
      <c r="O2491" s="2">
        <v>12</v>
      </c>
      <c r="P2491" s="3"/>
      <c r="Q2491" s="3"/>
      <c r="R2491" s="4" t="s">
        <v>8812</v>
      </c>
      <c r="S2491" s="4" t="s">
        <v>8813</v>
      </c>
      <c r="T2491" s="3"/>
      <c r="U2491" s="2" t="s">
        <v>185</v>
      </c>
      <c r="V2491" s="2" t="str">
        <f>IFERROR(VLOOKUP(K2491, rubric[], 2, FALSE), "NA")</f>
        <v>Hasil Karya</v>
      </c>
      <c r="W2491" s="5" t="str">
        <f t="shared" si="38"/>
        <v>Hak Kekayaan Intelektual (HKI) non paten (Hak Cipta)|External National|Individual</v>
      </c>
      <c r="X2491" s="6">
        <f>IF(K2491 = "Penulis kedua (bukan korespondensi) dst karya ilmiah di journal yg bereputasi dan diakui|External National|Team", IFERROR((INDEX(rubric[Score], MATCH(W2491, rubric[Criteria], 0)))/N2491, 0), IFERROR(INDEX(rubric[Score], MATCH(W2491, rubric[Criteria], 0)), 0))</f>
        <v>20</v>
      </c>
    </row>
    <row r="2492" spans="1:24" ht="14.25" customHeight="1" x14ac:dyDescent="0.35">
      <c r="A2492" s="2" t="s">
        <v>8791</v>
      </c>
      <c r="B2492" s="2" t="s">
        <v>8792</v>
      </c>
      <c r="C2492" s="2" t="s">
        <v>8330</v>
      </c>
      <c r="D2492" s="2">
        <v>2021</v>
      </c>
      <c r="E2492" s="2" t="s">
        <v>8814</v>
      </c>
      <c r="F2492" s="2" t="s">
        <v>3040</v>
      </c>
      <c r="G2492" s="2" t="s">
        <v>4953</v>
      </c>
      <c r="H2492" s="2">
        <v>20222</v>
      </c>
      <c r="I2492" s="2" t="s">
        <v>8815</v>
      </c>
      <c r="J2492" s="2" t="s">
        <v>41</v>
      </c>
      <c r="K2492" s="2" t="s">
        <v>2466</v>
      </c>
      <c r="L2492" s="2" t="s">
        <v>159</v>
      </c>
      <c r="M2492" s="2" t="s">
        <v>50</v>
      </c>
      <c r="N2492" s="2">
        <v>0</v>
      </c>
      <c r="O2492" s="2">
        <v>15</v>
      </c>
      <c r="P2492" s="3"/>
      <c r="Q2492" s="4" t="s">
        <v>8816</v>
      </c>
      <c r="R2492" s="3"/>
      <c r="S2492" s="3"/>
      <c r="T2492" s="3"/>
      <c r="U2492" s="2" t="s">
        <v>8817</v>
      </c>
      <c r="V2492" s="2" t="str">
        <f>IFERROR(VLOOKUP(K2492, rubric[], 2, FALSE), "NA")</f>
        <v>Hasil Karya</v>
      </c>
      <c r="W2492" s="5" t="str">
        <f t="shared" si="38"/>
        <v>Jurnal Bereputasi Internasional|External International|Team</v>
      </c>
      <c r="X2492" s="6">
        <f>IF(K2492 = "Penulis kedua (bukan korespondensi) dst karya ilmiah di journal yg bereputasi dan diakui|External National|Team", IFERROR((INDEX(rubric[Score], MATCH(W2492, rubric[Criteria], 0)))/N2492, 0), IFERROR(INDEX(rubric[Score], MATCH(W2492, rubric[Criteria], 0)), 0))</f>
        <v>30</v>
      </c>
    </row>
    <row r="2493" spans="1:24" ht="14.25" customHeight="1" x14ac:dyDescent="0.35">
      <c r="A2493" s="2" t="s">
        <v>8791</v>
      </c>
      <c r="B2493" s="2" t="s">
        <v>8792</v>
      </c>
      <c r="C2493" s="2" t="s">
        <v>8330</v>
      </c>
      <c r="D2493" s="2">
        <v>2021</v>
      </c>
      <c r="E2493" s="2" t="s">
        <v>180</v>
      </c>
      <c r="F2493" s="2" t="s">
        <v>397</v>
      </c>
      <c r="G2493" s="2" t="s">
        <v>461</v>
      </c>
      <c r="H2493" s="2">
        <v>20222</v>
      </c>
      <c r="I2493" s="2" t="s">
        <v>462</v>
      </c>
      <c r="J2493" s="2" t="s">
        <v>41</v>
      </c>
      <c r="K2493" s="2" t="s">
        <v>257</v>
      </c>
      <c r="L2493" s="2" t="s">
        <v>30</v>
      </c>
      <c r="M2493" s="2" t="s">
        <v>31</v>
      </c>
      <c r="N2493" s="2">
        <v>250</v>
      </c>
      <c r="O2493" s="2">
        <v>5</v>
      </c>
      <c r="P2493" s="3"/>
      <c r="Q2493" s="4" t="s">
        <v>463</v>
      </c>
      <c r="R2493" s="4" t="s">
        <v>464</v>
      </c>
      <c r="S2493" s="3"/>
      <c r="T2493" s="3"/>
      <c r="U2493" s="2" t="s">
        <v>185</v>
      </c>
      <c r="V2493" s="2" t="str">
        <f>IFERROR(VLOOKUP(K2493, rubric[], 2, FALSE), "NA")</f>
        <v>Pengakuan</v>
      </c>
      <c r="W2493" s="5" t="str">
        <f t="shared" si="38"/>
        <v>Narasumber / Pemateri Acara Seminar / Workshop / Pemakalah|Internal Sekolah / Universitas|Individual</v>
      </c>
      <c r="X2493" s="6">
        <f>IF(K2493 = "Penulis kedua (bukan korespondensi) dst karya ilmiah di journal yg bereputasi dan diakui|External National|Team", IFERROR((INDEX(rubric[Score], MATCH(W2493, rubric[Criteria], 0)))/N2493, 0), IFERROR(INDEX(rubric[Score], MATCH(W2493, rubric[Criteria], 0)), 0))</f>
        <v>0</v>
      </c>
    </row>
    <row r="2494" spans="1:24" ht="14.25" customHeight="1" x14ac:dyDescent="0.35">
      <c r="A2494" s="2" t="s">
        <v>8791</v>
      </c>
      <c r="B2494" s="2" t="s">
        <v>8792</v>
      </c>
      <c r="C2494" s="2" t="s">
        <v>8330</v>
      </c>
      <c r="D2494" s="2">
        <v>2021</v>
      </c>
      <c r="E2494" s="2" t="s">
        <v>8818</v>
      </c>
      <c r="F2494" s="2" t="s">
        <v>216</v>
      </c>
      <c r="G2494" s="2" t="s">
        <v>998</v>
      </c>
      <c r="H2494" s="2">
        <v>20222</v>
      </c>
      <c r="I2494" s="2" t="s">
        <v>8819</v>
      </c>
      <c r="J2494" s="2" t="s">
        <v>41</v>
      </c>
      <c r="K2494" s="2" t="s">
        <v>29</v>
      </c>
      <c r="L2494" s="2" t="s">
        <v>123</v>
      </c>
      <c r="M2494" s="2" t="s">
        <v>31</v>
      </c>
      <c r="N2494" s="2">
        <v>0</v>
      </c>
      <c r="O2494" s="2">
        <v>4</v>
      </c>
      <c r="P2494" s="3"/>
      <c r="Q2494" s="3"/>
      <c r="R2494" s="4" t="s">
        <v>8820</v>
      </c>
      <c r="S2494" s="4" t="s">
        <v>8821</v>
      </c>
      <c r="T2494" s="3"/>
      <c r="U2494" s="2" t="s">
        <v>8822</v>
      </c>
      <c r="V2494" s="2" t="str">
        <f>IFERROR(VLOOKUP(K2494, rubric[], 2, FALSE), "NA")</f>
        <v>Pemberdayaan atau Aksi Kemanusiaan</v>
      </c>
      <c r="W2494" s="5" t="str">
        <f t="shared" si="38"/>
        <v>Pengabdian kepada Masyarakat|External National|Individual</v>
      </c>
      <c r="X2494" s="6">
        <f>IF(K2494 = "Penulis kedua (bukan korespondensi) dst karya ilmiah di journal yg bereputasi dan diakui|External National|Team", IFERROR((INDEX(rubric[Score], MATCH(W2494, rubric[Criteria], 0)))/N2494, 0), IFERROR(INDEX(rubric[Score], MATCH(W2494, rubric[Criteria], 0)), 0))</f>
        <v>10</v>
      </c>
    </row>
    <row r="2495" spans="1:24" ht="14.25" customHeight="1" x14ac:dyDescent="0.35">
      <c r="A2495" s="2" t="s">
        <v>8823</v>
      </c>
      <c r="B2495" s="2" t="s">
        <v>8824</v>
      </c>
      <c r="C2495" s="2" t="s">
        <v>8330</v>
      </c>
      <c r="D2495" s="2">
        <v>2021</v>
      </c>
      <c r="E2495" s="2" t="s">
        <v>8723</v>
      </c>
      <c r="F2495" s="2" t="s">
        <v>3514</v>
      </c>
      <c r="G2495" s="2" t="s">
        <v>3224</v>
      </c>
      <c r="H2495" s="2">
        <v>20221</v>
      </c>
      <c r="I2495" s="2" t="s">
        <v>8825</v>
      </c>
      <c r="J2495" s="2" t="s">
        <v>41</v>
      </c>
      <c r="K2495" s="2" t="s">
        <v>29</v>
      </c>
      <c r="L2495" s="2" t="s">
        <v>49</v>
      </c>
      <c r="M2495" s="2" t="s">
        <v>50</v>
      </c>
      <c r="N2495" s="2">
        <v>4</v>
      </c>
      <c r="O2495" s="2">
        <v>15</v>
      </c>
      <c r="P2495" s="3"/>
      <c r="Q2495" s="3"/>
      <c r="R2495" s="4" t="s">
        <v>8826</v>
      </c>
      <c r="S2495" s="4" t="s">
        <v>8827</v>
      </c>
      <c r="T2495" s="3"/>
      <c r="U2495" s="2" t="s">
        <v>8727</v>
      </c>
      <c r="V2495" s="2" t="str">
        <f>IFERROR(VLOOKUP(K2495, rubric[], 2, FALSE), "NA")</f>
        <v>Pemberdayaan atau Aksi Kemanusiaan</v>
      </c>
      <c r="W2495" s="5" t="str">
        <f t="shared" si="38"/>
        <v>Pengabdian kepada Masyarakat|External Regional|Team</v>
      </c>
      <c r="X2495" s="6">
        <f>IF(K2495 = "Penulis kedua (bukan korespondensi) dst karya ilmiah di journal yg bereputasi dan diakui|External National|Team", IFERROR((INDEX(rubric[Score], MATCH(W2495, rubric[Criteria], 0)))/N2495, 0), IFERROR(INDEX(rubric[Score], MATCH(W2495, rubric[Criteria], 0)), 0))</f>
        <v>15</v>
      </c>
    </row>
  </sheetData>
  <autoFilter ref="A1:X2495" xr:uid="{00000000-0001-0000-0000-000000000000}"/>
  <hyperlinks>
    <hyperlink ref="R2" r:id="rId1" xr:uid="{00000000-0004-0000-0000-000000000000}"/>
    <hyperlink ref="S2" r:id="rId2" xr:uid="{00000000-0004-0000-0000-000001000000}"/>
    <hyperlink ref="R3" r:id="rId3" xr:uid="{00000000-0004-0000-0000-000002000000}"/>
    <hyperlink ref="S3" r:id="rId4" xr:uid="{00000000-0004-0000-0000-000003000000}"/>
    <hyperlink ref="R4" r:id="rId5" xr:uid="{00000000-0004-0000-0000-000004000000}"/>
    <hyperlink ref="S4" r:id="rId6" xr:uid="{00000000-0004-0000-0000-000005000000}"/>
    <hyperlink ref="Q5" r:id="rId7" xr:uid="{00000000-0004-0000-0000-000006000000}"/>
    <hyperlink ref="Q6" r:id="rId8" xr:uid="{00000000-0004-0000-0000-000007000000}"/>
    <hyperlink ref="R7" r:id="rId9" xr:uid="{00000000-0004-0000-0000-000008000000}"/>
    <hyperlink ref="S7" r:id="rId10" xr:uid="{00000000-0004-0000-0000-000009000000}"/>
    <hyperlink ref="R8" r:id="rId11" xr:uid="{00000000-0004-0000-0000-00000A000000}"/>
    <hyperlink ref="S8" r:id="rId12" xr:uid="{00000000-0004-0000-0000-00000B000000}"/>
    <hyperlink ref="P9" r:id="rId13" xr:uid="{00000000-0004-0000-0000-00000C000000}"/>
    <hyperlink ref="Q9" r:id="rId14" xr:uid="{00000000-0004-0000-0000-00000D000000}"/>
    <hyperlink ref="R9" r:id="rId15" xr:uid="{00000000-0004-0000-0000-00000E000000}"/>
    <hyperlink ref="T9" r:id="rId16" xr:uid="{00000000-0004-0000-0000-00000F000000}"/>
    <hyperlink ref="Q10" r:id="rId17" xr:uid="{00000000-0004-0000-0000-000010000000}"/>
    <hyperlink ref="R10" r:id="rId18" xr:uid="{00000000-0004-0000-0000-000011000000}"/>
    <hyperlink ref="T10" r:id="rId19" xr:uid="{00000000-0004-0000-0000-000012000000}"/>
    <hyperlink ref="P11" r:id="rId20" xr:uid="{00000000-0004-0000-0000-000013000000}"/>
    <hyperlink ref="Q11" r:id="rId21" xr:uid="{00000000-0004-0000-0000-000014000000}"/>
    <hyperlink ref="Q12" r:id="rId22" xr:uid="{00000000-0004-0000-0000-000015000000}"/>
    <hyperlink ref="Q13" r:id="rId23" xr:uid="{00000000-0004-0000-0000-000016000000}"/>
    <hyperlink ref="R13" r:id="rId24" xr:uid="{00000000-0004-0000-0000-000017000000}"/>
    <hyperlink ref="T13" r:id="rId25" xr:uid="{00000000-0004-0000-0000-000018000000}"/>
    <hyperlink ref="R14" r:id="rId26" xr:uid="{00000000-0004-0000-0000-000019000000}"/>
    <hyperlink ref="S14" r:id="rId27" xr:uid="{00000000-0004-0000-0000-00001A000000}"/>
    <hyperlink ref="R15" r:id="rId28" xr:uid="{00000000-0004-0000-0000-00001B000000}"/>
    <hyperlink ref="S15" r:id="rId29" xr:uid="{00000000-0004-0000-0000-00001C000000}"/>
    <hyperlink ref="R16" r:id="rId30" xr:uid="{00000000-0004-0000-0000-00001D000000}"/>
    <hyperlink ref="S16" r:id="rId31" xr:uid="{00000000-0004-0000-0000-00001E000000}"/>
    <hyperlink ref="Q17" r:id="rId32" xr:uid="{00000000-0004-0000-0000-00001F000000}"/>
    <hyperlink ref="R18" r:id="rId33" xr:uid="{00000000-0004-0000-0000-000020000000}"/>
    <hyperlink ref="S18" r:id="rId34" xr:uid="{00000000-0004-0000-0000-000021000000}"/>
    <hyperlink ref="R19" r:id="rId35" xr:uid="{00000000-0004-0000-0000-000022000000}"/>
    <hyperlink ref="S19" r:id="rId36" xr:uid="{00000000-0004-0000-0000-000023000000}"/>
    <hyperlink ref="R20" r:id="rId37" xr:uid="{00000000-0004-0000-0000-000024000000}"/>
    <hyperlink ref="S20" r:id="rId38" xr:uid="{00000000-0004-0000-0000-000025000000}"/>
    <hyperlink ref="R21" r:id="rId39" xr:uid="{00000000-0004-0000-0000-000026000000}"/>
    <hyperlink ref="S21" r:id="rId40" xr:uid="{00000000-0004-0000-0000-000027000000}"/>
    <hyperlink ref="R22" r:id="rId41" xr:uid="{00000000-0004-0000-0000-000028000000}"/>
    <hyperlink ref="S22" r:id="rId42" xr:uid="{00000000-0004-0000-0000-000029000000}"/>
    <hyperlink ref="R23" r:id="rId43" xr:uid="{00000000-0004-0000-0000-00002A000000}"/>
    <hyperlink ref="S23" r:id="rId44" xr:uid="{00000000-0004-0000-0000-00002B000000}"/>
    <hyperlink ref="R24" r:id="rId45" xr:uid="{00000000-0004-0000-0000-00002C000000}"/>
    <hyperlink ref="S24" r:id="rId46" xr:uid="{00000000-0004-0000-0000-00002D000000}"/>
    <hyperlink ref="R25" r:id="rId47" xr:uid="{00000000-0004-0000-0000-00002E000000}"/>
    <hyperlink ref="S25" r:id="rId48" xr:uid="{00000000-0004-0000-0000-00002F000000}"/>
    <hyperlink ref="R26" r:id="rId49" xr:uid="{00000000-0004-0000-0000-000030000000}"/>
    <hyperlink ref="S26" r:id="rId50" xr:uid="{00000000-0004-0000-0000-000031000000}"/>
    <hyperlink ref="Q27" r:id="rId51" xr:uid="{00000000-0004-0000-0000-000032000000}"/>
    <hyperlink ref="Q28" r:id="rId52" xr:uid="{00000000-0004-0000-0000-000033000000}"/>
    <hyperlink ref="R29" r:id="rId53" xr:uid="{00000000-0004-0000-0000-000034000000}"/>
    <hyperlink ref="S29" r:id="rId54" xr:uid="{00000000-0004-0000-0000-000035000000}"/>
    <hyperlink ref="R30" r:id="rId55" xr:uid="{00000000-0004-0000-0000-000036000000}"/>
    <hyperlink ref="S30" r:id="rId56" xr:uid="{00000000-0004-0000-0000-000037000000}"/>
    <hyperlink ref="Q31" r:id="rId57" xr:uid="{00000000-0004-0000-0000-000038000000}"/>
    <hyperlink ref="R31" r:id="rId58" xr:uid="{00000000-0004-0000-0000-000039000000}"/>
    <hyperlink ref="T31" r:id="rId59" xr:uid="{00000000-0004-0000-0000-00003A000000}"/>
    <hyperlink ref="R32" r:id="rId60" xr:uid="{00000000-0004-0000-0000-00003B000000}"/>
    <hyperlink ref="S32" r:id="rId61" xr:uid="{00000000-0004-0000-0000-00003C000000}"/>
    <hyperlink ref="R33" r:id="rId62" xr:uid="{00000000-0004-0000-0000-00003D000000}"/>
    <hyperlink ref="S33" r:id="rId63" xr:uid="{00000000-0004-0000-0000-00003E000000}"/>
    <hyperlink ref="R34" r:id="rId64" xr:uid="{00000000-0004-0000-0000-00003F000000}"/>
    <hyperlink ref="S34" r:id="rId65" xr:uid="{00000000-0004-0000-0000-000040000000}"/>
    <hyperlink ref="Q35" r:id="rId66" xr:uid="{00000000-0004-0000-0000-000041000000}"/>
    <hyperlink ref="R35" r:id="rId67" xr:uid="{00000000-0004-0000-0000-000042000000}"/>
    <hyperlink ref="R36" r:id="rId68" xr:uid="{00000000-0004-0000-0000-000043000000}"/>
    <hyperlink ref="S36" r:id="rId69" xr:uid="{00000000-0004-0000-0000-000044000000}"/>
    <hyperlink ref="R37" r:id="rId70" xr:uid="{00000000-0004-0000-0000-000045000000}"/>
    <hyperlink ref="S37" r:id="rId71" xr:uid="{00000000-0004-0000-0000-000046000000}"/>
    <hyperlink ref="S38" r:id="rId72" xr:uid="{00000000-0004-0000-0000-000047000000}"/>
    <hyperlink ref="P39" r:id="rId73" xr:uid="{00000000-0004-0000-0000-000048000000}"/>
    <hyperlink ref="R39" r:id="rId74" xr:uid="{00000000-0004-0000-0000-000049000000}"/>
    <hyperlink ref="S39" r:id="rId75" xr:uid="{00000000-0004-0000-0000-00004A000000}"/>
    <hyperlink ref="R40" r:id="rId76" xr:uid="{00000000-0004-0000-0000-00004B000000}"/>
    <hyperlink ref="S40" r:id="rId77" xr:uid="{00000000-0004-0000-0000-00004C000000}"/>
    <hyperlink ref="P41" r:id="rId78" xr:uid="{00000000-0004-0000-0000-00004D000000}"/>
    <hyperlink ref="Q41" r:id="rId79" xr:uid="{00000000-0004-0000-0000-00004E000000}"/>
    <hyperlink ref="R41" r:id="rId80" xr:uid="{00000000-0004-0000-0000-00004F000000}"/>
    <hyperlink ref="P42" r:id="rId81" xr:uid="{00000000-0004-0000-0000-000050000000}"/>
    <hyperlink ref="Q42" r:id="rId82" xr:uid="{00000000-0004-0000-0000-000051000000}"/>
    <hyperlink ref="Q43" r:id="rId83" xr:uid="{00000000-0004-0000-0000-000052000000}"/>
    <hyperlink ref="Q44" r:id="rId84" xr:uid="{00000000-0004-0000-0000-000053000000}"/>
    <hyperlink ref="Q45" r:id="rId85" xr:uid="{00000000-0004-0000-0000-000054000000}"/>
    <hyperlink ref="R46" r:id="rId86" xr:uid="{00000000-0004-0000-0000-000055000000}"/>
    <hyperlink ref="S46" r:id="rId87" xr:uid="{00000000-0004-0000-0000-000056000000}"/>
    <hyperlink ref="R47" r:id="rId88" xr:uid="{00000000-0004-0000-0000-000057000000}"/>
    <hyperlink ref="S47" r:id="rId89" xr:uid="{00000000-0004-0000-0000-000058000000}"/>
    <hyperlink ref="R48" r:id="rId90" xr:uid="{00000000-0004-0000-0000-000059000000}"/>
    <hyperlink ref="S48" r:id="rId91" xr:uid="{00000000-0004-0000-0000-00005A000000}"/>
    <hyperlink ref="R49" r:id="rId92" xr:uid="{00000000-0004-0000-0000-00005B000000}"/>
    <hyperlink ref="S49" r:id="rId93" xr:uid="{00000000-0004-0000-0000-00005C000000}"/>
    <hyperlink ref="R50" r:id="rId94" xr:uid="{00000000-0004-0000-0000-00005D000000}"/>
    <hyperlink ref="S50" r:id="rId95" xr:uid="{00000000-0004-0000-0000-00005E000000}"/>
    <hyperlink ref="R51" r:id="rId96" xr:uid="{00000000-0004-0000-0000-00005F000000}"/>
    <hyperlink ref="S51" r:id="rId97" xr:uid="{00000000-0004-0000-0000-000060000000}"/>
    <hyperlink ref="R52" r:id="rId98" xr:uid="{00000000-0004-0000-0000-000061000000}"/>
    <hyperlink ref="S52" r:id="rId99" xr:uid="{00000000-0004-0000-0000-000062000000}"/>
    <hyperlink ref="Q53" r:id="rId100" xr:uid="{00000000-0004-0000-0000-000063000000}"/>
    <hyperlink ref="Q54" r:id="rId101" xr:uid="{00000000-0004-0000-0000-000064000000}"/>
    <hyperlink ref="R54" r:id="rId102" xr:uid="{00000000-0004-0000-0000-000065000000}"/>
    <hyperlink ref="Q55" r:id="rId103" xr:uid="{00000000-0004-0000-0000-000066000000}"/>
    <hyperlink ref="Q56" r:id="rId104" xr:uid="{00000000-0004-0000-0000-000067000000}"/>
    <hyperlink ref="Q57" r:id="rId105" xr:uid="{00000000-0004-0000-0000-000068000000}"/>
    <hyperlink ref="R58" r:id="rId106" xr:uid="{00000000-0004-0000-0000-000069000000}"/>
    <hyperlink ref="S58" r:id="rId107" xr:uid="{00000000-0004-0000-0000-00006A000000}"/>
    <hyperlink ref="R59" r:id="rId108" xr:uid="{00000000-0004-0000-0000-00006B000000}"/>
    <hyperlink ref="S59" r:id="rId109" xr:uid="{00000000-0004-0000-0000-00006C000000}"/>
    <hyperlink ref="P60" r:id="rId110" xr:uid="{00000000-0004-0000-0000-00006D000000}"/>
    <hyperlink ref="Q60" r:id="rId111" xr:uid="{00000000-0004-0000-0000-00006E000000}"/>
    <hyperlink ref="R60" r:id="rId112" xr:uid="{00000000-0004-0000-0000-00006F000000}"/>
    <hyperlink ref="R61" r:id="rId113" xr:uid="{00000000-0004-0000-0000-000070000000}"/>
    <hyperlink ref="S61" r:id="rId114" xr:uid="{00000000-0004-0000-0000-000071000000}"/>
    <hyperlink ref="Q62" r:id="rId115" xr:uid="{00000000-0004-0000-0000-000072000000}"/>
    <hyperlink ref="R63" r:id="rId116" xr:uid="{00000000-0004-0000-0000-000073000000}"/>
    <hyperlink ref="S63" r:id="rId117" xr:uid="{00000000-0004-0000-0000-000074000000}"/>
    <hyperlink ref="R64" r:id="rId118" xr:uid="{00000000-0004-0000-0000-000075000000}"/>
    <hyperlink ref="S64" r:id="rId119" xr:uid="{00000000-0004-0000-0000-000076000000}"/>
    <hyperlink ref="R65" r:id="rId120" xr:uid="{00000000-0004-0000-0000-000077000000}"/>
    <hyperlink ref="S65" r:id="rId121" xr:uid="{00000000-0004-0000-0000-000078000000}"/>
    <hyperlink ref="Q66" r:id="rId122" xr:uid="{00000000-0004-0000-0000-000079000000}"/>
    <hyperlink ref="P68" r:id="rId123" xr:uid="{00000000-0004-0000-0000-00007A000000}"/>
    <hyperlink ref="Q68" r:id="rId124" xr:uid="{00000000-0004-0000-0000-00007B000000}"/>
    <hyperlink ref="R68" r:id="rId125" xr:uid="{00000000-0004-0000-0000-00007C000000}"/>
    <hyperlink ref="P70" r:id="rId126" xr:uid="{00000000-0004-0000-0000-00007D000000}"/>
    <hyperlink ref="Q70" r:id="rId127" xr:uid="{00000000-0004-0000-0000-00007E000000}"/>
    <hyperlink ref="R70" r:id="rId128" xr:uid="{00000000-0004-0000-0000-00007F000000}"/>
    <hyperlink ref="T70" r:id="rId129" xr:uid="{00000000-0004-0000-0000-000080000000}"/>
    <hyperlink ref="P71" r:id="rId130" xr:uid="{00000000-0004-0000-0000-000081000000}"/>
    <hyperlink ref="Q71" r:id="rId131" xr:uid="{00000000-0004-0000-0000-000082000000}"/>
    <hyperlink ref="R71" r:id="rId132" xr:uid="{00000000-0004-0000-0000-000083000000}"/>
    <hyperlink ref="T71" r:id="rId133" xr:uid="{00000000-0004-0000-0000-000084000000}"/>
    <hyperlink ref="P72" r:id="rId134" xr:uid="{00000000-0004-0000-0000-000085000000}"/>
    <hyperlink ref="Q72" r:id="rId135" xr:uid="{00000000-0004-0000-0000-000086000000}"/>
    <hyperlink ref="R72" r:id="rId136" xr:uid="{00000000-0004-0000-0000-000087000000}"/>
    <hyperlink ref="T72" r:id="rId137" xr:uid="{00000000-0004-0000-0000-000088000000}"/>
    <hyperlink ref="Q73" r:id="rId138" xr:uid="{00000000-0004-0000-0000-000089000000}"/>
    <hyperlink ref="P74" r:id="rId139" xr:uid="{00000000-0004-0000-0000-00008A000000}"/>
    <hyperlink ref="Q74" r:id="rId140" xr:uid="{00000000-0004-0000-0000-00008B000000}"/>
    <hyperlink ref="R74" r:id="rId141" xr:uid="{00000000-0004-0000-0000-00008C000000}"/>
    <hyperlink ref="T74" r:id="rId142" xr:uid="{00000000-0004-0000-0000-00008D000000}"/>
    <hyperlink ref="R75" r:id="rId143" xr:uid="{00000000-0004-0000-0000-00008E000000}"/>
    <hyperlink ref="S75" r:id="rId144" xr:uid="{00000000-0004-0000-0000-00008F000000}"/>
    <hyperlink ref="P76" r:id="rId145" xr:uid="{00000000-0004-0000-0000-000090000000}"/>
    <hyperlink ref="Q76" r:id="rId146" xr:uid="{00000000-0004-0000-0000-000091000000}"/>
    <hyperlink ref="Q77" r:id="rId147" xr:uid="{00000000-0004-0000-0000-000092000000}"/>
    <hyperlink ref="R78" r:id="rId148" xr:uid="{00000000-0004-0000-0000-000093000000}"/>
    <hyperlink ref="S78" r:id="rId149" xr:uid="{00000000-0004-0000-0000-000094000000}"/>
    <hyperlink ref="P79" r:id="rId150" xr:uid="{00000000-0004-0000-0000-000095000000}"/>
    <hyperlink ref="Q79" r:id="rId151" xr:uid="{00000000-0004-0000-0000-000096000000}"/>
    <hyperlink ref="T79" r:id="rId152" xr:uid="{00000000-0004-0000-0000-000097000000}"/>
    <hyperlink ref="Q80" r:id="rId153" xr:uid="{00000000-0004-0000-0000-000098000000}"/>
    <hyperlink ref="Q81" r:id="rId154" xr:uid="{00000000-0004-0000-0000-000099000000}"/>
    <hyperlink ref="Q82" r:id="rId155" xr:uid="{00000000-0004-0000-0000-00009A000000}"/>
    <hyperlink ref="R83" r:id="rId156" xr:uid="{00000000-0004-0000-0000-00009B000000}"/>
    <hyperlink ref="S83" r:id="rId157" xr:uid="{00000000-0004-0000-0000-00009C000000}"/>
    <hyperlink ref="P84" r:id="rId158" xr:uid="{00000000-0004-0000-0000-00009D000000}"/>
    <hyperlink ref="Q84" r:id="rId159" xr:uid="{00000000-0004-0000-0000-00009E000000}"/>
    <hyperlink ref="R84" r:id="rId160" xr:uid="{00000000-0004-0000-0000-00009F000000}"/>
    <hyperlink ref="T84" r:id="rId161" xr:uid="{00000000-0004-0000-0000-0000A0000000}"/>
    <hyperlink ref="R85" r:id="rId162" xr:uid="{00000000-0004-0000-0000-0000A1000000}"/>
    <hyperlink ref="S85" r:id="rId163" xr:uid="{00000000-0004-0000-0000-0000A2000000}"/>
    <hyperlink ref="Q86" r:id="rId164" xr:uid="{00000000-0004-0000-0000-0000A3000000}"/>
    <hyperlink ref="Q87" r:id="rId165" xr:uid="{00000000-0004-0000-0000-0000A4000000}"/>
    <hyperlink ref="R87" r:id="rId166" xr:uid="{00000000-0004-0000-0000-0000A5000000}"/>
    <hyperlink ref="P88" r:id="rId167" xr:uid="{00000000-0004-0000-0000-0000A6000000}"/>
    <hyperlink ref="Q88" r:id="rId168" xr:uid="{00000000-0004-0000-0000-0000A7000000}"/>
    <hyperlink ref="R88" r:id="rId169" xr:uid="{00000000-0004-0000-0000-0000A8000000}"/>
    <hyperlink ref="Q90" r:id="rId170" xr:uid="{00000000-0004-0000-0000-0000A9000000}"/>
    <hyperlink ref="R92" r:id="rId171" xr:uid="{00000000-0004-0000-0000-0000AA000000}"/>
    <hyperlink ref="S92" r:id="rId172" xr:uid="{00000000-0004-0000-0000-0000AB000000}"/>
    <hyperlink ref="P95" r:id="rId173" xr:uid="{00000000-0004-0000-0000-0000AC000000}"/>
    <hyperlink ref="Q95" r:id="rId174" xr:uid="{00000000-0004-0000-0000-0000AD000000}"/>
    <hyperlink ref="R95" r:id="rId175" xr:uid="{00000000-0004-0000-0000-0000AE000000}"/>
    <hyperlink ref="S96" r:id="rId176" xr:uid="{00000000-0004-0000-0000-0000AF000000}"/>
    <hyperlink ref="R98" r:id="rId177" xr:uid="{00000000-0004-0000-0000-0000B0000000}"/>
    <hyperlink ref="S98" r:id="rId178" xr:uid="{00000000-0004-0000-0000-0000B1000000}"/>
    <hyperlink ref="R99" r:id="rId179" xr:uid="{00000000-0004-0000-0000-0000B2000000}"/>
    <hyperlink ref="S99" r:id="rId180" xr:uid="{00000000-0004-0000-0000-0000B3000000}"/>
    <hyperlink ref="Q100" r:id="rId181" xr:uid="{00000000-0004-0000-0000-0000B4000000}"/>
    <hyperlink ref="Q101" r:id="rId182" xr:uid="{00000000-0004-0000-0000-0000B5000000}"/>
    <hyperlink ref="R101" r:id="rId183" xr:uid="{00000000-0004-0000-0000-0000B6000000}"/>
    <hyperlink ref="T101" r:id="rId184" xr:uid="{00000000-0004-0000-0000-0000B7000000}"/>
    <hyperlink ref="Q102" r:id="rId185" xr:uid="{00000000-0004-0000-0000-0000B8000000}"/>
    <hyperlink ref="R102" r:id="rId186" xr:uid="{00000000-0004-0000-0000-0000B9000000}"/>
    <hyperlink ref="T102" r:id="rId187" xr:uid="{00000000-0004-0000-0000-0000BA000000}"/>
    <hyperlink ref="Q103" r:id="rId188" xr:uid="{00000000-0004-0000-0000-0000BB000000}"/>
    <hyperlink ref="R104" r:id="rId189" xr:uid="{00000000-0004-0000-0000-0000BC000000}"/>
    <hyperlink ref="S104" r:id="rId190" xr:uid="{00000000-0004-0000-0000-0000BD000000}"/>
    <hyperlink ref="R105" r:id="rId191" xr:uid="{00000000-0004-0000-0000-0000BE000000}"/>
    <hyperlink ref="S105" r:id="rId192" xr:uid="{00000000-0004-0000-0000-0000BF000000}"/>
    <hyperlink ref="R106" r:id="rId193" xr:uid="{00000000-0004-0000-0000-0000C0000000}"/>
    <hyperlink ref="S106" r:id="rId194" xr:uid="{00000000-0004-0000-0000-0000C1000000}"/>
    <hyperlink ref="R107" r:id="rId195" xr:uid="{00000000-0004-0000-0000-0000C2000000}"/>
    <hyperlink ref="S107" r:id="rId196" xr:uid="{00000000-0004-0000-0000-0000C3000000}"/>
    <hyperlink ref="P108" r:id="rId197" xr:uid="{00000000-0004-0000-0000-0000C4000000}"/>
    <hyperlink ref="Q108" r:id="rId198" xr:uid="{00000000-0004-0000-0000-0000C5000000}"/>
    <hyperlink ref="R109" r:id="rId199" xr:uid="{00000000-0004-0000-0000-0000C6000000}"/>
    <hyperlink ref="S109" r:id="rId200" xr:uid="{00000000-0004-0000-0000-0000C7000000}"/>
    <hyperlink ref="R110" r:id="rId201" xr:uid="{00000000-0004-0000-0000-0000C8000000}"/>
    <hyperlink ref="S110" r:id="rId202" xr:uid="{00000000-0004-0000-0000-0000C9000000}"/>
    <hyperlink ref="Q111" r:id="rId203" xr:uid="{00000000-0004-0000-0000-0000CA000000}"/>
    <hyperlink ref="Q112" r:id="rId204" xr:uid="{00000000-0004-0000-0000-0000CB000000}"/>
    <hyperlink ref="R112" r:id="rId205" xr:uid="{00000000-0004-0000-0000-0000CC000000}"/>
    <hyperlink ref="S112" r:id="rId206" xr:uid="{00000000-0004-0000-0000-0000CD000000}"/>
    <hyperlink ref="R113" r:id="rId207" xr:uid="{00000000-0004-0000-0000-0000CE000000}"/>
    <hyperlink ref="S113" r:id="rId208" xr:uid="{00000000-0004-0000-0000-0000CF000000}"/>
    <hyperlink ref="Q114" r:id="rId209" xr:uid="{00000000-0004-0000-0000-0000D0000000}"/>
    <hyperlink ref="P115" r:id="rId210" xr:uid="{00000000-0004-0000-0000-0000D1000000}"/>
    <hyperlink ref="Q115" r:id="rId211" xr:uid="{00000000-0004-0000-0000-0000D2000000}"/>
    <hyperlink ref="R115" r:id="rId212" xr:uid="{00000000-0004-0000-0000-0000D3000000}"/>
    <hyperlink ref="T115" r:id="rId213" xr:uid="{00000000-0004-0000-0000-0000D4000000}"/>
    <hyperlink ref="R118" r:id="rId214" xr:uid="{00000000-0004-0000-0000-0000D5000000}"/>
    <hyperlink ref="S118" r:id="rId215" xr:uid="{00000000-0004-0000-0000-0000D6000000}"/>
    <hyperlink ref="R119" r:id="rId216" xr:uid="{00000000-0004-0000-0000-0000D7000000}"/>
    <hyperlink ref="S119" r:id="rId217" xr:uid="{00000000-0004-0000-0000-0000D8000000}"/>
    <hyperlink ref="Q120" r:id="rId218" xr:uid="{00000000-0004-0000-0000-0000D9000000}"/>
    <hyperlink ref="R121" r:id="rId219" xr:uid="{00000000-0004-0000-0000-0000DA000000}"/>
    <hyperlink ref="S121" r:id="rId220" xr:uid="{00000000-0004-0000-0000-0000DB000000}"/>
    <hyperlink ref="P122" r:id="rId221" xr:uid="{00000000-0004-0000-0000-0000DC000000}"/>
    <hyperlink ref="Q122" r:id="rId222" xr:uid="{00000000-0004-0000-0000-0000DD000000}"/>
    <hyperlink ref="R122" r:id="rId223" xr:uid="{00000000-0004-0000-0000-0000DE000000}"/>
    <hyperlink ref="R123" r:id="rId224" xr:uid="{00000000-0004-0000-0000-0000DF000000}"/>
    <hyperlink ref="S123" r:id="rId225" xr:uid="{00000000-0004-0000-0000-0000E0000000}"/>
    <hyperlink ref="P124" r:id="rId226" xr:uid="{00000000-0004-0000-0000-0000E1000000}"/>
    <hyperlink ref="Q124" r:id="rId227" xr:uid="{00000000-0004-0000-0000-0000E2000000}"/>
    <hyperlink ref="R124" r:id="rId228" xr:uid="{00000000-0004-0000-0000-0000E3000000}"/>
    <hyperlink ref="Q125" r:id="rId229" xr:uid="{00000000-0004-0000-0000-0000E4000000}"/>
    <hyperlink ref="P126" r:id="rId230" xr:uid="{00000000-0004-0000-0000-0000E5000000}"/>
    <hyperlink ref="Q126" r:id="rId231" xr:uid="{00000000-0004-0000-0000-0000E6000000}"/>
    <hyperlink ref="R126" r:id="rId232" xr:uid="{00000000-0004-0000-0000-0000E7000000}"/>
    <hyperlink ref="R127" r:id="rId233" xr:uid="{00000000-0004-0000-0000-0000E8000000}"/>
    <hyperlink ref="S127" r:id="rId234" xr:uid="{00000000-0004-0000-0000-0000E9000000}"/>
    <hyperlink ref="R128" r:id="rId235" xr:uid="{00000000-0004-0000-0000-0000EA000000}"/>
    <hyperlink ref="S128" r:id="rId236" xr:uid="{00000000-0004-0000-0000-0000EB000000}"/>
    <hyperlink ref="R129" r:id="rId237" xr:uid="{00000000-0004-0000-0000-0000EC000000}"/>
    <hyperlink ref="R130" r:id="rId238" xr:uid="{00000000-0004-0000-0000-0000ED000000}"/>
    <hyperlink ref="S130" r:id="rId239" xr:uid="{00000000-0004-0000-0000-0000EE000000}"/>
    <hyperlink ref="R131" r:id="rId240" xr:uid="{00000000-0004-0000-0000-0000EF000000}"/>
    <hyperlink ref="S131" r:id="rId241" xr:uid="{00000000-0004-0000-0000-0000F0000000}"/>
    <hyperlink ref="R132" r:id="rId242" xr:uid="{00000000-0004-0000-0000-0000F1000000}"/>
    <hyperlink ref="S132" r:id="rId243" xr:uid="{00000000-0004-0000-0000-0000F2000000}"/>
    <hyperlink ref="R133" r:id="rId244" xr:uid="{00000000-0004-0000-0000-0000F3000000}"/>
    <hyperlink ref="R134" r:id="rId245" xr:uid="{00000000-0004-0000-0000-0000F4000000}"/>
    <hyperlink ref="S134" r:id="rId246" xr:uid="{00000000-0004-0000-0000-0000F5000000}"/>
    <hyperlink ref="P135" r:id="rId247" xr:uid="{00000000-0004-0000-0000-0000F6000000}"/>
    <hyperlink ref="Q135" r:id="rId248" xr:uid="{00000000-0004-0000-0000-0000F7000000}"/>
    <hyperlink ref="R135" r:id="rId249" xr:uid="{00000000-0004-0000-0000-0000F8000000}"/>
    <hyperlink ref="Q136" r:id="rId250" xr:uid="{00000000-0004-0000-0000-0000F9000000}"/>
    <hyperlink ref="R138" r:id="rId251" xr:uid="{00000000-0004-0000-0000-0000FA000000}"/>
    <hyperlink ref="S138" r:id="rId252" xr:uid="{00000000-0004-0000-0000-0000FB000000}"/>
    <hyperlink ref="P140" r:id="rId253" xr:uid="{00000000-0004-0000-0000-0000FC000000}"/>
    <hyperlink ref="Q140" r:id="rId254" xr:uid="{00000000-0004-0000-0000-0000FD000000}"/>
    <hyperlink ref="R140" r:id="rId255" xr:uid="{00000000-0004-0000-0000-0000FE000000}"/>
    <hyperlink ref="R141" r:id="rId256" xr:uid="{00000000-0004-0000-0000-0000FF000000}"/>
    <hyperlink ref="S141" r:id="rId257" xr:uid="{00000000-0004-0000-0000-000000010000}"/>
    <hyperlink ref="Q142" r:id="rId258" xr:uid="{00000000-0004-0000-0000-000001010000}"/>
    <hyperlink ref="Q143" r:id="rId259" xr:uid="{00000000-0004-0000-0000-000002010000}"/>
    <hyperlink ref="R144" r:id="rId260" xr:uid="{00000000-0004-0000-0000-000003010000}"/>
    <hyperlink ref="S144" r:id="rId261" xr:uid="{00000000-0004-0000-0000-000004010000}"/>
    <hyperlink ref="R145" r:id="rId262" xr:uid="{00000000-0004-0000-0000-000005010000}"/>
    <hyperlink ref="S145" r:id="rId263" xr:uid="{00000000-0004-0000-0000-000006010000}"/>
    <hyperlink ref="R146" r:id="rId264" xr:uid="{00000000-0004-0000-0000-000007010000}"/>
    <hyperlink ref="S146" r:id="rId265" xr:uid="{00000000-0004-0000-0000-000008010000}"/>
    <hyperlink ref="R147" r:id="rId266" xr:uid="{00000000-0004-0000-0000-000009010000}"/>
    <hyperlink ref="S147" r:id="rId267" xr:uid="{00000000-0004-0000-0000-00000A010000}"/>
    <hyperlink ref="Q148" r:id="rId268" xr:uid="{00000000-0004-0000-0000-00000B010000}"/>
    <hyperlink ref="Q149" r:id="rId269" xr:uid="{00000000-0004-0000-0000-00000C010000}"/>
    <hyperlink ref="R149" r:id="rId270" xr:uid="{00000000-0004-0000-0000-00000D010000}"/>
    <hyperlink ref="Q150" r:id="rId271" xr:uid="{00000000-0004-0000-0000-00000E010000}"/>
    <hyperlink ref="Q151" r:id="rId272" xr:uid="{00000000-0004-0000-0000-00000F010000}"/>
    <hyperlink ref="Q152" r:id="rId273" xr:uid="{00000000-0004-0000-0000-000010010000}"/>
    <hyperlink ref="R153" r:id="rId274" xr:uid="{00000000-0004-0000-0000-000011010000}"/>
    <hyperlink ref="S153" r:id="rId275" xr:uid="{00000000-0004-0000-0000-000012010000}"/>
    <hyperlink ref="R154" r:id="rId276" xr:uid="{00000000-0004-0000-0000-000013010000}"/>
    <hyperlink ref="S154" r:id="rId277" xr:uid="{00000000-0004-0000-0000-000014010000}"/>
    <hyperlink ref="Q155" r:id="rId278" xr:uid="{00000000-0004-0000-0000-000015010000}"/>
    <hyperlink ref="R155" r:id="rId279" xr:uid="{00000000-0004-0000-0000-000016010000}"/>
    <hyperlink ref="T155" r:id="rId280" xr:uid="{00000000-0004-0000-0000-000017010000}"/>
    <hyperlink ref="Q156" r:id="rId281" xr:uid="{00000000-0004-0000-0000-000018010000}"/>
    <hyperlink ref="R156" r:id="rId282" xr:uid="{00000000-0004-0000-0000-000019010000}"/>
    <hyperlink ref="T156" r:id="rId283" xr:uid="{00000000-0004-0000-0000-00001A010000}"/>
    <hyperlink ref="P157" r:id="rId284" xr:uid="{00000000-0004-0000-0000-00001B010000}"/>
    <hyperlink ref="Q157" r:id="rId285" xr:uid="{00000000-0004-0000-0000-00001C010000}"/>
    <hyperlink ref="R157" r:id="rId286" xr:uid="{00000000-0004-0000-0000-00001D010000}"/>
    <hyperlink ref="T157" r:id="rId287" xr:uid="{00000000-0004-0000-0000-00001E010000}"/>
    <hyperlink ref="P158" r:id="rId288" xr:uid="{00000000-0004-0000-0000-00001F010000}"/>
    <hyperlink ref="Q158" r:id="rId289" xr:uid="{00000000-0004-0000-0000-000020010000}"/>
    <hyperlink ref="R158" r:id="rId290" xr:uid="{00000000-0004-0000-0000-000021010000}"/>
    <hyperlink ref="T158" r:id="rId291" xr:uid="{00000000-0004-0000-0000-000022010000}"/>
    <hyperlink ref="P159" r:id="rId292" xr:uid="{00000000-0004-0000-0000-000023010000}"/>
    <hyperlink ref="Q159" r:id="rId293" xr:uid="{00000000-0004-0000-0000-000024010000}"/>
    <hyperlink ref="R159" r:id="rId294" xr:uid="{00000000-0004-0000-0000-000025010000}"/>
    <hyperlink ref="T159" r:id="rId295" xr:uid="{00000000-0004-0000-0000-000026010000}"/>
    <hyperlink ref="Q160" r:id="rId296" xr:uid="{00000000-0004-0000-0000-000027010000}"/>
    <hyperlink ref="R160" r:id="rId297" xr:uid="{00000000-0004-0000-0000-000028010000}"/>
    <hyperlink ref="R161" r:id="rId298" xr:uid="{00000000-0004-0000-0000-000029010000}"/>
    <hyperlink ref="S161" r:id="rId299" xr:uid="{00000000-0004-0000-0000-00002A010000}"/>
    <hyperlink ref="R162" r:id="rId300" xr:uid="{00000000-0004-0000-0000-00002B010000}"/>
    <hyperlink ref="S162" r:id="rId301" xr:uid="{00000000-0004-0000-0000-00002C010000}"/>
    <hyperlink ref="Q163" r:id="rId302" xr:uid="{00000000-0004-0000-0000-00002D010000}"/>
    <hyperlink ref="R163" r:id="rId303" xr:uid="{00000000-0004-0000-0000-00002E010000}"/>
    <hyperlink ref="Q164" r:id="rId304" xr:uid="{00000000-0004-0000-0000-00002F010000}"/>
    <hyperlink ref="R164" r:id="rId305" xr:uid="{00000000-0004-0000-0000-000030010000}"/>
    <hyperlink ref="T164" r:id="rId306" xr:uid="{00000000-0004-0000-0000-000031010000}"/>
    <hyperlink ref="R165" r:id="rId307" xr:uid="{00000000-0004-0000-0000-000032010000}"/>
    <hyperlink ref="S165" r:id="rId308" xr:uid="{00000000-0004-0000-0000-000033010000}"/>
    <hyperlink ref="Q166" r:id="rId309" xr:uid="{00000000-0004-0000-0000-000034010000}"/>
    <hyperlink ref="R167" r:id="rId310" xr:uid="{00000000-0004-0000-0000-000035010000}"/>
    <hyperlink ref="S167" r:id="rId311" xr:uid="{00000000-0004-0000-0000-000036010000}"/>
    <hyperlink ref="Q168" r:id="rId312" xr:uid="{00000000-0004-0000-0000-000037010000}"/>
    <hyperlink ref="R168" r:id="rId313" xr:uid="{00000000-0004-0000-0000-000038010000}"/>
    <hyperlink ref="Q169" r:id="rId314" xr:uid="{00000000-0004-0000-0000-000039010000}"/>
    <hyperlink ref="Q170" r:id="rId315" xr:uid="{00000000-0004-0000-0000-00003A010000}"/>
    <hyperlink ref="Q173" r:id="rId316" xr:uid="{00000000-0004-0000-0000-00003B010000}"/>
    <hyperlink ref="S174" r:id="rId317" xr:uid="{00000000-0004-0000-0000-00003C010000}"/>
    <hyperlink ref="Q175" r:id="rId318" xr:uid="{00000000-0004-0000-0000-00003D010000}"/>
    <hyperlink ref="R176" r:id="rId319" xr:uid="{00000000-0004-0000-0000-00003E010000}"/>
    <hyperlink ref="S176" r:id="rId320" xr:uid="{00000000-0004-0000-0000-00003F010000}"/>
    <hyperlink ref="R177" r:id="rId321" xr:uid="{00000000-0004-0000-0000-000040010000}"/>
    <hyperlink ref="S177" r:id="rId322" xr:uid="{00000000-0004-0000-0000-000041010000}"/>
    <hyperlink ref="Q178" r:id="rId323" xr:uid="{00000000-0004-0000-0000-000042010000}"/>
    <hyperlink ref="R179" r:id="rId324" xr:uid="{00000000-0004-0000-0000-000043010000}"/>
    <hyperlink ref="S179" r:id="rId325" xr:uid="{00000000-0004-0000-0000-000044010000}"/>
    <hyperlink ref="R180" r:id="rId326" xr:uid="{00000000-0004-0000-0000-000045010000}"/>
    <hyperlink ref="S180" r:id="rId327" xr:uid="{00000000-0004-0000-0000-000046010000}"/>
    <hyperlink ref="R181" r:id="rId328" xr:uid="{00000000-0004-0000-0000-000047010000}"/>
    <hyperlink ref="S181" r:id="rId329" xr:uid="{00000000-0004-0000-0000-000048010000}"/>
    <hyperlink ref="S182" r:id="rId330" xr:uid="{00000000-0004-0000-0000-000049010000}"/>
    <hyperlink ref="R183" r:id="rId331" xr:uid="{00000000-0004-0000-0000-00004A010000}"/>
    <hyperlink ref="S183" r:id="rId332" xr:uid="{00000000-0004-0000-0000-00004B010000}"/>
    <hyperlink ref="Q184" r:id="rId333" xr:uid="{00000000-0004-0000-0000-00004C010000}"/>
    <hyperlink ref="Q185" r:id="rId334" xr:uid="{00000000-0004-0000-0000-00004D010000}"/>
    <hyperlink ref="Q186" r:id="rId335" xr:uid="{00000000-0004-0000-0000-00004E010000}"/>
    <hyperlink ref="Q187" r:id="rId336" xr:uid="{00000000-0004-0000-0000-00004F010000}"/>
    <hyperlink ref="Q188" r:id="rId337" xr:uid="{00000000-0004-0000-0000-000050010000}"/>
    <hyperlink ref="P189" r:id="rId338" xr:uid="{00000000-0004-0000-0000-000051010000}"/>
    <hyperlink ref="Q189" r:id="rId339" xr:uid="{00000000-0004-0000-0000-000052010000}"/>
    <hyperlink ref="R190" r:id="rId340" xr:uid="{00000000-0004-0000-0000-000053010000}"/>
    <hyperlink ref="S190" r:id="rId341" xr:uid="{00000000-0004-0000-0000-000054010000}"/>
    <hyperlink ref="P191" r:id="rId342" xr:uid="{00000000-0004-0000-0000-000055010000}"/>
    <hyperlink ref="Q191" r:id="rId343" xr:uid="{00000000-0004-0000-0000-000056010000}"/>
    <hyperlink ref="R191" r:id="rId344" xr:uid="{00000000-0004-0000-0000-000057010000}"/>
    <hyperlink ref="T191" r:id="rId345" xr:uid="{00000000-0004-0000-0000-000058010000}"/>
    <hyperlink ref="P192" r:id="rId346" xr:uid="{00000000-0004-0000-0000-000059010000}"/>
    <hyperlink ref="Q192" r:id="rId347" xr:uid="{00000000-0004-0000-0000-00005A010000}"/>
    <hyperlink ref="R192" r:id="rId348" xr:uid="{00000000-0004-0000-0000-00005B010000}"/>
    <hyperlink ref="T192" r:id="rId349" xr:uid="{00000000-0004-0000-0000-00005C010000}"/>
    <hyperlink ref="R193" r:id="rId350" xr:uid="{00000000-0004-0000-0000-00005D010000}"/>
    <hyperlink ref="S193" r:id="rId351" xr:uid="{00000000-0004-0000-0000-00005E010000}"/>
    <hyperlink ref="R194" r:id="rId352" xr:uid="{00000000-0004-0000-0000-00005F010000}"/>
    <hyperlink ref="S194" r:id="rId353" xr:uid="{00000000-0004-0000-0000-000060010000}"/>
    <hyperlink ref="R195" r:id="rId354" xr:uid="{00000000-0004-0000-0000-000061010000}"/>
    <hyperlink ref="S195" r:id="rId355" xr:uid="{00000000-0004-0000-0000-000062010000}"/>
    <hyperlink ref="R196" r:id="rId356" xr:uid="{00000000-0004-0000-0000-000063010000}"/>
    <hyperlink ref="S196" r:id="rId357" xr:uid="{00000000-0004-0000-0000-000064010000}"/>
    <hyperlink ref="R197" r:id="rId358" xr:uid="{00000000-0004-0000-0000-000065010000}"/>
    <hyperlink ref="S197" r:id="rId359" xr:uid="{00000000-0004-0000-0000-000066010000}"/>
    <hyperlink ref="Q198" r:id="rId360" xr:uid="{00000000-0004-0000-0000-000067010000}"/>
    <hyperlink ref="R199" r:id="rId361" xr:uid="{00000000-0004-0000-0000-000068010000}"/>
    <hyperlink ref="S199" r:id="rId362" xr:uid="{00000000-0004-0000-0000-000069010000}"/>
    <hyperlink ref="Q200" r:id="rId363" xr:uid="{00000000-0004-0000-0000-00006A010000}"/>
    <hyperlink ref="R200" r:id="rId364" xr:uid="{00000000-0004-0000-0000-00006B010000}"/>
    <hyperlink ref="T200" r:id="rId365" xr:uid="{00000000-0004-0000-0000-00006C010000}"/>
    <hyperlink ref="R201" r:id="rId366" xr:uid="{00000000-0004-0000-0000-00006D010000}"/>
    <hyperlink ref="S201" r:id="rId367" xr:uid="{00000000-0004-0000-0000-00006E010000}"/>
    <hyperlink ref="R202" r:id="rId368" xr:uid="{00000000-0004-0000-0000-00006F010000}"/>
    <hyperlink ref="S202" r:id="rId369" xr:uid="{00000000-0004-0000-0000-000070010000}"/>
    <hyperlink ref="R203" r:id="rId370" xr:uid="{00000000-0004-0000-0000-000071010000}"/>
    <hyperlink ref="S203" r:id="rId371" xr:uid="{00000000-0004-0000-0000-000072010000}"/>
    <hyperlink ref="Q204" r:id="rId372" xr:uid="{00000000-0004-0000-0000-000073010000}"/>
    <hyperlink ref="P205" r:id="rId373" xr:uid="{00000000-0004-0000-0000-000074010000}"/>
    <hyperlink ref="Q205" r:id="rId374" xr:uid="{00000000-0004-0000-0000-000075010000}"/>
    <hyperlink ref="Q206" r:id="rId375" xr:uid="{00000000-0004-0000-0000-000076010000}"/>
    <hyperlink ref="R206" r:id="rId376" xr:uid="{00000000-0004-0000-0000-000077010000}"/>
    <hyperlink ref="R207" r:id="rId377" xr:uid="{00000000-0004-0000-0000-000078010000}"/>
    <hyperlink ref="S207" r:id="rId378" xr:uid="{00000000-0004-0000-0000-000079010000}"/>
    <hyperlink ref="Q208" r:id="rId379" xr:uid="{00000000-0004-0000-0000-00007A010000}"/>
    <hyperlink ref="Q209" r:id="rId380" xr:uid="{00000000-0004-0000-0000-00007B010000}"/>
    <hyperlink ref="R209" r:id="rId381" xr:uid="{00000000-0004-0000-0000-00007C010000}"/>
    <hyperlink ref="T209" r:id="rId382" xr:uid="{00000000-0004-0000-0000-00007D010000}"/>
    <hyperlink ref="P210" r:id="rId383" xr:uid="{00000000-0004-0000-0000-00007E010000}"/>
    <hyperlink ref="Q210" r:id="rId384" xr:uid="{00000000-0004-0000-0000-00007F010000}"/>
    <hyperlink ref="R210" r:id="rId385" xr:uid="{00000000-0004-0000-0000-000080010000}"/>
    <hyperlink ref="P211" r:id="rId386" xr:uid="{00000000-0004-0000-0000-000081010000}"/>
    <hyperlink ref="Q211" r:id="rId387" xr:uid="{00000000-0004-0000-0000-000082010000}"/>
    <hyperlink ref="Q212" r:id="rId388" xr:uid="{00000000-0004-0000-0000-000083010000}"/>
    <hyperlink ref="R213" r:id="rId389" xr:uid="{00000000-0004-0000-0000-000084010000}"/>
    <hyperlink ref="S213" r:id="rId390" xr:uid="{00000000-0004-0000-0000-000085010000}"/>
    <hyperlink ref="R214" r:id="rId391" xr:uid="{00000000-0004-0000-0000-000086010000}"/>
    <hyperlink ref="S214" r:id="rId392" xr:uid="{00000000-0004-0000-0000-000087010000}"/>
    <hyperlink ref="P215" r:id="rId393" xr:uid="{00000000-0004-0000-0000-000088010000}"/>
    <hyperlink ref="Q215" r:id="rId394" xr:uid="{00000000-0004-0000-0000-000089010000}"/>
    <hyperlink ref="R215" r:id="rId395" xr:uid="{00000000-0004-0000-0000-00008A010000}"/>
    <hyperlink ref="S216" r:id="rId396" xr:uid="{00000000-0004-0000-0000-00008B010000}"/>
    <hyperlink ref="Q217" r:id="rId397" xr:uid="{00000000-0004-0000-0000-00008C010000}"/>
    <hyperlink ref="R218" r:id="rId398" xr:uid="{00000000-0004-0000-0000-00008D010000}"/>
    <hyperlink ref="S218" r:id="rId399" xr:uid="{00000000-0004-0000-0000-00008E010000}"/>
    <hyperlink ref="R219" r:id="rId400" xr:uid="{00000000-0004-0000-0000-00008F010000}"/>
    <hyperlink ref="S219" r:id="rId401" xr:uid="{00000000-0004-0000-0000-000090010000}"/>
    <hyperlink ref="R220" r:id="rId402" xr:uid="{00000000-0004-0000-0000-000091010000}"/>
    <hyperlink ref="S220" r:id="rId403" xr:uid="{00000000-0004-0000-0000-000092010000}"/>
    <hyperlink ref="R221" r:id="rId404" xr:uid="{00000000-0004-0000-0000-000093010000}"/>
    <hyperlink ref="S221" r:id="rId405" xr:uid="{00000000-0004-0000-0000-000094010000}"/>
    <hyperlink ref="P222" r:id="rId406" xr:uid="{00000000-0004-0000-0000-000095010000}"/>
    <hyperlink ref="Q222" r:id="rId407" xr:uid="{00000000-0004-0000-0000-000096010000}"/>
    <hyperlink ref="R222" r:id="rId408" xr:uid="{00000000-0004-0000-0000-000097010000}"/>
    <hyperlink ref="T222" r:id="rId409" xr:uid="{00000000-0004-0000-0000-000098010000}"/>
    <hyperlink ref="P223" r:id="rId410" xr:uid="{00000000-0004-0000-0000-000099010000}"/>
    <hyperlink ref="Q223" r:id="rId411" xr:uid="{00000000-0004-0000-0000-00009A010000}"/>
    <hyperlink ref="R223" r:id="rId412" xr:uid="{00000000-0004-0000-0000-00009B010000}"/>
    <hyperlink ref="T223" r:id="rId413" xr:uid="{00000000-0004-0000-0000-00009C010000}"/>
    <hyperlink ref="Q224" r:id="rId414" xr:uid="{00000000-0004-0000-0000-00009D010000}"/>
    <hyperlink ref="Q225" r:id="rId415" xr:uid="{00000000-0004-0000-0000-00009E010000}"/>
    <hyperlink ref="R226" r:id="rId416" xr:uid="{00000000-0004-0000-0000-00009F010000}"/>
    <hyperlink ref="S226" r:id="rId417" xr:uid="{00000000-0004-0000-0000-0000A0010000}"/>
    <hyperlink ref="Q228" r:id="rId418" xr:uid="{00000000-0004-0000-0000-0000A1010000}"/>
    <hyperlink ref="P229" r:id="rId419" xr:uid="{00000000-0004-0000-0000-0000A2010000}"/>
    <hyperlink ref="Q229" r:id="rId420" xr:uid="{00000000-0004-0000-0000-0000A3010000}"/>
    <hyperlink ref="R229" r:id="rId421" xr:uid="{00000000-0004-0000-0000-0000A4010000}"/>
    <hyperlink ref="T229" r:id="rId422" xr:uid="{00000000-0004-0000-0000-0000A5010000}"/>
    <hyperlink ref="Q230" r:id="rId423" xr:uid="{00000000-0004-0000-0000-0000A6010000}"/>
    <hyperlink ref="R230" r:id="rId424" xr:uid="{00000000-0004-0000-0000-0000A7010000}"/>
    <hyperlink ref="S230" r:id="rId425" xr:uid="{00000000-0004-0000-0000-0000A8010000}"/>
    <hyperlink ref="Q231" r:id="rId426" xr:uid="{00000000-0004-0000-0000-0000A9010000}"/>
    <hyperlink ref="R232" r:id="rId427" xr:uid="{00000000-0004-0000-0000-0000AA010000}"/>
    <hyperlink ref="S232" r:id="rId428" xr:uid="{00000000-0004-0000-0000-0000AB010000}"/>
    <hyperlink ref="Q233" r:id="rId429" xr:uid="{00000000-0004-0000-0000-0000AC010000}"/>
    <hyperlink ref="P234" r:id="rId430" xr:uid="{00000000-0004-0000-0000-0000AD010000}"/>
    <hyperlink ref="Q234" r:id="rId431" xr:uid="{00000000-0004-0000-0000-0000AE010000}"/>
    <hyperlink ref="T234" r:id="rId432" xr:uid="{00000000-0004-0000-0000-0000AF010000}"/>
    <hyperlink ref="P235" r:id="rId433" xr:uid="{00000000-0004-0000-0000-0000B0010000}"/>
    <hyperlink ref="Q235" r:id="rId434" xr:uid="{00000000-0004-0000-0000-0000B1010000}"/>
    <hyperlink ref="P236" r:id="rId435" xr:uid="{00000000-0004-0000-0000-0000B2010000}"/>
    <hyperlink ref="S236" r:id="rId436" xr:uid="{00000000-0004-0000-0000-0000B3010000}"/>
    <hyperlink ref="Q237" r:id="rId437" xr:uid="{00000000-0004-0000-0000-0000B4010000}"/>
    <hyperlink ref="R238" r:id="rId438" xr:uid="{00000000-0004-0000-0000-0000B5010000}"/>
    <hyperlink ref="S238" r:id="rId439" xr:uid="{00000000-0004-0000-0000-0000B6010000}"/>
    <hyperlink ref="R239" r:id="rId440" xr:uid="{00000000-0004-0000-0000-0000B7010000}"/>
    <hyperlink ref="S239" r:id="rId441" xr:uid="{00000000-0004-0000-0000-0000B8010000}"/>
    <hyperlink ref="R240" r:id="rId442" xr:uid="{00000000-0004-0000-0000-0000B9010000}"/>
    <hyperlink ref="S240" r:id="rId443" xr:uid="{00000000-0004-0000-0000-0000BA010000}"/>
    <hyperlink ref="P241" r:id="rId444" xr:uid="{00000000-0004-0000-0000-0000BB010000}"/>
    <hyperlink ref="R241" r:id="rId445" xr:uid="{00000000-0004-0000-0000-0000BC010000}"/>
    <hyperlink ref="S241" r:id="rId446" xr:uid="{00000000-0004-0000-0000-0000BD010000}"/>
    <hyperlink ref="R242" r:id="rId447" xr:uid="{00000000-0004-0000-0000-0000BE010000}"/>
    <hyperlink ref="S242" r:id="rId448" xr:uid="{00000000-0004-0000-0000-0000BF010000}"/>
    <hyperlink ref="Q243" r:id="rId449" xr:uid="{00000000-0004-0000-0000-0000C0010000}"/>
    <hyperlink ref="R243" r:id="rId450" xr:uid="{00000000-0004-0000-0000-0000C1010000}"/>
    <hyperlink ref="Q244" r:id="rId451" xr:uid="{00000000-0004-0000-0000-0000C2010000}"/>
    <hyperlink ref="R244" r:id="rId452" xr:uid="{00000000-0004-0000-0000-0000C3010000}"/>
    <hyperlink ref="Q245" r:id="rId453" xr:uid="{00000000-0004-0000-0000-0000C4010000}"/>
    <hyperlink ref="R246" r:id="rId454" xr:uid="{00000000-0004-0000-0000-0000C5010000}"/>
    <hyperlink ref="S246" r:id="rId455" xr:uid="{00000000-0004-0000-0000-0000C6010000}"/>
    <hyperlink ref="Q247" r:id="rId456" xr:uid="{00000000-0004-0000-0000-0000C7010000}"/>
    <hyperlink ref="Q248" r:id="rId457" xr:uid="{00000000-0004-0000-0000-0000C8010000}"/>
    <hyperlink ref="Q249" r:id="rId458" xr:uid="{00000000-0004-0000-0000-0000C9010000}"/>
    <hyperlink ref="Q250" r:id="rId459" xr:uid="{00000000-0004-0000-0000-0000CA010000}"/>
    <hyperlink ref="Q251" r:id="rId460" xr:uid="{00000000-0004-0000-0000-0000CB010000}"/>
    <hyperlink ref="R252" r:id="rId461" xr:uid="{00000000-0004-0000-0000-0000CC010000}"/>
    <hyperlink ref="S252" r:id="rId462" xr:uid="{00000000-0004-0000-0000-0000CD010000}"/>
    <hyperlink ref="R253" r:id="rId463" xr:uid="{00000000-0004-0000-0000-0000CE010000}"/>
    <hyperlink ref="S253" r:id="rId464" xr:uid="{00000000-0004-0000-0000-0000CF010000}"/>
    <hyperlink ref="R255" r:id="rId465" xr:uid="{00000000-0004-0000-0000-0000D0010000}"/>
    <hyperlink ref="S255" r:id="rId466" xr:uid="{00000000-0004-0000-0000-0000D1010000}"/>
    <hyperlink ref="R257" r:id="rId467" xr:uid="{00000000-0004-0000-0000-0000D2010000}"/>
    <hyperlink ref="S257" r:id="rId468" xr:uid="{00000000-0004-0000-0000-0000D3010000}"/>
    <hyperlink ref="R258" r:id="rId469" xr:uid="{00000000-0004-0000-0000-0000D4010000}"/>
    <hyperlink ref="S258" r:id="rId470" xr:uid="{00000000-0004-0000-0000-0000D5010000}"/>
    <hyperlink ref="R259" r:id="rId471" xr:uid="{00000000-0004-0000-0000-0000D6010000}"/>
    <hyperlink ref="S259" r:id="rId472" xr:uid="{00000000-0004-0000-0000-0000D7010000}"/>
    <hyperlink ref="Q260" r:id="rId473" xr:uid="{00000000-0004-0000-0000-0000D8010000}"/>
    <hyperlink ref="R260" r:id="rId474" xr:uid="{00000000-0004-0000-0000-0000D9010000}"/>
    <hyperlink ref="R261" r:id="rId475" xr:uid="{00000000-0004-0000-0000-0000DA010000}"/>
    <hyperlink ref="S261" r:id="rId476" xr:uid="{00000000-0004-0000-0000-0000DB010000}"/>
    <hyperlink ref="R262" r:id="rId477" xr:uid="{00000000-0004-0000-0000-0000DC010000}"/>
    <hyperlink ref="S262" r:id="rId478" xr:uid="{00000000-0004-0000-0000-0000DD010000}"/>
    <hyperlink ref="Q263" r:id="rId479" xr:uid="{00000000-0004-0000-0000-0000DE010000}"/>
    <hyperlink ref="R264" r:id="rId480" xr:uid="{00000000-0004-0000-0000-0000DF010000}"/>
    <hyperlink ref="S264" r:id="rId481" xr:uid="{00000000-0004-0000-0000-0000E0010000}"/>
    <hyperlink ref="Q265" r:id="rId482" xr:uid="{00000000-0004-0000-0000-0000E1010000}"/>
    <hyperlink ref="R265" r:id="rId483" xr:uid="{00000000-0004-0000-0000-0000E2010000}"/>
    <hyperlink ref="T265" r:id="rId484" xr:uid="{00000000-0004-0000-0000-0000E3010000}"/>
    <hyperlink ref="Q266" r:id="rId485" xr:uid="{00000000-0004-0000-0000-0000E4010000}"/>
    <hyperlink ref="S267" r:id="rId486" xr:uid="{00000000-0004-0000-0000-0000E5010000}"/>
    <hyperlink ref="R268" r:id="rId487" xr:uid="{00000000-0004-0000-0000-0000E6010000}"/>
    <hyperlink ref="S268" r:id="rId488" xr:uid="{00000000-0004-0000-0000-0000E7010000}"/>
    <hyperlink ref="R269" r:id="rId489" xr:uid="{00000000-0004-0000-0000-0000E8010000}"/>
    <hyperlink ref="S269" r:id="rId490" xr:uid="{00000000-0004-0000-0000-0000E9010000}"/>
    <hyperlink ref="P270" r:id="rId491" xr:uid="{00000000-0004-0000-0000-0000EA010000}"/>
    <hyperlink ref="Q270" r:id="rId492" xr:uid="{00000000-0004-0000-0000-0000EB010000}"/>
    <hyperlink ref="R270" r:id="rId493" xr:uid="{00000000-0004-0000-0000-0000EC010000}"/>
    <hyperlink ref="Q271" r:id="rId494" xr:uid="{00000000-0004-0000-0000-0000ED010000}"/>
    <hyperlink ref="Q272" r:id="rId495" xr:uid="{00000000-0004-0000-0000-0000EE010000}"/>
    <hyperlink ref="P273" r:id="rId496" xr:uid="{00000000-0004-0000-0000-0000EF010000}"/>
    <hyperlink ref="Q273" r:id="rId497" xr:uid="{00000000-0004-0000-0000-0000F0010000}"/>
    <hyperlink ref="P274" r:id="rId498" xr:uid="{00000000-0004-0000-0000-0000F1010000}"/>
    <hyperlink ref="Q274" r:id="rId499" xr:uid="{00000000-0004-0000-0000-0000F2010000}"/>
    <hyperlink ref="P275" r:id="rId500" xr:uid="{00000000-0004-0000-0000-0000F3010000}"/>
    <hyperlink ref="Q275" r:id="rId501" xr:uid="{00000000-0004-0000-0000-0000F4010000}"/>
    <hyperlink ref="P276" r:id="rId502" xr:uid="{00000000-0004-0000-0000-0000F5010000}"/>
    <hyperlink ref="Q276" r:id="rId503" xr:uid="{00000000-0004-0000-0000-0000F6010000}"/>
    <hyperlink ref="Q277" r:id="rId504" xr:uid="{00000000-0004-0000-0000-0000F7010000}"/>
    <hyperlink ref="R278" r:id="rId505" xr:uid="{00000000-0004-0000-0000-0000F8010000}"/>
    <hyperlink ref="S278" r:id="rId506" xr:uid="{00000000-0004-0000-0000-0000F9010000}"/>
    <hyperlink ref="Q279" r:id="rId507" xr:uid="{00000000-0004-0000-0000-0000FA010000}"/>
    <hyperlink ref="Q280" r:id="rId508" xr:uid="{00000000-0004-0000-0000-0000FB010000}"/>
    <hyperlink ref="Q281" r:id="rId509" xr:uid="{00000000-0004-0000-0000-0000FC010000}"/>
    <hyperlink ref="Q282" r:id="rId510" xr:uid="{00000000-0004-0000-0000-0000FD010000}"/>
    <hyperlink ref="Q283" r:id="rId511" xr:uid="{00000000-0004-0000-0000-0000FE010000}"/>
    <hyperlink ref="Q284" r:id="rId512" xr:uid="{00000000-0004-0000-0000-0000FF010000}"/>
    <hyperlink ref="Q285" r:id="rId513" xr:uid="{00000000-0004-0000-0000-000000020000}"/>
    <hyperlink ref="Q286" r:id="rId514" xr:uid="{00000000-0004-0000-0000-000001020000}"/>
    <hyperlink ref="Q287" r:id="rId515" xr:uid="{00000000-0004-0000-0000-000002020000}"/>
    <hyperlink ref="Q288" r:id="rId516" xr:uid="{00000000-0004-0000-0000-000003020000}"/>
    <hyperlink ref="Q289" r:id="rId517" xr:uid="{00000000-0004-0000-0000-000004020000}"/>
    <hyperlink ref="R290" r:id="rId518" xr:uid="{00000000-0004-0000-0000-000005020000}"/>
    <hyperlink ref="S290" r:id="rId519" xr:uid="{00000000-0004-0000-0000-000006020000}"/>
    <hyperlink ref="Q291" r:id="rId520" xr:uid="{00000000-0004-0000-0000-000007020000}"/>
    <hyperlink ref="Q292" r:id="rId521" xr:uid="{00000000-0004-0000-0000-000008020000}"/>
    <hyperlink ref="Q293" r:id="rId522" xr:uid="{00000000-0004-0000-0000-000009020000}"/>
    <hyperlink ref="R296" r:id="rId523" xr:uid="{00000000-0004-0000-0000-00000A020000}"/>
    <hyperlink ref="S296" r:id="rId524" xr:uid="{00000000-0004-0000-0000-00000B020000}"/>
    <hyperlink ref="R297" r:id="rId525" xr:uid="{00000000-0004-0000-0000-00000C020000}"/>
    <hyperlink ref="S297" r:id="rId526" xr:uid="{00000000-0004-0000-0000-00000D020000}"/>
    <hyperlink ref="Q298" r:id="rId527" xr:uid="{00000000-0004-0000-0000-00000E020000}"/>
    <hyperlink ref="Q299" r:id="rId528" xr:uid="{00000000-0004-0000-0000-00000F020000}"/>
    <hyperlink ref="Q300" r:id="rId529" xr:uid="{00000000-0004-0000-0000-000010020000}"/>
    <hyperlink ref="Q301" r:id="rId530" xr:uid="{00000000-0004-0000-0000-000011020000}"/>
    <hyperlink ref="R302" r:id="rId531" xr:uid="{00000000-0004-0000-0000-000012020000}"/>
    <hyperlink ref="S302" r:id="rId532" xr:uid="{00000000-0004-0000-0000-000013020000}"/>
    <hyperlink ref="R303" r:id="rId533" xr:uid="{00000000-0004-0000-0000-000014020000}"/>
    <hyperlink ref="S303" r:id="rId534" xr:uid="{00000000-0004-0000-0000-000015020000}"/>
    <hyperlink ref="Q304" r:id="rId535" xr:uid="{00000000-0004-0000-0000-000016020000}"/>
    <hyperlink ref="R304" r:id="rId536" xr:uid="{00000000-0004-0000-0000-000017020000}"/>
    <hyperlink ref="R305" r:id="rId537" xr:uid="{00000000-0004-0000-0000-000018020000}"/>
    <hyperlink ref="S305" r:id="rId538" xr:uid="{00000000-0004-0000-0000-000019020000}"/>
    <hyperlink ref="R306" r:id="rId539" xr:uid="{00000000-0004-0000-0000-00001A020000}"/>
    <hyperlink ref="S306" r:id="rId540" xr:uid="{00000000-0004-0000-0000-00001B020000}"/>
    <hyperlink ref="P307" r:id="rId541" xr:uid="{00000000-0004-0000-0000-00001C020000}"/>
    <hyperlink ref="Q307" r:id="rId542" xr:uid="{00000000-0004-0000-0000-00001D020000}"/>
    <hyperlink ref="R308" r:id="rId543" xr:uid="{00000000-0004-0000-0000-00001E020000}"/>
    <hyperlink ref="S308" r:id="rId544" xr:uid="{00000000-0004-0000-0000-00001F020000}"/>
    <hyperlink ref="Q309" r:id="rId545" xr:uid="{00000000-0004-0000-0000-000020020000}"/>
    <hyperlink ref="R309" r:id="rId546" xr:uid="{00000000-0004-0000-0000-000021020000}"/>
    <hyperlink ref="T309" r:id="rId547" xr:uid="{00000000-0004-0000-0000-000022020000}"/>
    <hyperlink ref="R310" r:id="rId548" xr:uid="{00000000-0004-0000-0000-000023020000}"/>
    <hyperlink ref="S310" r:id="rId549" xr:uid="{00000000-0004-0000-0000-000024020000}"/>
    <hyperlink ref="Q311" r:id="rId550" xr:uid="{00000000-0004-0000-0000-000025020000}"/>
    <hyperlink ref="R311" r:id="rId551" xr:uid="{00000000-0004-0000-0000-000026020000}"/>
    <hyperlink ref="P312" r:id="rId552" xr:uid="{00000000-0004-0000-0000-000027020000}"/>
    <hyperlink ref="Q312" r:id="rId553" xr:uid="{00000000-0004-0000-0000-000028020000}"/>
    <hyperlink ref="Q313" r:id="rId554" xr:uid="{00000000-0004-0000-0000-000029020000}"/>
    <hyperlink ref="Q314" r:id="rId555" xr:uid="{00000000-0004-0000-0000-00002A020000}"/>
    <hyperlink ref="R315" r:id="rId556" xr:uid="{00000000-0004-0000-0000-00002B020000}"/>
    <hyperlink ref="S315" r:id="rId557" xr:uid="{00000000-0004-0000-0000-00002C020000}"/>
    <hyperlink ref="R316" r:id="rId558" xr:uid="{00000000-0004-0000-0000-00002D020000}"/>
    <hyperlink ref="S316" r:id="rId559" xr:uid="{00000000-0004-0000-0000-00002E020000}"/>
    <hyperlink ref="R317" r:id="rId560" xr:uid="{00000000-0004-0000-0000-00002F020000}"/>
    <hyperlink ref="S317" r:id="rId561" xr:uid="{00000000-0004-0000-0000-000030020000}"/>
    <hyperlink ref="P318" r:id="rId562" xr:uid="{00000000-0004-0000-0000-000031020000}"/>
    <hyperlink ref="Q318" r:id="rId563" xr:uid="{00000000-0004-0000-0000-000032020000}"/>
    <hyperlink ref="R319" r:id="rId564" xr:uid="{00000000-0004-0000-0000-000033020000}"/>
    <hyperlink ref="S319" r:id="rId565" xr:uid="{00000000-0004-0000-0000-000034020000}"/>
    <hyperlink ref="R320" r:id="rId566" xr:uid="{00000000-0004-0000-0000-000035020000}"/>
    <hyperlink ref="S320" r:id="rId567" xr:uid="{00000000-0004-0000-0000-000036020000}"/>
    <hyperlink ref="Q321" r:id="rId568" xr:uid="{00000000-0004-0000-0000-000037020000}"/>
    <hyperlink ref="R322" r:id="rId569" xr:uid="{00000000-0004-0000-0000-000038020000}"/>
    <hyperlink ref="S322" r:id="rId570" xr:uid="{00000000-0004-0000-0000-000039020000}"/>
    <hyperlink ref="R323" r:id="rId571" xr:uid="{00000000-0004-0000-0000-00003A020000}"/>
    <hyperlink ref="S323" r:id="rId572" xr:uid="{00000000-0004-0000-0000-00003B020000}"/>
    <hyperlink ref="R324" r:id="rId573" xr:uid="{00000000-0004-0000-0000-00003C020000}"/>
    <hyperlink ref="S324" r:id="rId574" xr:uid="{00000000-0004-0000-0000-00003D020000}"/>
    <hyperlink ref="Q325" r:id="rId575" xr:uid="{00000000-0004-0000-0000-00003E020000}"/>
    <hyperlink ref="R325" r:id="rId576" xr:uid="{00000000-0004-0000-0000-00003F020000}"/>
    <hyperlink ref="R326" r:id="rId577" xr:uid="{00000000-0004-0000-0000-000040020000}"/>
    <hyperlink ref="S326" r:id="rId578" xr:uid="{00000000-0004-0000-0000-000041020000}"/>
    <hyperlink ref="R327" r:id="rId579" xr:uid="{00000000-0004-0000-0000-000042020000}"/>
    <hyperlink ref="S327" r:id="rId580" xr:uid="{00000000-0004-0000-0000-000043020000}"/>
    <hyperlink ref="R328" r:id="rId581" xr:uid="{00000000-0004-0000-0000-000044020000}"/>
    <hyperlink ref="S328" r:id="rId582" xr:uid="{00000000-0004-0000-0000-000045020000}"/>
    <hyperlink ref="S329" r:id="rId583" xr:uid="{00000000-0004-0000-0000-000046020000}"/>
    <hyperlink ref="R330" r:id="rId584" xr:uid="{00000000-0004-0000-0000-000047020000}"/>
    <hyperlink ref="S330" r:id="rId585" xr:uid="{00000000-0004-0000-0000-000048020000}"/>
    <hyperlink ref="Q331" r:id="rId586" xr:uid="{00000000-0004-0000-0000-000049020000}"/>
    <hyperlink ref="R331" r:id="rId587" xr:uid="{00000000-0004-0000-0000-00004A020000}"/>
    <hyperlink ref="Q332" r:id="rId588" xr:uid="{00000000-0004-0000-0000-00004B020000}"/>
    <hyperlink ref="T332" r:id="rId589" xr:uid="{00000000-0004-0000-0000-00004C020000}"/>
    <hyperlink ref="P333" r:id="rId590" xr:uid="{00000000-0004-0000-0000-00004D020000}"/>
    <hyperlink ref="Q333" r:id="rId591" xr:uid="{00000000-0004-0000-0000-00004E020000}"/>
    <hyperlink ref="R333" r:id="rId592" xr:uid="{00000000-0004-0000-0000-00004F020000}"/>
    <hyperlink ref="T333" r:id="rId593" xr:uid="{00000000-0004-0000-0000-000050020000}"/>
    <hyperlink ref="R334" r:id="rId594" xr:uid="{00000000-0004-0000-0000-000051020000}"/>
    <hyperlink ref="S334" r:id="rId595" xr:uid="{00000000-0004-0000-0000-000052020000}"/>
    <hyperlink ref="R335" r:id="rId596" xr:uid="{00000000-0004-0000-0000-000053020000}"/>
    <hyperlink ref="Q336" r:id="rId597" xr:uid="{00000000-0004-0000-0000-000054020000}"/>
    <hyperlink ref="R336" r:id="rId598" xr:uid="{00000000-0004-0000-0000-000055020000}"/>
    <hyperlink ref="R337" r:id="rId599" xr:uid="{00000000-0004-0000-0000-000056020000}"/>
    <hyperlink ref="S337" r:id="rId600" xr:uid="{00000000-0004-0000-0000-000057020000}"/>
    <hyperlink ref="R338" r:id="rId601" xr:uid="{00000000-0004-0000-0000-000058020000}"/>
    <hyperlink ref="S338" r:id="rId602" xr:uid="{00000000-0004-0000-0000-000059020000}"/>
    <hyperlink ref="R339" r:id="rId603" xr:uid="{00000000-0004-0000-0000-00005A020000}"/>
    <hyperlink ref="S339" r:id="rId604" xr:uid="{00000000-0004-0000-0000-00005B020000}"/>
    <hyperlink ref="Q340" r:id="rId605" xr:uid="{00000000-0004-0000-0000-00005C020000}"/>
    <hyperlink ref="R340" r:id="rId606" xr:uid="{00000000-0004-0000-0000-00005D020000}"/>
    <hyperlink ref="T340" r:id="rId607" xr:uid="{00000000-0004-0000-0000-00005E020000}"/>
    <hyperlink ref="Q342" r:id="rId608" xr:uid="{00000000-0004-0000-0000-00005F020000}"/>
    <hyperlink ref="R342" r:id="rId609" xr:uid="{00000000-0004-0000-0000-000060020000}"/>
    <hyperlink ref="T342" r:id="rId610" xr:uid="{00000000-0004-0000-0000-000061020000}"/>
    <hyperlink ref="Q344" r:id="rId611" xr:uid="{00000000-0004-0000-0000-000062020000}"/>
    <hyperlink ref="R344" r:id="rId612" xr:uid="{00000000-0004-0000-0000-000063020000}"/>
    <hyperlink ref="T344" r:id="rId613" xr:uid="{00000000-0004-0000-0000-000064020000}"/>
    <hyperlink ref="P345" r:id="rId614" xr:uid="{00000000-0004-0000-0000-000065020000}"/>
    <hyperlink ref="Q345" r:id="rId615" xr:uid="{00000000-0004-0000-0000-000066020000}"/>
    <hyperlink ref="R345" r:id="rId616" xr:uid="{00000000-0004-0000-0000-000067020000}"/>
    <hyperlink ref="T345" r:id="rId617" xr:uid="{00000000-0004-0000-0000-000068020000}"/>
    <hyperlink ref="P346" r:id="rId618" xr:uid="{00000000-0004-0000-0000-000069020000}"/>
    <hyperlink ref="Q346" r:id="rId619" xr:uid="{00000000-0004-0000-0000-00006A020000}"/>
    <hyperlink ref="R346" r:id="rId620" xr:uid="{00000000-0004-0000-0000-00006B020000}"/>
    <hyperlink ref="T346" r:id="rId621" xr:uid="{00000000-0004-0000-0000-00006C020000}"/>
    <hyperlink ref="P347" r:id="rId622" xr:uid="{00000000-0004-0000-0000-00006D020000}"/>
    <hyperlink ref="Q347" r:id="rId623" xr:uid="{00000000-0004-0000-0000-00006E020000}"/>
    <hyperlink ref="R347" r:id="rId624" xr:uid="{00000000-0004-0000-0000-00006F020000}"/>
    <hyperlink ref="T347" r:id="rId625" xr:uid="{00000000-0004-0000-0000-000070020000}"/>
    <hyperlink ref="P348" r:id="rId626" xr:uid="{00000000-0004-0000-0000-000071020000}"/>
    <hyperlink ref="Q348" r:id="rId627" xr:uid="{00000000-0004-0000-0000-000072020000}"/>
    <hyperlink ref="R348" r:id="rId628" xr:uid="{00000000-0004-0000-0000-000073020000}"/>
    <hyperlink ref="T348" r:id="rId629" xr:uid="{00000000-0004-0000-0000-000074020000}"/>
    <hyperlink ref="S349" r:id="rId630" xr:uid="{00000000-0004-0000-0000-000075020000}"/>
    <hyperlink ref="P355" r:id="rId631" xr:uid="{00000000-0004-0000-0000-000076020000}"/>
    <hyperlink ref="Q355" r:id="rId632" xr:uid="{00000000-0004-0000-0000-000077020000}"/>
    <hyperlink ref="R356" r:id="rId633" xr:uid="{00000000-0004-0000-0000-000078020000}"/>
    <hyperlink ref="S356" r:id="rId634" xr:uid="{00000000-0004-0000-0000-000079020000}"/>
    <hyperlink ref="R357" r:id="rId635" xr:uid="{00000000-0004-0000-0000-00007A020000}"/>
    <hyperlink ref="S357" r:id="rId636" xr:uid="{00000000-0004-0000-0000-00007B020000}"/>
    <hyperlink ref="R358" r:id="rId637" xr:uid="{00000000-0004-0000-0000-00007C020000}"/>
    <hyperlink ref="S358" r:id="rId638" xr:uid="{00000000-0004-0000-0000-00007D020000}"/>
    <hyperlink ref="P359" r:id="rId639" xr:uid="{00000000-0004-0000-0000-00007E020000}"/>
    <hyperlink ref="Q359" r:id="rId640" xr:uid="{00000000-0004-0000-0000-00007F020000}"/>
    <hyperlink ref="R359" r:id="rId641" xr:uid="{00000000-0004-0000-0000-000080020000}"/>
    <hyperlink ref="T359" r:id="rId642" xr:uid="{00000000-0004-0000-0000-000081020000}"/>
    <hyperlink ref="P360" r:id="rId643" xr:uid="{00000000-0004-0000-0000-000082020000}"/>
    <hyperlink ref="Q360" r:id="rId644" xr:uid="{00000000-0004-0000-0000-000083020000}"/>
    <hyperlink ref="Q361" r:id="rId645" xr:uid="{00000000-0004-0000-0000-000084020000}"/>
    <hyperlink ref="P362" r:id="rId646" xr:uid="{00000000-0004-0000-0000-000085020000}"/>
    <hyperlink ref="R362" r:id="rId647" xr:uid="{00000000-0004-0000-0000-000086020000}"/>
    <hyperlink ref="Q364" r:id="rId648" xr:uid="{00000000-0004-0000-0000-000087020000}"/>
    <hyperlink ref="P365" r:id="rId649" xr:uid="{00000000-0004-0000-0000-000088020000}"/>
    <hyperlink ref="Q365" r:id="rId650" xr:uid="{00000000-0004-0000-0000-000089020000}"/>
    <hyperlink ref="R365" r:id="rId651" xr:uid="{00000000-0004-0000-0000-00008A020000}"/>
    <hyperlink ref="T365" r:id="rId652" xr:uid="{00000000-0004-0000-0000-00008B020000}"/>
    <hyperlink ref="R368" r:id="rId653" xr:uid="{00000000-0004-0000-0000-00008C020000}"/>
    <hyperlink ref="S368" r:id="rId654" xr:uid="{00000000-0004-0000-0000-00008D020000}"/>
    <hyperlink ref="R369" r:id="rId655" xr:uid="{00000000-0004-0000-0000-00008E020000}"/>
    <hyperlink ref="S369" r:id="rId656" xr:uid="{00000000-0004-0000-0000-00008F020000}"/>
    <hyperlink ref="R370" r:id="rId657" xr:uid="{00000000-0004-0000-0000-000090020000}"/>
    <hyperlink ref="S370" r:id="rId658" xr:uid="{00000000-0004-0000-0000-000091020000}"/>
    <hyperlink ref="Q371" r:id="rId659" xr:uid="{00000000-0004-0000-0000-000092020000}"/>
    <hyperlink ref="Q372" r:id="rId660" xr:uid="{00000000-0004-0000-0000-000093020000}"/>
    <hyperlink ref="R373" r:id="rId661" xr:uid="{00000000-0004-0000-0000-000094020000}"/>
    <hyperlink ref="S373" r:id="rId662" xr:uid="{00000000-0004-0000-0000-000095020000}"/>
    <hyperlink ref="R374" r:id="rId663" xr:uid="{00000000-0004-0000-0000-000096020000}"/>
    <hyperlink ref="S374" r:id="rId664" xr:uid="{00000000-0004-0000-0000-000097020000}"/>
    <hyperlink ref="R375" r:id="rId665" xr:uid="{00000000-0004-0000-0000-000098020000}"/>
    <hyperlink ref="S375" r:id="rId666" xr:uid="{00000000-0004-0000-0000-000099020000}"/>
    <hyperlink ref="Q376" r:id="rId667" xr:uid="{00000000-0004-0000-0000-00009A020000}"/>
    <hyperlink ref="R376" r:id="rId668" xr:uid="{00000000-0004-0000-0000-00009B020000}"/>
    <hyperlink ref="S376" r:id="rId669" xr:uid="{00000000-0004-0000-0000-00009C020000}"/>
    <hyperlink ref="P378" r:id="rId670" xr:uid="{00000000-0004-0000-0000-00009D020000}"/>
    <hyperlink ref="Q378" r:id="rId671" xr:uid="{00000000-0004-0000-0000-00009E020000}"/>
    <hyperlink ref="P379" r:id="rId672" xr:uid="{00000000-0004-0000-0000-00009F020000}"/>
    <hyperlink ref="Q379" r:id="rId673" xr:uid="{00000000-0004-0000-0000-0000A0020000}"/>
    <hyperlink ref="P380" r:id="rId674" xr:uid="{00000000-0004-0000-0000-0000A1020000}"/>
    <hyperlink ref="Q380" r:id="rId675" xr:uid="{00000000-0004-0000-0000-0000A2020000}"/>
    <hyperlink ref="R380" r:id="rId676" xr:uid="{00000000-0004-0000-0000-0000A3020000}"/>
    <hyperlink ref="T380" r:id="rId677" xr:uid="{00000000-0004-0000-0000-0000A4020000}"/>
    <hyperlink ref="R381" r:id="rId678" xr:uid="{00000000-0004-0000-0000-0000A5020000}"/>
    <hyperlink ref="S381" r:id="rId679" xr:uid="{00000000-0004-0000-0000-0000A6020000}"/>
    <hyperlink ref="Q382" r:id="rId680" xr:uid="{00000000-0004-0000-0000-0000A7020000}"/>
    <hyperlink ref="R382" r:id="rId681" xr:uid="{00000000-0004-0000-0000-0000A8020000}"/>
    <hyperlink ref="S382" r:id="rId682" xr:uid="{00000000-0004-0000-0000-0000A9020000}"/>
    <hyperlink ref="P383" r:id="rId683" xr:uid="{00000000-0004-0000-0000-0000AA020000}"/>
    <hyperlink ref="Q383" r:id="rId684" xr:uid="{00000000-0004-0000-0000-0000AB020000}"/>
    <hyperlink ref="R384" r:id="rId685" xr:uid="{00000000-0004-0000-0000-0000AC020000}"/>
    <hyperlink ref="S384" r:id="rId686" xr:uid="{00000000-0004-0000-0000-0000AD020000}"/>
    <hyperlink ref="R385" r:id="rId687" xr:uid="{00000000-0004-0000-0000-0000AE020000}"/>
    <hyperlink ref="S385" r:id="rId688" xr:uid="{00000000-0004-0000-0000-0000AF020000}"/>
    <hyperlink ref="R386" r:id="rId689" xr:uid="{00000000-0004-0000-0000-0000B0020000}"/>
    <hyperlink ref="S386" r:id="rId690" xr:uid="{00000000-0004-0000-0000-0000B1020000}"/>
    <hyperlink ref="Q387" r:id="rId691" xr:uid="{00000000-0004-0000-0000-0000B2020000}"/>
    <hyperlink ref="R387" r:id="rId692" xr:uid="{00000000-0004-0000-0000-0000B3020000}"/>
    <hyperlink ref="P388" r:id="rId693" xr:uid="{00000000-0004-0000-0000-0000B4020000}"/>
    <hyperlink ref="Q388" r:id="rId694" xr:uid="{00000000-0004-0000-0000-0000B5020000}"/>
    <hyperlink ref="R388" r:id="rId695" xr:uid="{00000000-0004-0000-0000-0000B6020000}"/>
    <hyperlink ref="T388" r:id="rId696" xr:uid="{00000000-0004-0000-0000-0000B7020000}"/>
    <hyperlink ref="R389" r:id="rId697" xr:uid="{00000000-0004-0000-0000-0000B8020000}"/>
    <hyperlink ref="S389" r:id="rId698" xr:uid="{00000000-0004-0000-0000-0000B9020000}"/>
    <hyperlink ref="R390" r:id="rId699" xr:uid="{00000000-0004-0000-0000-0000BA020000}"/>
    <hyperlink ref="S390" r:id="rId700" xr:uid="{00000000-0004-0000-0000-0000BB020000}"/>
    <hyperlink ref="R391" r:id="rId701" xr:uid="{00000000-0004-0000-0000-0000BC020000}"/>
    <hyperlink ref="S391" r:id="rId702" xr:uid="{00000000-0004-0000-0000-0000BD020000}"/>
    <hyperlink ref="R392" r:id="rId703" xr:uid="{00000000-0004-0000-0000-0000BE020000}"/>
    <hyperlink ref="S392" r:id="rId704" xr:uid="{00000000-0004-0000-0000-0000BF020000}"/>
    <hyperlink ref="R393" r:id="rId705" xr:uid="{00000000-0004-0000-0000-0000C0020000}"/>
    <hyperlink ref="S393" r:id="rId706" xr:uid="{00000000-0004-0000-0000-0000C1020000}"/>
    <hyperlink ref="R394" r:id="rId707" xr:uid="{00000000-0004-0000-0000-0000C2020000}"/>
    <hyperlink ref="S394" r:id="rId708" xr:uid="{00000000-0004-0000-0000-0000C3020000}"/>
    <hyperlink ref="R395" r:id="rId709" xr:uid="{00000000-0004-0000-0000-0000C4020000}"/>
    <hyperlink ref="S395" r:id="rId710" xr:uid="{00000000-0004-0000-0000-0000C5020000}"/>
    <hyperlink ref="P396" r:id="rId711" xr:uid="{00000000-0004-0000-0000-0000C6020000}"/>
    <hyperlink ref="R396" r:id="rId712" xr:uid="{00000000-0004-0000-0000-0000C7020000}"/>
    <hyperlink ref="S396" r:id="rId713" xr:uid="{00000000-0004-0000-0000-0000C8020000}"/>
    <hyperlink ref="R397" r:id="rId714" xr:uid="{00000000-0004-0000-0000-0000C9020000}"/>
    <hyperlink ref="S397" r:id="rId715" xr:uid="{00000000-0004-0000-0000-0000CA020000}"/>
    <hyperlink ref="P398" r:id="rId716" xr:uid="{00000000-0004-0000-0000-0000CB020000}"/>
    <hyperlink ref="R398" r:id="rId717" xr:uid="{00000000-0004-0000-0000-0000CC020000}"/>
    <hyperlink ref="S398" r:id="rId718" xr:uid="{00000000-0004-0000-0000-0000CD020000}"/>
    <hyperlink ref="P399" r:id="rId719" xr:uid="{00000000-0004-0000-0000-0000CE020000}"/>
    <hyperlink ref="R399" r:id="rId720" xr:uid="{00000000-0004-0000-0000-0000CF020000}"/>
    <hyperlink ref="S399" r:id="rId721" xr:uid="{00000000-0004-0000-0000-0000D0020000}"/>
    <hyperlink ref="Q400" r:id="rId722" xr:uid="{00000000-0004-0000-0000-0000D1020000}"/>
    <hyperlink ref="R400" r:id="rId723" xr:uid="{00000000-0004-0000-0000-0000D2020000}"/>
    <hyperlink ref="T400" r:id="rId724" xr:uid="{00000000-0004-0000-0000-0000D3020000}"/>
    <hyperlink ref="Q401" r:id="rId725" xr:uid="{00000000-0004-0000-0000-0000D4020000}"/>
    <hyperlink ref="R401" r:id="rId726" xr:uid="{00000000-0004-0000-0000-0000D5020000}"/>
    <hyperlink ref="T401" r:id="rId727" xr:uid="{00000000-0004-0000-0000-0000D6020000}"/>
    <hyperlink ref="R402" r:id="rId728" xr:uid="{00000000-0004-0000-0000-0000D7020000}"/>
    <hyperlink ref="S402" r:id="rId729" xr:uid="{00000000-0004-0000-0000-0000D8020000}"/>
    <hyperlink ref="R404" r:id="rId730" xr:uid="{00000000-0004-0000-0000-0000D9020000}"/>
    <hyperlink ref="S404" r:id="rId731" xr:uid="{00000000-0004-0000-0000-0000DA020000}"/>
    <hyperlink ref="R405" r:id="rId732" xr:uid="{00000000-0004-0000-0000-0000DB020000}"/>
    <hyperlink ref="S405" r:id="rId733" xr:uid="{00000000-0004-0000-0000-0000DC020000}"/>
    <hyperlink ref="R407" r:id="rId734" xr:uid="{00000000-0004-0000-0000-0000DD020000}"/>
    <hyperlink ref="S407" r:id="rId735" xr:uid="{00000000-0004-0000-0000-0000DE020000}"/>
    <hyperlink ref="R408" r:id="rId736" xr:uid="{00000000-0004-0000-0000-0000DF020000}"/>
    <hyperlink ref="S408" r:id="rId737" xr:uid="{00000000-0004-0000-0000-0000E0020000}"/>
    <hyperlink ref="P409" r:id="rId738" xr:uid="{00000000-0004-0000-0000-0000E1020000}"/>
    <hyperlink ref="Q409" r:id="rId739" xr:uid="{00000000-0004-0000-0000-0000E2020000}"/>
    <hyperlink ref="R409" r:id="rId740" xr:uid="{00000000-0004-0000-0000-0000E3020000}"/>
    <hyperlink ref="Q410" r:id="rId741" xr:uid="{00000000-0004-0000-0000-0000E4020000}"/>
    <hyperlink ref="R411" r:id="rId742" xr:uid="{00000000-0004-0000-0000-0000E5020000}"/>
    <hyperlink ref="S411" r:id="rId743" xr:uid="{00000000-0004-0000-0000-0000E6020000}"/>
    <hyperlink ref="R412" r:id="rId744" xr:uid="{00000000-0004-0000-0000-0000E7020000}"/>
    <hyperlink ref="S412" r:id="rId745" xr:uid="{00000000-0004-0000-0000-0000E8020000}"/>
    <hyperlink ref="R413" r:id="rId746" xr:uid="{00000000-0004-0000-0000-0000E9020000}"/>
    <hyperlink ref="S413" r:id="rId747" xr:uid="{00000000-0004-0000-0000-0000EA020000}"/>
    <hyperlink ref="Q414" r:id="rId748" xr:uid="{00000000-0004-0000-0000-0000EB020000}"/>
    <hyperlink ref="R415" r:id="rId749" xr:uid="{00000000-0004-0000-0000-0000EC020000}"/>
    <hyperlink ref="S415" r:id="rId750" xr:uid="{00000000-0004-0000-0000-0000ED020000}"/>
    <hyperlink ref="Q416" r:id="rId751" xr:uid="{00000000-0004-0000-0000-0000EE020000}"/>
    <hyperlink ref="R416" r:id="rId752" xr:uid="{00000000-0004-0000-0000-0000EF020000}"/>
    <hyperlink ref="T416" r:id="rId753" xr:uid="{00000000-0004-0000-0000-0000F0020000}"/>
    <hyperlink ref="P417" r:id="rId754" xr:uid="{00000000-0004-0000-0000-0000F1020000}"/>
    <hyperlink ref="Q417" r:id="rId755" xr:uid="{00000000-0004-0000-0000-0000F2020000}"/>
    <hyperlink ref="R417" r:id="rId756" xr:uid="{00000000-0004-0000-0000-0000F3020000}"/>
    <hyperlink ref="R418" r:id="rId757" xr:uid="{00000000-0004-0000-0000-0000F4020000}"/>
    <hyperlink ref="S418" r:id="rId758" xr:uid="{00000000-0004-0000-0000-0000F5020000}"/>
    <hyperlink ref="Q419" r:id="rId759" xr:uid="{00000000-0004-0000-0000-0000F6020000}"/>
    <hyperlink ref="R420" r:id="rId760" xr:uid="{00000000-0004-0000-0000-0000F7020000}"/>
    <hyperlink ref="S420" r:id="rId761" xr:uid="{00000000-0004-0000-0000-0000F8020000}"/>
    <hyperlink ref="Q421" r:id="rId762" xr:uid="{00000000-0004-0000-0000-0000F9020000}"/>
    <hyperlink ref="R422" r:id="rId763" xr:uid="{00000000-0004-0000-0000-0000FA020000}"/>
    <hyperlink ref="S422" r:id="rId764" xr:uid="{00000000-0004-0000-0000-0000FB020000}"/>
    <hyperlink ref="R423" r:id="rId765" xr:uid="{00000000-0004-0000-0000-0000FC020000}"/>
    <hyperlink ref="S423" r:id="rId766" xr:uid="{00000000-0004-0000-0000-0000FD020000}"/>
    <hyperlink ref="P424" r:id="rId767" xr:uid="{00000000-0004-0000-0000-0000FE020000}"/>
    <hyperlink ref="Q424" r:id="rId768" xr:uid="{00000000-0004-0000-0000-0000FF020000}"/>
    <hyperlink ref="R424" r:id="rId769" xr:uid="{00000000-0004-0000-0000-000000030000}"/>
    <hyperlink ref="P425" r:id="rId770" xr:uid="{00000000-0004-0000-0000-000001030000}"/>
    <hyperlink ref="Q425" r:id="rId771" xr:uid="{00000000-0004-0000-0000-000002030000}"/>
    <hyperlink ref="R425" r:id="rId772" xr:uid="{00000000-0004-0000-0000-000003030000}"/>
    <hyperlink ref="T425" r:id="rId773" xr:uid="{00000000-0004-0000-0000-000004030000}"/>
    <hyperlink ref="Q426" r:id="rId774" xr:uid="{00000000-0004-0000-0000-000005030000}"/>
    <hyperlink ref="R426" r:id="rId775" xr:uid="{00000000-0004-0000-0000-000006030000}"/>
    <hyperlink ref="P427" r:id="rId776" xr:uid="{00000000-0004-0000-0000-000007030000}"/>
    <hyperlink ref="Q427" r:id="rId777" xr:uid="{00000000-0004-0000-0000-000008030000}"/>
    <hyperlink ref="R427" r:id="rId778" xr:uid="{00000000-0004-0000-0000-000009030000}"/>
    <hyperlink ref="T427" r:id="rId779" xr:uid="{00000000-0004-0000-0000-00000A030000}"/>
    <hyperlink ref="P428" r:id="rId780" xr:uid="{00000000-0004-0000-0000-00000B030000}"/>
    <hyperlink ref="Q428" r:id="rId781" xr:uid="{00000000-0004-0000-0000-00000C030000}"/>
    <hyperlink ref="R428" r:id="rId782" xr:uid="{00000000-0004-0000-0000-00000D030000}"/>
    <hyperlink ref="T428" r:id="rId783" xr:uid="{00000000-0004-0000-0000-00000E030000}"/>
    <hyperlink ref="P429" r:id="rId784" xr:uid="{00000000-0004-0000-0000-00000F030000}"/>
    <hyperlink ref="Q429" r:id="rId785" xr:uid="{00000000-0004-0000-0000-000010030000}"/>
    <hyperlink ref="R429" r:id="rId786" xr:uid="{00000000-0004-0000-0000-000011030000}"/>
    <hyperlink ref="P430" r:id="rId787" xr:uid="{00000000-0004-0000-0000-000012030000}"/>
    <hyperlink ref="Q430" r:id="rId788" xr:uid="{00000000-0004-0000-0000-000013030000}"/>
    <hyperlink ref="P431" r:id="rId789" xr:uid="{00000000-0004-0000-0000-000014030000}"/>
    <hyperlink ref="Q431" r:id="rId790" xr:uid="{00000000-0004-0000-0000-000015030000}"/>
    <hyperlink ref="R431" r:id="rId791" xr:uid="{00000000-0004-0000-0000-000016030000}"/>
    <hyperlink ref="R432" r:id="rId792" xr:uid="{00000000-0004-0000-0000-000017030000}"/>
    <hyperlink ref="S432" r:id="rId793" xr:uid="{00000000-0004-0000-0000-000018030000}"/>
    <hyperlink ref="Q433" r:id="rId794" xr:uid="{00000000-0004-0000-0000-000019030000}"/>
    <hyperlink ref="Q434" r:id="rId795" xr:uid="{00000000-0004-0000-0000-00001A030000}"/>
    <hyperlink ref="Q435" r:id="rId796" xr:uid="{00000000-0004-0000-0000-00001B030000}"/>
    <hyperlink ref="R436" r:id="rId797" xr:uid="{00000000-0004-0000-0000-00001C030000}"/>
    <hyperlink ref="S436" r:id="rId798" xr:uid="{00000000-0004-0000-0000-00001D030000}"/>
    <hyperlink ref="R437" r:id="rId799" xr:uid="{00000000-0004-0000-0000-00001E030000}"/>
    <hyperlink ref="S437" r:id="rId800" xr:uid="{00000000-0004-0000-0000-00001F030000}"/>
    <hyperlink ref="Q438" r:id="rId801" xr:uid="{00000000-0004-0000-0000-000020030000}"/>
    <hyperlink ref="P439" r:id="rId802" xr:uid="{00000000-0004-0000-0000-000021030000}"/>
    <hyperlink ref="Q439" r:id="rId803" xr:uid="{00000000-0004-0000-0000-000022030000}"/>
    <hyperlink ref="R439" r:id="rId804" xr:uid="{00000000-0004-0000-0000-000023030000}"/>
    <hyperlink ref="R440" r:id="rId805" xr:uid="{00000000-0004-0000-0000-000024030000}"/>
    <hyperlink ref="S440" r:id="rId806" xr:uid="{00000000-0004-0000-0000-000025030000}"/>
    <hyperlink ref="R441" r:id="rId807" xr:uid="{00000000-0004-0000-0000-000026030000}"/>
    <hyperlink ref="S441" r:id="rId808" xr:uid="{00000000-0004-0000-0000-000027030000}"/>
    <hyperlink ref="R442" r:id="rId809" xr:uid="{00000000-0004-0000-0000-000028030000}"/>
    <hyperlink ref="S442" r:id="rId810" xr:uid="{00000000-0004-0000-0000-000029030000}"/>
    <hyperlink ref="R443" r:id="rId811" xr:uid="{00000000-0004-0000-0000-00002A030000}"/>
    <hyperlink ref="S443" r:id="rId812" xr:uid="{00000000-0004-0000-0000-00002B030000}"/>
    <hyperlink ref="S444" r:id="rId813" xr:uid="{00000000-0004-0000-0000-00002C030000}"/>
    <hyperlink ref="R445" r:id="rId814" xr:uid="{00000000-0004-0000-0000-00002D030000}"/>
    <hyperlink ref="Q446" r:id="rId815" xr:uid="{00000000-0004-0000-0000-00002E030000}"/>
    <hyperlink ref="R447" r:id="rId816" xr:uid="{00000000-0004-0000-0000-00002F030000}"/>
    <hyperlink ref="S447" r:id="rId817" xr:uid="{00000000-0004-0000-0000-000030030000}"/>
    <hyperlink ref="Q448" r:id="rId818" xr:uid="{00000000-0004-0000-0000-000031030000}"/>
    <hyperlink ref="R449" r:id="rId819" xr:uid="{00000000-0004-0000-0000-000032030000}"/>
    <hyperlink ref="S449" r:id="rId820" xr:uid="{00000000-0004-0000-0000-000033030000}"/>
    <hyperlink ref="P450" r:id="rId821" xr:uid="{00000000-0004-0000-0000-000034030000}"/>
    <hyperlink ref="Q450" r:id="rId822" xr:uid="{00000000-0004-0000-0000-000035030000}"/>
    <hyperlink ref="R450" r:id="rId823" xr:uid="{00000000-0004-0000-0000-000036030000}"/>
    <hyperlink ref="R451" r:id="rId824" xr:uid="{00000000-0004-0000-0000-000037030000}"/>
    <hyperlink ref="S451" r:id="rId825" xr:uid="{00000000-0004-0000-0000-000038030000}"/>
    <hyperlink ref="R452" r:id="rId826" xr:uid="{00000000-0004-0000-0000-000039030000}"/>
    <hyperlink ref="S452" r:id="rId827" xr:uid="{00000000-0004-0000-0000-00003A030000}"/>
    <hyperlink ref="Q453" r:id="rId828" xr:uid="{00000000-0004-0000-0000-00003B030000}"/>
    <hyperlink ref="R453" r:id="rId829" xr:uid="{00000000-0004-0000-0000-00003C030000}"/>
    <hyperlink ref="R454" r:id="rId830" xr:uid="{00000000-0004-0000-0000-00003D030000}"/>
    <hyperlink ref="S454" r:id="rId831" xr:uid="{00000000-0004-0000-0000-00003E030000}"/>
    <hyperlink ref="R455" r:id="rId832" xr:uid="{00000000-0004-0000-0000-00003F030000}"/>
    <hyperlink ref="S455" r:id="rId833" xr:uid="{00000000-0004-0000-0000-000040030000}"/>
    <hyperlink ref="P456" r:id="rId834" xr:uid="{00000000-0004-0000-0000-000041030000}"/>
    <hyperlink ref="Q456" r:id="rId835" xr:uid="{00000000-0004-0000-0000-000042030000}"/>
    <hyperlink ref="R456" r:id="rId836" xr:uid="{00000000-0004-0000-0000-000043030000}"/>
    <hyperlink ref="P457" r:id="rId837" xr:uid="{00000000-0004-0000-0000-000044030000}"/>
    <hyperlink ref="Q457" r:id="rId838" xr:uid="{00000000-0004-0000-0000-000045030000}"/>
    <hyperlink ref="S457" r:id="rId839" xr:uid="{00000000-0004-0000-0000-000046030000}"/>
    <hyperlink ref="P458" r:id="rId840" xr:uid="{00000000-0004-0000-0000-000047030000}"/>
    <hyperlink ref="Q458" r:id="rId841" xr:uid="{00000000-0004-0000-0000-000048030000}"/>
    <hyperlink ref="P459" r:id="rId842" xr:uid="{00000000-0004-0000-0000-000049030000}"/>
    <hyperlink ref="Q459" r:id="rId843" xr:uid="{00000000-0004-0000-0000-00004A030000}"/>
    <hyperlink ref="R460" r:id="rId844" xr:uid="{00000000-0004-0000-0000-00004B030000}"/>
    <hyperlink ref="S460" r:id="rId845" xr:uid="{00000000-0004-0000-0000-00004C030000}"/>
    <hyperlink ref="R461" r:id="rId846" xr:uid="{00000000-0004-0000-0000-00004D030000}"/>
    <hyperlink ref="S461" r:id="rId847" xr:uid="{00000000-0004-0000-0000-00004E030000}"/>
    <hyperlink ref="P462" r:id="rId848" xr:uid="{00000000-0004-0000-0000-00004F030000}"/>
    <hyperlink ref="Q462" r:id="rId849" xr:uid="{00000000-0004-0000-0000-000050030000}"/>
    <hyperlink ref="Q463" r:id="rId850" xr:uid="{00000000-0004-0000-0000-000051030000}"/>
    <hyperlink ref="R464" r:id="rId851" xr:uid="{00000000-0004-0000-0000-000052030000}"/>
    <hyperlink ref="S464" r:id="rId852" xr:uid="{00000000-0004-0000-0000-000053030000}"/>
    <hyperlink ref="R465" r:id="rId853" xr:uid="{00000000-0004-0000-0000-000054030000}"/>
    <hyperlink ref="S465" r:id="rId854" xr:uid="{00000000-0004-0000-0000-000055030000}"/>
    <hyperlink ref="R466" r:id="rId855" xr:uid="{00000000-0004-0000-0000-000056030000}"/>
    <hyperlink ref="S466" r:id="rId856" xr:uid="{00000000-0004-0000-0000-000057030000}"/>
    <hyperlink ref="R467" r:id="rId857" xr:uid="{00000000-0004-0000-0000-000058030000}"/>
    <hyperlink ref="S467" r:id="rId858" xr:uid="{00000000-0004-0000-0000-000059030000}"/>
    <hyperlink ref="P468" r:id="rId859" xr:uid="{00000000-0004-0000-0000-00005A030000}"/>
    <hyperlink ref="Q468" r:id="rId860" xr:uid="{00000000-0004-0000-0000-00005B030000}"/>
    <hyperlink ref="R469" r:id="rId861" xr:uid="{00000000-0004-0000-0000-00005C030000}"/>
    <hyperlink ref="S469" r:id="rId862" xr:uid="{00000000-0004-0000-0000-00005D030000}"/>
    <hyperlink ref="R470" r:id="rId863" xr:uid="{00000000-0004-0000-0000-00005E030000}"/>
    <hyperlink ref="S470" r:id="rId864" xr:uid="{00000000-0004-0000-0000-00005F030000}"/>
    <hyperlink ref="P471" r:id="rId865" xr:uid="{00000000-0004-0000-0000-000060030000}"/>
    <hyperlink ref="Q471" r:id="rId866" xr:uid="{00000000-0004-0000-0000-000061030000}"/>
    <hyperlink ref="R471" r:id="rId867" xr:uid="{00000000-0004-0000-0000-000062030000}"/>
    <hyperlink ref="T471" r:id="rId868" xr:uid="{00000000-0004-0000-0000-000063030000}"/>
    <hyperlink ref="R472" r:id="rId869" xr:uid="{00000000-0004-0000-0000-000064030000}"/>
    <hyperlink ref="S472" r:id="rId870" xr:uid="{00000000-0004-0000-0000-000065030000}"/>
    <hyperlink ref="R473" r:id="rId871" xr:uid="{00000000-0004-0000-0000-000066030000}"/>
    <hyperlink ref="S473" r:id="rId872" xr:uid="{00000000-0004-0000-0000-000067030000}"/>
    <hyperlink ref="Q474" r:id="rId873" xr:uid="{00000000-0004-0000-0000-000068030000}"/>
    <hyperlink ref="R475" r:id="rId874" xr:uid="{00000000-0004-0000-0000-000069030000}"/>
    <hyperlink ref="S475" r:id="rId875" xr:uid="{00000000-0004-0000-0000-00006A030000}"/>
    <hyperlink ref="R476" r:id="rId876" xr:uid="{00000000-0004-0000-0000-00006B030000}"/>
    <hyperlink ref="S476" r:id="rId877" xr:uid="{00000000-0004-0000-0000-00006C030000}"/>
    <hyperlink ref="P477" r:id="rId878" xr:uid="{00000000-0004-0000-0000-00006D030000}"/>
    <hyperlink ref="Q477" r:id="rId879" xr:uid="{00000000-0004-0000-0000-00006E030000}"/>
    <hyperlink ref="P478" r:id="rId880" xr:uid="{00000000-0004-0000-0000-00006F030000}"/>
    <hyperlink ref="Q478" r:id="rId881" xr:uid="{00000000-0004-0000-0000-000070030000}"/>
    <hyperlink ref="R478" r:id="rId882" xr:uid="{00000000-0004-0000-0000-000071030000}"/>
    <hyperlink ref="P479" r:id="rId883" xr:uid="{00000000-0004-0000-0000-000072030000}"/>
    <hyperlink ref="Q479" r:id="rId884" xr:uid="{00000000-0004-0000-0000-000073030000}"/>
    <hyperlink ref="R479" r:id="rId885" xr:uid="{00000000-0004-0000-0000-000074030000}"/>
    <hyperlink ref="P480" r:id="rId886" xr:uid="{00000000-0004-0000-0000-000075030000}"/>
    <hyperlink ref="Q480" r:id="rId887" xr:uid="{00000000-0004-0000-0000-000076030000}"/>
    <hyperlink ref="R480" r:id="rId888" xr:uid="{00000000-0004-0000-0000-000077030000}"/>
    <hyperlink ref="T480" r:id="rId889" xr:uid="{00000000-0004-0000-0000-000078030000}"/>
    <hyperlink ref="Q481" r:id="rId890" xr:uid="{00000000-0004-0000-0000-000079030000}"/>
    <hyperlink ref="R481" r:id="rId891" xr:uid="{00000000-0004-0000-0000-00007A030000}"/>
    <hyperlink ref="T481" r:id="rId892" xr:uid="{00000000-0004-0000-0000-00007B030000}"/>
    <hyperlink ref="P482" r:id="rId893" xr:uid="{00000000-0004-0000-0000-00007C030000}"/>
    <hyperlink ref="Q482" r:id="rId894" xr:uid="{00000000-0004-0000-0000-00007D030000}"/>
    <hyperlink ref="R482" r:id="rId895" xr:uid="{00000000-0004-0000-0000-00007E030000}"/>
    <hyperlink ref="T482" r:id="rId896" xr:uid="{00000000-0004-0000-0000-00007F030000}"/>
    <hyperlink ref="P483" r:id="rId897" xr:uid="{00000000-0004-0000-0000-000080030000}"/>
    <hyperlink ref="Q483" r:id="rId898" xr:uid="{00000000-0004-0000-0000-000081030000}"/>
    <hyperlink ref="R483" r:id="rId899" xr:uid="{00000000-0004-0000-0000-000082030000}"/>
    <hyperlink ref="T483" r:id="rId900" xr:uid="{00000000-0004-0000-0000-000083030000}"/>
    <hyperlink ref="Q484" r:id="rId901" xr:uid="{00000000-0004-0000-0000-000084030000}"/>
    <hyperlink ref="P485" r:id="rId902" xr:uid="{00000000-0004-0000-0000-000085030000}"/>
    <hyperlink ref="Q485" r:id="rId903" xr:uid="{00000000-0004-0000-0000-000086030000}"/>
    <hyperlink ref="R485" r:id="rId904" xr:uid="{00000000-0004-0000-0000-000087030000}"/>
    <hyperlink ref="P486" r:id="rId905" xr:uid="{00000000-0004-0000-0000-000088030000}"/>
    <hyperlink ref="Q486" r:id="rId906" xr:uid="{00000000-0004-0000-0000-000089030000}"/>
    <hyperlink ref="R486" r:id="rId907" xr:uid="{00000000-0004-0000-0000-00008A030000}"/>
    <hyperlink ref="T486" r:id="rId908" xr:uid="{00000000-0004-0000-0000-00008B030000}"/>
    <hyperlink ref="P487" r:id="rId909" xr:uid="{00000000-0004-0000-0000-00008C030000}"/>
    <hyperlink ref="Q487" r:id="rId910" xr:uid="{00000000-0004-0000-0000-00008D030000}"/>
    <hyperlink ref="R487" r:id="rId911" xr:uid="{00000000-0004-0000-0000-00008E030000}"/>
    <hyperlink ref="T487" r:id="rId912" xr:uid="{00000000-0004-0000-0000-00008F030000}"/>
    <hyperlink ref="P488" r:id="rId913" xr:uid="{00000000-0004-0000-0000-000090030000}"/>
    <hyperlink ref="Q488" r:id="rId914" xr:uid="{00000000-0004-0000-0000-000091030000}"/>
    <hyperlink ref="R488" r:id="rId915" xr:uid="{00000000-0004-0000-0000-000092030000}"/>
    <hyperlink ref="T488" r:id="rId916" xr:uid="{00000000-0004-0000-0000-000093030000}"/>
    <hyperlink ref="P489" r:id="rId917" xr:uid="{00000000-0004-0000-0000-000094030000}"/>
    <hyperlink ref="Q489" r:id="rId918" xr:uid="{00000000-0004-0000-0000-000095030000}"/>
    <hyperlink ref="R489" r:id="rId919" xr:uid="{00000000-0004-0000-0000-000096030000}"/>
    <hyperlink ref="T489" r:id="rId920" xr:uid="{00000000-0004-0000-0000-000097030000}"/>
    <hyperlink ref="P490" r:id="rId921" xr:uid="{00000000-0004-0000-0000-000098030000}"/>
    <hyperlink ref="Q490" r:id="rId922" xr:uid="{00000000-0004-0000-0000-000099030000}"/>
    <hyperlink ref="P491" r:id="rId923" xr:uid="{00000000-0004-0000-0000-00009A030000}"/>
    <hyperlink ref="Q491" r:id="rId924" xr:uid="{00000000-0004-0000-0000-00009B030000}"/>
    <hyperlink ref="Q492" r:id="rId925" xr:uid="{00000000-0004-0000-0000-00009C030000}"/>
    <hyperlink ref="R492" r:id="rId926" xr:uid="{00000000-0004-0000-0000-00009D030000}"/>
    <hyperlink ref="T492" r:id="rId927" xr:uid="{00000000-0004-0000-0000-00009E030000}"/>
    <hyperlink ref="P493" r:id="rId928" xr:uid="{00000000-0004-0000-0000-00009F030000}"/>
    <hyperlink ref="Q493" r:id="rId929" xr:uid="{00000000-0004-0000-0000-0000A0030000}"/>
    <hyperlink ref="P494" r:id="rId930" xr:uid="{00000000-0004-0000-0000-0000A1030000}"/>
    <hyperlink ref="Q494" r:id="rId931" xr:uid="{00000000-0004-0000-0000-0000A2030000}"/>
    <hyperlink ref="R496" r:id="rId932" xr:uid="{00000000-0004-0000-0000-0000A3030000}"/>
    <hyperlink ref="S496" r:id="rId933" xr:uid="{00000000-0004-0000-0000-0000A4030000}"/>
    <hyperlink ref="Q497" r:id="rId934" xr:uid="{00000000-0004-0000-0000-0000A5030000}"/>
    <hyperlink ref="R498" r:id="rId935" xr:uid="{00000000-0004-0000-0000-0000A6030000}"/>
    <hyperlink ref="S498" r:id="rId936" xr:uid="{00000000-0004-0000-0000-0000A7030000}"/>
    <hyperlink ref="R499" r:id="rId937" xr:uid="{00000000-0004-0000-0000-0000A8030000}"/>
    <hyperlink ref="S499" r:id="rId938" xr:uid="{00000000-0004-0000-0000-0000A9030000}"/>
    <hyperlink ref="P500" r:id="rId939" xr:uid="{00000000-0004-0000-0000-0000AA030000}"/>
    <hyperlink ref="Q500" r:id="rId940" xr:uid="{00000000-0004-0000-0000-0000AB030000}"/>
    <hyperlink ref="R500" r:id="rId941" xr:uid="{00000000-0004-0000-0000-0000AC030000}"/>
    <hyperlink ref="Q501" r:id="rId942" xr:uid="{00000000-0004-0000-0000-0000AD030000}"/>
    <hyperlink ref="R502" r:id="rId943" xr:uid="{00000000-0004-0000-0000-0000AE030000}"/>
    <hyperlink ref="S502" r:id="rId944" xr:uid="{00000000-0004-0000-0000-0000AF030000}"/>
    <hyperlink ref="Q503" r:id="rId945" xr:uid="{00000000-0004-0000-0000-0000B0030000}"/>
    <hyperlink ref="R504" r:id="rId946" xr:uid="{00000000-0004-0000-0000-0000B1030000}"/>
    <hyperlink ref="S504" r:id="rId947" xr:uid="{00000000-0004-0000-0000-0000B2030000}"/>
    <hyperlink ref="R505" r:id="rId948" xr:uid="{00000000-0004-0000-0000-0000B3030000}"/>
    <hyperlink ref="S505" r:id="rId949" xr:uid="{00000000-0004-0000-0000-0000B4030000}"/>
    <hyperlink ref="Q506" r:id="rId950" xr:uid="{00000000-0004-0000-0000-0000B5030000}"/>
    <hyperlink ref="R506" r:id="rId951" xr:uid="{00000000-0004-0000-0000-0000B6030000}"/>
    <hyperlink ref="R507" r:id="rId952" xr:uid="{00000000-0004-0000-0000-0000B7030000}"/>
    <hyperlink ref="S507" r:id="rId953" xr:uid="{00000000-0004-0000-0000-0000B8030000}"/>
    <hyperlink ref="P508" r:id="rId954" xr:uid="{00000000-0004-0000-0000-0000B9030000}"/>
    <hyperlink ref="Q508" r:id="rId955" xr:uid="{00000000-0004-0000-0000-0000BA030000}"/>
    <hyperlink ref="R508" r:id="rId956" xr:uid="{00000000-0004-0000-0000-0000BB030000}"/>
    <hyperlink ref="S509" r:id="rId957" xr:uid="{00000000-0004-0000-0000-0000BC030000}"/>
    <hyperlink ref="R510" r:id="rId958" xr:uid="{00000000-0004-0000-0000-0000BD030000}"/>
    <hyperlink ref="S510" r:id="rId959" xr:uid="{00000000-0004-0000-0000-0000BE030000}"/>
    <hyperlink ref="P511" r:id="rId960" xr:uid="{00000000-0004-0000-0000-0000BF030000}"/>
    <hyperlink ref="Q511" r:id="rId961" xr:uid="{00000000-0004-0000-0000-0000C0030000}"/>
    <hyperlink ref="T511" r:id="rId962" xr:uid="{00000000-0004-0000-0000-0000C1030000}"/>
    <hyperlink ref="P512" r:id="rId963" xr:uid="{00000000-0004-0000-0000-0000C2030000}"/>
    <hyperlink ref="Q512" r:id="rId964" xr:uid="{00000000-0004-0000-0000-0000C3030000}"/>
    <hyperlink ref="R513" r:id="rId965" xr:uid="{00000000-0004-0000-0000-0000C4030000}"/>
    <hyperlink ref="S513" r:id="rId966" xr:uid="{00000000-0004-0000-0000-0000C5030000}"/>
    <hyperlink ref="R514" r:id="rId967" xr:uid="{00000000-0004-0000-0000-0000C6030000}"/>
    <hyperlink ref="S514" r:id="rId968" xr:uid="{00000000-0004-0000-0000-0000C7030000}"/>
    <hyperlink ref="P515" r:id="rId969" xr:uid="{00000000-0004-0000-0000-0000C8030000}"/>
    <hyperlink ref="Q515" r:id="rId970" xr:uid="{00000000-0004-0000-0000-0000C9030000}"/>
    <hyperlink ref="R518" r:id="rId971" xr:uid="{00000000-0004-0000-0000-0000CA030000}"/>
    <hyperlink ref="S518" r:id="rId972" xr:uid="{00000000-0004-0000-0000-0000CB030000}"/>
    <hyperlink ref="Q519" r:id="rId973" xr:uid="{00000000-0004-0000-0000-0000CC030000}"/>
    <hyperlink ref="Q520" r:id="rId974" xr:uid="{00000000-0004-0000-0000-0000CD030000}"/>
    <hyperlink ref="Q521" r:id="rId975" xr:uid="{00000000-0004-0000-0000-0000CE030000}"/>
    <hyperlink ref="R522" r:id="rId976" xr:uid="{00000000-0004-0000-0000-0000CF030000}"/>
    <hyperlink ref="S522" r:id="rId977" xr:uid="{00000000-0004-0000-0000-0000D0030000}"/>
    <hyperlink ref="P523" r:id="rId978" xr:uid="{00000000-0004-0000-0000-0000D1030000}"/>
    <hyperlink ref="Q523" r:id="rId979" xr:uid="{00000000-0004-0000-0000-0000D2030000}"/>
    <hyperlink ref="R523" r:id="rId980" xr:uid="{00000000-0004-0000-0000-0000D3030000}"/>
    <hyperlink ref="T523" r:id="rId981" xr:uid="{00000000-0004-0000-0000-0000D4030000}"/>
    <hyperlink ref="R524" r:id="rId982" xr:uid="{00000000-0004-0000-0000-0000D5030000}"/>
    <hyperlink ref="S524" r:id="rId983" xr:uid="{00000000-0004-0000-0000-0000D6030000}"/>
    <hyperlink ref="Q525" r:id="rId984" xr:uid="{00000000-0004-0000-0000-0000D7030000}"/>
    <hyperlink ref="Q526" r:id="rId985" xr:uid="{00000000-0004-0000-0000-0000D8030000}"/>
    <hyperlink ref="Q527" r:id="rId986" xr:uid="{00000000-0004-0000-0000-0000D9030000}"/>
    <hyperlink ref="Q528" r:id="rId987" xr:uid="{00000000-0004-0000-0000-0000DA030000}"/>
    <hyperlink ref="Q529" r:id="rId988" xr:uid="{00000000-0004-0000-0000-0000DB030000}"/>
    <hyperlink ref="R529" r:id="rId989" xr:uid="{00000000-0004-0000-0000-0000DC030000}"/>
    <hyperlink ref="T529" r:id="rId990" xr:uid="{00000000-0004-0000-0000-0000DD030000}"/>
    <hyperlink ref="R530" r:id="rId991" xr:uid="{00000000-0004-0000-0000-0000DE030000}"/>
    <hyperlink ref="S530" r:id="rId992" xr:uid="{00000000-0004-0000-0000-0000DF030000}"/>
    <hyperlink ref="P531" r:id="rId993" xr:uid="{00000000-0004-0000-0000-0000E0030000}"/>
    <hyperlink ref="Q531" r:id="rId994" xr:uid="{00000000-0004-0000-0000-0000E1030000}"/>
    <hyperlink ref="P532" r:id="rId995" xr:uid="{00000000-0004-0000-0000-0000E2030000}"/>
    <hyperlink ref="Q532" r:id="rId996" xr:uid="{00000000-0004-0000-0000-0000E3030000}"/>
    <hyperlink ref="R532" r:id="rId997" xr:uid="{00000000-0004-0000-0000-0000E4030000}"/>
    <hyperlink ref="T532" r:id="rId998" xr:uid="{00000000-0004-0000-0000-0000E5030000}"/>
    <hyperlink ref="P533" r:id="rId999" xr:uid="{00000000-0004-0000-0000-0000E6030000}"/>
    <hyperlink ref="Q533" r:id="rId1000" xr:uid="{00000000-0004-0000-0000-0000E7030000}"/>
    <hyperlink ref="R533" r:id="rId1001" xr:uid="{00000000-0004-0000-0000-0000E8030000}"/>
    <hyperlink ref="T533" r:id="rId1002" xr:uid="{00000000-0004-0000-0000-0000E9030000}"/>
    <hyperlink ref="P534" r:id="rId1003" xr:uid="{00000000-0004-0000-0000-0000EA030000}"/>
    <hyperlink ref="Q534" r:id="rId1004" xr:uid="{00000000-0004-0000-0000-0000EB030000}"/>
    <hyperlink ref="R534" r:id="rId1005" xr:uid="{00000000-0004-0000-0000-0000EC030000}"/>
    <hyperlink ref="T534" r:id="rId1006" xr:uid="{00000000-0004-0000-0000-0000ED030000}"/>
    <hyperlink ref="P535" r:id="rId1007" xr:uid="{00000000-0004-0000-0000-0000EE030000}"/>
    <hyperlink ref="Q535" r:id="rId1008" xr:uid="{00000000-0004-0000-0000-0000EF030000}"/>
    <hyperlink ref="R535" r:id="rId1009" xr:uid="{00000000-0004-0000-0000-0000F0030000}"/>
    <hyperlink ref="T535" r:id="rId1010" xr:uid="{00000000-0004-0000-0000-0000F1030000}"/>
    <hyperlink ref="P536" r:id="rId1011" xr:uid="{00000000-0004-0000-0000-0000F2030000}"/>
    <hyperlink ref="Q536" r:id="rId1012" xr:uid="{00000000-0004-0000-0000-0000F3030000}"/>
    <hyperlink ref="R536" r:id="rId1013" xr:uid="{00000000-0004-0000-0000-0000F4030000}"/>
    <hyperlink ref="T536" r:id="rId1014" xr:uid="{00000000-0004-0000-0000-0000F5030000}"/>
    <hyperlink ref="R537" r:id="rId1015" xr:uid="{00000000-0004-0000-0000-0000F6030000}"/>
    <hyperlink ref="S537" r:id="rId1016" xr:uid="{00000000-0004-0000-0000-0000F7030000}"/>
    <hyperlink ref="Q538" r:id="rId1017" xr:uid="{00000000-0004-0000-0000-0000F8030000}"/>
    <hyperlink ref="Q539" r:id="rId1018" xr:uid="{00000000-0004-0000-0000-0000F9030000}"/>
    <hyperlink ref="R540" r:id="rId1019" xr:uid="{00000000-0004-0000-0000-0000FA030000}"/>
    <hyperlink ref="S540" r:id="rId1020" xr:uid="{00000000-0004-0000-0000-0000FB030000}"/>
    <hyperlink ref="R541" r:id="rId1021" xr:uid="{00000000-0004-0000-0000-0000FC030000}"/>
    <hyperlink ref="S541" r:id="rId1022" xr:uid="{00000000-0004-0000-0000-0000FD030000}"/>
    <hyperlink ref="R542" r:id="rId1023" xr:uid="{00000000-0004-0000-0000-0000FE030000}"/>
    <hyperlink ref="S542" r:id="rId1024" xr:uid="{00000000-0004-0000-0000-0000FF030000}"/>
    <hyperlink ref="Q543" r:id="rId1025" xr:uid="{00000000-0004-0000-0000-000000040000}"/>
    <hyperlink ref="T543" r:id="rId1026" xr:uid="{00000000-0004-0000-0000-000001040000}"/>
    <hyperlink ref="P544" r:id="rId1027" xr:uid="{00000000-0004-0000-0000-000002040000}"/>
    <hyperlink ref="Q545" r:id="rId1028" xr:uid="{00000000-0004-0000-0000-000003040000}"/>
    <hyperlink ref="P546" r:id="rId1029" xr:uid="{00000000-0004-0000-0000-000004040000}"/>
    <hyperlink ref="Q546" r:id="rId1030" xr:uid="{00000000-0004-0000-0000-000005040000}"/>
    <hyperlink ref="R546" r:id="rId1031" xr:uid="{00000000-0004-0000-0000-000006040000}"/>
    <hyperlink ref="T546" r:id="rId1032" xr:uid="{00000000-0004-0000-0000-000007040000}"/>
    <hyperlink ref="Q547" r:id="rId1033" xr:uid="{00000000-0004-0000-0000-000008040000}"/>
    <hyperlink ref="R548" r:id="rId1034" xr:uid="{00000000-0004-0000-0000-000009040000}"/>
    <hyperlink ref="S548" r:id="rId1035" xr:uid="{00000000-0004-0000-0000-00000A040000}"/>
    <hyperlink ref="R549" r:id="rId1036" xr:uid="{00000000-0004-0000-0000-00000B040000}"/>
    <hyperlink ref="S549" r:id="rId1037" xr:uid="{00000000-0004-0000-0000-00000C040000}"/>
    <hyperlink ref="R550" r:id="rId1038" xr:uid="{00000000-0004-0000-0000-00000D040000}"/>
    <hyperlink ref="S550" r:id="rId1039" xr:uid="{00000000-0004-0000-0000-00000E040000}"/>
    <hyperlink ref="R551" r:id="rId1040" xr:uid="{00000000-0004-0000-0000-00000F040000}"/>
    <hyperlink ref="S551" r:id="rId1041" xr:uid="{00000000-0004-0000-0000-000010040000}"/>
    <hyperlink ref="P552" r:id="rId1042" xr:uid="{00000000-0004-0000-0000-000011040000}"/>
    <hyperlink ref="Q552" r:id="rId1043" xr:uid="{00000000-0004-0000-0000-000012040000}"/>
    <hyperlink ref="P553" r:id="rId1044" xr:uid="{00000000-0004-0000-0000-000013040000}"/>
    <hyperlink ref="Q553" r:id="rId1045" xr:uid="{00000000-0004-0000-0000-000014040000}"/>
    <hyperlink ref="Q554" r:id="rId1046" xr:uid="{00000000-0004-0000-0000-000015040000}"/>
    <hyperlink ref="R555" r:id="rId1047" xr:uid="{00000000-0004-0000-0000-000016040000}"/>
    <hyperlink ref="S555" r:id="rId1048" xr:uid="{00000000-0004-0000-0000-000017040000}"/>
    <hyperlink ref="R556" r:id="rId1049" xr:uid="{00000000-0004-0000-0000-000018040000}"/>
    <hyperlink ref="S556" r:id="rId1050" xr:uid="{00000000-0004-0000-0000-000019040000}"/>
    <hyperlink ref="Q557" r:id="rId1051" xr:uid="{00000000-0004-0000-0000-00001A040000}"/>
    <hyperlink ref="Q558" r:id="rId1052" xr:uid="{00000000-0004-0000-0000-00001B040000}"/>
    <hyperlink ref="Q559" r:id="rId1053" xr:uid="{00000000-0004-0000-0000-00001C040000}"/>
    <hyperlink ref="Q560" r:id="rId1054" xr:uid="{00000000-0004-0000-0000-00001D040000}"/>
    <hyperlink ref="R560" r:id="rId1055" xr:uid="{00000000-0004-0000-0000-00001E040000}"/>
    <hyperlink ref="Q561" r:id="rId1056" xr:uid="{00000000-0004-0000-0000-00001F040000}"/>
    <hyperlink ref="Q562" r:id="rId1057" xr:uid="{00000000-0004-0000-0000-000020040000}"/>
    <hyperlink ref="R562" r:id="rId1058" xr:uid="{00000000-0004-0000-0000-000021040000}"/>
    <hyperlink ref="T562" r:id="rId1059" xr:uid="{00000000-0004-0000-0000-000022040000}"/>
    <hyperlink ref="P563" r:id="rId1060" xr:uid="{00000000-0004-0000-0000-000023040000}"/>
    <hyperlink ref="R563" r:id="rId1061" xr:uid="{00000000-0004-0000-0000-000024040000}"/>
    <hyperlink ref="S563" r:id="rId1062" xr:uid="{00000000-0004-0000-0000-000025040000}"/>
    <hyperlink ref="R564" r:id="rId1063" xr:uid="{00000000-0004-0000-0000-000026040000}"/>
    <hyperlink ref="S564" r:id="rId1064" xr:uid="{00000000-0004-0000-0000-000027040000}"/>
    <hyperlink ref="Q565" r:id="rId1065" xr:uid="{00000000-0004-0000-0000-000028040000}"/>
    <hyperlink ref="Q566" r:id="rId1066" xr:uid="{00000000-0004-0000-0000-000029040000}"/>
    <hyperlink ref="Q567" r:id="rId1067" xr:uid="{00000000-0004-0000-0000-00002A040000}"/>
    <hyperlink ref="Q568" r:id="rId1068" xr:uid="{00000000-0004-0000-0000-00002B040000}"/>
    <hyperlink ref="Q569" r:id="rId1069" xr:uid="{00000000-0004-0000-0000-00002C040000}"/>
    <hyperlink ref="R569" r:id="rId1070" xr:uid="{00000000-0004-0000-0000-00002D040000}"/>
    <hyperlink ref="S569" r:id="rId1071" xr:uid="{00000000-0004-0000-0000-00002E040000}"/>
    <hyperlink ref="Q570" r:id="rId1072" xr:uid="{00000000-0004-0000-0000-00002F040000}"/>
    <hyperlink ref="R571" r:id="rId1073" xr:uid="{00000000-0004-0000-0000-000030040000}"/>
    <hyperlink ref="S571" r:id="rId1074" xr:uid="{00000000-0004-0000-0000-000031040000}"/>
    <hyperlink ref="Q572" r:id="rId1075" xr:uid="{00000000-0004-0000-0000-000032040000}"/>
    <hyperlink ref="R573" r:id="rId1076" xr:uid="{00000000-0004-0000-0000-000033040000}"/>
    <hyperlink ref="S573" r:id="rId1077" xr:uid="{00000000-0004-0000-0000-000034040000}"/>
    <hyperlink ref="Q574" r:id="rId1078" xr:uid="{00000000-0004-0000-0000-000035040000}"/>
    <hyperlink ref="Q575" r:id="rId1079" xr:uid="{00000000-0004-0000-0000-000036040000}"/>
    <hyperlink ref="Q576" r:id="rId1080" xr:uid="{00000000-0004-0000-0000-000037040000}"/>
    <hyperlink ref="Q577" r:id="rId1081" xr:uid="{00000000-0004-0000-0000-000038040000}"/>
    <hyperlink ref="Q578" r:id="rId1082" xr:uid="{00000000-0004-0000-0000-000039040000}"/>
    <hyperlink ref="Q581" r:id="rId1083" xr:uid="{00000000-0004-0000-0000-00003A040000}"/>
    <hyperlink ref="R582" r:id="rId1084" xr:uid="{00000000-0004-0000-0000-00003B040000}"/>
    <hyperlink ref="S582" r:id="rId1085" xr:uid="{00000000-0004-0000-0000-00003C040000}"/>
    <hyperlink ref="R583" r:id="rId1086" xr:uid="{00000000-0004-0000-0000-00003D040000}"/>
    <hyperlink ref="S583" r:id="rId1087" xr:uid="{00000000-0004-0000-0000-00003E040000}"/>
    <hyperlink ref="P584" r:id="rId1088" xr:uid="{00000000-0004-0000-0000-00003F040000}"/>
    <hyperlink ref="Q584" r:id="rId1089" xr:uid="{00000000-0004-0000-0000-000040040000}"/>
    <hyperlink ref="R584" r:id="rId1090" xr:uid="{00000000-0004-0000-0000-000041040000}"/>
    <hyperlink ref="T584" r:id="rId1091" xr:uid="{00000000-0004-0000-0000-000042040000}"/>
    <hyperlink ref="R585" r:id="rId1092" xr:uid="{00000000-0004-0000-0000-000043040000}"/>
    <hyperlink ref="S585" r:id="rId1093" xr:uid="{00000000-0004-0000-0000-000044040000}"/>
    <hyperlink ref="R586" r:id="rId1094" xr:uid="{00000000-0004-0000-0000-000045040000}"/>
    <hyperlink ref="S586" r:id="rId1095" xr:uid="{00000000-0004-0000-0000-000046040000}"/>
    <hyperlink ref="I587" r:id="rId1096" xr:uid="{00000000-0004-0000-0000-000047040000}"/>
    <hyperlink ref="R587" r:id="rId1097" xr:uid="{00000000-0004-0000-0000-000048040000}"/>
    <hyperlink ref="S587" r:id="rId1098" xr:uid="{00000000-0004-0000-0000-000049040000}"/>
    <hyperlink ref="R588" r:id="rId1099" xr:uid="{00000000-0004-0000-0000-00004A040000}"/>
    <hyperlink ref="S588" r:id="rId1100" xr:uid="{00000000-0004-0000-0000-00004B040000}"/>
    <hyperlink ref="I589" r:id="rId1101" xr:uid="{00000000-0004-0000-0000-00004C040000}"/>
    <hyperlink ref="R589" r:id="rId1102" xr:uid="{00000000-0004-0000-0000-00004D040000}"/>
    <hyperlink ref="S589" r:id="rId1103" xr:uid="{00000000-0004-0000-0000-00004E040000}"/>
    <hyperlink ref="Q590" r:id="rId1104" xr:uid="{00000000-0004-0000-0000-00004F040000}"/>
    <hyperlink ref="R591" r:id="rId1105" xr:uid="{00000000-0004-0000-0000-000050040000}"/>
    <hyperlink ref="S591" r:id="rId1106" xr:uid="{00000000-0004-0000-0000-000051040000}"/>
    <hyperlink ref="P592" r:id="rId1107" xr:uid="{00000000-0004-0000-0000-000052040000}"/>
    <hyperlink ref="Q592" r:id="rId1108" xr:uid="{00000000-0004-0000-0000-000053040000}"/>
    <hyperlink ref="R592" r:id="rId1109" xr:uid="{00000000-0004-0000-0000-000054040000}"/>
    <hyperlink ref="T592" r:id="rId1110" xr:uid="{00000000-0004-0000-0000-000055040000}"/>
    <hyperlink ref="Q593" r:id="rId1111" xr:uid="{00000000-0004-0000-0000-000056040000}"/>
    <hyperlink ref="R593" r:id="rId1112" xr:uid="{00000000-0004-0000-0000-000057040000}"/>
    <hyperlink ref="T593" r:id="rId1113" xr:uid="{00000000-0004-0000-0000-000058040000}"/>
    <hyperlink ref="Q594" r:id="rId1114" xr:uid="{00000000-0004-0000-0000-000059040000}"/>
    <hyperlink ref="P595" r:id="rId1115" xr:uid="{00000000-0004-0000-0000-00005A040000}"/>
    <hyperlink ref="Q595" r:id="rId1116" xr:uid="{00000000-0004-0000-0000-00005B040000}"/>
    <hyperlink ref="S595" r:id="rId1117" xr:uid="{00000000-0004-0000-0000-00005C040000}"/>
    <hyperlink ref="R596" r:id="rId1118" xr:uid="{00000000-0004-0000-0000-00005D040000}"/>
    <hyperlink ref="S596" r:id="rId1119" xr:uid="{00000000-0004-0000-0000-00005E040000}"/>
    <hyperlink ref="P597" r:id="rId1120" xr:uid="{00000000-0004-0000-0000-00005F040000}"/>
    <hyperlink ref="Q597" r:id="rId1121" xr:uid="{00000000-0004-0000-0000-000060040000}"/>
    <hyperlink ref="Q598" r:id="rId1122" xr:uid="{00000000-0004-0000-0000-000061040000}"/>
    <hyperlink ref="Q599" r:id="rId1123" xr:uid="{00000000-0004-0000-0000-000062040000}"/>
    <hyperlink ref="Q600" r:id="rId1124" xr:uid="{00000000-0004-0000-0000-000063040000}"/>
    <hyperlink ref="Q601" r:id="rId1125" xr:uid="{00000000-0004-0000-0000-000064040000}"/>
    <hyperlink ref="R601" r:id="rId1126" xr:uid="{00000000-0004-0000-0000-000065040000}"/>
    <hyperlink ref="T601" r:id="rId1127" xr:uid="{00000000-0004-0000-0000-000066040000}"/>
    <hyperlink ref="P602" r:id="rId1128" xr:uid="{00000000-0004-0000-0000-000067040000}"/>
    <hyperlink ref="Q602" r:id="rId1129" xr:uid="{00000000-0004-0000-0000-000068040000}"/>
    <hyperlink ref="Q603" r:id="rId1130" xr:uid="{00000000-0004-0000-0000-000069040000}"/>
    <hyperlink ref="R604" r:id="rId1131" xr:uid="{00000000-0004-0000-0000-00006A040000}"/>
    <hyperlink ref="S604" r:id="rId1132" xr:uid="{00000000-0004-0000-0000-00006B040000}"/>
    <hyperlink ref="R605" r:id="rId1133" xr:uid="{00000000-0004-0000-0000-00006C040000}"/>
    <hyperlink ref="S605" r:id="rId1134" xr:uid="{00000000-0004-0000-0000-00006D040000}"/>
    <hyperlink ref="Q606" r:id="rId1135" xr:uid="{00000000-0004-0000-0000-00006E040000}"/>
    <hyperlink ref="R607" r:id="rId1136" xr:uid="{00000000-0004-0000-0000-00006F040000}"/>
    <hyperlink ref="S607" r:id="rId1137" xr:uid="{00000000-0004-0000-0000-000070040000}"/>
    <hyperlink ref="R608" r:id="rId1138" xr:uid="{00000000-0004-0000-0000-000071040000}"/>
    <hyperlink ref="S608" r:id="rId1139" xr:uid="{00000000-0004-0000-0000-000072040000}"/>
    <hyperlink ref="Q609" r:id="rId1140" xr:uid="{00000000-0004-0000-0000-000073040000}"/>
    <hyperlink ref="R609" r:id="rId1141" xr:uid="{00000000-0004-0000-0000-000074040000}"/>
    <hyperlink ref="I610" r:id="rId1142" xr:uid="{00000000-0004-0000-0000-000075040000}"/>
    <hyperlink ref="R610" r:id="rId1143" xr:uid="{00000000-0004-0000-0000-000076040000}"/>
    <hyperlink ref="S610" r:id="rId1144" xr:uid="{00000000-0004-0000-0000-000077040000}"/>
    <hyperlink ref="R611" r:id="rId1145" xr:uid="{00000000-0004-0000-0000-000078040000}"/>
    <hyperlink ref="S611" r:id="rId1146" xr:uid="{00000000-0004-0000-0000-000079040000}"/>
    <hyperlink ref="Q612" r:id="rId1147" xr:uid="{00000000-0004-0000-0000-00007A040000}"/>
    <hyperlink ref="R613" r:id="rId1148" xr:uid="{00000000-0004-0000-0000-00007B040000}"/>
    <hyperlink ref="S613" r:id="rId1149" xr:uid="{00000000-0004-0000-0000-00007C040000}"/>
    <hyperlink ref="P614" r:id="rId1150" xr:uid="{00000000-0004-0000-0000-00007D040000}"/>
    <hyperlink ref="S614" r:id="rId1151" xr:uid="{00000000-0004-0000-0000-00007E040000}"/>
    <hyperlink ref="P615" r:id="rId1152" xr:uid="{00000000-0004-0000-0000-00007F040000}"/>
    <hyperlink ref="Q615" r:id="rId1153" xr:uid="{00000000-0004-0000-0000-000080040000}"/>
    <hyperlink ref="R616" r:id="rId1154" xr:uid="{00000000-0004-0000-0000-000081040000}"/>
    <hyperlink ref="S616" r:id="rId1155" xr:uid="{00000000-0004-0000-0000-000082040000}"/>
    <hyperlink ref="P617" r:id="rId1156" xr:uid="{00000000-0004-0000-0000-000083040000}"/>
    <hyperlink ref="Q617" r:id="rId1157" xr:uid="{00000000-0004-0000-0000-000084040000}"/>
    <hyperlink ref="R617" r:id="rId1158" xr:uid="{00000000-0004-0000-0000-000085040000}"/>
    <hyperlink ref="T617" r:id="rId1159" xr:uid="{00000000-0004-0000-0000-000086040000}"/>
    <hyperlink ref="Q618" r:id="rId1160" xr:uid="{00000000-0004-0000-0000-000087040000}"/>
    <hyperlink ref="Q619" r:id="rId1161" xr:uid="{00000000-0004-0000-0000-000088040000}"/>
    <hyperlink ref="Q620" r:id="rId1162" xr:uid="{00000000-0004-0000-0000-000089040000}"/>
    <hyperlink ref="R621" r:id="rId1163" xr:uid="{00000000-0004-0000-0000-00008A040000}"/>
    <hyperlink ref="S621" r:id="rId1164" xr:uid="{00000000-0004-0000-0000-00008B040000}"/>
    <hyperlink ref="R622" r:id="rId1165" xr:uid="{00000000-0004-0000-0000-00008C040000}"/>
    <hyperlink ref="S622" r:id="rId1166" xr:uid="{00000000-0004-0000-0000-00008D040000}"/>
    <hyperlink ref="R623" r:id="rId1167" xr:uid="{00000000-0004-0000-0000-00008E040000}"/>
    <hyperlink ref="S623" r:id="rId1168" xr:uid="{00000000-0004-0000-0000-00008F040000}"/>
    <hyperlink ref="Q624" r:id="rId1169" xr:uid="{00000000-0004-0000-0000-000090040000}"/>
    <hyperlink ref="R625" r:id="rId1170" xr:uid="{00000000-0004-0000-0000-000091040000}"/>
    <hyperlink ref="S625" r:id="rId1171" xr:uid="{00000000-0004-0000-0000-000092040000}"/>
    <hyperlink ref="Q626" r:id="rId1172" xr:uid="{00000000-0004-0000-0000-000093040000}"/>
    <hyperlink ref="R626" r:id="rId1173" xr:uid="{00000000-0004-0000-0000-000094040000}"/>
    <hyperlink ref="S626" r:id="rId1174" xr:uid="{00000000-0004-0000-0000-000095040000}"/>
    <hyperlink ref="Q627" r:id="rId1175" xr:uid="{00000000-0004-0000-0000-000096040000}"/>
    <hyperlink ref="Q628" r:id="rId1176" xr:uid="{00000000-0004-0000-0000-000097040000}"/>
    <hyperlink ref="Q629" r:id="rId1177" xr:uid="{00000000-0004-0000-0000-000098040000}"/>
    <hyperlink ref="S630" r:id="rId1178" xr:uid="{00000000-0004-0000-0000-000099040000}"/>
    <hyperlink ref="Q631" r:id="rId1179" xr:uid="{00000000-0004-0000-0000-00009A040000}"/>
    <hyperlink ref="Q632" r:id="rId1180" xr:uid="{00000000-0004-0000-0000-00009B040000}"/>
    <hyperlink ref="Q633" r:id="rId1181" xr:uid="{00000000-0004-0000-0000-00009C040000}"/>
    <hyperlink ref="Q634" r:id="rId1182" xr:uid="{00000000-0004-0000-0000-00009D040000}"/>
    <hyperlink ref="Q635" r:id="rId1183" xr:uid="{00000000-0004-0000-0000-00009E040000}"/>
    <hyperlink ref="R636" r:id="rId1184" xr:uid="{00000000-0004-0000-0000-00009F040000}"/>
    <hyperlink ref="S636" r:id="rId1185" xr:uid="{00000000-0004-0000-0000-0000A0040000}"/>
    <hyperlink ref="R637" r:id="rId1186" xr:uid="{00000000-0004-0000-0000-0000A1040000}"/>
    <hyperlink ref="S637" r:id="rId1187" xr:uid="{00000000-0004-0000-0000-0000A2040000}"/>
    <hyperlink ref="Q638" r:id="rId1188" xr:uid="{00000000-0004-0000-0000-0000A3040000}"/>
    <hyperlink ref="Q641" r:id="rId1189" xr:uid="{00000000-0004-0000-0000-0000A4040000}"/>
    <hyperlink ref="R642" r:id="rId1190" xr:uid="{00000000-0004-0000-0000-0000A5040000}"/>
    <hyperlink ref="R643" r:id="rId1191" xr:uid="{00000000-0004-0000-0000-0000A6040000}"/>
    <hyperlink ref="R644" r:id="rId1192" xr:uid="{00000000-0004-0000-0000-0000A7040000}"/>
    <hyperlink ref="P646" r:id="rId1193" xr:uid="{00000000-0004-0000-0000-0000A8040000}"/>
    <hyperlink ref="Q646" r:id="rId1194" xr:uid="{00000000-0004-0000-0000-0000A9040000}"/>
    <hyperlink ref="R647" r:id="rId1195" xr:uid="{00000000-0004-0000-0000-0000AA040000}"/>
    <hyperlink ref="S647" r:id="rId1196" xr:uid="{00000000-0004-0000-0000-0000AB040000}"/>
    <hyperlink ref="R648" r:id="rId1197" xr:uid="{00000000-0004-0000-0000-0000AC040000}"/>
    <hyperlink ref="S648" r:id="rId1198" xr:uid="{00000000-0004-0000-0000-0000AD040000}"/>
    <hyperlink ref="Q649" r:id="rId1199" xr:uid="{00000000-0004-0000-0000-0000AE040000}"/>
    <hyperlink ref="P650" r:id="rId1200" xr:uid="{00000000-0004-0000-0000-0000AF040000}"/>
    <hyperlink ref="R650" r:id="rId1201" xr:uid="{00000000-0004-0000-0000-0000B0040000}"/>
    <hyperlink ref="S650" r:id="rId1202" xr:uid="{00000000-0004-0000-0000-0000B1040000}"/>
    <hyperlink ref="R651" r:id="rId1203" xr:uid="{00000000-0004-0000-0000-0000B2040000}"/>
    <hyperlink ref="S651" r:id="rId1204" xr:uid="{00000000-0004-0000-0000-0000B3040000}"/>
    <hyperlink ref="P652" r:id="rId1205" xr:uid="{00000000-0004-0000-0000-0000B4040000}"/>
    <hyperlink ref="Q652" r:id="rId1206" xr:uid="{00000000-0004-0000-0000-0000B5040000}"/>
    <hyperlink ref="R652" r:id="rId1207" xr:uid="{00000000-0004-0000-0000-0000B6040000}"/>
    <hyperlink ref="T652" r:id="rId1208" xr:uid="{00000000-0004-0000-0000-0000B7040000}"/>
    <hyperlink ref="P653" r:id="rId1209" xr:uid="{00000000-0004-0000-0000-0000B8040000}"/>
    <hyperlink ref="Q653" r:id="rId1210" xr:uid="{00000000-0004-0000-0000-0000B9040000}"/>
    <hyperlink ref="R653" r:id="rId1211" xr:uid="{00000000-0004-0000-0000-0000BA040000}"/>
    <hyperlink ref="T653" r:id="rId1212" xr:uid="{00000000-0004-0000-0000-0000BB040000}"/>
    <hyperlink ref="P654" r:id="rId1213" xr:uid="{00000000-0004-0000-0000-0000BC040000}"/>
    <hyperlink ref="Q654" r:id="rId1214" xr:uid="{00000000-0004-0000-0000-0000BD040000}"/>
    <hyperlink ref="R654" r:id="rId1215" xr:uid="{00000000-0004-0000-0000-0000BE040000}"/>
    <hyperlink ref="T654" r:id="rId1216" xr:uid="{00000000-0004-0000-0000-0000BF040000}"/>
    <hyperlink ref="Q655" r:id="rId1217" xr:uid="{00000000-0004-0000-0000-0000C0040000}"/>
    <hyperlink ref="R655" r:id="rId1218" xr:uid="{00000000-0004-0000-0000-0000C1040000}"/>
    <hyperlink ref="T655" r:id="rId1219" xr:uid="{00000000-0004-0000-0000-0000C2040000}"/>
    <hyperlink ref="Q656" r:id="rId1220" xr:uid="{00000000-0004-0000-0000-0000C3040000}"/>
    <hyperlink ref="R656" r:id="rId1221" xr:uid="{00000000-0004-0000-0000-0000C4040000}"/>
    <hyperlink ref="T656" r:id="rId1222" xr:uid="{00000000-0004-0000-0000-0000C5040000}"/>
    <hyperlink ref="P657" r:id="rId1223" xr:uid="{00000000-0004-0000-0000-0000C6040000}"/>
    <hyperlink ref="Q657" r:id="rId1224" xr:uid="{00000000-0004-0000-0000-0000C7040000}"/>
    <hyperlink ref="R657" r:id="rId1225" xr:uid="{00000000-0004-0000-0000-0000C8040000}"/>
    <hyperlink ref="R658" r:id="rId1226" xr:uid="{00000000-0004-0000-0000-0000C9040000}"/>
    <hyperlink ref="S658" r:id="rId1227" xr:uid="{00000000-0004-0000-0000-0000CA040000}"/>
    <hyperlink ref="Q659" r:id="rId1228" xr:uid="{00000000-0004-0000-0000-0000CB040000}"/>
    <hyperlink ref="R659" r:id="rId1229" xr:uid="{00000000-0004-0000-0000-0000CC040000}"/>
    <hyperlink ref="T659" r:id="rId1230" xr:uid="{00000000-0004-0000-0000-0000CD040000}"/>
    <hyperlink ref="P660" r:id="rId1231" xr:uid="{00000000-0004-0000-0000-0000CE040000}"/>
    <hyperlink ref="R660" r:id="rId1232" xr:uid="{00000000-0004-0000-0000-0000CF040000}"/>
    <hyperlink ref="S660" r:id="rId1233" xr:uid="{00000000-0004-0000-0000-0000D0040000}"/>
    <hyperlink ref="P661" r:id="rId1234" xr:uid="{00000000-0004-0000-0000-0000D1040000}"/>
    <hyperlink ref="R661" r:id="rId1235" xr:uid="{00000000-0004-0000-0000-0000D2040000}"/>
    <hyperlink ref="S661" r:id="rId1236" xr:uid="{00000000-0004-0000-0000-0000D3040000}"/>
    <hyperlink ref="P662" r:id="rId1237" xr:uid="{00000000-0004-0000-0000-0000D4040000}"/>
    <hyperlink ref="Q662" r:id="rId1238" xr:uid="{00000000-0004-0000-0000-0000D5040000}"/>
    <hyperlink ref="P663" r:id="rId1239" xr:uid="{00000000-0004-0000-0000-0000D6040000}"/>
    <hyperlink ref="R663" r:id="rId1240" xr:uid="{00000000-0004-0000-0000-0000D7040000}"/>
    <hyperlink ref="S663" r:id="rId1241" xr:uid="{00000000-0004-0000-0000-0000D8040000}"/>
    <hyperlink ref="Q664" r:id="rId1242" xr:uid="{00000000-0004-0000-0000-0000D9040000}"/>
    <hyperlink ref="R664" r:id="rId1243" xr:uid="{00000000-0004-0000-0000-0000DA040000}"/>
    <hyperlink ref="T664" r:id="rId1244" xr:uid="{00000000-0004-0000-0000-0000DB040000}"/>
    <hyperlink ref="Q665" r:id="rId1245" xr:uid="{00000000-0004-0000-0000-0000DC040000}"/>
    <hyperlink ref="Q666" r:id="rId1246" xr:uid="{00000000-0004-0000-0000-0000DD040000}"/>
    <hyperlink ref="R667" r:id="rId1247" xr:uid="{00000000-0004-0000-0000-0000DE040000}"/>
    <hyperlink ref="S667" r:id="rId1248" xr:uid="{00000000-0004-0000-0000-0000DF040000}"/>
    <hyperlink ref="Q670" r:id="rId1249" xr:uid="{00000000-0004-0000-0000-0000E0040000}"/>
    <hyperlink ref="Q671" r:id="rId1250" xr:uid="{00000000-0004-0000-0000-0000E1040000}"/>
    <hyperlink ref="Q672" r:id="rId1251" xr:uid="{00000000-0004-0000-0000-0000E2040000}"/>
    <hyperlink ref="Q673" r:id="rId1252" xr:uid="{00000000-0004-0000-0000-0000E3040000}"/>
    <hyperlink ref="R674" r:id="rId1253" xr:uid="{00000000-0004-0000-0000-0000E4040000}"/>
    <hyperlink ref="S674" r:id="rId1254" xr:uid="{00000000-0004-0000-0000-0000E5040000}"/>
    <hyperlink ref="Q675" r:id="rId1255" xr:uid="{00000000-0004-0000-0000-0000E6040000}"/>
    <hyperlink ref="S676" r:id="rId1256" xr:uid="{00000000-0004-0000-0000-0000E7040000}"/>
    <hyperlink ref="R677" r:id="rId1257" xr:uid="{00000000-0004-0000-0000-0000E8040000}"/>
    <hyperlink ref="S677" r:id="rId1258" xr:uid="{00000000-0004-0000-0000-0000E9040000}"/>
    <hyperlink ref="R678" r:id="rId1259" xr:uid="{00000000-0004-0000-0000-0000EA040000}"/>
    <hyperlink ref="S678" r:id="rId1260" xr:uid="{00000000-0004-0000-0000-0000EB040000}"/>
    <hyperlink ref="Q679" r:id="rId1261" xr:uid="{00000000-0004-0000-0000-0000EC040000}"/>
    <hyperlink ref="R679" r:id="rId1262" xr:uid="{00000000-0004-0000-0000-0000ED040000}"/>
    <hyperlink ref="S679" r:id="rId1263" xr:uid="{00000000-0004-0000-0000-0000EE040000}"/>
    <hyperlink ref="R680" r:id="rId1264" xr:uid="{00000000-0004-0000-0000-0000EF040000}"/>
    <hyperlink ref="S680" r:id="rId1265" xr:uid="{00000000-0004-0000-0000-0000F0040000}"/>
    <hyperlink ref="R681" r:id="rId1266" xr:uid="{00000000-0004-0000-0000-0000F1040000}"/>
    <hyperlink ref="S681" r:id="rId1267" xr:uid="{00000000-0004-0000-0000-0000F2040000}"/>
    <hyperlink ref="R682" r:id="rId1268" xr:uid="{00000000-0004-0000-0000-0000F3040000}"/>
    <hyperlink ref="S682" r:id="rId1269" xr:uid="{00000000-0004-0000-0000-0000F4040000}"/>
    <hyperlink ref="S683" r:id="rId1270" xr:uid="{00000000-0004-0000-0000-0000F5040000}"/>
    <hyperlink ref="S684" r:id="rId1271" xr:uid="{00000000-0004-0000-0000-0000F6040000}"/>
    <hyperlink ref="P685" r:id="rId1272" xr:uid="{00000000-0004-0000-0000-0000F7040000}"/>
    <hyperlink ref="R685" r:id="rId1273" xr:uid="{00000000-0004-0000-0000-0000F8040000}"/>
    <hyperlink ref="S685" r:id="rId1274" xr:uid="{00000000-0004-0000-0000-0000F9040000}"/>
    <hyperlink ref="P686" r:id="rId1275" xr:uid="{00000000-0004-0000-0000-0000FA040000}"/>
    <hyperlink ref="Q686" r:id="rId1276" xr:uid="{00000000-0004-0000-0000-0000FB040000}"/>
    <hyperlink ref="R686" r:id="rId1277" xr:uid="{00000000-0004-0000-0000-0000FC040000}"/>
    <hyperlink ref="T686" r:id="rId1278" xr:uid="{00000000-0004-0000-0000-0000FD040000}"/>
    <hyperlink ref="R687" r:id="rId1279" xr:uid="{00000000-0004-0000-0000-0000FE040000}"/>
    <hyperlink ref="S687" r:id="rId1280" xr:uid="{00000000-0004-0000-0000-0000FF040000}"/>
    <hyperlink ref="Q688" r:id="rId1281" xr:uid="{00000000-0004-0000-0000-000000050000}"/>
    <hyperlink ref="Q689" r:id="rId1282" xr:uid="{00000000-0004-0000-0000-000001050000}"/>
    <hyperlink ref="R690" r:id="rId1283" xr:uid="{00000000-0004-0000-0000-000002050000}"/>
    <hyperlink ref="S690" r:id="rId1284" xr:uid="{00000000-0004-0000-0000-000003050000}"/>
    <hyperlink ref="R691" r:id="rId1285" xr:uid="{00000000-0004-0000-0000-000004050000}"/>
    <hyperlink ref="S691" r:id="rId1286" xr:uid="{00000000-0004-0000-0000-000005050000}"/>
    <hyperlink ref="Q692" r:id="rId1287" xr:uid="{00000000-0004-0000-0000-000006050000}"/>
    <hyperlink ref="R693" r:id="rId1288" xr:uid="{00000000-0004-0000-0000-000007050000}"/>
    <hyperlink ref="S693" r:id="rId1289" xr:uid="{00000000-0004-0000-0000-000008050000}"/>
    <hyperlink ref="Q694" r:id="rId1290" xr:uid="{00000000-0004-0000-0000-000009050000}"/>
    <hyperlink ref="R694" r:id="rId1291" xr:uid="{00000000-0004-0000-0000-00000A050000}"/>
    <hyperlink ref="Q695" r:id="rId1292" xr:uid="{00000000-0004-0000-0000-00000B050000}"/>
    <hyperlink ref="R696" r:id="rId1293" xr:uid="{00000000-0004-0000-0000-00000C050000}"/>
    <hyperlink ref="R697" r:id="rId1294" xr:uid="{00000000-0004-0000-0000-00000D050000}"/>
    <hyperlink ref="S697" r:id="rId1295" xr:uid="{00000000-0004-0000-0000-00000E050000}"/>
    <hyperlink ref="Q698" r:id="rId1296" xr:uid="{00000000-0004-0000-0000-00000F050000}"/>
    <hyperlink ref="Q699" r:id="rId1297" xr:uid="{00000000-0004-0000-0000-000010050000}"/>
    <hyperlink ref="R700" r:id="rId1298" xr:uid="{00000000-0004-0000-0000-000011050000}"/>
    <hyperlink ref="S700" r:id="rId1299" xr:uid="{00000000-0004-0000-0000-000012050000}"/>
    <hyperlink ref="S701" r:id="rId1300" xr:uid="{00000000-0004-0000-0000-000013050000}"/>
    <hyperlink ref="Q702" r:id="rId1301" xr:uid="{00000000-0004-0000-0000-000014050000}"/>
    <hyperlink ref="R703" r:id="rId1302" xr:uid="{00000000-0004-0000-0000-000015050000}"/>
    <hyperlink ref="S703" r:id="rId1303" xr:uid="{00000000-0004-0000-0000-000016050000}"/>
    <hyperlink ref="R704" r:id="rId1304" xr:uid="{00000000-0004-0000-0000-000017050000}"/>
    <hyperlink ref="S704" r:id="rId1305" xr:uid="{00000000-0004-0000-0000-000018050000}"/>
    <hyperlink ref="Q705" r:id="rId1306" xr:uid="{00000000-0004-0000-0000-000019050000}"/>
    <hyperlink ref="P706" r:id="rId1307" xr:uid="{00000000-0004-0000-0000-00001A050000}"/>
    <hyperlink ref="Q706" r:id="rId1308" xr:uid="{00000000-0004-0000-0000-00001B050000}"/>
    <hyperlink ref="R706" r:id="rId1309" xr:uid="{00000000-0004-0000-0000-00001C050000}"/>
    <hyperlink ref="Q707" r:id="rId1310" xr:uid="{00000000-0004-0000-0000-00001D050000}"/>
    <hyperlink ref="R707" r:id="rId1311" xr:uid="{00000000-0004-0000-0000-00001E050000}"/>
    <hyperlink ref="T707" r:id="rId1312" xr:uid="{00000000-0004-0000-0000-00001F050000}"/>
    <hyperlink ref="Q708" r:id="rId1313" xr:uid="{00000000-0004-0000-0000-000020050000}"/>
    <hyperlink ref="R708" r:id="rId1314" xr:uid="{00000000-0004-0000-0000-000021050000}"/>
    <hyperlink ref="P709" r:id="rId1315" xr:uid="{00000000-0004-0000-0000-000022050000}"/>
    <hyperlink ref="Q709" r:id="rId1316" xr:uid="{00000000-0004-0000-0000-000023050000}"/>
    <hyperlink ref="R709" r:id="rId1317" xr:uid="{00000000-0004-0000-0000-000024050000}"/>
    <hyperlink ref="R710" r:id="rId1318" xr:uid="{00000000-0004-0000-0000-000025050000}"/>
    <hyperlink ref="S710" r:id="rId1319" xr:uid="{00000000-0004-0000-0000-000026050000}"/>
    <hyperlink ref="R711" r:id="rId1320" xr:uid="{00000000-0004-0000-0000-000027050000}"/>
    <hyperlink ref="S711" r:id="rId1321" xr:uid="{00000000-0004-0000-0000-000028050000}"/>
    <hyperlink ref="R712" r:id="rId1322" xr:uid="{00000000-0004-0000-0000-000029050000}"/>
    <hyperlink ref="S712" r:id="rId1323" xr:uid="{00000000-0004-0000-0000-00002A050000}"/>
    <hyperlink ref="Q713" r:id="rId1324" xr:uid="{00000000-0004-0000-0000-00002B050000}"/>
    <hyperlink ref="R714" r:id="rId1325" xr:uid="{00000000-0004-0000-0000-00002C050000}"/>
    <hyperlink ref="S714" r:id="rId1326" xr:uid="{00000000-0004-0000-0000-00002D050000}"/>
    <hyperlink ref="R715" r:id="rId1327" xr:uid="{00000000-0004-0000-0000-00002E050000}"/>
    <hyperlink ref="S715" r:id="rId1328" xr:uid="{00000000-0004-0000-0000-00002F050000}"/>
    <hyperlink ref="P716" r:id="rId1329" xr:uid="{00000000-0004-0000-0000-000030050000}"/>
    <hyperlink ref="Q716" r:id="rId1330" xr:uid="{00000000-0004-0000-0000-000031050000}"/>
    <hyperlink ref="R716" r:id="rId1331" xr:uid="{00000000-0004-0000-0000-000032050000}"/>
    <hyperlink ref="T716" r:id="rId1332" xr:uid="{00000000-0004-0000-0000-000033050000}"/>
    <hyperlink ref="Q717" r:id="rId1333" xr:uid="{00000000-0004-0000-0000-000034050000}"/>
    <hyperlink ref="Q718" r:id="rId1334" xr:uid="{00000000-0004-0000-0000-000035050000}"/>
    <hyperlink ref="Q719" r:id="rId1335" xr:uid="{00000000-0004-0000-0000-000036050000}"/>
    <hyperlink ref="P720" r:id="rId1336" xr:uid="{00000000-0004-0000-0000-000037050000}"/>
    <hyperlink ref="Q720" r:id="rId1337" xr:uid="{00000000-0004-0000-0000-000038050000}"/>
    <hyperlink ref="R720" r:id="rId1338" xr:uid="{00000000-0004-0000-0000-000039050000}"/>
    <hyperlink ref="Q721" r:id="rId1339" xr:uid="{00000000-0004-0000-0000-00003A050000}"/>
    <hyperlink ref="R721" r:id="rId1340" xr:uid="{00000000-0004-0000-0000-00003B050000}"/>
    <hyperlink ref="S721" r:id="rId1341" xr:uid="{00000000-0004-0000-0000-00003C050000}"/>
    <hyperlink ref="P722" r:id="rId1342" xr:uid="{00000000-0004-0000-0000-00003D050000}"/>
    <hyperlink ref="R722" r:id="rId1343" xr:uid="{00000000-0004-0000-0000-00003E050000}"/>
    <hyperlink ref="S722" r:id="rId1344" xr:uid="{00000000-0004-0000-0000-00003F050000}"/>
    <hyperlink ref="P723" r:id="rId1345" xr:uid="{00000000-0004-0000-0000-000040050000}"/>
    <hyperlink ref="R723" r:id="rId1346" xr:uid="{00000000-0004-0000-0000-000041050000}"/>
    <hyperlink ref="S723" r:id="rId1347" xr:uid="{00000000-0004-0000-0000-000042050000}"/>
    <hyperlink ref="S724" r:id="rId1348" xr:uid="{00000000-0004-0000-0000-000043050000}"/>
    <hyperlink ref="R725" r:id="rId1349" xr:uid="{00000000-0004-0000-0000-000044050000}"/>
    <hyperlink ref="S725" r:id="rId1350" xr:uid="{00000000-0004-0000-0000-000045050000}"/>
    <hyperlink ref="Q726" r:id="rId1351" xr:uid="{00000000-0004-0000-0000-000046050000}"/>
    <hyperlink ref="Q727" r:id="rId1352" xr:uid="{00000000-0004-0000-0000-000047050000}"/>
    <hyperlink ref="R727" r:id="rId1353" xr:uid="{00000000-0004-0000-0000-000048050000}"/>
    <hyperlink ref="Q728" r:id="rId1354" xr:uid="{00000000-0004-0000-0000-000049050000}"/>
    <hyperlink ref="Q729" r:id="rId1355" xr:uid="{00000000-0004-0000-0000-00004A050000}"/>
    <hyperlink ref="R730" r:id="rId1356" xr:uid="{00000000-0004-0000-0000-00004B050000}"/>
    <hyperlink ref="S730" r:id="rId1357" xr:uid="{00000000-0004-0000-0000-00004C050000}"/>
    <hyperlink ref="P731" r:id="rId1358" xr:uid="{00000000-0004-0000-0000-00004D050000}"/>
    <hyperlink ref="Q731" r:id="rId1359" xr:uid="{00000000-0004-0000-0000-00004E050000}"/>
    <hyperlink ref="R731" r:id="rId1360" xr:uid="{00000000-0004-0000-0000-00004F050000}"/>
    <hyperlink ref="R732" r:id="rId1361" xr:uid="{00000000-0004-0000-0000-000050050000}"/>
    <hyperlink ref="S732" r:id="rId1362" xr:uid="{00000000-0004-0000-0000-000051050000}"/>
    <hyperlink ref="Q733" r:id="rId1363" xr:uid="{00000000-0004-0000-0000-000052050000}"/>
    <hyperlink ref="R734" r:id="rId1364" xr:uid="{00000000-0004-0000-0000-000053050000}"/>
    <hyperlink ref="S734" r:id="rId1365" xr:uid="{00000000-0004-0000-0000-000054050000}"/>
    <hyperlink ref="R735" r:id="rId1366" xr:uid="{00000000-0004-0000-0000-000055050000}"/>
    <hyperlink ref="S735" r:id="rId1367" xr:uid="{00000000-0004-0000-0000-000056050000}"/>
    <hyperlink ref="P736" r:id="rId1368" xr:uid="{00000000-0004-0000-0000-000057050000}"/>
    <hyperlink ref="Q736" r:id="rId1369" xr:uid="{00000000-0004-0000-0000-000058050000}"/>
    <hyperlink ref="R736" r:id="rId1370" xr:uid="{00000000-0004-0000-0000-000059050000}"/>
    <hyperlink ref="T736" r:id="rId1371" xr:uid="{00000000-0004-0000-0000-00005A050000}"/>
    <hyperlink ref="R737" r:id="rId1372" xr:uid="{00000000-0004-0000-0000-00005B050000}"/>
    <hyperlink ref="S737" r:id="rId1373" xr:uid="{00000000-0004-0000-0000-00005C050000}"/>
    <hyperlink ref="P738" r:id="rId1374" xr:uid="{00000000-0004-0000-0000-00005D050000}"/>
    <hyperlink ref="Q738" r:id="rId1375" xr:uid="{00000000-0004-0000-0000-00005E050000}"/>
    <hyperlink ref="R738" r:id="rId1376" xr:uid="{00000000-0004-0000-0000-00005F050000}"/>
    <hyperlink ref="T738" r:id="rId1377" xr:uid="{00000000-0004-0000-0000-000060050000}"/>
    <hyperlink ref="P739" r:id="rId1378" xr:uid="{00000000-0004-0000-0000-000061050000}"/>
    <hyperlink ref="Q739" r:id="rId1379" xr:uid="{00000000-0004-0000-0000-000062050000}"/>
    <hyperlink ref="R739" r:id="rId1380" xr:uid="{00000000-0004-0000-0000-000063050000}"/>
    <hyperlink ref="T739" r:id="rId1381" xr:uid="{00000000-0004-0000-0000-000064050000}"/>
    <hyperlink ref="P740" r:id="rId1382" xr:uid="{00000000-0004-0000-0000-000065050000}"/>
    <hyperlink ref="Q740" r:id="rId1383" xr:uid="{00000000-0004-0000-0000-000066050000}"/>
    <hyperlink ref="R740" r:id="rId1384" xr:uid="{00000000-0004-0000-0000-000067050000}"/>
    <hyperlink ref="T740" r:id="rId1385" xr:uid="{00000000-0004-0000-0000-000068050000}"/>
    <hyperlink ref="P741" r:id="rId1386" xr:uid="{00000000-0004-0000-0000-000069050000}"/>
    <hyperlink ref="Q741" r:id="rId1387" xr:uid="{00000000-0004-0000-0000-00006A050000}"/>
    <hyperlink ref="R741" r:id="rId1388" xr:uid="{00000000-0004-0000-0000-00006B050000}"/>
    <hyperlink ref="T741" r:id="rId1389" xr:uid="{00000000-0004-0000-0000-00006C050000}"/>
    <hyperlink ref="P742" r:id="rId1390" xr:uid="{00000000-0004-0000-0000-00006D050000}"/>
    <hyperlink ref="Q742" r:id="rId1391" xr:uid="{00000000-0004-0000-0000-00006E050000}"/>
    <hyperlink ref="R743" r:id="rId1392" xr:uid="{00000000-0004-0000-0000-00006F050000}"/>
    <hyperlink ref="S743" r:id="rId1393" xr:uid="{00000000-0004-0000-0000-000070050000}"/>
    <hyperlink ref="R744" r:id="rId1394" xr:uid="{00000000-0004-0000-0000-000071050000}"/>
    <hyperlink ref="S744" r:id="rId1395" xr:uid="{00000000-0004-0000-0000-000072050000}"/>
    <hyperlink ref="R745" r:id="rId1396" xr:uid="{00000000-0004-0000-0000-000073050000}"/>
    <hyperlink ref="S745" r:id="rId1397" xr:uid="{00000000-0004-0000-0000-000074050000}"/>
    <hyperlink ref="R746" r:id="rId1398" xr:uid="{00000000-0004-0000-0000-000075050000}"/>
    <hyperlink ref="S746" r:id="rId1399" xr:uid="{00000000-0004-0000-0000-000076050000}"/>
    <hyperlink ref="R747" r:id="rId1400" xr:uid="{00000000-0004-0000-0000-000077050000}"/>
    <hyperlink ref="S747" r:id="rId1401" xr:uid="{00000000-0004-0000-0000-000078050000}"/>
    <hyperlink ref="Q748" r:id="rId1402" xr:uid="{00000000-0004-0000-0000-000079050000}"/>
    <hyperlink ref="R748" r:id="rId1403" xr:uid="{00000000-0004-0000-0000-00007A050000}"/>
    <hyperlink ref="T748" r:id="rId1404" xr:uid="{00000000-0004-0000-0000-00007B050000}"/>
    <hyperlink ref="Q749" r:id="rId1405" xr:uid="{00000000-0004-0000-0000-00007C050000}"/>
    <hyperlink ref="R749" r:id="rId1406" xr:uid="{00000000-0004-0000-0000-00007D050000}"/>
    <hyperlink ref="S749" r:id="rId1407" xr:uid="{00000000-0004-0000-0000-00007E050000}"/>
    <hyperlink ref="R750" r:id="rId1408" xr:uid="{00000000-0004-0000-0000-00007F050000}"/>
    <hyperlink ref="S751" r:id="rId1409" xr:uid="{00000000-0004-0000-0000-000080050000}"/>
    <hyperlink ref="Q752" r:id="rId1410" xr:uid="{00000000-0004-0000-0000-000081050000}"/>
    <hyperlink ref="R753" r:id="rId1411" xr:uid="{00000000-0004-0000-0000-000082050000}"/>
    <hyperlink ref="S753" r:id="rId1412" xr:uid="{00000000-0004-0000-0000-000083050000}"/>
    <hyperlink ref="Q754" r:id="rId1413" xr:uid="{00000000-0004-0000-0000-000084050000}"/>
    <hyperlink ref="R755" r:id="rId1414" xr:uid="{00000000-0004-0000-0000-000085050000}"/>
    <hyperlink ref="S755" r:id="rId1415" xr:uid="{00000000-0004-0000-0000-000086050000}"/>
    <hyperlink ref="R756" r:id="rId1416" xr:uid="{00000000-0004-0000-0000-000087050000}"/>
    <hyperlink ref="S756" r:id="rId1417" xr:uid="{00000000-0004-0000-0000-000088050000}"/>
    <hyperlink ref="Q757" r:id="rId1418" xr:uid="{00000000-0004-0000-0000-000089050000}"/>
    <hyperlink ref="Q758" r:id="rId1419" xr:uid="{00000000-0004-0000-0000-00008A050000}"/>
    <hyperlink ref="Q759" r:id="rId1420" xr:uid="{00000000-0004-0000-0000-00008B050000}"/>
    <hyperlink ref="R760" r:id="rId1421" xr:uid="{00000000-0004-0000-0000-00008C050000}"/>
    <hyperlink ref="S760" r:id="rId1422" xr:uid="{00000000-0004-0000-0000-00008D050000}"/>
    <hyperlink ref="Q761" r:id="rId1423" xr:uid="{00000000-0004-0000-0000-00008E050000}"/>
    <hyperlink ref="R762" r:id="rId1424" xr:uid="{00000000-0004-0000-0000-00008F050000}"/>
    <hyperlink ref="S762" r:id="rId1425" xr:uid="{00000000-0004-0000-0000-000090050000}"/>
    <hyperlink ref="Q763" r:id="rId1426" xr:uid="{00000000-0004-0000-0000-000091050000}"/>
    <hyperlink ref="R763" r:id="rId1427" xr:uid="{00000000-0004-0000-0000-000092050000}"/>
    <hyperlink ref="S763" r:id="rId1428" xr:uid="{00000000-0004-0000-0000-000093050000}"/>
    <hyperlink ref="Q764" r:id="rId1429" xr:uid="{00000000-0004-0000-0000-000094050000}"/>
    <hyperlink ref="R764" r:id="rId1430" xr:uid="{00000000-0004-0000-0000-000095050000}"/>
    <hyperlink ref="R765" r:id="rId1431" xr:uid="{00000000-0004-0000-0000-000096050000}"/>
    <hyperlink ref="S765" r:id="rId1432" xr:uid="{00000000-0004-0000-0000-000097050000}"/>
    <hyperlink ref="Q766" r:id="rId1433" xr:uid="{00000000-0004-0000-0000-000098050000}"/>
    <hyperlink ref="Q767" r:id="rId1434" xr:uid="{00000000-0004-0000-0000-000099050000}"/>
    <hyperlink ref="R768" r:id="rId1435" xr:uid="{00000000-0004-0000-0000-00009A050000}"/>
    <hyperlink ref="S768" r:id="rId1436" xr:uid="{00000000-0004-0000-0000-00009B050000}"/>
    <hyperlink ref="Q769" r:id="rId1437" xr:uid="{00000000-0004-0000-0000-00009C050000}"/>
    <hyperlink ref="S769" r:id="rId1438" xr:uid="{00000000-0004-0000-0000-00009D050000}"/>
    <hyperlink ref="Q770" r:id="rId1439" xr:uid="{00000000-0004-0000-0000-00009E050000}"/>
    <hyperlink ref="R771" r:id="rId1440" xr:uid="{00000000-0004-0000-0000-00009F050000}"/>
    <hyperlink ref="S771" r:id="rId1441" xr:uid="{00000000-0004-0000-0000-0000A0050000}"/>
    <hyperlink ref="Q772" r:id="rId1442" xr:uid="{00000000-0004-0000-0000-0000A1050000}"/>
    <hyperlink ref="P773" r:id="rId1443" xr:uid="{00000000-0004-0000-0000-0000A2050000}"/>
    <hyperlink ref="Q773" r:id="rId1444" xr:uid="{00000000-0004-0000-0000-0000A3050000}"/>
    <hyperlink ref="R773" r:id="rId1445" xr:uid="{00000000-0004-0000-0000-0000A4050000}"/>
    <hyperlink ref="P774" r:id="rId1446" xr:uid="{00000000-0004-0000-0000-0000A5050000}"/>
    <hyperlink ref="Q774" r:id="rId1447" xr:uid="{00000000-0004-0000-0000-0000A6050000}"/>
    <hyperlink ref="R774" r:id="rId1448" xr:uid="{00000000-0004-0000-0000-0000A7050000}"/>
    <hyperlink ref="R775" r:id="rId1449" xr:uid="{00000000-0004-0000-0000-0000A8050000}"/>
    <hyperlink ref="S775" r:id="rId1450" xr:uid="{00000000-0004-0000-0000-0000A9050000}"/>
    <hyperlink ref="R776" r:id="rId1451" xr:uid="{00000000-0004-0000-0000-0000AA050000}"/>
    <hyperlink ref="S776" r:id="rId1452" xr:uid="{00000000-0004-0000-0000-0000AB050000}"/>
    <hyperlink ref="Q777" r:id="rId1453" xr:uid="{00000000-0004-0000-0000-0000AC050000}"/>
    <hyperlink ref="Q778" r:id="rId1454" xr:uid="{00000000-0004-0000-0000-0000AD050000}"/>
    <hyperlink ref="Q779" r:id="rId1455" xr:uid="{00000000-0004-0000-0000-0000AE050000}"/>
    <hyperlink ref="Q780" r:id="rId1456" xr:uid="{00000000-0004-0000-0000-0000AF050000}"/>
    <hyperlink ref="Q781" r:id="rId1457" xr:uid="{00000000-0004-0000-0000-0000B0050000}"/>
    <hyperlink ref="Q782" r:id="rId1458" xr:uid="{00000000-0004-0000-0000-0000B1050000}"/>
    <hyperlink ref="Q783" r:id="rId1459" xr:uid="{00000000-0004-0000-0000-0000B2050000}"/>
    <hyperlink ref="Q784" r:id="rId1460" xr:uid="{00000000-0004-0000-0000-0000B3050000}"/>
    <hyperlink ref="Q785" r:id="rId1461" xr:uid="{00000000-0004-0000-0000-0000B4050000}"/>
    <hyperlink ref="P786" r:id="rId1462" xr:uid="{00000000-0004-0000-0000-0000B5050000}"/>
    <hyperlink ref="Q786" r:id="rId1463" xr:uid="{00000000-0004-0000-0000-0000B6050000}"/>
    <hyperlink ref="R787" r:id="rId1464" xr:uid="{00000000-0004-0000-0000-0000B7050000}"/>
    <hyperlink ref="S787" r:id="rId1465" xr:uid="{00000000-0004-0000-0000-0000B8050000}"/>
    <hyperlink ref="Q788" r:id="rId1466" xr:uid="{00000000-0004-0000-0000-0000B9050000}"/>
    <hyperlink ref="R788" r:id="rId1467" xr:uid="{00000000-0004-0000-0000-0000BA050000}"/>
    <hyperlink ref="Q789" r:id="rId1468" xr:uid="{00000000-0004-0000-0000-0000BB050000}"/>
    <hyperlink ref="R790" r:id="rId1469" xr:uid="{00000000-0004-0000-0000-0000BC050000}"/>
    <hyperlink ref="S790" r:id="rId1470" xr:uid="{00000000-0004-0000-0000-0000BD050000}"/>
    <hyperlink ref="P791" r:id="rId1471" xr:uid="{00000000-0004-0000-0000-0000BE050000}"/>
    <hyperlink ref="Q791" r:id="rId1472" xr:uid="{00000000-0004-0000-0000-0000BF050000}"/>
    <hyperlink ref="R791" r:id="rId1473" xr:uid="{00000000-0004-0000-0000-0000C0050000}"/>
    <hyperlink ref="R792" r:id="rId1474" xr:uid="{00000000-0004-0000-0000-0000C1050000}"/>
    <hyperlink ref="S792" r:id="rId1475" xr:uid="{00000000-0004-0000-0000-0000C2050000}"/>
    <hyperlink ref="R793" r:id="rId1476" xr:uid="{00000000-0004-0000-0000-0000C3050000}"/>
    <hyperlink ref="S793" r:id="rId1477" xr:uid="{00000000-0004-0000-0000-0000C4050000}"/>
    <hyperlink ref="Q794" r:id="rId1478" xr:uid="{00000000-0004-0000-0000-0000C5050000}"/>
    <hyperlink ref="R794" r:id="rId1479" xr:uid="{00000000-0004-0000-0000-0000C6050000}"/>
    <hyperlink ref="Q795" r:id="rId1480" xr:uid="{00000000-0004-0000-0000-0000C7050000}"/>
    <hyperlink ref="R795" r:id="rId1481" xr:uid="{00000000-0004-0000-0000-0000C8050000}"/>
    <hyperlink ref="R796" r:id="rId1482" xr:uid="{00000000-0004-0000-0000-0000C9050000}"/>
    <hyperlink ref="S796" r:id="rId1483" xr:uid="{00000000-0004-0000-0000-0000CA050000}"/>
    <hyperlink ref="R797" r:id="rId1484" xr:uid="{00000000-0004-0000-0000-0000CB050000}"/>
    <hyperlink ref="S797" r:id="rId1485" xr:uid="{00000000-0004-0000-0000-0000CC050000}"/>
    <hyperlink ref="Q798" r:id="rId1486" xr:uid="{00000000-0004-0000-0000-0000CD050000}"/>
    <hyperlink ref="R799" r:id="rId1487" xr:uid="{00000000-0004-0000-0000-0000CE050000}"/>
    <hyperlink ref="R800" r:id="rId1488" xr:uid="{00000000-0004-0000-0000-0000CF050000}"/>
    <hyperlink ref="S800" r:id="rId1489" xr:uid="{00000000-0004-0000-0000-0000D0050000}"/>
    <hyperlink ref="Q801" r:id="rId1490" xr:uid="{00000000-0004-0000-0000-0000D1050000}"/>
    <hyperlink ref="Q802" r:id="rId1491" xr:uid="{00000000-0004-0000-0000-0000D2050000}"/>
    <hyperlink ref="P803" r:id="rId1492" xr:uid="{00000000-0004-0000-0000-0000D3050000}"/>
    <hyperlink ref="R803" r:id="rId1493" xr:uid="{00000000-0004-0000-0000-0000D4050000}"/>
    <hyperlink ref="P804" r:id="rId1494" xr:uid="{00000000-0004-0000-0000-0000D5050000}"/>
    <hyperlink ref="R804" r:id="rId1495" xr:uid="{00000000-0004-0000-0000-0000D6050000}"/>
    <hyperlink ref="P805" r:id="rId1496" xr:uid="{00000000-0004-0000-0000-0000D7050000}"/>
    <hyperlink ref="R805" r:id="rId1497" xr:uid="{00000000-0004-0000-0000-0000D8050000}"/>
    <hyperlink ref="P806" r:id="rId1498" xr:uid="{00000000-0004-0000-0000-0000D9050000}"/>
    <hyperlink ref="R806" r:id="rId1499" xr:uid="{00000000-0004-0000-0000-0000DA050000}"/>
    <hyperlink ref="Q807" r:id="rId1500" xr:uid="{00000000-0004-0000-0000-0000DB050000}"/>
    <hyperlink ref="R808" r:id="rId1501" xr:uid="{00000000-0004-0000-0000-0000DC050000}"/>
    <hyperlink ref="S808" r:id="rId1502" xr:uid="{00000000-0004-0000-0000-0000DD050000}"/>
    <hyperlink ref="Q809" r:id="rId1503" xr:uid="{00000000-0004-0000-0000-0000DE050000}"/>
    <hyperlink ref="S810" r:id="rId1504" xr:uid="{00000000-0004-0000-0000-0000DF050000}"/>
    <hyperlink ref="Q811" r:id="rId1505" xr:uid="{00000000-0004-0000-0000-0000E0050000}"/>
    <hyperlink ref="R812" r:id="rId1506" xr:uid="{00000000-0004-0000-0000-0000E1050000}"/>
    <hyperlink ref="S812" r:id="rId1507" xr:uid="{00000000-0004-0000-0000-0000E2050000}"/>
    <hyperlink ref="Q813" r:id="rId1508" xr:uid="{00000000-0004-0000-0000-0000E3050000}"/>
    <hyperlink ref="R813" r:id="rId1509" xr:uid="{00000000-0004-0000-0000-0000E4050000}"/>
    <hyperlink ref="S813" r:id="rId1510" xr:uid="{00000000-0004-0000-0000-0000E5050000}"/>
    <hyperlink ref="Q814" r:id="rId1511" xr:uid="{00000000-0004-0000-0000-0000E6050000}"/>
    <hyperlink ref="R815" r:id="rId1512" xr:uid="{00000000-0004-0000-0000-0000E7050000}"/>
    <hyperlink ref="S815" r:id="rId1513" xr:uid="{00000000-0004-0000-0000-0000E8050000}"/>
    <hyperlink ref="R816" r:id="rId1514" xr:uid="{00000000-0004-0000-0000-0000E9050000}"/>
    <hyperlink ref="R817" r:id="rId1515" xr:uid="{00000000-0004-0000-0000-0000EA050000}"/>
    <hyperlink ref="P818" r:id="rId1516" xr:uid="{00000000-0004-0000-0000-0000EB050000}"/>
    <hyperlink ref="R818" r:id="rId1517" xr:uid="{00000000-0004-0000-0000-0000EC050000}"/>
    <hyperlink ref="R819" r:id="rId1518" xr:uid="{00000000-0004-0000-0000-0000ED050000}"/>
    <hyperlink ref="S819" r:id="rId1519" xr:uid="{00000000-0004-0000-0000-0000EE050000}"/>
    <hyperlink ref="Q820" r:id="rId1520" xr:uid="{00000000-0004-0000-0000-0000EF050000}"/>
    <hyperlink ref="R821" r:id="rId1521" xr:uid="{00000000-0004-0000-0000-0000F0050000}"/>
    <hyperlink ref="S821" r:id="rId1522" xr:uid="{00000000-0004-0000-0000-0000F1050000}"/>
    <hyperlink ref="Q822" r:id="rId1523" xr:uid="{00000000-0004-0000-0000-0000F2050000}"/>
    <hyperlink ref="R822" r:id="rId1524" xr:uid="{00000000-0004-0000-0000-0000F3050000}"/>
    <hyperlink ref="Q823" r:id="rId1525" xr:uid="{00000000-0004-0000-0000-0000F4050000}"/>
    <hyperlink ref="R823" r:id="rId1526" xr:uid="{00000000-0004-0000-0000-0000F5050000}"/>
    <hyperlink ref="R824" r:id="rId1527" xr:uid="{00000000-0004-0000-0000-0000F6050000}"/>
    <hyperlink ref="S824" r:id="rId1528" xr:uid="{00000000-0004-0000-0000-0000F7050000}"/>
    <hyperlink ref="R825" r:id="rId1529" xr:uid="{00000000-0004-0000-0000-0000F8050000}"/>
    <hyperlink ref="S825" r:id="rId1530" xr:uid="{00000000-0004-0000-0000-0000F9050000}"/>
    <hyperlink ref="Q826" r:id="rId1531" xr:uid="{00000000-0004-0000-0000-0000FA050000}"/>
    <hyperlink ref="S827" r:id="rId1532" xr:uid="{00000000-0004-0000-0000-0000FB050000}"/>
    <hyperlink ref="Q828" r:id="rId1533" xr:uid="{00000000-0004-0000-0000-0000FC050000}"/>
    <hyperlink ref="S828" r:id="rId1534" xr:uid="{00000000-0004-0000-0000-0000FD050000}"/>
    <hyperlink ref="P829" r:id="rId1535" xr:uid="{00000000-0004-0000-0000-0000FE050000}"/>
    <hyperlink ref="Q829" r:id="rId1536" xr:uid="{00000000-0004-0000-0000-0000FF050000}"/>
    <hyperlink ref="R829" r:id="rId1537" xr:uid="{00000000-0004-0000-0000-000000060000}"/>
    <hyperlink ref="R830" r:id="rId1538" xr:uid="{00000000-0004-0000-0000-000001060000}"/>
    <hyperlink ref="S830" r:id="rId1539" xr:uid="{00000000-0004-0000-0000-000002060000}"/>
    <hyperlink ref="R831" r:id="rId1540" xr:uid="{00000000-0004-0000-0000-000003060000}"/>
    <hyperlink ref="S831" r:id="rId1541" xr:uid="{00000000-0004-0000-0000-000004060000}"/>
    <hyperlink ref="Q832" r:id="rId1542" xr:uid="{00000000-0004-0000-0000-000005060000}"/>
    <hyperlink ref="R833" r:id="rId1543" xr:uid="{00000000-0004-0000-0000-000006060000}"/>
    <hyperlink ref="S833" r:id="rId1544" xr:uid="{00000000-0004-0000-0000-000007060000}"/>
    <hyperlink ref="P834" r:id="rId1545" xr:uid="{00000000-0004-0000-0000-000008060000}"/>
    <hyperlink ref="R834" r:id="rId1546" xr:uid="{00000000-0004-0000-0000-000009060000}"/>
    <hyperlink ref="S834" r:id="rId1547" xr:uid="{00000000-0004-0000-0000-00000A060000}"/>
    <hyperlink ref="R835" r:id="rId1548" xr:uid="{00000000-0004-0000-0000-00000B060000}"/>
    <hyperlink ref="S835" r:id="rId1549" xr:uid="{00000000-0004-0000-0000-00000C060000}"/>
    <hyperlink ref="Q836" r:id="rId1550" xr:uid="{00000000-0004-0000-0000-00000D060000}"/>
    <hyperlink ref="R837" r:id="rId1551" xr:uid="{00000000-0004-0000-0000-00000E060000}"/>
    <hyperlink ref="S837" r:id="rId1552" xr:uid="{00000000-0004-0000-0000-00000F060000}"/>
    <hyperlink ref="Q838" r:id="rId1553" xr:uid="{00000000-0004-0000-0000-000010060000}"/>
    <hyperlink ref="P839" r:id="rId1554" xr:uid="{00000000-0004-0000-0000-000011060000}"/>
    <hyperlink ref="Q839" r:id="rId1555" xr:uid="{00000000-0004-0000-0000-000012060000}"/>
    <hyperlink ref="S839" r:id="rId1556" xr:uid="{00000000-0004-0000-0000-000013060000}"/>
    <hyperlink ref="P840" r:id="rId1557" xr:uid="{00000000-0004-0000-0000-000014060000}"/>
    <hyperlink ref="S840" r:id="rId1558" xr:uid="{00000000-0004-0000-0000-000015060000}"/>
    <hyperlink ref="P841" r:id="rId1559" xr:uid="{00000000-0004-0000-0000-000016060000}"/>
    <hyperlink ref="S841" r:id="rId1560" xr:uid="{00000000-0004-0000-0000-000017060000}"/>
    <hyperlink ref="R842" r:id="rId1561" xr:uid="{00000000-0004-0000-0000-000018060000}"/>
    <hyperlink ref="S842" r:id="rId1562" xr:uid="{00000000-0004-0000-0000-000019060000}"/>
    <hyperlink ref="Q843" r:id="rId1563" xr:uid="{00000000-0004-0000-0000-00001A060000}"/>
    <hyperlink ref="R844" r:id="rId1564" xr:uid="{00000000-0004-0000-0000-00001B060000}"/>
    <hyperlink ref="S844" r:id="rId1565" xr:uid="{00000000-0004-0000-0000-00001C060000}"/>
    <hyperlink ref="P845" r:id="rId1566" xr:uid="{00000000-0004-0000-0000-00001D060000}"/>
    <hyperlink ref="R845" r:id="rId1567" xr:uid="{00000000-0004-0000-0000-00001E060000}"/>
    <hyperlink ref="S845" r:id="rId1568" xr:uid="{00000000-0004-0000-0000-00001F060000}"/>
    <hyperlink ref="S846" r:id="rId1569" xr:uid="{00000000-0004-0000-0000-000020060000}"/>
    <hyperlink ref="R847" r:id="rId1570" xr:uid="{00000000-0004-0000-0000-000021060000}"/>
    <hyperlink ref="S847" r:id="rId1571" xr:uid="{00000000-0004-0000-0000-000022060000}"/>
    <hyperlink ref="Q848" r:id="rId1572" xr:uid="{00000000-0004-0000-0000-000023060000}"/>
    <hyperlink ref="R848" r:id="rId1573" xr:uid="{00000000-0004-0000-0000-000024060000}"/>
    <hyperlink ref="R849" r:id="rId1574" xr:uid="{00000000-0004-0000-0000-000025060000}"/>
    <hyperlink ref="S849" r:id="rId1575" xr:uid="{00000000-0004-0000-0000-000026060000}"/>
    <hyperlink ref="Q850" r:id="rId1576" xr:uid="{00000000-0004-0000-0000-000027060000}"/>
    <hyperlink ref="R851" r:id="rId1577" xr:uid="{00000000-0004-0000-0000-000028060000}"/>
    <hyperlink ref="S851" r:id="rId1578" xr:uid="{00000000-0004-0000-0000-000029060000}"/>
    <hyperlink ref="P852" r:id="rId1579" xr:uid="{00000000-0004-0000-0000-00002A060000}"/>
    <hyperlink ref="R852" r:id="rId1580" xr:uid="{00000000-0004-0000-0000-00002B060000}"/>
    <hyperlink ref="S852" r:id="rId1581" xr:uid="{00000000-0004-0000-0000-00002C060000}"/>
    <hyperlink ref="Q853" r:id="rId1582" xr:uid="{00000000-0004-0000-0000-00002D060000}"/>
    <hyperlink ref="R854" r:id="rId1583" xr:uid="{00000000-0004-0000-0000-00002E060000}"/>
    <hyperlink ref="S854" r:id="rId1584" xr:uid="{00000000-0004-0000-0000-00002F060000}"/>
    <hyperlink ref="R855" r:id="rId1585" xr:uid="{00000000-0004-0000-0000-000030060000}"/>
    <hyperlink ref="S855" r:id="rId1586" xr:uid="{00000000-0004-0000-0000-000031060000}"/>
    <hyperlink ref="P856" r:id="rId1587" xr:uid="{00000000-0004-0000-0000-000032060000}"/>
    <hyperlink ref="Q856" r:id="rId1588" xr:uid="{00000000-0004-0000-0000-000033060000}"/>
    <hyperlink ref="R856" r:id="rId1589" xr:uid="{00000000-0004-0000-0000-000034060000}"/>
    <hyperlink ref="R857" r:id="rId1590" xr:uid="{00000000-0004-0000-0000-000035060000}"/>
    <hyperlink ref="S857" r:id="rId1591" xr:uid="{00000000-0004-0000-0000-000036060000}"/>
    <hyperlink ref="R858" r:id="rId1592" xr:uid="{00000000-0004-0000-0000-000037060000}"/>
    <hyperlink ref="S858" r:id="rId1593" xr:uid="{00000000-0004-0000-0000-000038060000}"/>
    <hyperlink ref="R859" r:id="rId1594" xr:uid="{00000000-0004-0000-0000-000039060000}"/>
    <hyperlink ref="S859" r:id="rId1595" xr:uid="{00000000-0004-0000-0000-00003A060000}"/>
    <hyperlink ref="P860" r:id="rId1596" xr:uid="{00000000-0004-0000-0000-00003B060000}"/>
    <hyperlink ref="Q860" r:id="rId1597" xr:uid="{00000000-0004-0000-0000-00003C060000}"/>
    <hyperlink ref="R860" r:id="rId1598" xr:uid="{00000000-0004-0000-0000-00003D060000}"/>
    <hyperlink ref="Q861" r:id="rId1599" xr:uid="{00000000-0004-0000-0000-00003E060000}"/>
    <hyperlink ref="Q862" r:id="rId1600" xr:uid="{00000000-0004-0000-0000-00003F060000}"/>
    <hyperlink ref="Q863" r:id="rId1601" xr:uid="{00000000-0004-0000-0000-000040060000}"/>
    <hyperlink ref="Q864" r:id="rId1602" xr:uid="{00000000-0004-0000-0000-000041060000}"/>
    <hyperlink ref="Q865" r:id="rId1603" xr:uid="{00000000-0004-0000-0000-000042060000}"/>
    <hyperlink ref="Q866" r:id="rId1604" xr:uid="{00000000-0004-0000-0000-000043060000}"/>
    <hyperlink ref="Q867" r:id="rId1605" xr:uid="{00000000-0004-0000-0000-000044060000}"/>
    <hyperlink ref="Q868" r:id="rId1606" xr:uid="{00000000-0004-0000-0000-000045060000}"/>
    <hyperlink ref="R868" r:id="rId1607" xr:uid="{00000000-0004-0000-0000-000046060000}"/>
    <hyperlink ref="S868" r:id="rId1608" xr:uid="{00000000-0004-0000-0000-000047060000}"/>
    <hyperlink ref="Q869" r:id="rId1609" xr:uid="{00000000-0004-0000-0000-000048060000}"/>
    <hyperlink ref="R870" r:id="rId1610" xr:uid="{00000000-0004-0000-0000-000049060000}"/>
    <hyperlink ref="S870" r:id="rId1611" xr:uid="{00000000-0004-0000-0000-00004A060000}"/>
    <hyperlink ref="Q871" r:id="rId1612" xr:uid="{00000000-0004-0000-0000-00004B060000}"/>
    <hyperlink ref="R872" r:id="rId1613" xr:uid="{00000000-0004-0000-0000-00004C060000}"/>
    <hyperlink ref="S872" r:id="rId1614" xr:uid="{00000000-0004-0000-0000-00004D060000}"/>
    <hyperlink ref="P873" r:id="rId1615" xr:uid="{00000000-0004-0000-0000-00004E060000}"/>
    <hyperlink ref="Q873" r:id="rId1616" xr:uid="{00000000-0004-0000-0000-00004F060000}"/>
    <hyperlink ref="R873" r:id="rId1617" xr:uid="{00000000-0004-0000-0000-000050060000}"/>
    <hyperlink ref="P874" r:id="rId1618" xr:uid="{00000000-0004-0000-0000-000051060000}"/>
    <hyperlink ref="Q874" r:id="rId1619" xr:uid="{00000000-0004-0000-0000-000052060000}"/>
    <hyperlink ref="R874" r:id="rId1620" xr:uid="{00000000-0004-0000-0000-000053060000}"/>
    <hyperlink ref="T874" r:id="rId1621" xr:uid="{00000000-0004-0000-0000-000054060000}"/>
    <hyperlink ref="Q875" r:id="rId1622" xr:uid="{00000000-0004-0000-0000-000055060000}"/>
    <hyperlink ref="R875" r:id="rId1623" xr:uid="{00000000-0004-0000-0000-000056060000}"/>
    <hyperlink ref="P876" r:id="rId1624" xr:uid="{00000000-0004-0000-0000-000057060000}"/>
    <hyperlink ref="Q876" r:id="rId1625" xr:uid="{00000000-0004-0000-0000-000058060000}"/>
    <hyperlink ref="R876" r:id="rId1626" xr:uid="{00000000-0004-0000-0000-000059060000}"/>
    <hyperlink ref="T876" r:id="rId1627" xr:uid="{00000000-0004-0000-0000-00005A060000}"/>
    <hyperlink ref="P877" r:id="rId1628" xr:uid="{00000000-0004-0000-0000-00005B060000}"/>
    <hyperlink ref="Q877" r:id="rId1629" xr:uid="{00000000-0004-0000-0000-00005C060000}"/>
    <hyperlink ref="R877" r:id="rId1630" xr:uid="{00000000-0004-0000-0000-00005D060000}"/>
    <hyperlink ref="T877" r:id="rId1631" xr:uid="{00000000-0004-0000-0000-00005E060000}"/>
    <hyperlink ref="R878" r:id="rId1632" xr:uid="{00000000-0004-0000-0000-00005F060000}"/>
    <hyperlink ref="S878" r:id="rId1633" xr:uid="{00000000-0004-0000-0000-000060060000}"/>
    <hyperlink ref="P879" r:id="rId1634" xr:uid="{00000000-0004-0000-0000-000061060000}"/>
    <hyperlink ref="Q879" r:id="rId1635" xr:uid="{00000000-0004-0000-0000-000062060000}"/>
    <hyperlink ref="Q880" r:id="rId1636" xr:uid="{00000000-0004-0000-0000-000063060000}"/>
    <hyperlink ref="P881" r:id="rId1637" xr:uid="{00000000-0004-0000-0000-000064060000}"/>
    <hyperlink ref="Q881" r:id="rId1638" xr:uid="{00000000-0004-0000-0000-000065060000}"/>
    <hyperlink ref="R882" r:id="rId1639" xr:uid="{00000000-0004-0000-0000-000066060000}"/>
    <hyperlink ref="S882" r:id="rId1640" xr:uid="{00000000-0004-0000-0000-000067060000}"/>
    <hyperlink ref="R883" r:id="rId1641" xr:uid="{00000000-0004-0000-0000-000068060000}"/>
    <hyperlink ref="S883" r:id="rId1642" xr:uid="{00000000-0004-0000-0000-000069060000}"/>
    <hyperlink ref="Q884" r:id="rId1643" xr:uid="{00000000-0004-0000-0000-00006A060000}"/>
    <hyperlink ref="R885" r:id="rId1644" xr:uid="{00000000-0004-0000-0000-00006B060000}"/>
    <hyperlink ref="S885" r:id="rId1645" xr:uid="{00000000-0004-0000-0000-00006C060000}"/>
    <hyperlink ref="R886" r:id="rId1646" xr:uid="{00000000-0004-0000-0000-00006D060000}"/>
    <hyperlink ref="S886" r:id="rId1647" xr:uid="{00000000-0004-0000-0000-00006E060000}"/>
    <hyperlink ref="R887" r:id="rId1648" xr:uid="{00000000-0004-0000-0000-00006F060000}"/>
    <hyperlink ref="S887" r:id="rId1649" xr:uid="{00000000-0004-0000-0000-000070060000}"/>
    <hyperlink ref="Q888" r:id="rId1650" xr:uid="{00000000-0004-0000-0000-000071060000}"/>
    <hyperlink ref="P889" r:id="rId1651" xr:uid="{00000000-0004-0000-0000-000072060000}"/>
    <hyperlink ref="Q889" r:id="rId1652" xr:uid="{00000000-0004-0000-0000-000073060000}"/>
    <hyperlink ref="P890" r:id="rId1653" xr:uid="{00000000-0004-0000-0000-000074060000}"/>
    <hyperlink ref="Q890" r:id="rId1654" xr:uid="{00000000-0004-0000-0000-000075060000}"/>
    <hyperlink ref="P891" r:id="rId1655" xr:uid="{00000000-0004-0000-0000-000076060000}"/>
    <hyperlink ref="Q891" r:id="rId1656" xr:uid="{00000000-0004-0000-0000-000077060000}"/>
    <hyperlink ref="P892" r:id="rId1657" xr:uid="{00000000-0004-0000-0000-000078060000}"/>
    <hyperlink ref="Q892" r:id="rId1658" xr:uid="{00000000-0004-0000-0000-000079060000}"/>
    <hyperlink ref="P893" r:id="rId1659" xr:uid="{00000000-0004-0000-0000-00007A060000}"/>
    <hyperlink ref="Q893" r:id="rId1660" xr:uid="{00000000-0004-0000-0000-00007B060000}"/>
    <hyperlink ref="R893" r:id="rId1661" xr:uid="{00000000-0004-0000-0000-00007C060000}"/>
    <hyperlink ref="T893" r:id="rId1662" xr:uid="{00000000-0004-0000-0000-00007D060000}"/>
    <hyperlink ref="P894" r:id="rId1663" xr:uid="{00000000-0004-0000-0000-00007E060000}"/>
    <hyperlink ref="Q894" r:id="rId1664" xr:uid="{00000000-0004-0000-0000-00007F060000}"/>
    <hyperlink ref="R894" r:id="rId1665" xr:uid="{00000000-0004-0000-0000-000080060000}"/>
    <hyperlink ref="T894" r:id="rId1666" xr:uid="{00000000-0004-0000-0000-000081060000}"/>
    <hyperlink ref="R895" r:id="rId1667" xr:uid="{00000000-0004-0000-0000-000082060000}"/>
    <hyperlink ref="S895" r:id="rId1668" xr:uid="{00000000-0004-0000-0000-000083060000}"/>
    <hyperlink ref="P896" r:id="rId1669" xr:uid="{00000000-0004-0000-0000-000084060000}"/>
    <hyperlink ref="Q896" r:id="rId1670" xr:uid="{00000000-0004-0000-0000-000085060000}"/>
    <hyperlink ref="R896" r:id="rId1671" xr:uid="{00000000-0004-0000-0000-000086060000}"/>
    <hyperlink ref="T896" r:id="rId1672" xr:uid="{00000000-0004-0000-0000-000087060000}"/>
    <hyperlink ref="P897" r:id="rId1673" xr:uid="{00000000-0004-0000-0000-000088060000}"/>
    <hyperlink ref="Q897" r:id="rId1674" xr:uid="{00000000-0004-0000-0000-000089060000}"/>
    <hyperlink ref="R897" r:id="rId1675" xr:uid="{00000000-0004-0000-0000-00008A060000}"/>
    <hyperlink ref="T897" r:id="rId1676" xr:uid="{00000000-0004-0000-0000-00008B060000}"/>
    <hyperlink ref="P898" r:id="rId1677" xr:uid="{00000000-0004-0000-0000-00008C060000}"/>
    <hyperlink ref="Q898" r:id="rId1678" xr:uid="{00000000-0004-0000-0000-00008D060000}"/>
    <hyperlink ref="R898" r:id="rId1679" xr:uid="{00000000-0004-0000-0000-00008E060000}"/>
    <hyperlink ref="T898" r:id="rId1680" xr:uid="{00000000-0004-0000-0000-00008F060000}"/>
    <hyperlink ref="P899" r:id="rId1681" xr:uid="{00000000-0004-0000-0000-000090060000}"/>
    <hyperlink ref="Q899" r:id="rId1682" xr:uid="{00000000-0004-0000-0000-000091060000}"/>
    <hyperlink ref="R899" r:id="rId1683" xr:uid="{00000000-0004-0000-0000-000092060000}"/>
    <hyperlink ref="T899" r:id="rId1684" xr:uid="{00000000-0004-0000-0000-000093060000}"/>
    <hyperlink ref="P900" r:id="rId1685" xr:uid="{00000000-0004-0000-0000-000094060000}"/>
    <hyperlink ref="Q900" r:id="rId1686" xr:uid="{00000000-0004-0000-0000-000095060000}"/>
    <hyperlink ref="R900" r:id="rId1687" xr:uid="{00000000-0004-0000-0000-000096060000}"/>
    <hyperlink ref="T900" r:id="rId1688" xr:uid="{00000000-0004-0000-0000-000097060000}"/>
    <hyperlink ref="P901" r:id="rId1689" xr:uid="{00000000-0004-0000-0000-000098060000}"/>
    <hyperlink ref="Q901" r:id="rId1690" xr:uid="{00000000-0004-0000-0000-000099060000}"/>
    <hyperlink ref="R901" r:id="rId1691" xr:uid="{00000000-0004-0000-0000-00009A060000}"/>
    <hyperlink ref="T901" r:id="rId1692" xr:uid="{00000000-0004-0000-0000-00009B060000}"/>
    <hyperlink ref="R902" r:id="rId1693" xr:uid="{00000000-0004-0000-0000-00009C060000}"/>
    <hyperlink ref="S902" r:id="rId1694" xr:uid="{00000000-0004-0000-0000-00009D060000}"/>
    <hyperlink ref="R903" r:id="rId1695" xr:uid="{00000000-0004-0000-0000-00009E060000}"/>
    <hyperlink ref="S903" r:id="rId1696" xr:uid="{00000000-0004-0000-0000-00009F060000}"/>
    <hyperlink ref="P904" r:id="rId1697" xr:uid="{00000000-0004-0000-0000-0000A0060000}"/>
    <hyperlink ref="Q904" r:id="rId1698" xr:uid="{00000000-0004-0000-0000-0000A1060000}"/>
    <hyperlink ref="R904" r:id="rId1699" xr:uid="{00000000-0004-0000-0000-0000A2060000}"/>
    <hyperlink ref="T904" r:id="rId1700" xr:uid="{00000000-0004-0000-0000-0000A3060000}"/>
    <hyperlink ref="R905" r:id="rId1701" xr:uid="{00000000-0004-0000-0000-0000A4060000}"/>
    <hyperlink ref="S905" r:id="rId1702" xr:uid="{00000000-0004-0000-0000-0000A5060000}"/>
    <hyperlink ref="R906" r:id="rId1703" xr:uid="{00000000-0004-0000-0000-0000A6060000}"/>
    <hyperlink ref="R907" r:id="rId1704" xr:uid="{00000000-0004-0000-0000-0000A7060000}"/>
    <hyperlink ref="S907" r:id="rId1705" xr:uid="{00000000-0004-0000-0000-0000A8060000}"/>
    <hyperlink ref="Q908" r:id="rId1706" xr:uid="{00000000-0004-0000-0000-0000A9060000}"/>
    <hyperlink ref="R909" r:id="rId1707" xr:uid="{00000000-0004-0000-0000-0000AA060000}"/>
    <hyperlink ref="S909" r:id="rId1708" xr:uid="{00000000-0004-0000-0000-0000AB060000}"/>
    <hyperlink ref="R910" r:id="rId1709" xr:uid="{00000000-0004-0000-0000-0000AC060000}"/>
    <hyperlink ref="S910" r:id="rId1710" xr:uid="{00000000-0004-0000-0000-0000AD060000}"/>
    <hyperlink ref="P911" r:id="rId1711" xr:uid="{00000000-0004-0000-0000-0000AE060000}"/>
    <hyperlink ref="Q911" r:id="rId1712" xr:uid="{00000000-0004-0000-0000-0000AF060000}"/>
    <hyperlink ref="R911" r:id="rId1713" xr:uid="{00000000-0004-0000-0000-0000B0060000}"/>
    <hyperlink ref="S911" r:id="rId1714" xr:uid="{00000000-0004-0000-0000-0000B1060000}"/>
    <hyperlink ref="S914" r:id="rId1715" xr:uid="{00000000-0004-0000-0000-0000B2060000}"/>
    <hyperlink ref="R915" r:id="rId1716" xr:uid="{00000000-0004-0000-0000-0000B3060000}"/>
    <hyperlink ref="S915" r:id="rId1717" xr:uid="{00000000-0004-0000-0000-0000B4060000}"/>
    <hyperlink ref="R916" r:id="rId1718" xr:uid="{00000000-0004-0000-0000-0000B5060000}"/>
    <hyperlink ref="S916" r:id="rId1719" xr:uid="{00000000-0004-0000-0000-0000B6060000}"/>
    <hyperlink ref="R917" r:id="rId1720" xr:uid="{00000000-0004-0000-0000-0000B7060000}"/>
    <hyperlink ref="S917" r:id="rId1721" xr:uid="{00000000-0004-0000-0000-0000B8060000}"/>
    <hyperlink ref="R918" r:id="rId1722" xr:uid="{00000000-0004-0000-0000-0000B9060000}"/>
    <hyperlink ref="S918" r:id="rId1723" xr:uid="{00000000-0004-0000-0000-0000BA060000}"/>
    <hyperlink ref="R919" r:id="rId1724" xr:uid="{00000000-0004-0000-0000-0000BB060000}"/>
    <hyperlink ref="S919" r:id="rId1725" xr:uid="{00000000-0004-0000-0000-0000BC060000}"/>
    <hyperlink ref="R920" r:id="rId1726" xr:uid="{00000000-0004-0000-0000-0000BD060000}"/>
    <hyperlink ref="S920" r:id="rId1727" xr:uid="{00000000-0004-0000-0000-0000BE060000}"/>
    <hyperlink ref="Q921" r:id="rId1728" xr:uid="{00000000-0004-0000-0000-0000BF060000}"/>
    <hyperlink ref="P922" r:id="rId1729" xr:uid="{00000000-0004-0000-0000-0000C0060000}"/>
    <hyperlink ref="Q922" r:id="rId1730" xr:uid="{00000000-0004-0000-0000-0000C1060000}"/>
    <hyperlink ref="R922" r:id="rId1731" xr:uid="{00000000-0004-0000-0000-0000C2060000}"/>
    <hyperlink ref="Q923" r:id="rId1732" xr:uid="{00000000-0004-0000-0000-0000C3060000}"/>
    <hyperlink ref="R924" r:id="rId1733" xr:uid="{00000000-0004-0000-0000-0000C4060000}"/>
    <hyperlink ref="S924" r:id="rId1734" xr:uid="{00000000-0004-0000-0000-0000C5060000}"/>
    <hyperlink ref="R925" r:id="rId1735" xr:uid="{00000000-0004-0000-0000-0000C6060000}"/>
    <hyperlink ref="S925" r:id="rId1736" xr:uid="{00000000-0004-0000-0000-0000C7060000}"/>
    <hyperlink ref="Q926" r:id="rId1737" xr:uid="{00000000-0004-0000-0000-0000C8060000}"/>
    <hyperlink ref="P927" r:id="rId1738" xr:uid="{00000000-0004-0000-0000-0000C9060000}"/>
    <hyperlink ref="Q927" r:id="rId1739" xr:uid="{00000000-0004-0000-0000-0000CA060000}"/>
    <hyperlink ref="R927" r:id="rId1740" xr:uid="{00000000-0004-0000-0000-0000CB060000}"/>
    <hyperlink ref="Q928" r:id="rId1741" xr:uid="{00000000-0004-0000-0000-0000CC060000}"/>
    <hyperlink ref="P929" r:id="rId1742" xr:uid="{00000000-0004-0000-0000-0000CD060000}"/>
    <hyperlink ref="Q929" r:id="rId1743" xr:uid="{00000000-0004-0000-0000-0000CE060000}"/>
    <hyperlink ref="R929" r:id="rId1744" xr:uid="{00000000-0004-0000-0000-0000CF060000}"/>
    <hyperlink ref="R930" r:id="rId1745" xr:uid="{00000000-0004-0000-0000-0000D0060000}"/>
    <hyperlink ref="S930" r:id="rId1746" xr:uid="{00000000-0004-0000-0000-0000D1060000}"/>
    <hyperlink ref="Q931" r:id="rId1747" xr:uid="{00000000-0004-0000-0000-0000D2060000}"/>
    <hyperlink ref="S931" r:id="rId1748" xr:uid="{00000000-0004-0000-0000-0000D3060000}"/>
    <hyperlink ref="P932" r:id="rId1749" xr:uid="{00000000-0004-0000-0000-0000D4060000}"/>
    <hyperlink ref="Q932" r:id="rId1750" xr:uid="{00000000-0004-0000-0000-0000D5060000}"/>
    <hyperlink ref="R932" r:id="rId1751" xr:uid="{00000000-0004-0000-0000-0000D6060000}"/>
    <hyperlink ref="P933" r:id="rId1752" xr:uid="{00000000-0004-0000-0000-0000D7060000}"/>
    <hyperlink ref="Q933" r:id="rId1753" xr:uid="{00000000-0004-0000-0000-0000D8060000}"/>
    <hyperlink ref="R933" r:id="rId1754" xr:uid="{00000000-0004-0000-0000-0000D9060000}"/>
    <hyperlink ref="Q934" r:id="rId1755" xr:uid="{00000000-0004-0000-0000-0000DA060000}"/>
    <hyperlink ref="R935" r:id="rId1756" xr:uid="{00000000-0004-0000-0000-0000DB060000}"/>
    <hyperlink ref="S935" r:id="rId1757" xr:uid="{00000000-0004-0000-0000-0000DC060000}"/>
    <hyperlink ref="R936" r:id="rId1758" xr:uid="{00000000-0004-0000-0000-0000DD060000}"/>
    <hyperlink ref="S936" r:id="rId1759" xr:uid="{00000000-0004-0000-0000-0000DE060000}"/>
    <hyperlink ref="Q937" r:id="rId1760" xr:uid="{00000000-0004-0000-0000-0000DF060000}"/>
    <hyperlink ref="R938" r:id="rId1761" xr:uid="{00000000-0004-0000-0000-0000E0060000}"/>
    <hyperlink ref="S938" r:id="rId1762" xr:uid="{00000000-0004-0000-0000-0000E1060000}"/>
    <hyperlink ref="R939" r:id="rId1763" xr:uid="{00000000-0004-0000-0000-0000E2060000}"/>
    <hyperlink ref="S939" r:id="rId1764" xr:uid="{00000000-0004-0000-0000-0000E3060000}"/>
    <hyperlink ref="R940" r:id="rId1765" xr:uid="{00000000-0004-0000-0000-0000E4060000}"/>
    <hyperlink ref="S940" r:id="rId1766" xr:uid="{00000000-0004-0000-0000-0000E5060000}"/>
    <hyperlink ref="R941" r:id="rId1767" xr:uid="{00000000-0004-0000-0000-0000E6060000}"/>
    <hyperlink ref="S941" r:id="rId1768" xr:uid="{00000000-0004-0000-0000-0000E7060000}"/>
    <hyperlink ref="P942" r:id="rId1769" xr:uid="{00000000-0004-0000-0000-0000E8060000}"/>
    <hyperlink ref="Q942" r:id="rId1770" xr:uid="{00000000-0004-0000-0000-0000E9060000}"/>
    <hyperlink ref="R942" r:id="rId1771" xr:uid="{00000000-0004-0000-0000-0000EA060000}"/>
    <hyperlink ref="T942" r:id="rId1772" xr:uid="{00000000-0004-0000-0000-0000EB060000}"/>
    <hyperlink ref="R943" r:id="rId1773" xr:uid="{00000000-0004-0000-0000-0000EC060000}"/>
    <hyperlink ref="S943" r:id="rId1774" xr:uid="{00000000-0004-0000-0000-0000ED060000}"/>
    <hyperlink ref="S944" r:id="rId1775" xr:uid="{00000000-0004-0000-0000-0000EE060000}"/>
    <hyperlink ref="R945" r:id="rId1776" xr:uid="{00000000-0004-0000-0000-0000EF060000}"/>
    <hyperlink ref="S945" r:id="rId1777" xr:uid="{00000000-0004-0000-0000-0000F0060000}"/>
    <hyperlink ref="Q946" r:id="rId1778" xr:uid="{00000000-0004-0000-0000-0000F1060000}"/>
    <hyperlink ref="R947" r:id="rId1779" xr:uid="{00000000-0004-0000-0000-0000F2060000}"/>
    <hyperlink ref="S947" r:id="rId1780" xr:uid="{00000000-0004-0000-0000-0000F3060000}"/>
    <hyperlink ref="Q948" r:id="rId1781" xr:uid="{00000000-0004-0000-0000-0000F4060000}"/>
    <hyperlink ref="Q949" r:id="rId1782" xr:uid="{00000000-0004-0000-0000-0000F5060000}"/>
    <hyperlink ref="Q950" r:id="rId1783" xr:uid="{00000000-0004-0000-0000-0000F6060000}"/>
    <hyperlink ref="R951" r:id="rId1784" xr:uid="{00000000-0004-0000-0000-0000F7060000}"/>
    <hyperlink ref="S951" r:id="rId1785" xr:uid="{00000000-0004-0000-0000-0000F8060000}"/>
    <hyperlink ref="R952" r:id="rId1786" xr:uid="{00000000-0004-0000-0000-0000F9060000}"/>
    <hyperlink ref="S952" r:id="rId1787" xr:uid="{00000000-0004-0000-0000-0000FA060000}"/>
    <hyperlink ref="P953" r:id="rId1788" xr:uid="{00000000-0004-0000-0000-0000FB060000}"/>
    <hyperlink ref="Q953" r:id="rId1789" xr:uid="{00000000-0004-0000-0000-0000FC060000}"/>
    <hyperlink ref="R953" r:id="rId1790" xr:uid="{00000000-0004-0000-0000-0000FD060000}"/>
    <hyperlink ref="T953" r:id="rId1791" xr:uid="{00000000-0004-0000-0000-0000FE060000}"/>
    <hyperlink ref="R954" r:id="rId1792" xr:uid="{00000000-0004-0000-0000-0000FF060000}"/>
    <hyperlink ref="S954" r:id="rId1793" xr:uid="{00000000-0004-0000-0000-000000070000}"/>
    <hyperlink ref="R955" r:id="rId1794" xr:uid="{00000000-0004-0000-0000-000001070000}"/>
    <hyperlink ref="S955" r:id="rId1795" xr:uid="{00000000-0004-0000-0000-000002070000}"/>
    <hyperlink ref="R956" r:id="rId1796" xr:uid="{00000000-0004-0000-0000-000003070000}"/>
    <hyperlink ref="S956" r:id="rId1797" xr:uid="{00000000-0004-0000-0000-000004070000}"/>
    <hyperlink ref="Q957" r:id="rId1798" xr:uid="{00000000-0004-0000-0000-000005070000}"/>
    <hyperlink ref="R958" r:id="rId1799" xr:uid="{00000000-0004-0000-0000-000006070000}"/>
    <hyperlink ref="S958" r:id="rId1800" xr:uid="{00000000-0004-0000-0000-000007070000}"/>
    <hyperlink ref="Q959" r:id="rId1801" xr:uid="{00000000-0004-0000-0000-000008070000}"/>
    <hyperlink ref="R960" r:id="rId1802" xr:uid="{00000000-0004-0000-0000-000009070000}"/>
    <hyperlink ref="S960" r:id="rId1803" xr:uid="{00000000-0004-0000-0000-00000A070000}"/>
    <hyperlink ref="R961" r:id="rId1804" xr:uid="{00000000-0004-0000-0000-00000B070000}"/>
    <hyperlink ref="S961" r:id="rId1805" xr:uid="{00000000-0004-0000-0000-00000C070000}"/>
    <hyperlink ref="R962" r:id="rId1806" xr:uid="{00000000-0004-0000-0000-00000D070000}"/>
    <hyperlink ref="S962" r:id="rId1807" xr:uid="{00000000-0004-0000-0000-00000E070000}"/>
    <hyperlink ref="P963" r:id="rId1808" xr:uid="{00000000-0004-0000-0000-00000F070000}"/>
    <hyperlink ref="Q963" r:id="rId1809" xr:uid="{00000000-0004-0000-0000-000010070000}"/>
    <hyperlink ref="R963" r:id="rId1810" xr:uid="{00000000-0004-0000-0000-000011070000}"/>
    <hyperlink ref="T963" r:id="rId1811" xr:uid="{00000000-0004-0000-0000-000012070000}"/>
    <hyperlink ref="R964" r:id="rId1812" xr:uid="{00000000-0004-0000-0000-000013070000}"/>
    <hyperlink ref="S964" r:id="rId1813" xr:uid="{00000000-0004-0000-0000-000014070000}"/>
    <hyperlink ref="R965" r:id="rId1814" xr:uid="{00000000-0004-0000-0000-000015070000}"/>
    <hyperlink ref="S965" r:id="rId1815" xr:uid="{00000000-0004-0000-0000-000016070000}"/>
    <hyperlink ref="R966" r:id="rId1816" xr:uid="{00000000-0004-0000-0000-000017070000}"/>
    <hyperlink ref="S966" r:id="rId1817" xr:uid="{00000000-0004-0000-0000-000018070000}"/>
    <hyperlink ref="R967" r:id="rId1818" xr:uid="{00000000-0004-0000-0000-000019070000}"/>
    <hyperlink ref="S967" r:id="rId1819" xr:uid="{00000000-0004-0000-0000-00001A070000}"/>
    <hyperlink ref="P968" r:id="rId1820" xr:uid="{00000000-0004-0000-0000-00001B070000}"/>
    <hyperlink ref="Q968" r:id="rId1821" xr:uid="{00000000-0004-0000-0000-00001C070000}"/>
    <hyperlink ref="R968" r:id="rId1822" xr:uid="{00000000-0004-0000-0000-00001D070000}"/>
    <hyperlink ref="T968" r:id="rId1823" xr:uid="{00000000-0004-0000-0000-00001E070000}"/>
    <hyperlink ref="Q969" r:id="rId1824" xr:uid="{00000000-0004-0000-0000-00001F070000}"/>
    <hyperlink ref="P970" r:id="rId1825" xr:uid="{00000000-0004-0000-0000-000020070000}"/>
    <hyperlink ref="Q970" r:id="rId1826" xr:uid="{00000000-0004-0000-0000-000021070000}"/>
    <hyperlink ref="R970" r:id="rId1827" xr:uid="{00000000-0004-0000-0000-000022070000}"/>
    <hyperlink ref="T970" r:id="rId1828" xr:uid="{00000000-0004-0000-0000-000023070000}"/>
    <hyperlink ref="Q971" r:id="rId1829" xr:uid="{00000000-0004-0000-0000-000024070000}"/>
    <hyperlink ref="Q972" r:id="rId1830" xr:uid="{00000000-0004-0000-0000-000025070000}"/>
    <hyperlink ref="P973" r:id="rId1831" xr:uid="{00000000-0004-0000-0000-000026070000}"/>
    <hyperlink ref="Q973" r:id="rId1832" xr:uid="{00000000-0004-0000-0000-000027070000}"/>
    <hyperlink ref="R973" r:id="rId1833" xr:uid="{00000000-0004-0000-0000-000028070000}"/>
    <hyperlink ref="R974" r:id="rId1834" xr:uid="{00000000-0004-0000-0000-000029070000}"/>
    <hyperlink ref="S974" r:id="rId1835" xr:uid="{00000000-0004-0000-0000-00002A070000}"/>
    <hyperlink ref="Q975" r:id="rId1836" xr:uid="{00000000-0004-0000-0000-00002B070000}"/>
    <hyperlink ref="P976" r:id="rId1837" xr:uid="{00000000-0004-0000-0000-00002C070000}"/>
    <hyperlink ref="Q976" r:id="rId1838" xr:uid="{00000000-0004-0000-0000-00002D070000}"/>
    <hyperlink ref="R976" r:id="rId1839" xr:uid="{00000000-0004-0000-0000-00002E070000}"/>
    <hyperlink ref="R977" r:id="rId1840" xr:uid="{00000000-0004-0000-0000-00002F070000}"/>
    <hyperlink ref="S977" r:id="rId1841" xr:uid="{00000000-0004-0000-0000-000030070000}"/>
    <hyperlink ref="P978" r:id="rId1842" xr:uid="{00000000-0004-0000-0000-000031070000}"/>
    <hyperlink ref="Q978" r:id="rId1843" xr:uid="{00000000-0004-0000-0000-000032070000}"/>
    <hyperlink ref="R978" r:id="rId1844" xr:uid="{00000000-0004-0000-0000-000033070000}"/>
    <hyperlink ref="P979" r:id="rId1845" xr:uid="{00000000-0004-0000-0000-000034070000}"/>
    <hyperlink ref="Q979" r:id="rId1846" xr:uid="{00000000-0004-0000-0000-000035070000}"/>
    <hyperlink ref="R979" r:id="rId1847" xr:uid="{00000000-0004-0000-0000-000036070000}"/>
    <hyperlink ref="T979" r:id="rId1848" xr:uid="{00000000-0004-0000-0000-000037070000}"/>
    <hyperlink ref="P980" r:id="rId1849" xr:uid="{00000000-0004-0000-0000-000038070000}"/>
    <hyperlink ref="Q980" r:id="rId1850" xr:uid="{00000000-0004-0000-0000-000039070000}"/>
    <hyperlink ref="R980" r:id="rId1851" xr:uid="{00000000-0004-0000-0000-00003A070000}"/>
    <hyperlink ref="R981" r:id="rId1852" xr:uid="{00000000-0004-0000-0000-00003B070000}"/>
    <hyperlink ref="S981" r:id="rId1853" xr:uid="{00000000-0004-0000-0000-00003C070000}"/>
    <hyperlink ref="Q982" r:id="rId1854" xr:uid="{00000000-0004-0000-0000-00003D070000}"/>
    <hyperlink ref="P983" r:id="rId1855" xr:uid="{00000000-0004-0000-0000-00003E070000}"/>
    <hyperlink ref="Q983" r:id="rId1856" xr:uid="{00000000-0004-0000-0000-00003F070000}"/>
    <hyperlink ref="R983" r:id="rId1857" xr:uid="{00000000-0004-0000-0000-000040070000}"/>
    <hyperlink ref="T983" r:id="rId1858" xr:uid="{00000000-0004-0000-0000-000041070000}"/>
    <hyperlink ref="R984" r:id="rId1859" xr:uid="{00000000-0004-0000-0000-000042070000}"/>
    <hyperlink ref="S984" r:id="rId1860" xr:uid="{00000000-0004-0000-0000-000043070000}"/>
    <hyperlink ref="R985" r:id="rId1861" xr:uid="{00000000-0004-0000-0000-000044070000}"/>
    <hyperlink ref="S985" r:id="rId1862" xr:uid="{00000000-0004-0000-0000-000045070000}"/>
    <hyperlink ref="P986" r:id="rId1863" xr:uid="{00000000-0004-0000-0000-000046070000}"/>
    <hyperlink ref="Q986" r:id="rId1864" xr:uid="{00000000-0004-0000-0000-000047070000}"/>
    <hyperlink ref="R986" r:id="rId1865" xr:uid="{00000000-0004-0000-0000-000048070000}"/>
    <hyperlink ref="T986" r:id="rId1866" xr:uid="{00000000-0004-0000-0000-000049070000}"/>
    <hyperlink ref="R987" r:id="rId1867" xr:uid="{00000000-0004-0000-0000-00004A070000}"/>
    <hyperlink ref="S987" r:id="rId1868" xr:uid="{00000000-0004-0000-0000-00004B070000}"/>
    <hyperlink ref="R988" r:id="rId1869" xr:uid="{00000000-0004-0000-0000-00004C070000}"/>
    <hyperlink ref="S988" r:id="rId1870" xr:uid="{00000000-0004-0000-0000-00004D070000}"/>
    <hyperlink ref="P989" r:id="rId1871" xr:uid="{00000000-0004-0000-0000-00004E070000}"/>
    <hyperlink ref="Q989" r:id="rId1872" xr:uid="{00000000-0004-0000-0000-00004F070000}"/>
    <hyperlink ref="R989" r:id="rId1873" xr:uid="{00000000-0004-0000-0000-000050070000}"/>
    <hyperlink ref="T989" r:id="rId1874" xr:uid="{00000000-0004-0000-0000-000051070000}"/>
    <hyperlink ref="R990" r:id="rId1875" xr:uid="{00000000-0004-0000-0000-000052070000}"/>
    <hyperlink ref="S990" r:id="rId1876" xr:uid="{00000000-0004-0000-0000-000053070000}"/>
    <hyperlink ref="R991" r:id="rId1877" xr:uid="{00000000-0004-0000-0000-000054070000}"/>
    <hyperlink ref="S991" r:id="rId1878" xr:uid="{00000000-0004-0000-0000-000055070000}"/>
    <hyperlink ref="R992" r:id="rId1879" xr:uid="{00000000-0004-0000-0000-000056070000}"/>
    <hyperlink ref="S992" r:id="rId1880" xr:uid="{00000000-0004-0000-0000-000057070000}"/>
    <hyperlink ref="R993" r:id="rId1881" xr:uid="{00000000-0004-0000-0000-000058070000}"/>
    <hyperlink ref="S993" r:id="rId1882" xr:uid="{00000000-0004-0000-0000-000059070000}"/>
    <hyperlink ref="R994" r:id="rId1883" xr:uid="{00000000-0004-0000-0000-00005A070000}"/>
    <hyperlink ref="S994" r:id="rId1884" xr:uid="{00000000-0004-0000-0000-00005B070000}"/>
    <hyperlink ref="Q997" r:id="rId1885" xr:uid="{00000000-0004-0000-0000-00005C070000}"/>
    <hyperlink ref="Q998" r:id="rId1886" xr:uid="{00000000-0004-0000-0000-00005D070000}"/>
    <hyperlink ref="R998" r:id="rId1887" xr:uid="{00000000-0004-0000-0000-00005E070000}"/>
    <hyperlink ref="T998" r:id="rId1888" xr:uid="{00000000-0004-0000-0000-00005F070000}"/>
    <hyperlink ref="Q999" r:id="rId1889" xr:uid="{00000000-0004-0000-0000-000060070000}"/>
    <hyperlink ref="R1000" r:id="rId1890" xr:uid="{00000000-0004-0000-0000-000061070000}"/>
    <hyperlink ref="R1001" r:id="rId1891" xr:uid="{00000000-0004-0000-0000-000062070000}"/>
    <hyperlink ref="S1001" r:id="rId1892" xr:uid="{00000000-0004-0000-0000-000063070000}"/>
    <hyperlink ref="P1002" r:id="rId1893" xr:uid="{00000000-0004-0000-0000-000064070000}"/>
    <hyperlink ref="Q1002" r:id="rId1894" xr:uid="{00000000-0004-0000-0000-000065070000}"/>
    <hyperlink ref="R1002" r:id="rId1895" xr:uid="{00000000-0004-0000-0000-000066070000}"/>
    <hyperlink ref="T1002" r:id="rId1896" xr:uid="{00000000-0004-0000-0000-000067070000}"/>
    <hyperlink ref="P1003" r:id="rId1897" xr:uid="{00000000-0004-0000-0000-000068070000}"/>
    <hyperlink ref="Q1003" r:id="rId1898" xr:uid="{00000000-0004-0000-0000-000069070000}"/>
    <hyperlink ref="Q1004" r:id="rId1899" xr:uid="{00000000-0004-0000-0000-00006A070000}"/>
    <hyperlink ref="Q1005" r:id="rId1900" xr:uid="{00000000-0004-0000-0000-00006B070000}"/>
    <hyperlink ref="R1005" r:id="rId1901" xr:uid="{00000000-0004-0000-0000-00006C070000}"/>
    <hyperlink ref="Q1006" r:id="rId1902" xr:uid="{00000000-0004-0000-0000-00006D070000}"/>
    <hyperlink ref="R1007" r:id="rId1903" xr:uid="{00000000-0004-0000-0000-00006E070000}"/>
    <hyperlink ref="S1007" r:id="rId1904" xr:uid="{00000000-0004-0000-0000-00006F070000}"/>
    <hyperlink ref="Q1008" r:id="rId1905" xr:uid="{00000000-0004-0000-0000-000070070000}"/>
    <hyperlink ref="R1009" r:id="rId1906" xr:uid="{00000000-0004-0000-0000-000071070000}"/>
    <hyperlink ref="S1009" r:id="rId1907" xr:uid="{00000000-0004-0000-0000-000072070000}"/>
    <hyperlink ref="R1010" r:id="rId1908" xr:uid="{00000000-0004-0000-0000-000073070000}"/>
    <hyperlink ref="S1010" r:id="rId1909" xr:uid="{00000000-0004-0000-0000-000074070000}"/>
    <hyperlink ref="R1011" r:id="rId1910" xr:uid="{00000000-0004-0000-0000-000075070000}"/>
    <hyperlink ref="S1011" r:id="rId1911" xr:uid="{00000000-0004-0000-0000-000076070000}"/>
    <hyperlink ref="R1012" r:id="rId1912" xr:uid="{00000000-0004-0000-0000-000077070000}"/>
    <hyperlink ref="S1012" r:id="rId1913" xr:uid="{00000000-0004-0000-0000-000078070000}"/>
    <hyperlink ref="R1013" r:id="rId1914" xr:uid="{00000000-0004-0000-0000-000079070000}"/>
    <hyperlink ref="S1013" r:id="rId1915" xr:uid="{00000000-0004-0000-0000-00007A070000}"/>
    <hyperlink ref="R1014" r:id="rId1916" xr:uid="{00000000-0004-0000-0000-00007B070000}"/>
    <hyperlink ref="S1014" r:id="rId1917" xr:uid="{00000000-0004-0000-0000-00007C070000}"/>
    <hyperlink ref="R1015" r:id="rId1918" xr:uid="{00000000-0004-0000-0000-00007D070000}"/>
    <hyperlink ref="S1015" r:id="rId1919" xr:uid="{00000000-0004-0000-0000-00007E070000}"/>
    <hyperlink ref="R1016" r:id="rId1920" xr:uid="{00000000-0004-0000-0000-00007F070000}"/>
    <hyperlink ref="S1016" r:id="rId1921" xr:uid="{00000000-0004-0000-0000-000080070000}"/>
    <hyperlink ref="R1017" r:id="rId1922" xr:uid="{00000000-0004-0000-0000-000081070000}"/>
    <hyperlink ref="S1017" r:id="rId1923" xr:uid="{00000000-0004-0000-0000-000082070000}"/>
    <hyperlink ref="R1018" r:id="rId1924" xr:uid="{00000000-0004-0000-0000-000083070000}"/>
    <hyperlink ref="S1018" r:id="rId1925" xr:uid="{00000000-0004-0000-0000-000084070000}"/>
    <hyperlink ref="Q1019" r:id="rId1926" xr:uid="{00000000-0004-0000-0000-000085070000}"/>
    <hyperlink ref="Q1020" r:id="rId1927" xr:uid="{00000000-0004-0000-0000-000086070000}"/>
    <hyperlink ref="R1021" r:id="rId1928" xr:uid="{00000000-0004-0000-0000-000087070000}"/>
    <hyperlink ref="S1021" r:id="rId1929" xr:uid="{00000000-0004-0000-0000-000088070000}"/>
    <hyperlink ref="R1022" r:id="rId1930" xr:uid="{00000000-0004-0000-0000-000089070000}"/>
    <hyperlink ref="S1022" r:id="rId1931" xr:uid="{00000000-0004-0000-0000-00008A070000}"/>
    <hyperlink ref="P1023" r:id="rId1932" xr:uid="{00000000-0004-0000-0000-00008B070000}"/>
    <hyperlink ref="Q1023" r:id="rId1933" xr:uid="{00000000-0004-0000-0000-00008C070000}"/>
    <hyperlink ref="R1023" r:id="rId1934" xr:uid="{00000000-0004-0000-0000-00008D070000}"/>
    <hyperlink ref="T1023" r:id="rId1935" xr:uid="{00000000-0004-0000-0000-00008E070000}"/>
    <hyperlink ref="P1024" r:id="rId1936" xr:uid="{00000000-0004-0000-0000-00008F070000}"/>
    <hyperlink ref="Q1024" r:id="rId1937" xr:uid="{00000000-0004-0000-0000-000090070000}"/>
    <hyperlink ref="R1024" r:id="rId1938" xr:uid="{00000000-0004-0000-0000-000091070000}"/>
    <hyperlink ref="T1024" r:id="rId1939" xr:uid="{00000000-0004-0000-0000-000092070000}"/>
    <hyperlink ref="P1025" r:id="rId1940" xr:uid="{00000000-0004-0000-0000-000093070000}"/>
    <hyperlink ref="Q1025" r:id="rId1941" xr:uid="{00000000-0004-0000-0000-000094070000}"/>
    <hyperlink ref="R1025" r:id="rId1942" xr:uid="{00000000-0004-0000-0000-000095070000}"/>
    <hyperlink ref="T1025" r:id="rId1943" xr:uid="{00000000-0004-0000-0000-000096070000}"/>
    <hyperlink ref="Q1026" r:id="rId1944" xr:uid="{00000000-0004-0000-0000-000097070000}"/>
    <hyperlink ref="R1027" r:id="rId1945" xr:uid="{00000000-0004-0000-0000-000098070000}"/>
    <hyperlink ref="S1027" r:id="rId1946" xr:uid="{00000000-0004-0000-0000-000099070000}"/>
    <hyperlink ref="P1028" r:id="rId1947" xr:uid="{00000000-0004-0000-0000-00009A070000}"/>
    <hyperlink ref="Q1028" r:id="rId1948" xr:uid="{00000000-0004-0000-0000-00009B070000}"/>
    <hyperlink ref="R1028" r:id="rId1949" xr:uid="{00000000-0004-0000-0000-00009C070000}"/>
    <hyperlink ref="R1029" r:id="rId1950" xr:uid="{00000000-0004-0000-0000-00009D070000}"/>
    <hyperlink ref="S1029" r:id="rId1951" xr:uid="{00000000-0004-0000-0000-00009E070000}"/>
    <hyperlink ref="R1030" r:id="rId1952" xr:uid="{00000000-0004-0000-0000-00009F070000}"/>
    <hyperlink ref="S1030" r:id="rId1953" xr:uid="{00000000-0004-0000-0000-0000A0070000}"/>
    <hyperlink ref="R1031" r:id="rId1954" xr:uid="{00000000-0004-0000-0000-0000A1070000}"/>
    <hyperlink ref="S1031" r:id="rId1955" xr:uid="{00000000-0004-0000-0000-0000A2070000}"/>
    <hyperlink ref="S1032" r:id="rId1956" xr:uid="{00000000-0004-0000-0000-0000A3070000}"/>
    <hyperlink ref="R1033" r:id="rId1957" xr:uid="{00000000-0004-0000-0000-0000A4070000}"/>
    <hyperlink ref="S1033" r:id="rId1958" xr:uid="{00000000-0004-0000-0000-0000A5070000}"/>
    <hyperlink ref="Q1034" r:id="rId1959" xr:uid="{00000000-0004-0000-0000-0000A6070000}"/>
    <hyperlink ref="Q1035" r:id="rId1960" xr:uid="{00000000-0004-0000-0000-0000A7070000}"/>
    <hyperlink ref="R1035" r:id="rId1961" xr:uid="{00000000-0004-0000-0000-0000A8070000}"/>
    <hyperlink ref="Q1036" r:id="rId1962" xr:uid="{00000000-0004-0000-0000-0000A9070000}"/>
    <hyperlink ref="R1037" r:id="rId1963" xr:uid="{00000000-0004-0000-0000-0000AA070000}"/>
    <hyperlink ref="S1037" r:id="rId1964" xr:uid="{00000000-0004-0000-0000-0000AB070000}"/>
    <hyperlink ref="R1038" r:id="rId1965" xr:uid="{00000000-0004-0000-0000-0000AC070000}"/>
    <hyperlink ref="S1038" r:id="rId1966" xr:uid="{00000000-0004-0000-0000-0000AD070000}"/>
    <hyperlink ref="R1039" r:id="rId1967" xr:uid="{00000000-0004-0000-0000-0000AE070000}"/>
    <hyperlink ref="S1039" r:id="rId1968" xr:uid="{00000000-0004-0000-0000-0000AF070000}"/>
    <hyperlink ref="Q1040" r:id="rId1969" xr:uid="{00000000-0004-0000-0000-0000B0070000}"/>
    <hyperlink ref="R1041" r:id="rId1970" xr:uid="{00000000-0004-0000-0000-0000B1070000}"/>
    <hyperlink ref="S1041" r:id="rId1971" xr:uid="{00000000-0004-0000-0000-0000B2070000}"/>
    <hyperlink ref="P1042" r:id="rId1972" xr:uid="{00000000-0004-0000-0000-0000B3070000}"/>
    <hyperlink ref="Q1042" r:id="rId1973" xr:uid="{00000000-0004-0000-0000-0000B4070000}"/>
    <hyperlink ref="R1042" r:id="rId1974" xr:uid="{00000000-0004-0000-0000-0000B5070000}"/>
    <hyperlink ref="T1042" r:id="rId1975" xr:uid="{00000000-0004-0000-0000-0000B6070000}"/>
    <hyperlink ref="P1043" r:id="rId1976" xr:uid="{00000000-0004-0000-0000-0000B7070000}"/>
    <hyperlink ref="Q1043" r:id="rId1977" xr:uid="{00000000-0004-0000-0000-0000B8070000}"/>
    <hyperlink ref="R1043" r:id="rId1978" xr:uid="{00000000-0004-0000-0000-0000B9070000}"/>
    <hyperlink ref="T1043" r:id="rId1979" xr:uid="{00000000-0004-0000-0000-0000BA070000}"/>
    <hyperlink ref="P1044" r:id="rId1980" xr:uid="{00000000-0004-0000-0000-0000BB070000}"/>
    <hyperlink ref="Q1044" r:id="rId1981" xr:uid="{00000000-0004-0000-0000-0000BC070000}"/>
    <hyperlink ref="R1044" r:id="rId1982" xr:uid="{00000000-0004-0000-0000-0000BD070000}"/>
    <hyperlink ref="T1044" r:id="rId1983" xr:uid="{00000000-0004-0000-0000-0000BE070000}"/>
    <hyperlink ref="R1045" r:id="rId1984" xr:uid="{00000000-0004-0000-0000-0000BF070000}"/>
    <hyperlink ref="S1045" r:id="rId1985" xr:uid="{00000000-0004-0000-0000-0000C0070000}"/>
    <hyperlink ref="P1046" r:id="rId1986" xr:uid="{00000000-0004-0000-0000-0000C1070000}"/>
    <hyperlink ref="Q1046" r:id="rId1987" xr:uid="{00000000-0004-0000-0000-0000C2070000}"/>
    <hyperlink ref="R1046" r:id="rId1988" xr:uid="{00000000-0004-0000-0000-0000C3070000}"/>
    <hyperlink ref="T1046" r:id="rId1989" xr:uid="{00000000-0004-0000-0000-0000C4070000}"/>
    <hyperlink ref="Q1047" r:id="rId1990" xr:uid="{00000000-0004-0000-0000-0000C5070000}"/>
    <hyperlink ref="R1048" r:id="rId1991" xr:uid="{00000000-0004-0000-0000-0000C6070000}"/>
    <hyperlink ref="S1048" r:id="rId1992" xr:uid="{00000000-0004-0000-0000-0000C7070000}"/>
    <hyperlink ref="P1049" r:id="rId1993" xr:uid="{00000000-0004-0000-0000-0000C8070000}"/>
    <hyperlink ref="Q1049" r:id="rId1994" xr:uid="{00000000-0004-0000-0000-0000C9070000}"/>
    <hyperlink ref="R1049" r:id="rId1995" xr:uid="{00000000-0004-0000-0000-0000CA070000}"/>
    <hyperlink ref="T1049" r:id="rId1996" xr:uid="{00000000-0004-0000-0000-0000CB070000}"/>
    <hyperlink ref="R1050" r:id="rId1997" xr:uid="{00000000-0004-0000-0000-0000CC070000}"/>
    <hyperlink ref="S1050" r:id="rId1998" xr:uid="{00000000-0004-0000-0000-0000CD070000}"/>
    <hyperlink ref="Q1051" r:id="rId1999" xr:uid="{00000000-0004-0000-0000-0000CE070000}"/>
    <hyperlink ref="R1052" r:id="rId2000" xr:uid="{00000000-0004-0000-0000-0000CF070000}"/>
    <hyperlink ref="S1052" r:id="rId2001" xr:uid="{00000000-0004-0000-0000-0000D0070000}"/>
    <hyperlink ref="Q1053" r:id="rId2002" xr:uid="{00000000-0004-0000-0000-0000D1070000}"/>
    <hyperlink ref="R1054" r:id="rId2003" xr:uid="{00000000-0004-0000-0000-0000D2070000}"/>
    <hyperlink ref="S1054" r:id="rId2004" xr:uid="{00000000-0004-0000-0000-0000D3070000}"/>
    <hyperlink ref="R1055" r:id="rId2005" xr:uid="{00000000-0004-0000-0000-0000D4070000}"/>
    <hyperlink ref="S1055" r:id="rId2006" xr:uid="{00000000-0004-0000-0000-0000D5070000}"/>
    <hyperlink ref="R1056" r:id="rId2007" xr:uid="{00000000-0004-0000-0000-0000D6070000}"/>
    <hyperlink ref="S1056" r:id="rId2008" xr:uid="{00000000-0004-0000-0000-0000D7070000}"/>
    <hyperlink ref="R1057" r:id="rId2009" xr:uid="{00000000-0004-0000-0000-0000D8070000}"/>
    <hyperlink ref="S1057" r:id="rId2010" xr:uid="{00000000-0004-0000-0000-0000D9070000}"/>
    <hyperlink ref="Q1058" r:id="rId2011" xr:uid="{00000000-0004-0000-0000-0000DA070000}"/>
    <hyperlink ref="R1059" r:id="rId2012" xr:uid="{00000000-0004-0000-0000-0000DB070000}"/>
    <hyperlink ref="S1059" r:id="rId2013" xr:uid="{00000000-0004-0000-0000-0000DC070000}"/>
    <hyperlink ref="R1060" r:id="rId2014" xr:uid="{00000000-0004-0000-0000-0000DD070000}"/>
    <hyperlink ref="S1060" r:id="rId2015" xr:uid="{00000000-0004-0000-0000-0000DE070000}"/>
    <hyperlink ref="R1061" r:id="rId2016" xr:uid="{00000000-0004-0000-0000-0000DF070000}"/>
    <hyperlink ref="S1061" r:id="rId2017" xr:uid="{00000000-0004-0000-0000-0000E0070000}"/>
    <hyperlink ref="P1062" r:id="rId2018" xr:uid="{00000000-0004-0000-0000-0000E1070000}"/>
    <hyperlink ref="Q1062" r:id="rId2019" xr:uid="{00000000-0004-0000-0000-0000E2070000}"/>
    <hyperlink ref="R1062" r:id="rId2020" xr:uid="{00000000-0004-0000-0000-0000E3070000}"/>
    <hyperlink ref="T1062" r:id="rId2021" xr:uid="{00000000-0004-0000-0000-0000E4070000}"/>
    <hyperlink ref="R1063" r:id="rId2022" xr:uid="{00000000-0004-0000-0000-0000E5070000}"/>
    <hyperlink ref="S1063" r:id="rId2023" xr:uid="{00000000-0004-0000-0000-0000E6070000}"/>
    <hyperlink ref="P1064" r:id="rId2024" xr:uid="{00000000-0004-0000-0000-0000E7070000}"/>
    <hyperlink ref="Q1064" r:id="rId2025" xr:uid="{00000000-0004-0000-0000-0000E8070000}"/>
    <hyperlink ref="R1064" r:id="rId2026" xr:uid="{00000000-0004-0000-0000-0000E9070000}"/>
    <hyperlink ref="T1064" r:id="rId2027" xr:uid="{00000000-0004-0000-0000-0000EA070000}"/>
    <hyperlink ref="P1065" r:id="rId2028" xr:uid="{00000000-0004-0000-0000-0000EB070000}"/>
    <hyperlink ref="Q1065" r:id="rId2029" xr:uid="{00000000-0004-0000-0000-0000EC070000}"/>
    <hyperlink ref="P1066" r:id="rId2030" xr:uid="{00000000-0004-0000-0000-0000ED070000}"/>
    <hyperlink ref="Q1066" r:id="rId2031" xr:uid="{00000000-0004-0000-0000-0000EE070000}"/>
    <hyperlink ref="R1066" r:id="rId2032" xr:uid="{00000000-0004-0000-0000-0000EF070000}"/>
    <hyperlink ref="T1066" r:id="rId2033" xr:uid="{00000000-0004-0000-0000-0000F0070000}"/>
    <hyperlink ref="P1067" r:id="rId2034" xr:uid="{00000000-0004-0000-0000-0000F1070000}"/>
    <hyperlink ref="Q1067" r:id="rId2035" xr:uid="{00000000-0004-0000-0000-0000F2070000}"/>
    <hyperlink ref="R1067" r:id="rId2036" xr:uid="{00000000-0004-0000-0000-0000F3070000}"/>
    <hyperlink ref="T1067" r:id="rId2037" xr:uid="{00000000-0004-0000-0000-0000F4070000}"/>
    <hyperlink ref="P1068" r:id="rId2038" xr:uid="{00000000-0004-0000-0000-0000F5070000}"/>
    <hyperlink ref="Q1068" r:id="rId2039" xr:uid="{00000000-0004-0000-0000-0000F6070000}"/>
    <hyperlink ref="R1068" r:id="rId2040" xr:uid="{00000000-0004-0000-0000-0000F7070000}"/>
    <hyperlink ref="T1068" r:id="rId2041" xr:uid="{00000000-0004-0000-0000-0000F8070000}"/>
    <hyperlink ref="R1069" r:id="rId2042" xr:uid="{00000000-0004-0000-0000-0000F9070000}"/>
    <hyperlink ref="S1069" r:id="rId2043" xr:uid="{00000000-0004-0000-0000-0000FA070000}"/>
    <hyperlink ref="R1070" r:id="rId2044" xr:uid="{00000000-0004-0000-0000-0000FB070000}"/>
    <hyperlink ref="S1070" r:id="rId2045" xr:uid="{00000000-0004-0000-0000-0000FC070000}"/>
    <hyperlink ref="Q1071" r:id="rId2046" xr:uid="{00000000-0004-0000-0000-0000FD070000}"/>
    <hyperlink ref="P1072" r:id="rId2047" xr:uid="{00000000-0004-0000-0000-0000FE070000}"/>
    <hyperlink ref="Q1072" r:id="rId2048" xr:uid="{00000000-0004-0000-0000-0000FF070000}"/>
    <hyperlink ref="R1072" r:id="rId2049" xr:uid="{00000000-0004-0000-0000-000000080000}"/>
    <hyperlink ref="T1072" r:id="rId2050" xr:uid="{00000000-0004-0000-0000-000001080000}"/>
    <hyperlink ref="Q1073" r:id="rId2051" xr:uid="{00000000-0004-0000-0000-000002080000}"/>
    <hyperlink ref="Q1074" r:id="rId2052" xr:uid="{00000000-0004-0000-0000-000003080000}"/>
    <hyperlink ref="R1074" r:id="rId2053" xr:uid="{00000000-0004-0000-0000-000004080000}"/>
    <hyperlink ref="Q1075" r:id="rId2054" xr:uid="{00000000-0004-0000-0000-000005080000}"/>
    <hyperlink ref="R1075" r:id="rId2055" xr:uid="{00000000-0004-0000-0000-000006080000}"/>
    <hyperlink ref="P1076" r:id="rId2056" xr:uid="{00000000-0004-0000-0000-000007080000}"/>
    <hyperlink ref="Q1076" r:id="rId2057" xr:uid="{00000000-0004-0000-0000-000008080000}"/>
    <hyperlink ref="R1076" r:id="rId2058" xr:uid="{00000000-0004-0000-0000-000009080000}"/>
    <hyperlink ref="T1076" r:id="rId2059" xr:uid="{00000000-0004-0000-0000-00000A080000}"/>
    <hyperlink ref="Q1077" r:id="rId2060" xr:uid="{00000000-0004-0000-0000-00000B080000}"/>
    <hyperlink ref="R1077" r:id="rId2061" xr:uid="{00000000-0004-0000-0000-00000C080000}"/>
    <hyperlink ref="Q1078" r:id="rId2062" xr:uid="{00000000-0004-0000-0000-00000D080000}"/>
    <hyperlink ref="R1078" r:id="rId2063" xr:uid="{00000000-0004-0000-0000-00000E080000}"/>
    <hyperlink ref="Q1079" r:id="rId2064" xr:uid="{00000000-0004-0000-0000-00000F080000}"/>
    <hyperlink ref="R1080" r:id="rId2065" xr:uid="{00000000-0004-0000-0000-000010080000}"/>
    <hyperlink ref="S1080" r:id="rId2066" xr:uid="{00000000-0004-0000-0000-000011080000}"/>
    <hyperlink ref="R1081" r:id="rId2067" xr:uid="{00000000-0004-0000-0000-000012080000}"/>
    <hyperlink ref="S1081" r:id="rId2068" xr:uid="{00000000-0004-0000-0000-000013080000}"/>
    <hyperlink ref="P1082" r:id="rId2069" xr:uid="{00000000-0004-0000-0000-000014080000}"/>
    <hyperlink ref="Q1082" r:id="rId2070" xr:uid="{00000000-0004-0000-0000-000015080000}"/>
    <hyperlink ref="R1082" r:id="rId2071" xr:uid="{00000000-0004-0000-0000-000016080000}"/>
    <hyperlink ref="T1082" r:id="rId2072" xr:uid="{00000000-0004-0000-0000-000017080000}"/>
    <hyperlink ref="P1083" r:id="rId2073" xr:uid="{00000000-0004-0000-0000-000018080000}"/>
    <hyperlink ref="Q1083" r:id="rId2074" xr:uid="{00000000-0004-0000-0000-000019080000}"/>
    <hyperlink ref="R1083" r:id="rId2075" xr:uid="{00000000-0004-0000-0000-00001A080000}"/>
    <hyperlink ref="T1083" r:id="rId2076" xr:uid="{00000000-0004-0000-0000-00001B080000}"/>
    <hyperlink ref="P1084" r:id="rId2077" xr:uid="{00000000-0004-0000-0000-00001C080000}"/>
    <hyperlink ref="R1084" r:id="rId2078" xr:uid="{00000000-0004-0000-0000-00001D080000}"/>
    <hyperlink ref="S1084" r:id="rId2079" xr:uid="{00000000-0004-0000-0000-00001E080000}"/>
    <hyperlink ref="R1085" r:id="rId2080" xr:uid="{00000000-0004-0000-0000-00001F080000}"/>
    <hyperlink ref="S1085" r:id="rId2081" xr:uid="{00000000-0004-0000-0000-000020080000}"/>
    <hyperlink ref="R1086" r:id="rId2082" xr:uid="{00000000-0004-0000-0000-000021080000}"/>
    <hyperlink ref="S1086" r:id="rId2083" xr:uid="{00000000-0004-0000-0000-000022080000}"/>
    <hyperlink ref="R1087" r:id="rId2084" xr:uid="{00000000-0004-0000-0000-000023080000}"/>
    <hyperlink ref="S1087" r:id="rId2085" xr:uid="{00000000-0004-0000-0000-000024080000}"/>
    <hyperlink ref="Q1088" r:id="rId2086" xr:uid="{00000000-0004-0000-0000-000025080000}"/>
    <hyperlink ref="Q1089" r:id="rId2087" xr:uid="{00000000-0004-0000-0000-000026080000}"/>
    <hyperlink ref="Q1090" r:id="rId2088" xr:uid="{00000000-0004-0000-0000-000027080000}"/>
    <hyperlink ref="P1091" r:id="rId2089" xr:uid="{00000000-0004-0000-0000-000028080000}"/>
    <hyperlink ref="Q1091" r:id="rId2090" xr:uid="{00000000-0004-0000-0000-000029080000}"/>
    <hyperlink ref="R1092" r:id="rId2091" xr:uid="{00000000-0004-0000-0000-00002A080000}"/>
    <hyperlink ref="S1092" r:id="rId2092" xr:uid="{00000000-0004-0000-0000-00002B080000}"/>
    <hyperlink ref="R1093" r:id="rId2093" xr:uid="{00000000-0004-0000-0000-00002C080000}"/>
    <hyperlink ref="S1093" r:id="rId2094" xr:uid="{00000000-0004-0000-0000-00002D080000}"/>
    <hyperlink ref="P1094" r:id="rId2095" xr:uid="{00000000-0004-0000-0000-00002E080000}"/>
    <hyperlink ref="Q1094" r:id="rId2096" xr:uid="{00000000-0004-0000-0000-00002F080000}"/>
    <hyperlink ref="R1094" r:id="rId2097" xr:uid="{00000000-0004-0000-0000-000030080000}"/>
    <hyperlink ref="T1094" r:id="rId2098" xr:uid="{00000000-0004-0000-0000-000031080000}"/>
    <hyperlink ref="P1095" r:id="rId2099" xr:uid="{00000000-0004-0000-0000-000032080000}"/>
    <hyperlink ref="Q1095" r:id="rId2100" xr:uid="{00000000-0004-0000-0000-000033080000}"/>
    <hyperlink ref="R1095" r:id="rId2101" xr:uid="{00000000-0004-0000-0000-000034080000}"/>
    <hyperlink ref="T1095" r:id="rId2102" xr:uid="{00000000-0004-0000-0000-000035080000}"/>
    <hyperlink ref="P1096" r:id="rId2103" xr:uid="{00000000-0004-0000-0000-000036080000}"/>
    <hyperlink ref="Q1096" r:id="rId2104" xr:uid="{00000000-0004-0000-0000-000037080000}"/>
    <hyperlink ref="R1096" r:id="rId2105" xr:uid="{00000000-0004-0000-0000-000038080000}"/>
    <hyperlink ref="T1096" r:id="rId2106" xr:uid="{00000000-0004-0000-0000-000039080000}"/>
    <hyperlink ref="P1097" r:id="rId2107" xr:uid="{00000000-0004-0000-0000-00003A080000}"/>
    <hyperlink ref="Q1097" r:id="rId2108" xr:uid="{00000000-0004-0000-0000-00003B080000}"/>
    <hyperlink ref="R1097" r:id="rId2109" xr:uid="{00000000-0004-0000-0000-00003C080000}"/>
    <hyperlink ref="T1097" r:id="rId2110" xr:uid="{00000000-0004-0000-0000-00003D080000}"/>
    <hyperlink ref="R1098" r:id="rId2111" xr:uid="{00000000-0004-0000-0000-00003E080000}"/>
    <hyperlink ref="S1098" r:id="rId2112" xr:uid="{00000000-0004-0000-0000-00003F080000}"/>
    <hyperlink ref="Q1099" r:id="rId2113" xr:uid="{00000000-0004-0000-0000-000040080000}"/>
    <hyperlink ref="R1100" r:id="rId2114" xr:uid="{00000000-0004-0000-0000-000041080000}"/>
    <hyperlink ref="S1100" r:id="rId2115" xr:uid="{00000000-0004-0000-0000-000042080000}"/>
    <hyperlink ref="Q1101" r:id="rId2116" xr:uid="{00000000-0004-0000-0000-000043080000}"/>
    <hyperlink ref="Q1102" r:id="rId2117" xr:uid="{00000000-0004-0000-0000-000044080000}"/>
    <hyperlink ref="Q1103" r:id="rId2118" xr:uid="{00000000-0004-0000-0000-000045080000}"/>
    <hyperlink ref="Q1106" r:id="rId2119" xr:uid="{00000000-0004-0000-0000-000046080000}"/>
    <hyperlink ref="P1107" r:id="rId2120" xr:uid="{00000000-0004-0000-0000-000047080000}"/>
    <hyperlink ref="Q1107" r:id="rId2121" xr:uid="{00000000-0004-0000-0000-000048080000}"/>
    <hyperlink ref="R1107" r:id="rId2122" xr:uid="{00000000-0004-0000-0000-000049080000}"/>
    <hyperlink ref="T1107" r:id="rId2123" xr:uid="{00000000-0004-0000-0000-00004A080000}"/>
    <hyperlink ref="Q1108" r:id="rId2124" xr:uid="{00000000-0004-0000-0000-00004B080000}"/>
    <hyperlink ref="Q1109" r:id="rId2125" xr:uid="{00000000-0004-0000-0000-00004C080000}"/>
    <hyperlink ref="Q1110" r:id="rId2126" xr:uid="{00000000-0004-0000-0000-00004D080000}"/>
    <hyperlink ref="R1111" r:id="rId2127" xr:uid="{00000000-0004-0000-0000-00004E080000}"/>
    <hyperlink ref="S1111" r:id="rId2128" xr:uid="{00000000-0004-0000-0000-00004F080000}"/>
    <hyperlink ref="Q1112" r:id="rId2129" xr:uid="{00000000-0004-0000-0000-000050080000}"/>
    <hyperlink ref="P1113" r:id="rId2130" xr:uid="{00000000-0004-0000-0000-000051080000}"/>
    <hyperlink ref="Q1113" r:id="rId2131" xr:uid="{00000000-0004-0000-0000-000052080000}"/>
    <hyperlink ref="R1113" r:id="rId2132" xr:uid="{00000000-0004-0000-0000-000053080000}"/>
    <hyperlink ref="T1113" r:id="rId2133" xr:uid="{00000000-0004-0000-0000-000054080000}"/>
    <hyperlink ref="Q1114" r:id="rId2134" xr:uid="{00000000-0004-0000-0000-000055080000}"/>
    <hyperlink ref="P1115" r:id="rId2135" xr:uid="{00000000-0004-0000-0000-000056080000}"/>
    <hyperlink ref="Q1115" r:id="rId2136" xr:uid="{00000000-0004-0000-0000-000057080000}"/>
    <hyperlink ref="R1115" r:id="rId2137" xr:uid="{00000000-0004-0000-0000-000058080000}"/>
    <hyperlink ref="S1115" r:id="rId2138" xr:uid="{00000000-0004-0000-0000-000059080000}"/>
    <hyperlink ref="P1116" r:id="rId2139" xr:uid="{00000000-0004-0000-0000-00005A080000}"/>
    <hyperlink ref="Q1116" r:id="rId2140" xr:uid="{00000000-0004-0000-0000-00005B080000}"/>
    <hyperlink ref="R1116" r:id="rId2141" xr:uid="{00000000-0004-0000-0000-00005C080000}"/>
    <hyperlink ref="S1116" r:id="rId2142" xr:uid="{00000000-0004-0000-0000-00005D080000}"/>
    <hyperlink ref="Q1117" r:id="rId2143" xr:uid="{00000000-0004-0000-0000-00005E080000}"/>
    <hyperlink ref="Q1118" r:id="rId2144" xr:uid="{00000000-0004-0000-0000-00005F080000}"/>
    <hyperlink ref="P1119" r:id="rId2145" xr:uid="{00000000-0004-0000-0000-000060080000}"/>
    <hyperlink ref="Q1119" r:id="rId2146" xr:uid="{00000000-0004-0000-0000-000061080000}"/>
    <hyperlink ref="R1119" r:id="rId2147" xr:uid="{00000000-0004-0000-0000-000062080000}"/>
    <hyperlink ref="T1119" r:id="rId2148" xr:uid="{00000000-0004-0000-0000-000063080000}"/>
    <hyperlink ref="P1120" r:id="rId2149" xr:uid="{00000000-0004-0000-0000-000064080000}"/>
    <hyperlink ref="Q1120" r:id="rId2150" xr:uid="{00000000-0004-0000-0000-000065080000}"/>
    <hyperlink ref="R1120" r:id="rId2151" xr:uid="{00000000-0004-0000-0000-000066080000}"/>
    <hyperlink ref="S1120" r:id="rId2152" xr:uid="{00000000-0004-0000-0000-000067080000}"/>
    <hyperlink ref="P1121" r:id="rId2153" xr:uid="{00000000-0004-0000-0000-000068080000}"/>
    <hyperlink ref="Q1121" r:id="rId2154" xr:uid="{00000000-0004-0000-0000-000069080000}"/>
    <hyperlink ref="P1122" r:id="rId2155" xr:uid="{00000000-0004-0000-0000-00006A080000}"/>
    <hyperlink ref="R1122" r:id="rId2156" xr:uid="{00000000-0004-0000-0000-00006B080000}"/>
    <hyperlink ref="S1122" r:id="rId2157" xr:uid="{00000000-0004-0000-0000-00006C080000}"/>
    <hyperlink ref="R1123" r:id="rId2158" xr:uid="{00000000-0004-0000-0000-00006D080000}"/>
    <hyperlink ref="S1123" r:id="rId2159" xr:uid="{00000000-0004-0000-0000-00006E080000}"/>
    <hyperlink ref="P1124" r:id="rId2160" xr:uid="{00000000-0004-0000-0000-00006F080000}"/>
    <hyperlink ref="Q1124" r:id="rId2161" xr:uid="{00000000-0004-0000-0000-000070080000}"/>
    <hyperlink ref="R1124" r:id="rId2162" xr:uid="{00000000-0004-0000-0000-000071080000}"/>
    <hyperlink ref="T1124" r:id="rId2163" xr:uid="{00000000-0004-0000-0000-000072080000}"/>
    <hyperlink ref="Q1125" r:id="rId2164" xr:uid="{00000000-0004-0000-0000-000073080000}"/>
    <hyperlink ref="Q1126" r:id="rId2165" xr:uid="{00000000-0004-0000-0000-000074080000}"/>
    <hyperlink ref="P1127" r:id="rId2166" xr:uid="{00000000-0004-0000-0000-000075080000}"/>
    <hyperlink ref="Q1127" r:id="rId2167" xr:uid="{00000000-0004-0000-0000-000076080000}"/>
    <hyperlink ref="R1127" r:id="rId2168" xr:uid="{00000000-0004-0000-0000-000077080000}"/>
    <hyperlink ref="T1127" r:id="rId2169" xr:uid="{00000000-0004-0000-0000-000078080000}"/>
    <hyperlink ref="Q1128" r:id="rId2170" xr:uid="{00000000-0004-0000-0000-000079080000}"/>
    <hyperlink ref="R1128" r:id="rId2171" xr:uid="{00000000-0004-0000-0000-00007A080000}"/>
    <hyperlink ref="P1129" r:id="rId2172" xr:uid="{00000000-0004-0000-0000-00007B080000}"/>
    <hyperlink ref="Q1129" r:id="rId2173" xr:uid="{00000000-0004-0000-0000-00007C080000}"/>
    <hyperlink ref="R1129" r:id="rId2174" xr:uid="{00000000-0004-0000-0000-00007D080000}"/>
    <hyperlink ref="T1129" r:id="rId2175" xr:uid="{00000000-0004-0000-0000-00007E080000}"/>
    <hyperlink ref="P1130" r:id="rId2176" xr:uid="{00000000-0004-0000-0000-00007F080000}"/>
    <hyperlink ref="Q1130" r:id="rId2177" xr:uid="{00000000-0004-0000-0000-000080080000}"/>
    <hyperlink ref="R1130" r:id="rId2178" xr:uid="{00000000-0004-0000-0000-000081080000}"/>
    <hyperlink ref="T1130" r:id="rId2179" xr:uid="{00000000-0004-0000-0000-000082080000}"/>
    <hyperlink ref="R1131" r:id="rId2180" xr:uid="{00000000-0004-0000-0000-000083080000}"/>
    <hyperlink ref="S1131" r:id="rId2181" xr:uid="{00000000-0004-0000-0000-000084080000}"/>
    <hyperlink ref="R1132" r:id="rId2182" xr:uid="{00000000-0004-0000-0000-000085080000}"/>
    <hyperlink ref="S1132" r:id="rId2183" xr:uid="{00000000-0004-0000-0000-000086080000}"/>
    <hyperlink ref="Q1133" r:id="rId2184" xr:uid="{00000000-0004-0000-0000-000087080000}"/>
    <hyperlink ref="R1133" r:id="rId2185" xr:uid="{00000000-0004-0000-0000-000088080000}"/>
    <hyperlink ref="S1133" r:id="rId2186" xr:uid="{00000000-0004-0000-0000-000089080000}"/>
    <hyperlink ref="P1134" r:id="rId2187" xr:uid="{00000000-0004-0000-0000-00008A080000}"/>
    <hyperlink ref="Q1134" r:id="rId2188" xr:uid="{00000000-0004-0000-0000-00008B080000}"/>
    <hyperlink ref="R1134" r:id="rId2189" xr:uid="{00000000-0004-0000-0000-00008C080000}"/>
    <hyperlink ref="T1134" r:id="rId2190" xr:uid="{00000000-0004-0000-0000-00008D080000}"/>
    <hyperlink ref="R1135" r:id="rId2191" xr:uid="{00000000-0004-0000-0000-00008E080000}"/>
    <hyperlink ref="S1135" r:id="rId2192" xr:uid="{00000000-0004-0000-0000-00008F080000}"/>
    <hyperlink ref="R1136" r:id="rId2193" xr:uid="{00000000-0004-0000-0000-000090080000}"/>
    <hyperlink ref="S1136" r:id="rId2194" xr:uid="{00000000-0004-0000-0000-000091080000}"/>
    <hyperlink ref="R1137" r:id="rId2195" xr:uid="{00000000-0004-0000-0000-000092080000}"/>
    <hyperlink ref="S1137" r:id="rId2196" xr:uid="{00000000-0004-0000-0000-000093080000}"/>
    <hyperlink ref="R1138" r:id="rId2197" xr:uid="{00000000-0004-0000-0000-000094080000}"/>
    <hyperlink ref="S1138" r:id="rId2198" xr:uid="{00000000-0004-0000-0000-000095080000}"/>
    <hyperlink ref="Q1139" r:id="rId2199" xr:uid="{00000000-0004-0000-0000-000096080000}"/>
    <hyperlink ref="P1140" r:id="rId2200" xr:uid="{00000000-0004-0000-0000-000097080000}"/>
    <hyperlink ref="Q1140" r:id="rId2201" xr:uid="{00000000-0004-0000-0000-000098080000}"/>
    <hyperlink ref="R1140" r:id="rId2202" xr:uid="{00000000-0004-0000-0000-000099080000}"/>
    <hyperlink ref="T1140" r:id="rId2203" xr:uid="{00000000-0004-0000-0000-00009A080000}"/>
    <hyperlink ref="P1141" r:id="rId2204" xr:uid="{00000000-0004-0000-0000-00009B080000}"/>
    <hyperlink ref="Q1141" r:id="rId2205" xr:uid="{00000000-0004-0000-0000-00009C080000}"/>
    <hyperlink ref="R1142" r:id="rId2206" xr:uid="{00000000-0004-0000-0000-00009D080000}"/>
    <hyperlink ref="S1142" r:id="rId2207" xr:uid="{00000000-0004-0000-0000-00009E080000}"/>
    <hyperlink ref="R1143" r:id="rId2208" xr:uid="{00000000-0004-0000-0000-00009F080000}"/>
    <hyperlink ref="S1143" r:id="rId2209" xr:uid="{00000000-0004-0000-0000-0000A0080000}"/>
    <hyperlink ref="R1144" r:id="rId2210" xr:uid="{00000000-0004-0000-0000-0000A1080000}"/>
    <hyperlink ref="S1144" r:id="rId2211" xr:uid="{00000000-0004-0000-0000-0000A2080000}"/>
    <hyperlink ref="R1145" r:id="rId2212" xr:uid="{00000000-0004-0000-0000-0000A3080000}"/>
    <hyperlink ref="S1145" r:id="rId2213" xr:uid="{00000000-0004-0000-0000-0000A4080000}"/>
    <hyperlink ref="Q1146" r:id="rId2214" xr:uid="{00000000-0004-0000-0000-0000A5080000}"/>
    <hyperlink ref="R1147" r:id="rId2215" xr:uid="{00000000-0004-0000-0000-0000A6080000}"/>
    <hyperlink ref="S1147" r:id="rId2216" xr:uid="{00000000-0004-0000-0000-0000A7080000}"/>
    <hyperlink ref="P1148" r:id="rId2217" xr:uid="{00000000-0004-0000-0000-0000A8080000}"/>
    <hyperlink ref="Q1148" r:id="rId2218" xr:uid="{00000000-0004-0000-0000-0000A9080000}"/>
    <hyperlink ref="Q1149" r:id="rId2219" xr:uid="{00000000-0004-0000-0000-0000AA080000}"/>
    <hyperlink ref="R1150" r:id="rId2220" xr:uid="{00000000-0004-0000-0000-0000AB080000}"/>
    <hyperlink ref="S1150" r:id="rId2221" xr:uid="{00000000-0004-0000-0000-0000AC080000}"/>
    <hyperlink ref="R1151" r:id="rId2222" xr:uid="{00000000-0004-0000-0000-0000AD080000}"/>
    <hyperlink ref="S1151" r:id="rId2223" xr:uid="{00000000-0004-0000-0000-0000AE080000}"/>
    <hyperlink ref="P1152" r:id="rId2224" xr:uid="{00000000-0004-0000-0000-0000AF080000}"/>
    <hyperlink ref="Q1152" r:id="rId2225" xr:uid="{00000000-0004-0000-0000-0000B0080000}"/>
    <hyperlink ref="R1152" r:id="rId2226" xr:uid="{00000000-0004-0000-0000-0000B1080000}"/>
    <hyperlink ref="T1152" r:id="rId2227" xr:uid="{00000000-0004-0000-0000-0000B2080000}"/>
    <hyperlink ref="R1153" r:id="rId2228" xr:uid="{00000000-0004-0000-0000-0000B3080000}"/>
    <hyperlink ref="S1153" r:id="rId2229" xr:uid="{00000000-0004-0000-0000-0000B4080000}"/>
    <hyperlink ref="Q1154" r:id="rId2230" xr:uid="{00000000-0004-0000-0000-0000B5080000}"/>
    <hyperlink ref="P1155" r:id="rId2231" xr:uid="{00000000-0004-0000-0000-0000B6080000}"/>
    <hyperlink ref="Q1155" r:id="rId2232" xr:uid="{00000000-0004-0000-0000-0000B7080000}"/>
    <hyperlink ref="R1155" r:id="rId2233" xr:uid="{00000000-0004-0000-0000-0000B8080000}"/>
    <hyperlink ref="T1155" r:id="rId2234" xr:uid="{00000000-0004-0000-0000-0000B9080000}"/>
    <hyperlink ref="Q1156" r:id="rId2235" xr:uid="{00000000-0004-0000-0000-0000BA080000}"/>
    <hyperlink ref="R1156" r:id="rId2236" xr:uid="{00000000-0004-0000-0000-0000BB080000}"/>
    <hyperlink ref="Q1157" r:id="rId2237" xr:uid="{00000000-0004-0000-0000-0000BC080000}"/>
    <hyperlink ref="R1158" r:id="rId2238" xr:uid="{00000000-0004-0000-0000-0000BD080000}"/>
    <hyperlink ref="S1158" r:id="rId2239" xr:uid="{00000000-0004-0000-0000-0000BE080000}"/>
    <hyperlink ref="Q1159" r:id="rId2240" xr:uid="{00000000-0004-0000-0000-0000BF080000}"/>
    <hyperlink ref="R1160" r:id="rId2241" xr:uid="{00000000-0004-0000-0000-0000C0080000}"/>
    <hyperlink ref="S1160" r:id="rId2242" xr:uid="{00000000-0004-0000-0000-0000C1080000}"/>
    <hyperlink ref="P1161" r:id="rId2243" xr:uid="{00000000-0004-0000-0000-0000C2080000}"/>
    <hyperlink ref="Q1161" r:id="rId2244" xr:uid="{00000000-0004-0000-0000-0000C3080000}"/>
    <hyperlink ref="P1162" r:id="rId2245" xr:uid="{00000000-0004-0000-0000-0000C4080000}"/>
    <hyperlink ref="Q1162" r:id="rId2246" xr:uid="{00000000-0004-0000-0000-0000C5080000}"/>
    <hyperlink ref="R1162" r:id="rId2247" xr:uid="{00000000-0004-0000-0000-0000C6080000}"/>
    <hyperlink ref="T1162" r:id="rId2248" xr:uid="{00000000-0004-0000-0000-0000C7080000}"/>
    <hyperlink ref="P1163" r:id="rId2249" xr:uid="{00000000-0004-0000-0000-0000C8080000}"/>
    <hyperlink ref="Q1163" r:id="rId2250" xr:uid="{00000000-0004-0000-0000-0000C9080000}"/>
    <hyperlink ref="R1163" r:id="rId2251" xr:uid="{00000000-0004-0000-0000-0000CA080000}"/>
    <hyperlink ref="T1163" r:id="rId2252" xr:uid="{00000000-0004-0000-0000-0000CB080000}"/>
    <hyperlink ref="P1164" r:id="rId2253" xr:uid="{00000000-0004-0000-0000-0000CC080000}"/>
    <hyperlink ref="Q1164" r:id="rId2254" xr:uid="{00000000-0004-0000-0000-0000CD080000}"/>
    <hyperlink ref="R1164" r:id="rId2255" xr:uid="{00000000-0004-0000-0000-0000CE080000}"/>
    <hyperlink ref="T1164" r:id="rId2256" xr:uid="{00000000-0004-0000-0000-0000CF080000}"/>
    <hyperlink ref="P1165" r:id="rId2257" xr:uid="{00000000-0004-0000-0000-0000D0080000}"/>
    <hyperlink ref="R1165" r:id="rId2258" xr:uid="{00000000-0004-0000-0000-0000D1080000}"/>
    <hyperlink ref="S1165" r:id="rId2259" xr:uid="{00000000-0004-0000-0000-0000D2080000}"/>
    <hyperlink ref="R1166" r:id="rId2260" xr:uid="{00000000-0004-0000-0000-0000D3080000}"/>
    <hyperlink ref="S1166" r:id="rId2261" xr:uid="{00000000-0004-0000-0000-0000D4080000}"/>
    <hyperlink ref="R1167" r:id="rId2262" xr:uid="{00000000-0004-0000-0000-0000D5080000}"/>
    <hyperlink ref="S1167" r:id="rId2263" xr:uid="{00000000-0004-0000-0000-0000D6080000}"/>
    <hyperlink ref="P1168" r:id="rId2264" xr:uid="{00000000-0004-0000-0000-0000D7080000}"/>
    <hyperlink ref="R1168" r:id="rId2265" xr:uid="{00000000-0004-0000-0000-0000D8080000}"/>
    <hyperlink ref="S1168" r:id="rId2266" xr:uid="{00000000-0004-0000-0000-0000D9080000}"/>
    <hyperlink ref="R1169" r:id="rId2267" xr:uid="{00000000-0004-0000-0000-0000DA080000}"/>
    <hyperlink ref="S1169" r:id="rId2268" xr:uid="{00000000-0004-0000-0000-0000DB080000}"/>
    <hyperlink ref="R1170" r:id="rId2269" xr:uid="{00000000-0004-0000-0000-0000DC080000}"/>
    <hyperlink ref="S1170" r:id="rId2270" xr:uid="{00000000-0004-0000-0000-0000DD080000}"/>
    <hyperlink ref="R1171" r:id="rId2271" xr:uid="{00000000-0004-0000-0000-0000DE080000}"/>
    <hyperlink ref="S1171" r:id="rId2272" xr:uid="{00000000-0004-0000-0000-0000DF080000}"/>
    <hyperlink ref="P1172" r:id="rId2273" xr:uid="{00000000-0004-0000-0000-0000E0080000}"/>
    <hyperlink ref="Q1172" r:id="rId2274" xr:uid="{00000000-0004-0000-0000-0000E1080000}"/>
    <hyperlink ref="R1172" r:id="rId2275" xr:uid="{00000000-0004-0000-0000-0000E2080000}"/>
    <hyperlink ref="T1172" r:id="rId2276" xr:uid="{00000000-0004-0000-0000-0000E3080000}"/>
    <hyperlink ref="P1173" r:id="rId2277" xr:uid="{00000000-0004-0000-0000-0000E4080000}"/>
    <hyperlink ref="S1173" r:id="rId2278" xr:uid="{00000000-0004-0000-0000-0000E5080000}"/>
    <hyperlink ref="P1174" r:id="rId2279" xr:uid="{00000000-0004-0000-0000-0000E6080000}"/>
    <hyperlink ref="R1174" r:id="rId2280" xr:uid="{00000000-0004-0000-0000-0000E7080000}"/>
    <hyperlink ref="S1174" r:id="rId2281" xr:uid="{00000000-0004-0000-0000-0000E8080000}"/>
    <hyperlink ref="R1175" r:id="rId2282" xr:uid="{00000000-0004-0000-0000-0000E9080000}"/>
    <hyperlink ref="S1175" r:id="rId2283" xr:uid="{00000000-0004-0000-0000-0000EA080000}"/>
    <hyperlink ref="P1176" r:id="rId2284" xr:uid="{00000000-0004-0000-0000-0000EB080000}"/>
    <hyperlink ref="Q1176" r:id="rId2285" xr:uid="{00000000-0004-0000-0000-0000EC080000}"/>
    <hyperlink ref="R1176" r:id="rId2286" xr:uid="{00000000-0004-0000-0000-0000ED080000}"/>
    <hyperlink ref="T1176" r:id="rId2287" xr:uid="{00000000-0004-0000-0000-0000EE080000}"/>
    <hyperlink ref="Q1177" r:id="rId2288" xr:uid="{00000000-0004-0000-0000-0000EF080000}"/>
    <hyperlink ref="Q1178" r:id="rId2289" xr:uid="{00000000-0004-0000-0000-0000F0080000}"/>
    <hyperlink ref="R1178" r:id="rId2290" xr:uid="{00000000-0004-0000-0000-0000F1080000}"/>
    <hyperlink ref="T1178" r:id="rId2291" xr:uid="{00000000-0004-0000-0000-0000F2080000}"/>
    <hyperlink ref="R1179" r:id="rId2292" xr:uid="{00000000-0004-0000-0000-0000F3080000}"/>
    <hyperlink ref="S1179" r:id="rId2293" xr:uid="{00000000-0004-0000-0000-0000F4080000}"/>
    <hyperlink ref="Q1180" r:id="rId2294" xr:uid="{00000000-0004-0000-0000-0000F5080000}"/>
    <hyperlink ref="Q1181" r:id="rId2295" xr:uid="{00000000-0004-0000-0000-0000F6080000}"/>
    <hyperlink ref="Q1182" r:id="rId2296" xr:uid="{00000000-0004-0000-0000-0000F7080000}"/>
    <hyperlink ref="R1182" r:id="rId2297" xr:uid="{00000000-0004-0000-0000-0000F8080000}"/>
    <hyperlink ref="S1182" r:id="rId2298" xr:uid="{00000000-0004-0000-0000-0000F9080000}"/>
    <hyperlink ref="Q1183" r:id="rId2299" xr:uid="{00000000-0004-0000-0000-0000FA080000}"/>
    <hyperlink ref="Q1184" r:id="rId2300" xr:uid="{00000000-0004-0000-0000-0000FB080000}"/>
    <hyperlink ref="R1184" r:id="rId2301" xr:uid="{00000000-0004-0000-0000-0000FC080000}"/>
    <hyperlink ref="T1184" r:id="rId2302" xr:uid="{00000000-0004-0000-0000-0000FD080000}"/>
    <hyperlink ref="Q1185" r:id="rId2303" xr:uid="{00000000-0004-0000-0000-0000FE080000}"/>
    <hyperlink ref="R1185" r:id="rId2304" xr:uid="{00000000-0004-0000-0000-0000FF080000}"/>
    <hyperlink ref="T1185" r:id="rId2305" xr:uid="{00000000-0004-0000-0000-000000090000}"/>
    <hyperlink ref="Q1186" r:id="rId2306" xr:uid="{00000000-0004-0000-0000-000001090000}"/>
    <hyperlink ref="R1189" r:id="rId2307" xr:uid="{00000000-0004-0000-0000-000002090000}"/>
    <hyperlink ref="S1189" r:id="rId2308" xr:uid="{00000000-0004-0000-0000-000003090000}"/>
    <hyperlink ref="Q1190" r:id="rId2309" xr:uid="{00000000-0004-0000-0000-000004090000}"/>
    <hyperlink ref="R1191" r:id="rId2310" xr:uid="{00000000-0004-0000-0000-000005090000}"/>
    <hyperlink ref="S1191" r:id="rId2311" xr:uid="{00000000-0004-0000-0000-000006090000}"/>
    <hyperlink ref="R1192" r:id="rId2312" xr:uid="{00000000-0004-0000-0000-000007090000}"/>
    <hyperlink ref="S1192" r:id="rId2313" xr:uid="{00000000-0004-0000-0000-000008090000}"/>
    <hyperlink ref="R1193" r:id="rId2314" xr:uid="{00000000-0004-0000-0000-000009090000}"/>
    <hyperlink ref="Q1194" r:id="rId2315" xr:uid="{00000000-0004-0000-0000-00000A090000}"/>
    <hyperlink ref="R1194" r:id="rId2316" xr:uid="{00000000-0004-0000-0000-00000B090000}"/>
    <hyperlink ref="T1194" r:id="rId2317" xr:uid="{00000000-0004-0000-0000-00000C090000}"/>
    <hyperlink ref="Q1195" r:id="rId2318" xr:uid="{00000000-0004-0000-0000-00000D090000}"/>
    <hyperlink ref="R1196" r:id="rId2319" xr:uid="{00000000-0004-0000-0000-00000E090000}"/>
    <hyperlink ref="S1196" r:id="rId2320" xr:uid="{00000000-0004-0000-0000-00000F090000}"/>
    <hyperlink ref="Q1197" r:id="rId2321" xr:uid="{00000000-0004-0000-0000-000010090000}"/>
    <hyperlink ref="R1197" r:id="rId2322" xr:uid="{00000000-0004-0000-0000-000011090000}"/>
    <hyperlink ref="S1197" r:id="rId2323" xr:uid="{00000000-0004-0000-0000-000012090000}"/>
    <hyperlink ref="R1198" r:id="rId2324" xr:uid="{00000000-0004-0000-0000-000013090000}"/>
    <hyperlink ref="S1198" r:id="rId2325" xr:uid="{00000000-0004-0000-0000-000014090000}"/>
    <hyperlink ref="R1199" r:id="rId2326" xr:uid="{00000000-0004-0000-0000-000015090000}"/>
    <hyperlink ref="S1199" r:id="rId2327" xr:uid="{00000000-0004-0000-0000-000016090000}"/>
    <hyperlink ref="Q1200" r:id="rId2328" xr:uid="{00000000-0004-0000-0000-000017090000}"/>
    <hyperlink ref="R1200" r:id="rId2329" xr:uid="{00000000-0004-0000-0000-000018090000}"/>
    <hyperlink ref="T1200" r:id="rId2330" xr:uid="{00000000-0004-0000-0000-000019090000}"/>
    <hyperlink ref="R1201" r:id="rId2331" xr:uid="{00000000-0004-0000-0000-00001A090000}"/>
    <hyperlink ref="S1201" r:id="rId2332" xr:uid="{00000000-0004-0000-0000-00001B090000}"/>
    <hyperlink ref="Q1202" r:id="rId2333" xr:uid="{00000000-0004-0000-0000-00001C090000}"/>
    <hyperlink ref="Q1203" r:id="rId2334" xr:uid="{00000000-0004-0000-0000-00001D090000}"/>
    <hyperlink ref="R1203" r:id="rId2335" xr:uid="{00000000-0004-0000-0000-00001E090000}"/>
    <hyperlink ref="T1203" r:id="rId2336" xr:uid="{00000000-0004-0000-0000-00001F090000}"/>
    <hyperlink ref="R1204" r:id="rId2337" xr:uid="{00000000-0004-0000-0000-000020090000}"/>
    <hyperlink ref="S1204" r:id="rId2338" xr:uid="{00000000-0004-0000-0000-000021090000}"/>
    <hyperlink ref="P1205" r:id="rId2339" xr:uid="{00000000-0004-0000-0000-000022090000}"/>
    <hyperlink ref="Q1205" r:id="rId2340" xr:uid="{00000000-0004-0000-0000-000023090000}"/>
    <hyperlink ref="R1206" r:id="rId2341" xr:uid="{00000000-0004-0000-0000-000024090000}"/>
    <hyperlink ref="S1206" r:id="rId2342" xr:uid="{00000000-0004-0000-0000-000025090000}"/>
    <hyperlink ref="Q1207" r:id="rId2343" xr:uid="{00000000-0004-0000-0000-000026090000}"/>
    <hyperlink ref="R1207" r:id="rId2344" xr:uid="{00000000-0004-0000-0000-000027090000}"/>
    <hyperlink ref="T1207" r:id="rId2345" xr:uid="{00000000-0004-0000-0000-000028090000}"/>
    <hyperlink ref="R1208" r:id="rId2346" xr:uid="{00000000-0004-0000-0000-000029090000}"/>
    <hyperlink ref="S1208" r:id="rId2347" xr:uid="{00000000-0004-0000-0000-00002A090000}"/>
    <hyperlink ref="Q1209" r:id="rId2348" xr:uid="{00000000-0004-0000-0000-00002B090000}"/>
    <hyperlink ref="R1210" r:id="rId2349" xr:uid="{00000000-0004-0000-0000-00002C090000}"/>
    <hyperlink ref="S1210" r:id="rId2350" xr:uid="{00000000-0004-0000-0000-00002D090000}"/>
    <hyperlink ref="R1211" r:id="rId2351" xr:uid="{00000000-0004-0000-0000-00002E090000}"/>
    <hyperlink ref="S1211" r:id="rId2352" xr:uid="{00000000-0004-0000-0000-00002F090000}"/>
    <hyperlink ref="Q1212" r:id="rId2353" xr:uid="{00000000-0004-0000-0000-000030090000}"/>
    <hyperlink ref="Q1213" r:id="rId2354" xr:uid="{00000000-0004-0000-0000-000031090000}"/>
    <hyperlink ref="P1214" r:id="rId2355" xr:uid="{00000000-0004-0000-0000-000032090000}"/>
    <hyperlink ref="Q1214" r:id="rId2356" xr:uid="{00000000-0004-0000-0000-000033090000}"/>
    <hyperlink ref="R1214" r:id="rId2357" xr:uid="{00000000-0004-0000-0000-000034090000}"/>
    <hyperlink ref="T1214" r:id="rId2358" xr:uid="{00000000-0004-0000-0000-000035090000}"/>
    <hyperlink ref="Q1215" r:id="rId2359" xr:uid="{00000000-0004-0000-0000-000036090000}"/>
    <hyperlink ref="Q1216" r:id="rId2360" xr:uid="{00000000-0004-0000-0000-000037090000}"/>
    <hyperlink ref="R1216" r:id="rId2361" xr:uid="{00000000-0004-0000-0000-000038090000}"/>
    <hyperlink ref="T1216" r:id="rId2362" xr:uid="{00000000-0004-0000-0000-000039090000}"/>
    <hyperlink ref="R1217" r:id="rId2363" xr:uid="{00000000-0004-0000-0000-00003A090000}"/>
    <hyperlink ref="S1217" r:id="rId2364" xr:uid="{00000000-0004-0000-0000-00003B090000}"/>
    <hyperlink ref="Q1218" r:id="rId2365" xr:uid="{00000000-0004-0000-0000-00003C090000}"/>
    <hyperlink ref="R1218" r:id="rId2366" xr:uid="{00000000-0004-0000-0000-00003D090000}"/>
    <hyperlink ref="Q1219" r:id="rId2367" xr:uid="{00000000-0004-0000-0000-00003E090000}"/>
    <hyperlink ref="P1220" r:id="rId2368" xr:uid="{00000000-0004-0000-0000-00003F090000}"/>
    <hyperlink ref="Q1220" r:id="rId2369" xr:uid="{00000000-0004-0000-0000-000040090000}"/>
    <hyperlink ref="T1220" r:id="rId2370" xr:uid="{00000000-0004-0000-0000-000041090000}"/>
    <hyperlink ref="Q1221" r:id="rId2371" xr:uid="{00000000-0004-0000-0000-000042090000}"/>
    <hyperlink ref="Q1222" r:id="rId2372" xr:uid="{00000000-0004-0000-0000-000043090000}"/>
    <hyperlink ref="Q1223" r:id="rId2373" xr:uid="{00000000-0004-0000-0000-000044090000}"/>
    <hyperlink ref="R1224" r:id="rId2374" xr:uid="{00000000-0004-0000-0000-000045090000}"/>
    <hyperlink ref="S1224" r:id="rId2375" xr:uid="{00000000-0004-0000-0000-000046090000}"/>
    <hyperlink ref="R1225" r:id="rId2376" xr:uid="{00000000-0004-0000-0000-000047090000}"/>
    <hyperlink ref="S1225" r:id="rId2377" xr:uid="{00000000-0004-0000-0000-000048090000}"/>
    <hyperlink ref="R1226" r:id="rId2378" xr:uid="{00000000-0004-0000-0000-000049090000}"/>
    <hyperlink ref="S1226" r:id="rId2379" xr:uid="{00000000-0004-0000-0000-00004A090000}"/>
    <hyperlink ref="R1227" r:id="rId2380" xr:uid="{00000000-0004-0000-0000-00004B090000}"/>
    <hyperlink ref="S1227" r:id="rId2381" xr:uid="{00000000-0004-0000-0000-00004C090000}"/>
    <hyperlink ref="R1228" r:id="rId2382" xr:uid="{00000000-0004-0000-0000-00004D090000}"/>
    <hyperlink ref="S1228" r:id="rId2383" xr:uid="{00000000-0004-0000-0000-00004E090000}"/>
    <hyperlink ref="R1229" r:id="rId2384" xr:uid="{00000000-0004-0000-0000-00004F090000}"/>
    <hyperlink ref="S1229" r:id="rId2385" xr:uid="{00000000-0004-0000-0000-000050090000}"/>
    <hyperlink ref="Q1230" r:id="rId2386" xr:uid="{00000000-0004-0000-0000-000051090000}"/>
    <hyperlink ref="P1231" r:id="rId2387" xr:uid="{00000000-0004-0000-0000-000052090000}"/>
    <hyperlink ref="Q1231" r:id="rId2388" xr:uid="{00000000-0004-0000-0000-000053090000}"/>
    <hyperlink ref="Q1232" r:id="rId2389" xr:uid="{00000000-0004-0000-0000-000054090000}"/>
    <hyperlink ref="Q1233" r:id="rId2390" xr:uid="{00000000-0004-0000-0000-000055090000}"/>
    <hyperlink ref="R1233" r:id="rId2391" xr:uid="{00000000-0004-0000-0000-000056090000}"/>
    <hyperlink ref="S1233" r:id="rId2392" xr:uid="{00000000-0004-0000-0000-000057090000}"/>
    <hyperlink ref="R1234" r:id="rId2393" xr:uid="{00000000-0004-0000-0000-000058090000}"/>
    <hyperlink ref="S1234" r:id="rId2394" xr:uid="{00000000-0004-0000-0000-000059090000}"/>
    <hyperlink ref="Q1235" r:id="rId2395" xr:uid="{00000000-0004-0000-0000-00005A090000}"/>
    <hyperlink ref="R1236" r:id="rId2396" xr:uid="{00000000-0004-0000-0000-00005B090000}"/>
    <hyperlink ref="S1236" r:id="rId2397" xr:uid="{00000000-0004-0000-0000-00005C090000}"/>
    <hyperlink ref="Q1237" r:id="rId2398" xr:uid="{00000000-0004-0000-0000-00005D090000}"/>
    <hyperlink ref="R1237" r:id="rId2399" xr:uid="{00000000-0004-0000-0000-00005E090000}"/>
    <hyperlink ref="S1237" r:id="rId2400" xr:uid="{00000000-0004-0000-0000-00005F090000}"/>
    <hyperlink ref="R1238" r:id="rId2401" xr:uid="{00000000-0004-0000-0000-000060090000}"/>
    <hyperlink ref="S1238" r:id="rId2402" xr:uid="{00000000-0004-0000-0000-000061090000}"/>
    <hyperlink ref="R1239" r:id="rId2403" xr:uid="{00000000-0004-0000-0000-000062090000}"/>
    <hyperlink ref="Q1240" r:id="rId2404" xr:uid="{00000000-0004-0000-0000-000063090000}"/>
    <hyperlink ref="R1240" r:id="rId2405" xr:uid="{00000000-0004-0000-0000-000064090000}"/>
    <hyperlink ref="Q1241" r:id="rId2406" xr:uid="{00000000-0004-0000-0000-000065090000}"/>
    <hyperlink ref="P1242" r:id="rId2407" xr:uid="{00000000-0004-0000-0000-000066090000}"/>
    <hyperlink ref="Q1242" r:id="rId2408" xr:uid="{00000000-0004-0000-0000-000067090000}"/>
    <hyperlink ref="Q1243" r:id="rId2409" xr:uid="{00000000-0004-0000-0000-000068090000}"/>
    <hyperlink ref="S1244" r:id="rId2410" xr:uid="{00000000-0004-0000-0000-000069090000}"/>
    <hyperlink ref="P1245" r:id="rId2411" xr:uid="{00000000-0004-0000-0000-00006A090000}"/>
    <hyperlink ref="Q1245" r:id="rId2412" xr:uid="{00000000-0004-0000-0000-00006B090000}"/>
    <hyperlink ref="R1245" r:id="rId2413" xr:uid="{00000000-0004-0000-0000-00006C090000}"/>
    <hyperlink ref="T1245" r:id="rId2414" xr:uid="{00000000-0004-0000-0000-00006D090000}"/>
    <hyperlink ref="R1246" r:id="rId2415" xr:uid="{00000000-0004-0000-0000-00006E090000}"/>
    <hyperlink ref="S1246" r:id="rId2416" xr:uid="{00000000-0004-0000-0000-00006F090000}"/>
    <hyperlink ref="R1247" r:id="rId2417" xr:uid="{00000000-0004-0000-0000-000070090000}"/>
    <hyperlink ref="S1247" r:id="rId2418" xr:uid="{00000000-0004-0000-0000-000071090000}"/>
    <hyperlink ref="P1248" r:id="rId2419" xr:uid="{00000000-0004-0000-0000-000072090000}"/>
    <hyperlink ref="Q1248" r:id="rId2420" xr:uid="{00000000-0004-0000-0000-000073090000}"/>
    <hyperlink ref="R1248" r:id="rId2421" xr:uid="{00000000-0004-0000-0000-000074090000}"/>
    <hyperlink ref="T1248" r:id="rId2422" xr:uid="{00000000-0004-0000-0000-000075090000}"/>
    <hyperlink ref="R1249" r:id="rId2423" xr:uid="{00000000-0004-0000-0000-000076090000}"/>
    <hyperlink ref="S1249" r:id="rId2424" xr:uid="{00000000-0004-0000-0000-000077090000}"/>
    <hyperlink ref="R1250" r:id="rId2425" xr:uid="{00000000-0004-0000-0000-000078090000}"/>
    <hyperlink ref="S1250" r:id="rId2426" xr:uid="{00000000-0004-0000-0000-000079090000}"/>
    <hyperlink ref="Q1251" r:id="rId2427" xr:uid="{00000000-0004-0000-0000-00007A090000}"/>
    <hyperlink ref="R1251" r:id="rId2428" xr:uid="{00000000-0004-0000-0000-00007B090000}"/>
    <hyperlink ref="T1251" r:id="rId2429" xr:uid="{00000000-0004-0000-0000-00007C090000}"/>
    <hyperlink ref="Q1252" r:id="rId2430" xr:uid="{00000000-0004-0000-0000-00007D090000}"/>
    <hyperlink ref="P1253" r:id="rId2431" xr:uid="{00000000-0004-0000-0000-00007E090000}"/>
    <hyperlink ref="Q1253" r:id="rId2432" xr:uid="{00000000-0004-0000-0000-00007F090000}"/>
    <hyperlink ref="R1253" r:id="rId2433" xr:uid="{00000000-0004-0000-0000-000080090000}"/>
    <hyperlink ref="T1253" r:id="rId2434" xr:uid="{00000000-0004-0000-0000-000081090000}"/>
    <hyperlink ref="Q1254" r:id="rId2435" xr:uid="{00000000-0004-0000-0000-000082090000}"/>
    <hyperlink ref="P1255" r:id="rId2436" xr:uid="{00000000-0004-0000-0000-000083090000}"/>
    <hyperlink ref="S1255" r:id="rId2437" xr:uid="{00000000-0004-0000-0000-000084090000}"/>
    <hyperlink ref="Q1256" r:id="rId2438" xr:uid="{00000000-0004-0000-0000-000085090000}"/>
    <hyperlink ref="R1256" r:id="rId2439" xr:uid="{00000000-0004-0000-0000-000086090000}"/>
    <hyperlink ref="T1256" r:id="rId2440" xr:uid="{00000000-0004-0000-0000-000087090000}"/>
    <hyperlink ref="Q1257" r:id="rId2441" xr:uid="{00000000-0004-0000-0000-000088090000}"/>
    <hyperlink ref="R1257" r:id="rId2442" xr:uid="{00000000-0004-0000-0000-000089090000}"/>
    <hyperlink ref="Q1258" r:id="rId2443" xr:uid="{00000000-0004-0000-0000-00008A090000}"/>
    <hyperlink ref="R1258" r:id="rId2444" xr:uid="{00000000-0004-0000-0000-00008B090000}"/>
    <hyperlink ref="T1258" r:id="rId2445" xr:uid="{00000000-0004-0000-0000-00008C090000}"/>
    <hyperlink ref="P1259" r:id="rId2446" xr:uid="{00000000-0004-0000-0000-00008D090000}"/>
    <hyperlink ref="S1259" r:id="rId2447" xr:uid="{00000000-0004-0000-0000-00008E090000}"/>
    <hyperlink ref="Q1260" r:id="rId2448" xr:uid="{00000000-0004-0000-0000-00008F090000}"/>
    <hyperlink ref="R1260" r:id="rId2449" xr:uid="{00000000-0004-0000-0000-000090090000}"/>
    <hyperlink ref="T1260" r:id="rId2450" xr:uid="{00000000-0004-0000-0000-000091090000}"/>
    <hyperlink ref="Q1261" r:id="rId2451" xr:uid="{00000000-0004-0000-0000-000092090000}"/>
    <hyperlink ref="R1261" r:id="rId2452" xr:uid="{00000000-0004-0000-0000-000093090000}"/>
    <hyperlink ref="T1261" r:id="rId2453" xr:uid="{00000000-0004-0000-0000-000094090000}"/>
    <hyperlink ref="R1262" r:id="rId2454" xr:uid="{00000000-0004-0000-0000-000095090000}"/>
    <hyperlink ref="S1262" r:id="rId2455" xr:uid="{00000000-0004-0000-0000-000096090000}"/>
    <hyperlink ref="R1263" r:id="rId2456" xr:uid="{00000000-0004-0000-0000-000097090000}"/>
    <hyperlink ref="S1263" r:id="rId2457" xr:uid="{00000000-0004-0000-0000-000098090000}"/>
    <hyperlink ref="Q1264" r:id="rId2458" xr:uid="{00000000-0004-0000-0000-000099090000}"/>
    <hyperlink ref="R1264" r:id="rId2459" xr:uid="{00000000-0004-0000-0000-00009A090000}"/>
    <hyperlink ref="R1265" r:id="rId2460" xr:uid="{00000000-0004-0000-0000-00009B090000}"/>
    <hyperlink ref="S1265" r:id="rId2461" xr:uid="{00000000-0004-0000-0000-00009C090000}"/>
    <hyperlink ref="P1266" r:id="rId2462" xr:uid="{00000000-0004-0000-0000-00009D090000}"/>
    <hyperlink ref="S1266" r:id="rId2463" xr:uid="{00000000-0004-0000-0000-00009E090000}"/>
    <hyperlink ref="Q1267" r:id="rId2464" xr:uid="{00000000-0004-0000-0000-00009F090000}"/>
    <hyperlink ref="R1267" r:id="rId2465" xr:uid="{00000000-0004-0000-0000-0000A0090000}"/>
    <hyperlink ref="T1267" r:id="rId2466" xr:uid="{00000000-0004-0000-0000-0000A1090000}"/>
    <hyperlink ref="P1268" r:id="rId2467" xr:uid="{00000000-0004-0000-0000-0000A2090000}"/>
    <hyperlink ref="S1268" r:id="rId2468" xr:uid="{00000000-0004-0000-0000-0000A3090000}"/>
    <hyperlink ref="P1269" r:id="rId2469" xr:uid="{00000000-0004-0000-0000-0000A4090000}"/>
    <hyperlink ref="S1269" r:id="rId2470" xr:uid="{00000000-0004-0000-0000-0000A5090000}"/>
    <hyperlink ref="P1270" r:id="rId2471" xr:uid="{00000000-0004-0000-0000-0000A6090000}"/>
    <hyperlink ref="S1270" r:id="rId2472" xr:uid="{00000000-0004-0000-0000-0000A7090000}"/>
    <hyperlink ref="Q1271" r:id="rId2473" xr:uid="{00000000-0004-0000-0000-0000A8090000}"/>
    <hyperlink ref="P1272" r:id="rId2474" xr:uid="{00000000-0004-0000-0000-0000A9090000}"/>
    <hyperlink ref="R1272" r:id="rId2475" xr:uid="{00000000-0004-0000-0000-0000AA090000}"/>
    <hyperlink ref="Q1273" r:id="rId2476" xr:uid="{00000000-0004-0000-0000-0000AB090000}"/>
    <hyperlink ref="R1273" r:id="rId2477" xr:uid="{00000000-0004-0000-0000-0000AC090000}"/>
    <hyperlink ref="R1275" r:id="rId2478" xr:uid="{00000000-0004-0000-0000-0000AD090000}"/>
    <hyperlink ref="S1275" r:id="rId2479" xr:uid="{00000000-0004-0000-0000-0000AE090000}"/>
    <hyperlink ref="P1276" r:id="rId2480" xr:uid="{00000000-0004-0000-0000-0000AF090000}"/>
    <hyperlink ref="S1276" r:id="rId2481" xr:uid="{00000000-0004-0000-0000-0000B0090000}"/>
    <hyperlink ref="P1277" r:id="rId2482" xr:uid="{00000000-0004-0000-0000-0000B1090000}"/>
    <hyperlink ref="S1277" r:id="rId2483" xr:uid="{00000000-0004-0000-0000-0000B2090000}"/>
    <hyperlink ref="P1278" r:id="rId2484" xr:uid="{00000000-0004-0000-0000-0000B3090000}"/>
    <hyperlink ref="S1278" r:id="rId2485" xr:uid="{00000000-0004-0000-0000-0000B4090000}"/>
    <hyperlink ref="P1279" r:id="rId2486" xr:uid="{00000000-0004-0000-0000-0000B5090000}"/>
    <hyperlink ref="Q1279" r:id="rId2487" xr:uid="{00000000-0004-0000-0000-0000B6090000}"/>
    <hyperlink ref="P1280" r:id="rId2488" xr:uid="{00000000-0004-0000-0000-0000B7090000}"/>
    <hyperlink ref="Q1280" r:id="rId2489" xr:uid="{00000000-0004-0000-0000-0000B8090000}"/>
    <hyperlink ref="R1280" r:id="rId2490" xr:uid="{00000000-0004-0000-0000-0000B9090000}"/>
    <hyperlink ref="T1280" r:id="rId2491" xr:uid="{00000000-0004-0000-0000-0000BA090000}"/>
    <hyperlink ref="P1282" r:id="rId2492" xr:uid="{00000000-0004-0000-0000-0000BB090000}"/>
    <hyperlink ref="S1282" r:id="rId2493" xr:uid="{00000000-0004-0000-0000-0000BC090000}"/>
    <hyperlink ref="P1283" r:id="rId2494" xr:uid="{00000000-0004-0000-0000-0000BD090000}"/>
    <hyperlink ref="Q1283" r:id="rId2495" xr:uid="{00000000-0004-0000-0000-0000BE090000}"/>
    <hyperlink ref="R1283" r:id="rId2496" xr:uid="{00000000-0004-0000-0000-0000BF090000}"/>
    <hyperlink ref="T1283" r:id="rId2497" xr:uid="{00000000-0004-0000-0000-0000C0090000}"/>
    <hyperlink ref="P1284" r:id="rId2498" xr:uid="{00000000-0004-0000-0000-0000C1090000}"/>
    <hyperlink ref="R1284" r:id="rId2499" xr:uid="{00000000-0004-0000-0000-0000C2090000}"/>
    <hyperlink ref="S1284" r:id="rId2500" xr:uid="{00000000-0004-0000-0000-0000C3090000}"/>
    <hyperlink ref="Q1285" r:id="rId2501" xr:uid="{00000000-0004-0000-0000-0000C4090000}"/>
    <hyperlink ref="P1286" r:id="rId2502" xr:uid="{00000000-0004-0000-0000-0000C5090000}"/>
    <hyperlink ref="Q1286" r:id="rId2503" xr:uid="{00000000-0004-0000-0000-0000C6090000}"/>
    <hyperlink ref="R1286" r:id="rId2504" xr:uid="{00000000-0004-0000-0000-0000C7090000}"/>
    <hyperlink ref="T1286" r:id="rId2505" xr:uid="{00000000-0004-0000-0000-0000C8090000}"/>
    <hyperlink ref="R1287" r:id="rId2506" xr:uid="{00000000-0004-0000-0000-0000C9090000}"/>
    <hyperlink ref="R1288" r:id="rId2507" xr:uid="{00000000-0004-0000-0000-0000CA090000}"/>
    <hyperlink ref="S1288" r:id="rId2508" xr:uid="{00000000-0004-0000-0000-0000CB090000}"/>
    <hyperlink ref="R1289" r:id="rId2509" xr:uid="{00000000-0004-0000-0000-0000CC090000}"/>
    <hyperlink ref="S1289" r:id="rId2510" xr:uid="{00000000-0004-0000-0000-0000CD090000}"/>
    <hyperlink ref="R1290" r:id="rId2511" xr:uid="{00000000-0004-0000-0000-0000CE090000}"/>
    <hyperlink ref="S1290" r:id="rId2512" xr:uid="{00000000-0004-0000-0000-0000CF090000}"/>
    <hyperlink ref="R1291" r:id="rId2513" xr:uid="{00000000-0004-0000-0000-0000D0090000}"/>
    <hyperlink ref="S1291" r:id="rId2514" xr:uid="{00000000-0004-0000-0000-0000D1090000}"/>
    <hyperlink ref="P1292" r:id="rId2515" xr:uid="{00000000-0004-0000-0000-0000D2090000}"/>
    <hyperlink ref="Q1292" r:id="rId2516" xr:uid="{00000000-0004-0000-0000-0000D3090000}"/>
    <hyperlink ref="R1292" r:id="rId2517" xr:uid="{00000000-0004-0000-0000-0000D4090000}"/>
    <hyperlink ref="T1292" r:id="rId2518" xr:uid="{00000000-0004-0000-0000-0000D5090000}"/>
    <hyperlink ref="P1293" r:id="rId2519" xr:uid="{00000000-0004-0000-0000-0000D6090000}"/>
    <hyperlink ref="Q1293" r:id="rId2520" xr:uid="{00000000-0004-0000-0000-0000D7090000}"/>
    <hyperlink ref="R1293" r:id="rId2521" xr:uid="{00000000-0004-0000-0000-0000D8090000}"/>
    <hyperlink ref="T1293" r:id="rId2522" xr:uid="{00000000-0004-0000-0000-0000D9090000}"/>
    <hyperlink ref="S1294" r:id="rId2523" xr:uid="{00000000-0004-0000-0000-0000DA090000}"/>
    <hyperlink ref="S1295" r:id="rId2524" xr:uid="{00000000-0004-0000-0000-0000DB090000}"/>
    <hyperlink ref="S1296" r:id="rId2525" xr:uid="{00000000-0004-0000-0000-0000DC090000}"/>
    <hyperlink ref="Q1297" r:id="rId2526" xr:uid="{00000000-0004-0000-0000-0000DD090000}"/>
    <hyperlink ref="R1298" r:id="rId2527" xr:uid="{00000000-0004-0000-0000-0000DE090000}"/>
    <hyperlink ref="S1298" r:id="rId2528" xr:uid="{00000000-0004-0000-0000-0000DF090000}"/>
    <hyperlink ref="R1299" r:id="rId2529" xr:uid="{00000000-0004-0000-0000-0000E0090000}"/>
    <hyperlink ref="S1299" r:id="rId2530" xr:uid="{00000000-0004-0000-0000-0000E1090000}"/>
    <hyperlink ref="S1300" r:id="rId2531" xr:uid="{00000000-0004-0000-0000-0000E2090000}"/>
    <hyperlink ref="P1301" r:id="rId2532" xr:uid="{00000000-0004-0000-0000-0000E3090000}"/>
    <hyperlink ref="Q1301" r:id="rId2533" xr:uid="{00000000-0004-0000-0000-0000E4090000}"/>
    <hyperlink ref="R1301" r:id="rId2534" xr:uid="{00000000-0004-0000-0000-0000E5090000}"/>
    <hyperlink ref="T1301" r:id="rId2535" xr:uid="{00000000-0004-0000-0000-0000E6090000}"/>
    <hyperlink ref="Q1302" r:id="rId2536" xr:uid="{00000000-0004-0000-0000-0000E7090000}"/>
    <hyperlink ref="R1303" r:id="rId2537" xr:uid="{00000000-0004-0000-0000-0000E8090000}"/>
    <hyperlink ref="S1303" r:id="rId2538" xr:uid="{00000000-0004-0000-0000-0000E9090000}"/>
    <hyperlink ref="Q1304" r:id="rId2539" xr:uid="{00000000-0004-0000-0000-0000EA090000}"/>
    <hyperlink ref="Q1305" r:id="rId2540" xr:uid="{00000000-0004-0000-0000-0000EB090000}"/>
    <hyperlink ref="R1305" r:id="rId2541" xr:uid="{00000000-0004-0000-0000-0000EC090000}"/>
    <hyperlink ref="S1305" r:id="rId2542" xr:uid="{00000000-0004-0000-0000-0000ED090000}"/>
    <hyperlink ref="R1306" r:id="rId2543" xr:uid="{00000000-0004-0000-0000-0000EE090000}"/>
    <hyperlink ref="S1307" r:id="rId2544" xr:uid="{00000000-0004-0000-0000-0000EF090000}"/>
    <hyperlink ref="P1308" r:id="rId2545" xr:uid="{00000000-0004-0000-0000-0000F0090000}"/>
    <hyperlink ref="Q1308" r:id="rId2546" xr:uid="{00000000-0004-0000-0000-0000F1090000}"/>
    <hyperlink ref="R1308" r:id="rId2547" xr:uid="{00000000-0004-0000-0000-0000F2090000}"/>
    <hyperlink ref="T1308" r:id="rId2548" xr:uid="{00000000-0004-0000-0000-0000F3090000}"/>
    <hyperlink ref="Q1309" r:id="rId2549" xr:uid="{00000000-0004-0000-0000-0000F4090000}"/>
    <hyperlink ref="R1309" r:id="rId2550" xr:uid="{00000000-0004-0000-0000-0000F5090000}"/>
    <hyperlink ref="R1311" r:id="rId2551" xr:uid="{00000000-0004-0000-0000-0000F6090000}"/>
    <hyperlink ref="S1311" r:id="rId2552" xr:uid="{00000000-0004-0000-0000-0000F7090000}"/>
    <hyperlink ref="S1312" r:id="rId2553" xr:uid="{00000000-0004-0000-0000-0000F8090000}"/>
    <hyperlink ref="P1313" r:id="rId2554" xr:uid="{00000000-0004-0000-0000-0000F9090000}"/>
    <hyperlink ref="S1313" r:id="rId2555" xr:uid="{00000000-0004-0000-0000-0000FA090000}"/>
    <hyperlink ref="P1315" r:id="rId2556" xr:uid="{00000000-0004-0000-0000-0000FB090000}"/>
    <hyperlink ref="R1315" r:id="rId2557" xr:uid="{00000000-0004-0000-0000-0000FC090000}"/>
    <hyperlink ref="S1315" r:id="rId2558" xr:uid="{00000000-0004-0000-0000-0000FD090000}"/>
    <hyperlink ref="R1316" r:id="rId2559" xr:uid="{00000000-0004-0000-0000-0000FE090000}"/>
    <hyperlink ref="Q1318" r:id="rId2560" xr:uid="{00000000-0004-0000-0000-0000FF090000}"/>
    <hyperlink ref="R1318" r:id="rId2561" xr:uid="{00000000-0004-0000-0000-0000000A0000}"/>
    <hyperlink ref="Q1319" r:id="rId2562" xr:uid="{00000000-0004-0000-0000-0000010A0000}"/>
    <hyperlink ref="R1319" r:id="rId2563" xr:uid="{00000000-0004-0000-0000-0000020A0000}"/>
    <hyperlink ref="S1320" r:id="rId2564" xr:uid="{00000000-0004-0000-0000-0000030A0000}"/>
    <hyperlink ref="S1321" r:id="rId2565" xr:uid="{00000000-0004-0000-0000-0000040A0000}"/>
    <hyperlink ref="S1322" r:id="rId2566" xr:uid="{00000000-0004-0000-0000-0000050A0000}"/>
    <hyperlink ref="Q1323" r:id="rId2567" xr:uid="{00000000-0004-0000-0000-0000060A0000}"/>
    <hyperlink ref="S1323" r:id="rId2568" xr:uid="{00000000-0004-0000-0000-0000070A0000}"/>
    <hyperlink ref="P1324" r:id="rId2569" xr:uid="{00000000-0004-0000-0000-0000080A0000}"/>
    <hyperlink ref="Q1324" r:id="rId2570" xr:uid="{00000000-0004-0000-0000-0000090A0000}"/>
    <hyperlink ref="R1324" r:id="rId2571" xr:uid="{00000000-0004-0000-0000-00000A0A0000}"/>
    <hyperlink ref="T1324" r:id="rId2572" xr:uid="{00000000-0004-0000-0000-00000B0A0000}"/>
    <hyperlink ref="Q1325" r:id="rId2573" xr:uid="{00000000-0004-0000-0000-00000C0A0000}"/>
    <hyperlink ref="Q1326" r:id="rId2574" xr:uid="{00000000-0004-0000-0000-00000D0A0000}"/>
    <hyperlink ref="R1327" r:id="rId2575" xr:uid="{00000000-0004-0000-0000-00000E0A0000}"/>
    <hyperlink ref="R1328" r:id="rId2576" xr:uid="{00000000-0004-0000-0000-00000F0A0000}"/>
    <hyperlink ref="R1329" r:id="rId2577" xr:uid="{00000000-0004-0000-0000-0000100A0000}"/>
    <hyperlink ref="R1330" r:id="rId2578" xr:uid="{00000000-0004-0000-0000-0000110A0000}"/>
    <hyperlink ref="Q1331" r:id="rId2579" xr:uid="{00000000-0004-0000-0000-0000120A0000}"/>
    <hyperlink ref="Q1332" r:id="rId2580" xr:uid="{00000000-0004-0000-0000-0000130A0000}"/>
    <hyperlink ref="R1332" r:id="rId2581" xr:uid="{00000000-0004-0000-0000-0000140A0000}"/>
    <hyperlink ref="T1332" r:id="rId2582" xr:uid="{00000000-0004-0000-0000-0000150A0000}"/>
    <hyperlink ref="R1333" r:id="rId2583" xr:uid="{00000000-0004-0000-0000-0000160A0000}"/>
    <hyperlink ref="S1333" r:id="rId2584" xr:uid="{00000000-0004-0000-0000-0000170A0000}"/>
    <hyperlink ref="P1334" r:id="rId2585" xr:uid="{00000000-0004-0000-0000-0000180A0000}"/>
    <hyperlink ref="Q1334" r:id="rId2586" xr:uid="{00000000-0004-0000-0000-0000190A0000}"/>
    <hyperlink ref="R1335" r:id="rId2587" xr:uid="{00000000-0004-0000-0000-00001A0A0000}"/>
    <hyperlink ref="R1336" r:id="rId2588" xr:uid="{00000000-0004-0000-0000-00001B0A0000}"/>
    <hyperlink ref="R1337" r:id="rId2589" xr:uid="{00000000-0004-0000-0000-00001C0A0000}"/>
    <hyperlink ref="Q1338" r:id="rId2590" xr:uid="{00000000-0004-0000-0000-00001D0A0000}"/>
    <hyperlink ref="P1339" r:id="rId2591" xr:uid="{00000000-0004-0000-0000-00001E0A0000}"/>
    <hyperlink ref="Q1339" r:id="rId2592" xr:uid="{00000000-0004-0000-0000-00001F0A0000}"/>
    <hyperlink ref="R1339" r:id="rId2593" xr:uid="{00000000-0004-0000-0000-0000200A0000}"/>
    <hyperlink ref="T1339" r:id="rId2594" xr:uid="{00000000-0004-0000-0000-0000210A0000}"/>
    <hyperlink ref="P1340" r:id="rId2595" xr:uid="{00000000-0004-0000-0000-0000220A0000}"/>
    <hyperlink ref="Q1340" r:id="rId2596" xr:uid="{00000000-0004-0000-0000-0000230A0000}"/>
    <hyperlink ref="R1340" r:id="rId2597" xr:uid="{00000000-0004-0000-0000-0000240A0000}"/>
    <hyperlink ref="T1340" r:id="rId2598" xr:uid="{00000000-0004-0000-0000-0000250A0000}"/>
    <hyperlink ref="P1341" r:id="rId2599" xr:uid="{00000000-0004-0000-0000-0000260A0000}"/>
    <hyperlink ref="Q1341" r:id="rId2600" xr:uid="{00000000-0004-0000-0000-0000270A0000}"/>
    <hyperlink ref="R1341" r:id="rId2601" xr:uid="{00000000-0004-0000-0000-0000280A0000}"/>
    <hyperlink ref="T1341" r:id="rId2602" xr:uid="{00000000-0004-0000-0000-0000290A0000}"/>
    <hyperlink ref="R1342" r:id="rId2603" xr:uid="{00000000-0004-0000-0000-00002A0A0000}"/>
    <hyperlink ref="S1342" r:id="rId2604" xr:uid="{00000000-0004-0000-0000-00002B0A0000}"/>
    <hyperlink ref="I1343" r:id="rId2605" xr:uid="{00000000-0004-0000-0000-00002C0A0000}"/>
    <hyperlink ref="R1343" r:id="rId2606" xr:uid="{00000000-0004-0000-0000-00002D0A0000}"/>
    <hyperlink ref="S1344" r:id="rId2607" xr:uid="{00000000-0004-0000-0000-00002E0A0000}"/>
    <hyperlink ref="S1345" r:id="rId2608" xr:uid="{00000000-0004-0000-0000-00002F0A0000}"/>
    <hyperlink ref="S1346" r:id="rId2609" xr:uid="{00000000-0004-0000-0000-0000300A0000}"/>
    <hyperlink ref="P1347" r:id="rId2610" xr:uid="{00000000-0004-0000-0000-0000310A0000}"/>
    <hyperlink ref="Q1347" r:id="rId2611" xr:uid="{00000000-0004-0000-0000-0000320A0000}"/>
    <hyperlink ref="S1348" r:id="rId2612" xr:uid="{00000000-0004-0000-0000-0000330A0000}"/>
    <hyperlink ref="S1349" r:id="rId2613" xr:uid="{00000000-0004-0000-0000-0000340A0000}"/>
    <hyperlink ref="S1350" r:id="rId2614" xr:uid="{00000000-0004-0000-0000-0000350A0000}"/>
    <hyperlink ref="S1351" r:id="rId2615" xr:uid="{00000000-0004-0000-0000-0000360A0000}"/>
    <hyperlink ref="Q1352" r:id="rId2616" xr:uid="{00000000-0004-0000-0000-0000370A0000}"/>
    <hyperlink ref="R1352" r:id="rId2617" xr:uid="{00000000-0004-0000-0000-0000380A0000}"/>
    <hyperlink ref="R1353" r:id="rId2618" xr:uid="{00000000-0004-0000-0000-0000390A0000}"/>
    <hyperlink ref="S1353" r:id="rId2619" xr:uid="{00000000-0004-0000-0000-00003A0A0000}"/>
    <hyperlink ref="Q1354" r:id="rId2620" xr:uid="{00000000-0004-0000-0000-00003B0A0000}"/>
    <hyperlink ref="R1354" r:id="rId2621" xr:uid="{00000000-0004-0000-0000-00003C0A0000}"/>
    <hyperlink ref="T1354" r:id="rId2622" xr:uid="{00000000-0004-0000-0000-00003D0A0000}"/>
    <hyperlink ref="R1355" r:id="rId2623" xr:uid="{00000000-0004-0000-0000-00003E0A0000}"/>
    <hyperlink ref="R1356" r:id="rId2624" xr:uid="{00000000-0004-0000-0000-00003F0A0000}"/>
    <hyperlink ref="S1356" r:id="rId2625" xr:uid="{00000000-0004-0000-0000-0000400A0000}"/>
    <hyperlink ref="S1357" r:id="rId2626" xr:uid="{00000000-0004-0000-0000-0000410A0000}"/>
    <hyperlink ref="R1358" r:id="rId2627" xr:uid="{00000000-0004-0000-0000-0000420A0000}"/>
    <hyperlink ref="S1358" r:id="rId2628" xr:uid="{00000000-0004-0000-0000-0000430A0000}"/>
    <hyperlink ref="Q1359" r:id="rId2629" xr:uid="{00000000-0004-0000-0000-0000440A0000}"/>
    <hyperlink ref="Q1360" r:id="rId2630" xr:uid="{00000000-0004-0000-0000-0000450A0000}"/>
    <hyperlink ref="R1361" r:id="rId2631" xr:uid="{00000000-0004-0000-0000-0000460A0000}"/>
    <hyperlink ref="S1361" r:id="rId2632" xr:uid="{00000000-0004-0000-0000-0000470A0000}"/>
    <hyperlink ref="R1362" r:id="rId2633" xr:uid="{00000000-0004-0000-0000-0000480A0000}"/>
    <hyperlink ref="S1362" r:id="rId2634" xr:uid="{00000000-0004-0000-0000-0000490A0000}"/>
    <hyperlink ref="P1363" r:id="rId2635" xr:uid="{00000000-0004-0000-0000-00004A0A0000}"/>
    <hyperlink ref="Q1363" r:id="rId2636" xr:uid="{00000000-0004-0000-0000-00004B0A0000}"/>
    <hyperlink ref="R1363" r:id="rId2637" xr:uid="{00000000-0004-0000-0000-00004C0A0000}"/>
    <hyperlink ref="T1363" r:id="rId2638" xr:uid="{00000000-0004-0000-0000-00004D0A0000}"/>
    <hyperlink ref="Q1364" r:id="rId2639" xr:uid="{00000000-0004-0000-0000-00004E0A0000}"/>
    <hyperlink ref="R1364" r:id="rId2640" xr:uid="{00000000-0004-0000-0000-00004F0A0000}"/>
    <hyperlink ref="Q1365" r:id="rId2641" xr:uid="{00000000-0004-0000-0000-0000500A0000}"/>
    <hyperlink ref="R1365" r:id="rId2642" xr:uid="{00000000-0004-0000-0000-0000510A0000}"/>
    <hyperlink ref="R1366" r:id="rId2643" xr:uid="{00000000-0004-0000-0000-0000520A0000}"/>
    <hyperlink ref="Q1367" r:id="rId2644" xr:uid="{00000000-0004-0000-0000-0000530A0000}"/>
    <hyperlink ref="R1367" r:id="rId2645" xr:uid="{00000000-0004-0000-0000-0000540A0000}"/>
    <hyperlink ref="P1368" r:id="rId2646" xr:uid="{00000000-0004-0000-0000-0000550A0000}"/>
    <hyperlink ref="S1368" r:id="rId2647" xr:uid="{00000000-0004-0000-0000-0000560A0000}"/>
    <hyperlink ref="R1369" r:id="rId2648" xr:uid="{00000000-0004-0000-0000-0000570A0000}"/>
    <hyperlink ref="S1369" r:id="rId2649" xr:uid="{00000000-0004-0000-0000-0000580A0000}"/>
    <hyperlink ref="R1370" r:id="rId2650" xr:uid="{00000000-0004-0000-0000-0000590A0000}"/>
    <hyperlink ref="P1371" r:id="rId2651" xr:uid="{00000000-0004-0000-0000-00005A0A0000}"/>
    <hyperlink ref="Q1371" r:id="rId2652" xr:uid="{00000000-0004-0000-0000-00005B0A0000}"/>
    <hyperlink ref="R1371" r:id="rId2653" xr:uid="{00000000-0004-0000-0000-00005C0A0000}"/>
    <hyperlink ref="T1371" r:id="rId2654" xr:uid="{00000000-0004-0000-0000-00005D0A0000}"/>
    <hyperlink ref="Q1372" r:id="rId2655" xr:uid="{00000000-0004-0000-0000-00005E0A0000}"/>
    <hyperlink ref="R1373" r:id="rId2656" xr:uid="{00000000-0004-0000-0000-00005F0A0000}"/>
    <hyperlink ref="S1373" r:id="rId2657" xr:uid="{00000000-0004-0000-0000-0000600A0000}"/>
    <hyperlink ref="Q1374" r:id="rId2658" xr:uid="{00000000-0004-0000-0000-0000610A0000}"/>
    <hyperlink ref="R1375" r:id="rId2659" xr:uid="{00000000-0004-0000-0000-0000620A0000}"/>
    <hyperlink ref="S1375" r:id="rId2660" xr:uid="{00000000-0004-0000-0000-0000630A0000}"/>
    <hyperlink ref="R1376" r:id="rId2661" xr:uid="{00000000-0004-0000-0000-0000640A0000}"/>
    <hyperlink ref="S1376" r:id="rId2662" xr:uid="{00000000-0004-0000-0000-0000650A0000}"/>
    <hyperlink ref="P1377" r:id="rId2663" xr:uid="{00000000-0004-0000-0000-0000660A0000}"/>
    <hyperlink ref="Q1377" r:id="rId2664" xr:uid="{00000000-0004-0000-0000-0000670A0000}"/>
    <hyperlink ref="R1377" r:id="rId2665" xr:uid="{00000000-0004-0000-0000-0000680A0000}"/>
    <hyperlink ref="T1377" r:id="rId2666" xr:uid="{00000000-0004-0000-0000-0000690A0000}"/>
    <hyperlink ref="S1378" r:id="rId2667" xr:uid="{00000000-0004-0000-0000-00006A0A0000}"/>
    <hyperlink ref="S1379" r:id="rId2668" xr:uid="{00000000-0004-0000-0000-00006B0A0000}"/>
    <hyperlink ref="S1380" r:id="rId2669" xr:uid="{00000000-0004-0000-0000-00006C0A0000}"/>
    <hyperlink ref="R1381" r:id="rId2670" xr:uid="{00000000-0004-0000-0000-00006D0A0000}"/>
    <hyperlink ref="S1382" r:id="rId2671" xr:uid="{00000000-0004-0000-0000-00006E0A0000}"/>
    <hyperlink ref="S1383" r:id="rId2672" xr:uid="{00000000-0004-0000-0000-00006F0A0000}"/>
    <hyperlink ref="S1384" r:id="rId2673" xr:uid="{00000000-0004-0000-0000-0000700A0000}"/>
    <hyperlink ref="Q1385" r:id="rId2674" xr:uid="{00000000-0004-0000-0000-0000710A0000}"/>
    <hyperlink ref="R1385" r:id="rId2675" xr:uid="{00000000-0004-0000-0000-0000720A0000}"/>
    <hyperlink ref="T1385" r:id="rId2676" xr:uid="{00000000-0004-0000-0000-0000730A0000}"/>
    <hyperlink ref="Q1386" r:id="rId2677" xr:uid="{00000000-0004-0000-0000-0000740A0000}"/>
    <hyperlink ref="R1386" r:id="rId2678" xr:uid="{00000000-0004-0000-0000-0000750A0000}"/>
    <hyperlink ref="R1387" r:id="rId2679" xr:uid="{00000000-0004-0000-0000-0000760A0000}"/>
    <hyperlink ref="S1387" r:id="rId2680" xr:uid="{00000000-0004-0000-0000-0000770A0000}"/>
    <hyperlink ref="R1388" r:id="rId2681" xr:uid="{00000000-0004-0000-0000-0000780A0000}"/>
    <hyperlink ref="S1388" r:id="rId2682" xr:uid="{00000000-0004-0000-0000-0000790A0000}"/>
    <hyperlink ref="Q1389" r:id="rId2683" xr:uid="{00000000-0004-0000-0000-00007A0A0000}"/>
    <hyperlink ref="R1389" r:id="rId2684" xr:uid="{00000000-0004-0000-0000-00007B0A0000}"/>
    <hyperlink ref="S1389" r:id="rId2685" xr:uid="{00000000-0004-0000-0000-00007C0A0000}"/>
    <hyperlink ref="S1390" r:id="rId2686" xr:uid="{00000000-0004-0000-0000-00007D0A0000}"/>
    <hyperlink ref="R1391" r:id="rId2687" xr:uid="{00000000-0004-0000-0000-00007E0A0000}"/>
    <hyperlink ref="S1391" r:id="rId2688" xr:uid="{00000000-0004-0000-0000-00007F0A0000}"/>
    <hyperlink ref="R1392" r:id="rId2689" xr:uid="{00000000-0004-0000-0000-0000800A0000}"/>
    <hyperlink ref="S1392" r:id="rId2690" xr:uid="{00000000-0004-0000-0000-0000810A0000}"/>
    <hyperlink ref="P1393" r:id="rId2691" xr:uid="{00000000-0004-0000-0000-0000820A0000}"/>
    <hyperlink ref="Q1393" r:id="rId2692" xr:uid="{00000000-0004-0000-0000-0000830A0000}"/>
    <hyperlink ref="R1393" r:id="rId2693" xr:uid="{00000000-0004-0000-0000-0000840A0000}"/>
    <hyperlink ref="T1393" r:id="rId2694" xr:uid="{00000000-0004-0000-0000-0000850A0000}"/>
    <hyperlink ref="S1394" r:id="rId2695" xr:uid="{00000000-0004-0000-0000-0000860A0000}"/>
    <hyperlink ref="Q1395" r:id="rId2696" xr:uid="{00000000-0004-0000-0000-0000870A0000}"/>
    <hyperlink ref="S1396" r:id="rId2697" xr:uid="{00000000-0004-0000-0000-0000880A0000}"/>
    <hyperlink ref="R1397" r:id="rId2698" xr:uid="{00000000-0004-0000-0000-0000890A0000}"/>
    <hyperlink ref="Q1398" r:id="rId2699" xr:uid="{00000000-0004-0000-0000-00008A0A0000}"/>
    <hyperlink ref="Q1399" r:id="rId2700" xr:uid="{00000000-0004-0000-0000-00008B0A0000}"/>
    <hyperlink ref="R1399" r:id="rId2701" xr:uid="{00000000-0004-0000-0000-00008C0A0000}"/>
    <hyperlink ref="I1400" r:id="rId2702" xr:uid="{00000000-0004-0000-0000-00008D0A0000}"/>
    <hyperlink ref="S1400" r:id="rId2703" xr:uid="{00000000-0004-0000-0000-00008E0A0000}"/>
    <hyperlink ref="P1401" r:id="rId2704" xr:uid="{00000000-0004-0000-0000-00008F0A0000}"/>
    <hyperlink ref="Q1401" r:id="rId2705" xr:uid="{00000000-0004-0000-0000-0000900A0000}"/>
    <hyperlink ref="R1401" r:id="rId2706" xr:uid="{00000000-0004-0000-0000-0000910A0000}"/>
    <hyperlink ref="T1401" r:id="rId2707" xr:uid="{00000000-0004-0000-0000-0000920A0000}"/>
    <hyperlink ref="Q1402" r:id="rId2708" xr:uid="{00000000-0004-0000-0000-0000930A0000}"/>
    <hyperlink ref="S1403" r:id="rId2709" xr:uid="{00000000-0004-0000-0000-0000940A0000}"/>
    <hyperlink ref="P1404" r:id="rId2710" xr:uid="{00000000-0004-0000-0000-0000950A0000}"/>
    <hyperlink ref="Q1404" r:id="rId2711" xr:uid="{00000000-0004-0000-0000-0000960A0000}"/>
    <hyperlink ref="R1404" r:id="rId2712" xr:uid="{00000000-0004-0000-0000-0000970A0000}"/>
    <hyperlink ref="T1404" r:id="rId2713" xr:uid="{00000000-0004-0000-0000-0000980A0000}"/>
    <hyperlink ref="R1405" r:id="rId2714" xr:uid="{00000000-0004-0000-0000-0000990A0000}"/>
    <hyperlink ref="S1405" r:id="rId2715" xr:uid="{00000000-0004-0000-0000-00009A0A0000}"/>
    <hyperlink ref="Q1406" r:id="rId2716" xr:uid="{00000000-0004-0000-0000-00009B0A0000}"/>
    <hyperlink ref="R1407" r:id="rId2717" xr:uid="{00000000-0004-0000-0000-00009C0A0000}"/>
    <hyperlink ref="S1407" r:id="rId2718" xr:uid="{00000000-0004-0000-0000-00009D0A0000}"/>
    <hyperlink ref="R1408" r:id="rId2719" xr:uid="{00000000-0004-0000-0000-00009E0A0000}"/>
    <hyperlink ref="S1408" r:id="rId2720" xr:uid="{00000000-0004-0000-0000-00009F0A0000}"/>
    <hyperlink ref="P1409" r:id="rId2721" xr:uid="{00000000-0004-0000-0000-0000A00A0000}"/>
    <hyperlink ref="R1409" r:id="rId2722" xr:uid="{00000000-0004-0000-0000-0000A10A0000}"/>
    <hyperlink ref="S1409" r:id="rId2723" xr:uid="{00000000-0004-0000-0000-0000A20A0000}"/>
    <hyperlink ref="R1410" r:id="rId2724" xr:uid="{00000000-0004-0000-0000-0000A30A0000}"/>
    <hyperlink ref="S1410" r:id="rId2725" xr:uid="{00000000-0004-0000-0000-0000A40A0000}"/>
    <hyperlink ref="Q1411" r:id="rId2726" xr:uid="{00000000-0004-0000-0000-0000A50A0000}"/>
    <hyperlink ref="S1411" r:id="rId2727" xr:uid="{00000000-0004-0000-0000-0000A60A0000}"/>
    <hyperlink ref="R1412" r:id="rId2728" xr:uid="{00000000-0004-0000-0000-0000A70A0000}"/>
    <hyperlink ref="S1412" r:id="rId2729" xr:uid="{00000000-0004-0000-0000-0000A80A0000}"/>
    <hyperlink ref="S1413" r:id="rId2730" xr:uid="{00000000-0004-0000-0000-0000A90A0000}"/>
    <hyperlink ref="S1414" r:id="rId2731" xr:uid="{00000000-0004-0000-0000-0000AA0A0000}"/>
    <hyperlink ref="R1415" r:id="rId2732" xr:uid="{00000000-0004-0000-0000-0000AB0A0000}"/>
    <hyperlink ref="S1415" r:id="rId2733" xr:uid="{00000000-0004-0000-0000-0000AC0A0000}"/>
    <hyperlink ref="R1416" r:id="rId2734" xr:uid="{00000000-0004-0000-0000-0000AD0A0000}"/>
    <hyperlink ref="S1416" r:id="rId2735" xr:uid="{00000000-0004-0000-0000-0000AE0A0000}"/>
    <hyperlink ref="S1417" r:id="rId2736" xr:uid="{00000000-0004-0000-0000-0000AF0A0000}"/>
    <hyperlink ref="S1418" r:id="rId2737" xr:uid="{00000000-0004-0000-0000-0000B00A0000}"/>
    <hyperlink ref="S1419" r:id="rId2738" xr:uid="{00000000-0004-0000-0000-0000B10A0000}"/>
    <hyperlink ref="R1420" r:id="rId2739" xr:uid="{00000000-0004-0000-0000-0000B20A0000}"/>
    <hyperlink ref="S1420" r:id="rId2740" xr:uid="{00000000-0004-0000-0000-0000B30A0000}"/>
    <hyperlink ref="S1421" r:id="rId2741" xr:uid="{00000000-0004-0000-0000-0000B40A0000}"/>
    <hyperlink ref="S1422" r:id="rId2742" xr:uid="{00000000-0004-0000-0000-0000B50A0000}"/>
    <hyperlink ref="P1423" r:id="rId2743" xr:uid="{00000000-0004-0000-0000-0000B60A0000}"/>
    <hyperlink ref="S1423" r:id="rId2744" xr:uid="{00000000-0004-0000-0000-0000B70A0000}"/>
    <hyperlink ref="S1424" r:id="rId2745" xr:uid="{00000000-0004-0000-0000-0000B80A0000}"/>
    <hyperlink ref="P1425" r:id="rId2746" xr:uid="{00000000-0004-0000-0000-0000B90A0000}"/>
    <hyperlink ref="Q1425" r:id="rId2747" xr:uid="{00000000-0004-0000-0000-0000BA0A0000}"/>
    <hyperlink ref="R1425" r:id="rId2748" xr:uid="{00000000-0004-0000-0000-0000BB0A0000}"/>
    <hyperlink ref="T1425" r:id="rId2749" xr:uid="{00000000-0004-0000-0000-0000BC0A0000}"/>
    <hyperlink ref="R1426" r:id="rId2750" xr:uid="{00000000-0004-0000-0000-0000BD0A0000}"/>
    <hyperlink ref="S1426" r:id="rId2751" xr:uid="{00000000-0004-0000-0000-0000BE0A0000}"/>
    <hyperlink ref="R1427" r:id="rId2752" xr:uid="{00000000-0004-0000-0000-0000BF0A0000}"/>
    <hyperlink ref="S1427" r:id="rId2753" xr:uid="{00000000-0004-0000-0000-0000C00A0000}"/>
    <hyperlink ref="R1428" r:id="rId2754" xr:uid="{00000000-0004-0000-0000-0000C10A0000}"/>
    <hyperlink ref="S1428" r:id="rId2755" xr:uid="{00000000-0004-0000-0000-0000C20A0000}"/>
    <hyperlink ref="Q1429" r:id="rId2756" xr:uid="{00000000-0004-0000-0000-0000C30A0000}"/>
    <hyperlink ref="S1430" r:id="rId2757" xr:uid="{00000000-0004-0000-0000-0000C40A0000}"/>
    <hyperlink ref="R1431" r:id="rId2758" xr:uid="{00000000-0004-0000-0000-0000C50A0000}"/>
    <hyperlink ref="S1431" r:id="rId2759" xr:uid="{00000000-0004-0000-0000-0000C60A0000}"/>
    <hyperlink ref="S1432" r:id="rId2760" xr:uid="{00000000-0004-0000-0000-0000C70A0000}"/>
    <hyperlink ref="Q1433" r:id="rId2761" xr:uid="{00000000-0004-0000-0000-0000C80A0000}"/>
    <hyperlink ref="Q1434" r:id="rId2762" xr:uid="{00000000-0004-0000-0000-0000C90A0000}"/>
    <hyperlink ref="Q1435" r:id="rId2763" xr:uid="{00000000-0004-0000-0000-0000CA0A0000}"/>
    <hyperlink ref="S1436" r:id="rId2764" xr:uid="{00000000-0004-0000-0000-0000CB0A0000}"/>
    <hyperlink ref="S1437" r:id="rId2765" xr:uid="{00000000-0004-0000-0000-0000CC0A0000}"/>
    <hyperlink ref="P1438" r:id="rId2766" xr:uid="{00000000-0004-0000-0000-0000CD0A0000}"/>
    <hyperlink ref="Q1438" r:id="rId2767" xr:uid="{00000000-0004-0000-0000-0000CE0A0000}"/>
    <hyperlink ref="R1438" r:id="rId2768" xr:uid="{00000000-0004-0000-0000-0000CF0A0000}"/>
    <hyperlink ref="T1438" r:id="rId2769" xr:uid="{00000000-0004-0000-0000-0000D00A0000}"/>
    <hyperlink ref="Q1439" r:id="rId2770" xr:uid="{00000000-0004-0000-0000-0000D10A0000}"/>
    <hyperlink ref="R1440" r:id="rId2771" xr:uid="{00000000-0004-0000-0000-0000D20A0000}"/>
    <hyperlink ref="S1440" r:id="rId2772" xr:uid="{00000000-0004-0000-0000-0000D30A0000}"/>
    <hyperlink ref="R1441" r:id="rId2773" xr:uid="{00000000-0004-0000-0000-0000D40A0000}"/>
    <hyperlink ref="S1441" r:id="rId2774" xr:uid="{00000000-0004-0000-0000-0000D50A0000}"/>
    <hyperlink ref="Q1442" r:id="rId2775" xr:uid="{00000000-0004-0000-0000-0000D60A0000}"/>
    <hyperlink ref="Q1443" r:id="rId2776" xr:uid="{00000000-0004-0000-0000-0000D70A0000}"/>
    <hyperlink ref="R1444" r:id="rId2777" xr:uid="{00000000-0004-0000-0000-0000D80A0000}"/>
    <hyperlink ref="S1444" r:id="rId2778" xr:uid="{00000000-0004-0000-0000-0000D90A0000}"/>
    <hyperlink ref="R1445" r:id="rId2779" xr:uid="{00000000-0004-0000-0000-0000DA0A0000}"/>
    <hyperlink ref="S1445" r:id="rId2780" xr:uid="{00000000-0004-0000-0000-0000DB0A0000}"/>
    <hyperlink ref="Q1446" r:id="rId2781" xr:uid="{00000000-0004-0000-0000-0000DC0A0000}"/>
    <hyperlink ref="S1446" r:id="rId2782" xr:uid="{00000000-0004-0000-0000-0000DD0A0000}"/>
    <hyperlink ref="Q1447" r:id="rId2783" xr:uid="{00000000-0004-0000-0000-0000DE0A0000}"/>
    <hyperlink ref="R1447" r:id="rId2784" xr:uid="{00000000-0004-0000-0000-0000DF0A0000}"/>
    <hyperlink ref="Q1448" r:id="rId2785" xr:uid="{00000000-0004-0000-0000-0000E00A0000}"/>
    <hyperlink ref="R1448" r:id="rId2786" xr:uid="{00000000-0004-0000-0000-0000E10A0000}"/>
    <hyperlink ref="R1449" r:id="rId2787" xr:uid="{00000000-0004-0000-0000-0000E20A0000}"/>
    <hyperlink ref="S1449" r:id="rId2788" xr:uid="{00000000-0004-0000-0000-0000E30A0000}"/>
    <hyperlink ref="Q1450" r:id="rId2789" xr:uid="{00000000-0004-0000-0000-0000E40A0000}"/>
    <hyperlink ref="R1451" r:id="rId2790" xr:uid="{00000000-0004-0000-0000-0000E50A0000}"/>
    <hyperlink ref="S1451" r:id="rId2791" xr:uid="{00000000-0004-0000-0000-0000E60A0000}"/>
    <hyperlink ref="R1452" r:id="rId2792" xr:uid="{00000000-0004-0000-0000-0000E70A0000}"/>
    <hyperlink ref="S1452" r:id="rId2793" xr:uid="{00000000-0004-0000-0000-0000E80A0000}"/>
    <hyperlink ref="Q1453" r:id="rId2794" xr:uid="{00000000-0004-0000-0000-0000E90A0000}"/>
    <hyperlink ref="R1454" r:id="rId2795" xr:uid="{00000000-0004-0000-0000-0000EA0A0000}"/>
    <hyperlink ref="S1454" r:id="rId2796" xr:uid="{00000000-0004-0000-0000-0000EB0A0000}"/>
    <hyperlink ref="P1455" r:id="rId2797" xr:uid="{00000000-0004-0000-0000-0000EC0A0000}"/>
    <hyperlink ref="Q1455" r:id="rId2798" xr:uid="{00000000-0004-0000-0000-0000ED0A0000}"/>
    <hyperlink ref="R1455" r:id="rId2799" xr:uid="{00000000-0004-0000-0000-0000EE0A0000}"/>
    <hyperlink ref="T1455" r:id="rId2800" xr:uid="{00000000-0004-0000-0000-0000EF0A0000}"/>
    <hyperlink ref="R1456" r:id="rId2801" xr:uid="{00000000-0004-0000-0000-0000F00A0000}"/>
    <hyperlink ref="S1456" r:id="rId2802" xr:uid="{00000000-0004-0000-0000-0000F10A0000}"/>
    <hyperlink ref="Q1457" r:id="rId2803" xr:uid="{00000000-0004-0000-0000-0000F20A0000}"/>
    <hyperlink ref="R1457" r:id="rId2804" xr:uid="{00000000-0004-0000-0000-0000F30A0000}"/>
    <hyperlink ref="P1458" r:id="rId2805" xr:uid="{00000000-0004-0000-0000-0000F40A0000}"/>
    <hyperlink ref="Q1458" r:id="rId2806" xr:uid="{00000000-0004-0000-0000-0000F50A0000}"/>
    <hyperlink ref="R1458" r:id="rId2807" xr:uid="{00000000-0004-0000-0000-0000F60A0000}"/>
    <hyperlink ref="T1458" r:id="rId2808" xr:uid="{00000000-0004-0000-0000-0000F70A0000}"/>
    <hyperlink ref="P1459" r:id="rId2809" xr:uid="{00000000-0004-0000-0000-0000F80A0000}"/>
    <hyperlink ref="Q1459" r:id="rId2810" xr:uid="{00000000-0004-0000-0000-0000F90A0000}"/>
    <hyperlink ref="R1459" r:id="rId2811" xr:uid="{00000000-0004-0000-0000-0000FA0A0000}"/>
    <hyperlink ref="T1459" r:id="rId2812" xr:uid="{00000000-0004-0000-0000-0000FB0A0000}"/>
    <hyperlink ref="P1460" r:id="rId2813" xr:uid="{00000000-0004-0000-0000-0000FC0A0000}"/>
    <hyperlink ref="Q1460" r:id="rId2814" xr:uid="{00000000-0004-0000-0000-0000FD0A0000}"/>
    <hyperlink ref="R1460" r:id="rId2815" xr:uid="{00000000-0004-0000-0000-0000FE0A0000}"/>
    <hyperlink ref="T1460" r:id="rId2816" xr:uid="{00000000-0004-0000-0000-0000FF0A0000}"/>
    <hyperlink ref="Q1461" r:id="rId2817" xr:uid="{00000000-0004-0000-0000-0000000B0000}"/>
    <hyperlink ref="Q1463" r:id="rId2818" xr:uid="{00000000-0004-0000-0000-0000010B0000}"/>
    <hyperlink ref="R1463" r:id="rId2819" xr:uid="{00000000-0004-0000-0000-0000020B0000}"/>
    <hyperlink ref="R1464" r:id="rId2820" xr:uid="{00000000-0004-0000-0000-0000030B0000}"/>
    <hyperlink ref="S1464" r:id="rId2821" xr:uid="{00000000-0004-0000-0000-0000040B0000}"/>
    <hyperlink ref="Q1465" r:id="rId2822" xr:uid="{00000000-0004-0000-0000-0000050B0000}"/>
    <hyperlink ref="Q1466" r:id="rId2823" xr:uid="{00000000-0004-0000-0000-0000060B0000}"/>
    <hyperlink ref="R1467" r:id="rId2824" xr:uid="{00000000-0004-0000-0000-0000070B0000}"/>
    <hyperlink ref="S1467" r:id="rId2825" xr:uid="{00000000-0004-0000-0000-0000080B0000}"/>
    <hyperlink ref="R1468" r:id="rId2826" xr:uid="{00000000-0004-0000-0000-0000090B0000}"/>
    <hyperlink ref="S1468" r:id="rId2827" xr:uid="{00000000-0004-0000-0000-00000A0B0000}"/>
    <hyperlink ref="Q1469" r:id="rId2828" xr:uid="{00000000-0004-0000-0000-00000B0B0000}"/>
    <hyperlink ref="R1469" r:id="rId2829" xr:uid="{00000000-0004-0000-0000-00000C0B0000}"/>
    <hyperlink ref="R1470" r:id="rId2830" xr:uid="{00000000-0004-0000-0000-00000D0B0000}"/>
    <hyperlink ref="S1470" r:id="rId2831" xr:uid="{00000000-0004-0000-0000-00000E0B0000}"/>
    <hyperlink ref="Q1471" r:id="rId2832" xr:uid="{00000000-0004-0000-0000-00000F0B0000}"/>
    <hyperlink ref="Q1472" r:id="rId2833" xr:uid="{00000000-0004-0000-0000-0000100B0000}"/>
    <hyperlink ref="R1473" r:id="rId2834" xr:uid="{00000000-0004-0000-0000-0000110B0000}"/>
    <hyperlink ref="S1473" r:id="rId2835" xr:uid="{00000000-0004-0000-0000-0000120B0000}"/>
    <hyperlink ref="Q1474" r:id="rId2836" xr:uid="{00000000-0004-0000-0000-0000130B0000}"/>
    <hyperlink ref="R1474" r:id="rId2837" xr:uid="{00000000-0004-0000-0000-0000140B0000}"/>
    <hyperlink ref="P1475" r:id="rId2838" xr:uid="{00000000-0004-0000-0000-0000150B0000}"/>
    <hyperlink ref="Q1475" r:id="rId2839" xr:uid="{00000000-0004-0000-0000-0000160B0000}"/>
    <hyperlink ref="P1476" r:id="rId2840" xr:uid="{00000000-0004-0000-0000-0000170B0000}"/>
    <hyperlink ref="Q1476" r:id="rId2841" xr:uid="{00000000-0004-0000-0000-0000180B0000}"/>
    <hyperlink ref="R1476" r:id="rId2842" xr:uid="{00000000-0004-0000-0000-0000190B0000}"/>
    <hyperlink ref="S1476" r:id="rId2843" xr:uid="{00000000-0004-0000-0000-00001A0B0000}"/>
    <hyperlink ref="P1477" r:id="rId2844" xr:uid="{00000000-0004-0000-0000-00001B0B0000}"/>
    <hyperlink ref="Q1477" r:id="rId2845" xr:uid="{00000000-0004-0000-0000-00001C0B0000}"/>
    <hyperlink ref="R1477" r:id="rId2846" xr:uid="{00000000-0004-0000-0000-00001D0B0000}"/>
    <hyperlink ref="S1477" r:id="rId2847" xr:uid="{00000000-0004-0000-0000-00001E0B0000}"/>
    <hyperlink ref="P1478" r:id="rId2848" xr:uid="{00000000-0004-0000-0000-00001F0B0000}"/>
    <hyperlink ref="Q1478" r:id="rId2849" xr:uid="{00000000-0004-0000-0000-0000200B0000}"/>
    <hyperlink ref="R1478" r:id="rId2850" xr:uid="{00000000-0004-0000-0000-0000210B0000}"/>
    <hyperlink ref="S1478" r:id="rId2851" xr:uid="{00000000-0004-0000-0000-0000220B0000}"/>
    <hyperlink ref="P1479" r:id="rId2852" xr:uid="{00000000-0004-0000-0000-0000230B0000}"/>
    <hyperlink ref="Q1479" r:id="rId2853" xr:uid="{00000000-0004-0000-0000-0000240B0000}"/>
    <hyperlink ref="R1479" r:id="rId2854" xr:uid="{00000000-0004-0000-0000-0000250B0000}"/>
    <hyperlink ref="S1479" r:id="rId2855" xr:uid="{00000000-0004-0000-0000-0000260B0000}"/>
    <hyperlink ref="Q1480" r:id="rId2856" xr:uid="{00000000-0004-0000-0000-0000270B0000}"/>
    <hyperlink ref="Q1481" r:id="rId2857" xr:uid="{00000000-0004-0000-0000-0000280B0000}"/>
    <hyperlink ref="Q1482" r:id="rId2858" xr:uid="{00000000-0004-0000-0000-0000290B0000}"/>
    <hyperlink ref="R1482" r:id="rId2859" xr:uid="{00000000-0004-0000-0000-00002A0B0000}"/>
    <hyperlink ref="S1482" r:id="rId2860" xr:uid="{00000000-0004-0000-0000-00002B0B0000}"/>
    <hyperlink ref="R1483" r:id="rId2861" xr:uid="{00000000-0004-0000-0000-00002C0B0000}"/>
    <hyperlink ref="S1483" r:id="rId2862" xr:uid="{00000000-0004-0000-0000-00002D0B0000}"/>
    <hyperlink ref="R1484" r:id="rId2863" xr:uid="{00000000-0004-0000-0000-00002E0B0000}"/>
    <hyperlink ref="S1484" r:id="rId2864" xr:uid="{00000000-0004-0000-0000-00002F0B0000}"/>
    <hyperlink ref="R1485" r:id="rId2865" xr:uid="{00000000-0004-0000-0000-0000300B0000}"/>
    <hyperlink ref="S1485" r:id="rId2866" xr:uid="{00000000-0004-0000-0000-0000310B0000}"/>
    <hyperlink ref="Q1486" r:id="rId2867" xr:uid="{00000000-0004-0000-0000-0000320B0000}"/>
    <hyperlink ref="R1486" r:id="rId2868" xr:uid="{00000000-0004-0000-0000-0000330B0000}"/>
    <hyperlink ref="S1486" r:id="rId2869" xr:uid="{00000000-0004-0000-0000-0000340B0000}"/>
    <hyperlink ref="R1487" r:id="rId2870" xr:uid="{00000000-0004-0000-0000-0000350B0000}"/>
    <hyperlink ref="S1487" r:id="rId2871" xr:uid="{00000000-0004-0000-0000-0000360B0000}"/>
    <hyperlink ref="R1488" r:id="rId2872" xr:uid="{00000000-0004-0000-0000-0000370B0000}"/>
    <hyperlink ref="S1488" r:id="rId2873" xr:uid="{00000000-0004-0000-0000-0000380B0000}"/>
    <hyperlink ref="Q1489" r:id="rId2874" xr:uid="{00000000-0004-0000-0000-0000390B0000}"/>
    <hyperlink ref="R1489" r:id="rId2875" xr:uid="{00000000-0004-0000-0000-00003A0B0000}"/>
    <hyperlink ref="T1489" r:id="rId2876" xr:uid="{00000000-0004-0000-0000-00003B0B0000}"/>
    <hyperlink ref="R1490" r:id="rId2877" xr:uid="{00000000-0004-0000-0000-00003C0B0000}"/>
    <hyperlink ref="S1490" r:id="rId2878" xr:uid="{00000000-0004-0000-0000-00003D0B0000}"/>
    <hyperlink ref="Q1491" r:id="rId2879" xr:uid="{00000000-0004-0000-0000-00003E0B0000}"/>
    <hyperlink ref="R1492" r:id="rId2880" xr:uid="{00000000-0004-0000-0000-00003F0B0000}"/>
    <hyperlink ref="S1492" r:id="rId2881" xr:uid="{00000000-0004-0000-0000-0000400B0000}"/>
    <hyperlink ref="Q1493" r:id="rId2882" xr:uid="{00000000-0004-0000-0000-0000410B0000}"/>
    <hyperlink ref="S1493" r:id="rId2883" xr:uid="{00000000-0004-0000-0000-0000420B0000}"/>
    <hyperlink ref="S1494" r:id="rId2884" xr:uid="{00000000-0004-0000-0000-0000430B0000}"/>
    <hyperlink ref="S1495" r:id="rId2885" xr:uid="{00000000-0004-0000-0000-0000440B0000}"/>
    <hyperlink ref="Q1496" r:id="rId2886" xr:uid="{00000000-0004-0000-0000-0000450B0000}"/>
    <hyperlink ref="S1497" r:id="rId2887" xr:uid="{00000000-0004-0000-0000-0000460B0000}"/>
    <hyperlink ref="Q1498" r:id="rId2888" xr:uid="{00000000-0004-0000-0000-0000470B0000}"/>
    <hyperlink ref="R1498" r:id="rId2889" xr:uid="{00000000-0004-0000-0000-0000480B0000}"/>
    <hyperlink ref="T1498" r:id="rId2890" xr:uid="{00000000-0004-0000-0000-0000490B0000}"/>
    <hyperlink ref="Q1499" r:id="rId2891" xr:uid="{00000000-0004-0000-0000-00004A0B0000}"/>
    <hyperlink ref="R1499" r:id="rId2892" xr:uid="{00000000-0004-0000-0000-00004B0B0000}"/>
    <hyperlink ref="R1500" r:id="rId2893" xr:uid="{00000000-0004-0000-0000-00004C0B0000}"/>
    <hyperlink ref="R1501" r:id="rId2894" xr:uid="{00000000-0004-0000-0000-00004D0B0000}"/>
    <hyperlink ref="S1501" r:id="rId2895" xr:uid="{00000000-0004-0000-0000-00004E0B0000}"/>
    <hyperlink ref="R1502" r:id="rId2896" xr:uid="{00000000-0004-0000-0000-00004F0B0000}"/>
    <hyperlink ref="S1502" r:id="rId2897" xr:uid="{00000000-0004-0000-0000-0000500B0000}"/>
    <hyperlink ref="R1503" r:id="rId2898" xr:uid="{00000000-0004-0000-0000-0000510B0000}"/>
    <hyperlink ref="S1503" r:id="rId2899" xr:uid="{00000000-0004-0000-0000-0000520B0000}"/>
    <hyperlink ref="R1504" r:id="rId2900" xr:uid="{00000000-0004-0000-0000-0000530B0000}"/>
    <hyperlink ref="S1504" r:id="rId2901" xr:uid="{00000000-0004-0000-0000-0000540B0000}"/>
    <hyperlink ref="Q1505" r:id="rId2902" xr:uid="{00000000-0004-0000-0000-0000550B0000}"/>
    <hyperlink ref="Q1506" r:id="rId2903" xr:uid="{00000000-0004-0000-0000-0000560B0000}"/>
    <hyperlink ref="R1507" r:id="rId2904" xr:uid="{00000000-0004-0000-0000-0000570B0000}"/>
    <hyperlink ref="S1507" r:id="rId2905" xr:uid="{00000000-0004-0000-0000-0000580B0000}"/>
    <hyperlink ref="S1508" r:id="rId2906" xr:uid="{00000000-0004-0000-0000-0000590B0000}"/>
    <hyperlink ref="S1509" r:id="rId2907" xr:uid="{00000000-0004-0000-0000-00005A0B0000}"/>
    <hyperlink ref="S1510" r:id="rId2908" xr:uid="{00000000-0004-0000-0000-00005B0B0000}"/>
    <hyperlink ref="R1511" r:id="rId2909" xr:uid="{00000000-0004-0000-0000-00005C0B0000}"/>
    <hyperlink ref="P1512" r:id="rId2910" xr:uid="{00000000-0004-0000-0000-00005D0B0000}"/>
    <hyperlink ref="Q1512" r:id="rId2911" xr:uid="{00000000-0004-0000-0000-00005E0B0000}"/>
    <hyperlink ref="R1512" r:id="rId2912" xr:uid="{00000000-0004-0000-0000-00005F0B0000}"/>
    <hyperlink ref="S1512" r:id="rId2913" xr:uid="{00000000-0004-0000-0000-0000600B0000}"/>
    <hyperlink ref="R1513" r:id="rId2914" xr:uid="{00000000-0004-0000-0000-0000610B0000}"/>
    <hyperlink ref="S1513" r:id="rId2915" xr:uid="{00000000-0004-0000-0000-0000620B0000}"/>
    <hyperlink ref="R1514" r:id="rId2916" xr:uid="{00000000-0004-0000-0000-0000630B0000}"/>
    <hyperlink ref="R1515" r:id="rId2917" xr:uid="{00000000-0004-0000-0000-0000640B0000}"/>
    <hyperlink ref="P1516" r:id="rId2918" xr:uid="{00000000-0004-0000-0000-0000650B0000}"/>
    <hyperlink ref="Q1516" r:id="rId2919" xr:uid="{00000000-0004-0000-0000-0000660B0000}"/>
    <hyperlink ref="R1517" r:id="rId2920" xr:uid="{00000000-0004-0000-0000-0000670B0000}"/>
    <hyperlink ref="S1517" r:id="rId2921" xr:uid="{00000000-0004-0000-0000-0000680B0000}"/>
    <hyperlink ref="R1518" r:id="rId2922" xr:uid="{00000000-0004-0000-0000-0000690B0000}"/>
    <hyperlink ref="S1518" r:id="rId2923" xr:uid="{00000000-0004-0000-0000-00006A0B0000}"/>
    <hyperlink ref="R1519" r:id="rId2924" xr:uid="{00000000-0004-0000-0000-00006B0B0000}"/>
    <hyperlink ref="S1519" r:id="rId2925" xr:uid="{00000000-0004-0000-0000-00006C0B0000}"/>
    <hyperlink ref="R1520" r:id="rId2926" xr:uid="{00000000-0004-0000-0000-00006D0B0000}"/>
    <hyperlink ref="S1520" r:id="rId2927" xr:uid="{00000000-0004-0000-0000-00006E0B0000}"/>
    <hyperlink ref="Q1521" r:id="rId2928" xr:uid="{00000000-0004-0000-0000-00006F0B0000}"/>
    <hyperlink ref="Q1522" r:id="rId2929" xr:uid="{00000000-0004-0000-0000-0000700B0000}"/>
    <hyperlink ref="R1522" r:id="rId2930" xr:uid="{00000000-0004-0000-0000-0000710B0000}"/>
    <hyperlink ref="R1523" r:id="rId2931" xr:uid="{00000000-0004-0000-0000-0000720B0000}"/>
    <hyperlink ref="S1523" r:id="rId2932" xr:uid="{00000000-0004-0000-0000-0000730B0000}"/>
    <hyperlink ref="R1524" r:id="rId2933" xr:uid="{00000000-0004-0000-0000-0000740B0000}"/>
    <hyperlink ref="S1524" r:id="rId2934" xr:uid="{00000000-0004-0000-0000-0000750B0000}"/>
    <hyperlink ref="R1525" r:id="rId2935" xr:uid="{00000000-0004-0000-0000-0000760B0000}"/>
    <hyperlink ref="S1525" r:id="rId2936" xr:uid="{00000000-0004-0000-0000-0000770B0000}"/>
    <hyperlink ref="Q1526" r:id="rId2937" xr:uid="{00000000-0004-0000-0000-0000780B0000}"/>
    <hyperlink ref="Q1527" r:id="rId2938" xr:uid="{00000000-0004-0000-0000-0000790B0000}"/>
    <hyperlink ref="R1528" r:id="rId2939" xr:uid="{00000000-0004-0000-0000-00007A0B0000}"/>
    <hyperlink ref="S1528" r:id="rId2940" xr:uid="{00000000-0004-0000-0000-00007B0B0000}"/>
    <hyperlink ref="R1529" r:id="rId2941" xr:uid="{00000000-0004-0000-0000-00007C0B0000}"/>
    <hyperlink ref="S1529" r:id="rId2942" xr:uid="{00000000-0004-0000-0000-00007D0B0000}"/>
    <hyperlink ref="R1530" r:id="rId2943" xr:uid="{00000000-0004-0000-0000-00007E0B0000}"/>
    <hyperlink ref="S1530" r:id="rId2944" xr:uid="{00000000-0004-0000-0000-00007F0B0000}"/>
    <hyperlink ref="R1531" r:id="rId2945" xr:uid="{00000000-0004-0000-0000-0000800B0000}"/>
    <hyperlink ref="S1531" r:id="rId2946" xr:uid="{00000000-0004-0000-0000-0000810B0000}"/>
    <hyperlink ref="Q1532" r:id="rId2947" xr:uid="{00000000-0004-0000-0000-0000820B0000}"/>
    <hyperlink ref="R1533" r:id="rId2948" xr:uid="{00000000-0004-0000-0000-0000830B0000}"/>
    <hyperlink ref="S1533" r:id="rId2949" xr:uid="{00000000-0004-0000-0000-0000840B0000}"/>
    <hyperlink ref="Q1534" r:id="rId2950" xr:uid="{00000000-0004-0000-0000-0000850B0000}"/>
    <hyperlink ref="R1534" r:id="rId2951" xr:uid="{00000000-0004-0000-0000-0000860B0000}"/>
    <hyperlink ref="S1534" r:id="rId2952" xr:uid="{00000000-0004-0000-0000-0000870B0000}"/>
    <hyperlink ref="R1535" r:id="rId2953" xr:uid="{00000000-0004-0000-0000-0000880B0000}"/>
    <hyperlink ref="S1535" r:id="rId2954" xr:uid="{00000000-0004-0000-0000-0000890B0000}"/>
    <hyperlink ref="R1536" r:id="rId2955" xr:uid="{00000000-0004-0000-0000-00008A0B0000}"/>
    <hyperlink ref="S1536" r:id="rId2956" xr:uid="{00000000-0004-0000-0000-00008B0B0000}"/>
    <hyperlink ref="R1537" r:id="rId2957" xr:uid="{00000000-0004-0000-0000-00008C0B0000}"/>
    <hyperlink ref="S1537" r:id="rId2958" xr:uid="{00000000-0004-0000-0000-00008D0B0000}"/>
    <hyperlink ref="R1538" r:id="rId2959" xr:uid="{00000000-0004-0000-0000-00008E0B0000}"/>
    <hyperlink ref="S1538" r:id="rId2960" xr:uid="{00000000-0004-0000-0000-00008F0B0000}"/>
    <hyperlink ref="P1539" r:id="rId2961" xr:uid="{00000000-0004-0000-0000-0000900B0000}"/>
    <hyperlink ref="Q1539" r:id="rId2962" xr:uid="{00000000-0004-0000-0000-0000910B0000}"/>
    <hyperlink ref="R1540" r:id="rId2963" xr:uid="{00000000-0004-0000-0000-0000920B0000}"/>
    <hyperlink ref="S1540" r:id="rId2964" xr:uid="{00000000-0004-0000-0000-0000930B0000}"/>
    <hyperlink ref="Q1541" r:id="rId2965" xr:uid="{00000000-0004-0000-0000-0000940B0000}"/>
    <hyperlink ref="R1542" r:id="rId2966" xr:uid="{00000000-0004-0000-0000-0000950B0000}"/>
    <hyperlink ref="S1542" r:id="rId2967" xr:uid="{00000000-0004-0000-0000-0000960B0000}"/>
    <hyperlink ref="R1543" r:id="rId2968" xr:uid="{00000000-0004-0000-0000-0000970B0000}"/>
    <hyperlink ref="S1543" r:id="rId2969" xr:uid="{00000000-0004-0000-0000-0000980B0000}"/>
    <hyperlink ref="R1544" r:id="rId2970" xr:uid="{00000000-0004-0000-0000-0000990B0000}"/>
    <hyperlink ref="S1544" r:id="rId2971" xr:uid="{00000000-0004-0000-0000-00009A0B0000}"/>
    <hyperlink ref="R1545" r:id="rId2972" xr:uid="{00000000-0004-0000-0000-00009B0B0000}"/>
    <hyperlink ref="S1545" r:id="rId2973" xr:uid="{00000000-0004-0000-0000-00009C0B0000}"/>
    <hyperlink ref="P1546" r:id="rId2974" xr:uid="{00000000-0004-0000-0000-00009D0B0000}"/>
    <hyperlink ref="Q1546" r:id="rId2975" xr:uid="{00000000-0004-0000-0000-00009E0B0000}"/>
    <hyperlink ref="R1546" r:id="rId2976" xr:uid="{00000000-0004-0000-0000-00009F0B0000}"/>
    <hyperlink ref="T1546" r:id="rId2977" xr:uid="{00000000-0004-0000-0000-0000A00B0000}"/>
    <hyperlink ref="R1547" r:id="rId2978" xr:uid="{00000000-0004-0000-0000-0000A10B0000}"/>
    <hyperlink ref="S1547" r:id="rId2979" xr:uid="{00000000-0004-0000-0000-0000A20B0000}"/>
    <hyperlink ref="R1548" r:id="rId2980" xr:uid="{00000000-0004-0000-0000-0000A30B0000}"/>
    <hyperlink ref="S1548" r:id="rId2981" xr:uid="{00000000-0004-0000-0000-0000A40B0000}"/>
    <hyperlink ref="Q1549" r:id="rId2982" xr:uid="{00000000-0004-0000-0000-0000A50B0000}"/>
    <hyperlink ref="T1549" r:id="rId2983" xr:uid="{00000000-0004-0000-0000-0000A60B0000}"/>
    <hyperlink ref="R1550" r:id="rId2984" xr:uid="{00000000-0004-0000-0000-0000A70B0000}"/>
    <hyperlink ref="S1550" r:id="rId2985" xr:uid="{00000000-0004-0000-0000-0000A80B0000}"/>
    <hyperlink ref="Q1551" r:id="rId2986" xr:uid="{00000000-0004-0000-0000-0000A90B0000}"/>
    <hyperlink ref="R1552" r:id="rId2987" xr:uid="{00000000-0004-0000-0000-0000AA0B0000}"/>
    <hyperlink ref="S1552" r:id="rId2988" xr:uid="{00000000-0004-0000-0000-0000AB0B0000}"/>
    <hyperlink ref="Q1553" r:id="rId2989" xr:uid="{00000000-0004-0000-0000-0000AC0B0000}"/>
    <hyperlink ref="R1554" r:id="rId2990" xr:uid="{00000000-0004-0000-0000-0000AD0B0000}"/>
    <hyperlink ref="S1554" r:id="rId2991" xr:uid="{00000000-0004-0000-0000-0000AE0B0000}"/>
    <hyperlink ref="R1555" r:id="rId2992" xr:uid="{00000000-0004-0000-0000-0000AF0B0000}"/>
    <hyperlink ref="S1555" r:id="rId2993" xr:uid="{00000000-0004-0000-0000-0000B00B0000}"/>
    <hyperlink ref="Q1556" r:id="rId2994" xr:uid="{00000000-0004-0000-0000-0000B10B0000}"/>
    <hyperlink ref="R1556" r:id="rId2995" xr:uid="{00000000-0004-0000-0000-0000B20B0000}"/>
    <hyperlink ref="T1556" r:id="rId2996" xr:uid="{00000000-0004-0000-0000-0000B30B0000}"/>
    <hyperlink ref="R1557" r:id="rId2997" xr:uid="{00000000-0004-0000-0000-0000B40B0000}"/>
    <hyperlink ref="S1557" r:id="rId2998" xr:uid="{00000000-0004-0000-0000-0000B50B0000}"/>
    <hyperlink ref="R1558" r:id="rId2999" xr:uid="{00000000-0004-0000-0000-0000B60B0000}"/>
    <hyperlink ref="S1558" r:id="rId3000" xr:uid="{00000000-0004-0000-0000-0000B70B0000}"/>
    <hyperlink ref="R1559" r:id="rId3001" xr:uid="{00000000-0004-0000-0000-0000B80B0000}"/>
    <hyperlink ref="S1559" r:id="rId3002" xr:uid="{00000000-0004-0000-0000-0000B90B0000}"/>
    <hyperlink ref="R1560" r:id="rId3003" xr:uid="{00000000-0004-0000-0000-0000BA0B0000}"/>
    <hyperlink ref="S1560" r:id="rId3004" xr:uid="{00000000-0004-0000-0000-0000BB0B0000}"/>
    <hyperlink ref="R1561" r:id="rId3005" xr:uid="{00000000-0004-0000-0000-0000BC0B0000}"/>
    <hyperlink ref="S1561" r:id="rId3006" xr:uid="{00000000-0004-0000-0000-0000BD0B0000}"/>
    <hyperlink ref="P1562" r:id="rId3007" xr:uid="{00000000-0004-0000-0000-0000BE0B0000}"/>
    <hyperlink ref="Q1562" r:id="rId3008" xr:uid="{00000000-0004-0000-0000-0000BF0B0000}"/>
    <hyperlink ref="R1562" r:id="rId3009" xr:uid="{00000000-0004-0000-0000-0000C00B0000}"/>
    <hyperlink ref="T1562" r:id="rId3010" xr:uid="{00000000-0004-0000-0000-0000C10B0000}"/>
    <hyperlink ref="P1563" r:id="rId3011" xr:uid="{00000000-0004-0000-0000-0000C20B0000}"/>
    <hyperlink ref="Q1563" r:id="rId3012" xr:uid="{00000000-0004-0000-0000-0000C30B0000}"/>
    <hyperlink ref="R1563" r:id="rId3013" xr:uid="{00000000-0004-0000-0000-0000C40B0000}"/>
    <hyperlink ref="T1563" r:id="rId3014" xr:uid="{00000000-0004-0000-0000-0000C50B0000}"/>
    <hyperlink ref="Q1564" r:id="rId3015" xr:uid="{00000000-0004-0000-0000-0000C60B0000}"/>
    <hyperlink ref="R1564" r:id="rId3016" xr:uid="{00000000-0004-0000-0000-0000C70B0000}"/>
    <hyperlink ref="S1564" r:id="rId3017" xr:uid="{00000000-0004-0000-0000-0000C80B0000}"/>
    <hyperlink ref="R1565" r:id="rId3018" xr:uid="{00000000-0004-0000-0000-0000C90B0000}"/>
    <hyperlink ref="S1565" r:id="rId3019" xr:uid="{00000000-0004-0000-0000-0000CA0B0000}"/>
    <hyperlink ref="R1566" r:id="rId3020" xr:uid="{00000000-0004-0000-0000-0000CB0B0000}"/>
    <hyperlink ref="S1566" r:id="rId3021" xr:uid="{00000000-0004-0000-0000-0000CC0B0000}"/>
    <hyperlink ref="R1567" r:id="rId3022" xr:uid="{00000000-0004-0000-0000-0000CD0B0000}"/>
    <hyperlink ref="S1567" r:id="rId3023" xr:uid="{00000000-0004-0000-0000-0000CE0B0000}"/>
    <hyperlink ref="Q1568" r:id="rId3024" xr:uid="{00000000-0004-0000-0000-0000CF0B0000}"/>
    <hyperlink ref="R1568" r:id="rId3025" xr:uid="{00000000-0004-0000-0000-0000D00B0000}"/>
    <hyperlink ref="R1569" r:id="rId3026" xr:uid="{00000000-0004-0000-0000-0000D10B0000}"/>
    <hyperlink ref="S1569" r:id="rId3027" xr:uid="{00000000-0004-0000-0000-0000D20B0000}"/>
    <hyperlink ref="R1570" r:id="rId3028" xr:uid="{00000000-0004-0000-0000-0000D30B0000}"/>
    <hyperlink ref="S1570" r:id="rId3029" xr:uid="{00000000-0004-0000-0000-0000D40B0000}"/>
    <hyperlink ref="R1571" r:id="rId3030" xr:uid="{00000000-0004-0000-0000-0000D50B0000}"/>
    <hyperlink ref="S1571" r:id="rId3031" xr:uid="{00000000-0004-0000-0000-0000D60B0000}"/>
    <hyperlink ref="R1572" r:id="rId3032" xr:uid="{00000000-0004-0000-0000-0000D70B0000}"/>
    <hyperlink ref="S1572" r:id="rId3033" xr:uid="{00000000-0004-0000-0000-0000D80B0000}"/>
    <hyperlink ref="R1573" r:id="rId3034" xr:uid="{00000000-0004-0000-0000-0000D90B0000}"/>
    <hyperlink ref="S1573" r:id="rId3035" xr:uid="{00000000-0004-0000-0000-0000DA0B0000}"/>
    <hyperlink ref="R1574" r:id="rId3036" xr:uid="{00000000-0004-0000-0000-0000DB0B0000}"/>
    <hyperlink ref="S1574" r:id="rId3037" xr:uid="{00000000-0004-0000-0000-0000DC0B0000}"/>
    <hyperlink ref="R1575" r:id="rId3038" xr:uid="{00000000-0004-0000-0000-0000DD0B0000}"/>
    <hyperlink ref="S1575" r:id="rId3039" xr:uid="{00000000-0004-0000-0000-0000DE0B0000}"/>
    <hyperlink ref="P1576" r:id="rId3040" xr:uid="{00000000-0004-0000-0000-0000DF0B0000}"/>
    <hyperlink ref="Q1576" r:id="rId3041" xr:uid="{00000000-0004-0000-0000-0000E00B0000}"/>
    <hyperlink ref="R1576" r:id="rId3042" xr:uid="{00000000-0004-0000-0000-0000E10B0000}"/>
    <hyperlink ref="T1576" r:id="rId3043" xr:uid="{00000000-0004-0000-0000-0000E20B0000}"/>
    <hyperlink ref="R1577" r:id="rId3044" xr:uid="{00000000-0004-0000-0000-0000E30B0000}"/>
    <hyperlink ref="S1577" r:id="rId3045" xr:uid="{00000000-0004-0000-0000-0000E40B0000}"/>
    <hyperlink ref="Q1578" r:id="rId3046" xr:uid="{00000000-0004-0000-0000-0000E50B0000}"/>
    <hyperlink ref="R1578" r:id="rId3047" xr:uid="{00000000-0004-0000-0000-0000E60B0000}"/>
    <hyperlink ref="T1578" r:id="rId3048" xr:uid="{00000000-0004-0000-0000-0000E70B0000}"/>
    <hyperlink ref="Q1579" r:id="rId3049" xr:uid="{00000000-0004-0000-0000-0000E80B0000}"/>
    <hyperlink ref="R1579" r:id="rId3050" xr:uid="{00000000-0004-0000-0000-0000E90B0000}"/>
    <hyperlink ref="T1579" r:id="rId3051" xr:uid="{00000000-0004-0000-0000-0000EA0B0000}"/>
    <hyperlink ref="R1580" r:id="rId3052" xr:uid="{00000000-0004-0000-0000-0000EB0B0000}"/>
    <hyperlink ref="S1580" r:id="rId3053" xr:uid="{00000000-0004-0000-0000-0000EC0B0000}"/>
    <hyperlink ref="R1581" r:id="rId3054" xr:uid="{00000000-0004-0000-0000-0000ED0B0000}"/>
    <hyperlink ref="S1581" r:id="rId3055" xr:uid="{00000000-0004-0000-0000-0000EE0B0000}"/>
    <hyperlink ref="Q1582" r:id="rId3056" xr:uid="{00000000-0004-0000-0000-0000EF0B0000}"/>
    <hyperlink ref="R1583" r:id="rId3057" xr:uid="{00000000-0004-0000-0000-0000F00B0000}"/>
    <hyperlink ref="S1583" r:id="rId3058" xr:uid="{00000000-0004-0000-0000-0000F10B0000}"/>
    <hyperlink ref="R1584" r:id="rId3059" xr:uid="{00000000-0004-0000-0000-0000F20B0000}"/>
    <hyperlink ref="S1584" r:id="rId3060" xr:uid="{00000000-0004-0000-0000-0000F30B0000}"/>
    <hyperlink ref="R1585" r:id="rId3061" xr:uid="{00000000-0004-0000-0000-0000F40B0000}"/>
    <hyperlink ref="S1585" r:id="rId3062" xr:uid="{00000000-0004-0000-0000-0000F50B0000}"/>
    <hyperlink ref="P1586" r:id="rId3063" xr:uid="{00000000-0004-0000-0000-0000F60B0000}"/>
    <hyperlink ref="Q1586" r:id="rId3064" xr:uid="{00000000-0004-0000-0000-0000F70B0000}"/>
    <hyperlink ref="R1586" r:id="rId3065" xr:uid="{00000000-0004-0000-0000-0000F80B0000}"/>
    <hyperlink ref="T1586" r:id="rId3066" xr:uid="{00000000-0004-0000-0000-0000F90B0000}"/>
    <hyperlink ref="Q1587" r:id="rId3067" xr:uid="{00000000-0004-0000-0000-0000FA0B0000}"/>
    <hyperlink ref="R1588" r:id="rId3068" xr:uid="{00000000-0004-0000-0000-0000FB0B0000}"/>
    <hyperlink ref="S1588" r:id="rId3069" xr:uid="{00000000-0004-0000-0000-0000FC0B0000}"/>
    <hyperlink ref="R1589" r:id="rId3070" xr:uid="{00000000-0004-0000-0000-0000FD0B0000}"/>
    <hyperlink ref="S1589" r:id="rId3071" xr:uid="{00000000-0004-0000-0000-0000FE0B0000}"/>
    <hyperlink ref="Q1590" r:id="rId3072" xr:uid="{00000000-0004-0000-0000-0000FF0B0000}"/>
    <hyperlink ref="S1590" r:id="rId3073" xr:uid="{00000000-0004-0000-0000-0000000C0000}"/>
    <hyperlink ref="R1591" r:id="rId3074" xr:uid="{00000000-0004-0000-0000-0000010C0000}"/>
    <hyperlink ref="S1591" r:id="rId3075" xr:uid="{00000000-0004-0000-0000-0000020C0000}"/>
    <hyperlink ref="R1592" r:id="rId3076" xr:uid="{00000000-0004-0000-0000-0000030C0000}"/>
    <hyperlink ref="S1592" r:id="rId3077" xr:uid="{00000000-0004-0000-0000-0000040C0000}"/>
    <hyperlink ref="Q1593" r:id="rId3078" xr:uid="{00000000-0004-0000-0000-0000050C0000}"/>
    <hyperlink ref="S1593" r:id="rId3079" xr:uid="{00000000-0004-0000-0000-0000060C0000}"/>
    <hyperlink ref="P1594" r:id="rId3080" xr:uid="{00000000-0004-0000-0000-0000070C0000}"/>
    <hyperlink ref="Q1594" r:id="rId3081" xr:uid="{00000000-0004-0000-0000-0000080C0000}"/>
    <hyperlink ref="R1594" r:id="rId3082" xr:uid="{00000000-0004-0000-0000-0000090C0000}"/>
    <hyperlink ref="Q1595" r:id="rId3083" xr:uid="{00000000-0004-0000-0000-00000A0C0000}"/>
    <hyperlink ref="R1595" r:id="rId3084" xr:uid="{00000000-0004-0000-0000-00000B0C0000}"/>
    <hyperlink ref="R1596" r:id="rId3085" xr:uid="{00000000-0004-0000-0000-00000C0C0000}"/>
    <hyperlink ref="S1596" r:id="rId3086" xr:uid="{00000000-0004-0000-0000-00000D0C0000}"/>
    <hyperlink ref="P1597" r:id="rId3087" xr:uid="{00000000-0004-0000-0000-00000E0C0000}"/>
    <hyperlink ref="Q1597" r:id="rId3088" xr:uid="{00000000-0004-0000-0000-00000F0C0000}"/>
    <hyperlink ref="R1597" r:id="rId3089" xr:uid="{00000000-0004-0000-0000-0000100C0000}"/>
    <hyperlink ref="S1598" r:id="rId3090" xr:uid="{00000000-0004-0000-0000-0000110C0000}"/>
    <hyperlink ref="R1599" r:id="rId3091" xr:uid="{00000000-0004-0000-0000-0000120C0000}"/>
    <hyperlink ref="S1599" r:id="rId3092" xr:uid="{00000000-0004-0000-0000-0000130C0000}"/>
    <hyperlink ref="R1600" r:id="rId3093" xr:uid="{00000000-0004-0000-0000-0000140C0000}"/>
    <hyperlink ref="S1600" r:id="rId3094" xr:uid="{00000000-0004-0000-0000-0000150C0000}"/>
    <hyperlink ref="R1601" r:id="rId3095" xr:uid="{00000000-0004-0000-0000-0000160C0000}"/>
    <hyperlink ref="S1601" r:id="rId3096" xr:uid="{00000000-0004-0000-0000-0000170C0000}"/>
    <hyperlink ref="P1602" r:id="rId3097" xr:uid="{00000000-0004-0000-0000-0000180C0000}"/>
    <hyperlink ref="Q1602" r:id="rId3098" xr:uid="{00000000-0004-0000-0000-0000190C0000}"/>
    <hyperlink ref="R1602" r:id="rId3099" xr:uid="{00000000-0004-0000-0000-00001A0C0000}"/>
    <hyperlink ref="T1602" r:id="rId3100" xr:uid="{00000000-0004-0000-0000-00001B0C0000}"/>
    <hyperlink ref="Q1603" r:id="rId3101" xr:uid="{00000000-0004-0000-0000-00001C0C0000}"/>
    <hyperlink ref="Q1604" r:id="rId3102" xr:uid="{00000000-0004-0000-0000-00001D0C0000}"/>
    <hyperlink ref="R1605" r:id="rId3103" xr:uid="{00000000-0004-0000-0000-00001E0C0000}"/>
    <hyperlink ref="S1605" r:id="rId3104" xr:uid="{00000000-0004-0000-0000-00001F0C0000}"/>
    <hyperlink ref="Q1606" r:id="rId3105" xr:uid="{00000000-0004-0000-0000-0000200C0000}"/>
    <hyperlink ref="R1606" r:id="rId3106" xr:uid="{00000000-0004-0000-0000-0000210C0000}"/>
    <hyperlink ref="T1606" r:id="rId3107" xr:uid="{00000000-0004-0000-0000-0000220C0000}"/>
    <hyperlink ref="P1607" r:id="rId3108" xr:uid="{00000000-0004-0000-0000-0000230C0000}"/>
    <hyperlink ref="Q1607" r:id="rId3109" xr:uid="{00000000-0004-0000-0000-0000240C0000}"/>
    <hyperlink ref="R1607" r:id="rId3110" xr:uid="{00000000-0004-0000-0000-0000250C0000}"/>
    <hyperlink ref="T1607" r:id="rId3111" xr:uid="{00000000-0004-0000-0000-0000260C0000}"/>
    <hyperlink ref="P1608" r:id="rId3112" xr:uid="{00000000-0004-0000-0000-0000270C0000}"/>
    <hyperlink ref="Q1608" r:id="rId3113" xr:uid="{00000000-0004-0000-0000-0000280C0000}"/>
    <hyperlink ref="R1608" r:id="rId3114" xr:uid="{00000000-0004-0000-0000-0000290C0000}"/>
    <hyperlink ref="T1608" r:id="rId3115" xr:uid="{00000000-0004-0000-0000-00002A0C0000}"/>
    <hyperlink ref="R1609" r:id="rId3116" xr:uid="{00000000-0004-0000-0000-00002B0C0000}"/>
    <hyperlink ref="S1609" r:id="rId3117" xr:uid="{00000000-0004-0000-0000-00002C0C0000}"/>
    <hyperlink ref="Q1610" r:id="rId3118" xr:uid="{00000000-0004-0000-0000-00002D0C0000}"/>
    <hyperlink ref="P1611" r:id="rId3119" xr:uid="{00000000-0004-0000-0000-00002E0C0000}"/>
    <hyperlink ref="Q1611" r:id="rId3120" xr:uid="{00000000-0004-0000-0000-00002F0C0000}"/>
    <hyperlink ref="R1611" r:id="rId3121" xr:uid="{00000000-0004-0000-0000-0000300C0000}"/>
    <hyperlink ref="T1611" r:id="rId3122" xr:uid="{00000000-0004-0000-0000-0000310C0000}"/>
    <hyperlink ref="R1612" r:id="rId3123" xr:uid="{00000000-0004-0000-0000-0000320C0000}"/>
    <hyperlink ref="S1612" r:id="rId3124" xr:uid="{00000000-0004-0000-0000-0000330C0000}"/>
    <hyperlink ref="R1613" r:id="rId3125" xr:uid="{00000000-0004-0000-0000-0000340C0000}"/>
    <hyperlink ref="S1613" r:id="rId3126" xr:uid="{00000000-0004-0000-0000-0000350C0000}"/>
    <hyperlink ref="Q1614" r:id="rId3127" xr:uid="{00000000-0004-0000-0000-0000360C0000}"/>
    <hyperlink ref="R1615" r:id="rId3128" xr:uid="{00000000-0004-0000-0000-0000370C0000}"/>
    <hyperlink ref="S1615" r:id="rId3129" xr:uid="{00000000-0004-0000-0000-0000380C0000}"/>
    <hyperlink ref="Q1616" r:id="rId3130" xr:uid="{00000000-0004-0000-0000-0000390C0000}"/>
    <hyperlink ref="Q1617" r:id="rId3131" xr:uid="{00000000-0004-0000-0000-00003A0C0000}"/>
    <hyperlink ref="Q1618" r:id="rId3132" xr:uid="{00000000-0004-0000-0000-00003B0C0000}"/>
    <hyperlink ref="R1619" r:id="rId3133" xr:uid="{00000000-0004-0000-0000-00003C0C0000}"/>
    <hyperlink ref="S1619" r:id="rId3134" xr:uid="{00000000-0004-0000-0000-00003D0C0000}"/>
    <hyperlink ref="Q1620" r:id="rId3135" xr:uid="{00000000-0004-0000-0000-00003E0C0000}"/>
    <hyperlink ref="R1620" r:id="rId3136" xr:uid="{00000000-0004-0000-0000-00003F0C0000}"/>
    <hyperlink ref="T1620" r:id="rId3137" xr:uid="{00000000-0004-0000-0000-0000400C0000}"/>
    <hyperlink ref="R1621" r:id="rId3138" xr:uid="{00000000-0004-0000-0000-0000410C0000}"/>
    <hyperlink ref="S1621" r:id="rId3139" xr:uid="{00000000-0004-0000-0000-0000420C0000}"/>
    <hyperlink ref="R1622" r:id="rId3140" xr:uid="{00000000-0004-0000-0000-0000430C0000}"/>
    <hyperlink ref="S1622" r:id="rId3141" xr:uid="{00000000-0004-0000-0000-0000440C0000}"/>
    <hyperlink ref="Q1623" r:id="rId3142" xr:uid="{00000000-0004-0000-0000-0000450C0000}"/>
    <hyperlink ref="R1624" r:id="rId3143" xr:uid="{00000000-0004-0000-0000-0000460C0000}"/>
    <hyperlink ref="S1624" r:id="rId3144" xr:uid="{00000000-0004-0000-0000-0000470C0000}"/>
    <hyperlink ref="Q1625" r:id="rId3145" xr:uid="{00000000-0004-0000-0000-0000480C0000}"/>
    <hyperlink ref="R1626" r:id="rId3146" xr:uid="{00000000-0004-0000-0000-0000490C0000}"/>
    <hyperlink ref="S1626" r:id="rId3147" xr:uid="{00000000-0004-0000-0000-00004A0C0000}"/>
    <hyperlink ref="R1628" r:id="rId3148" xr:uid="{00000000-0004-0000-0000-00004B0C0000}"/>
    <hyperlink ref="S1628" r:id="rId3149" xr:uid="{00000000-0004-0000-0000-00004C0C0000}"/>
    <hyperlink ref="P1629" r:id="rId3150" xr:uid="{00000000-0004-0000-0000-00004D0C0000}"/>
    <hyperlink ref="Q1629" r:id="rId3151" xr:uid="{00000000-0004-0000-0000-00004E0C0000}"/>
    <hyperlink ref="R1630" r:id="rId3152" xr:uid="{00000000-0004-0000-0000-00004F0C0000}"/>
    <hyperlink ref="S1630" r:id="rId3153" xr:uid="{00000000-0004-0000-0000-0000500C0000}"/>
    <hyperlink ref="Q1631" r:id="rId3154" xr:uid="{00000000-0004-0000-0000-0000510C0000}"/>
    <hyperlink ref="R1631" r:id="rId3155" xr:uid="{00000000-0004-0000-0000-0000520C0000}"/>
    <hyperlink ref="T1631" r:id="rId3156" xr:uid="{00000000-0004-0000-0000-0000530C0000}"/>
    <hyperlink ref="R1632" r:id="rId3157" xr:uid="{00000000-0004-0000-0000-0000540C0000}"/>
    <hyperlink ref="S1632" r:id="rId3158" xr:uid="{00000000-0004-0000-0000-0000550C0000}"/>
    <hyperlink ref="Q1633" r:id="rId3159" xr:uid="{00000000-0004-0000-0000-0000560C0000}"/>
    <hyperlink ref="R1634" r:id="rId3160" xr:uid="{00000000-0004-0000-0000-0000570C0000}"/>
    <hyperlink ref="S1634" r:id="rId3161" xr:uid="{00000000-0004-0000-0000-0000580C0000}"/>
    <hyperlink ref="R1635" r:id="rId3162" xr:uid="{00000000-0004-0000-0000-0000590C0000}"/>
    <hyperlink ref="S1635" r:id="rId3163" xr:uid="{00000000-0004-0000-0000-00005A0C0000}"/>
    <hyperlink ref="Q1636" r:id="rId3164" xr:uid="{00000000-0004-0000-0000-00005B0C0000}"/>
    <hyperlink ref="R1636" r:id="rId3165" xr:uid="{00000000-0004-0000-0000-00005C0C0000}"/>
    <hyperlink ref="T1636" r:id="rId3166" xr:uid="{00000000-0004-0000-0000-00005D0C0000}"/>
    <hyperlink ref="R1637" r:id="rId3167" xr:uid="{00000000-0004-0000-0000-00005E0C0000}"/>
    <hyperlink ref="S1637" r:id="rId3168" xr:uid="{00000000-0004-0000-0000-00005F0C0000}"/>
    <hyperlink ref="Q1638" r:id="rId3169" xr:uid="{00000000-0004-0000-0000-0000600C0000}"/>
    <hyperlink ref="R1638" r:id="rId3170" xr:uid="{00000000-0004-0000-0000-0000610C0000}"/>
    <hyperlink ref="T1638" r:id="rId3171" xr:uid="{00000000-0004-0000-0000-0000620C0000}"/>
    <hyperlink ref="R1639" r:id="rId3172" xr:uid="{00000000-0004-0000-0000-0000630C0000}"/>
    <hyperlink ref="S1639" r:id="rId3173" xr:uid="{00000000-0004-0000-0000-0000640C0000}"/>
    <hyperlink ref="R1640" r:id="rId3174" xr:uid="{00000000-0004-0000-0000-0000650C0000}"/>
    <hyperlink ref="S1640" r:id="rId3175" xr:uid="{00000000-0004-0000-0000-0000660C0000}"/>
    <hyperlink ref="R1641" r:id="rId3176" xr:uid="{00000000-0004-0000-0000-0000670C0000}"/>
    <hyperlink ref="S1641" r:id="rId3177" xr:uid="{00000000-0004-0000-0000-0000680C0000}"/>
    <hyperlink ref="Q1643" r:id="rId3178" xr:uid="{00000000-0004-0000-0000-0000690C0000}"/>
    <hyperlink ref="R1644" r:id="rId3179" xr:uid="{00000000-0004-0000-0000-00006A0C0000}"/>
    <hyperlink ref="S1644" r:id="rId3180" xr:uid="{00000000-0004-0000-0000-00006B0C0000}"/>
    <hyperlink ref="R1646" r:id="rId3181" xr:uid="{00000000-0004-0000-0000-00006C0C0000}"/>
    <hyperlink ref="S1646" r:id="rId3182" xr:uid="{00000000-0004-0000-0000-00006D0C0000}"/>
    <hyperlink ref="R1647" r:id="rId3183" xr:uid="{00000000-0004-0000-0000-00006E0C0000}"/>
    <hyperlink ref="S1647" r:id="rId3184" xr:uid="{00000000-0004-0000-0000-00006F0C0000}"/>
    <hyperlink ref="R1648" r:id="rId3185" xr:uid="{00000000-0004-0000-0000-0000700C0000}"/>
    <hyperlink ref="S1648" r:id="rId3186" xr:uid="{00000000-0004-0000-0000-0000710C0000}"/>
    <hyperlink ref="R1649" r:id="rId3187" xr:uid="{00000000-0004-0000-0000-0000720C0000}"/>
    <hyperlink ref="S1649" r:id="rId3188" xr:uid="{00000000-0004-0000-0000-0000730C0000}"/>
    <hyperlink ref="R1650" r:id="rId3189" xr:uid="{00000000-0004-0000-0000-0000740C0000}"/>
    <hyperlink ref="S1650" r:id="rId3190" xr:uid="{00000000-0004-0000-0000-0000750C0000}"/>
    <hyperlink ref="R1651" r:id="rId3191" xr:uid="{00000000-0004-0000-0000-0000760C0000}"/>
    <hyperlink ref="S1651" r:id="rId3192" xr:uid="{00000000-0004-0000-0000-0000770C0000}"/>
    <hyperlink ref="R1652" r:id="rId3193" xr:uid="{00000000-0004-0000-0000-0000780C0000}"/>
    <hyperlink ref="S1652" r:id="rId3194" xr:uid="{00000000-0004-0000-0000-0000790C0000}"/>
    <hyperlink ref="Q1653" r:id="rId3195" xr:uid="{00000000-0004-0000-0000-00007A0C0000}"/>
    <hyperlink ref="R1653" r:id="rId3196" xr:uid="{00000000-0004-0000-0000-00007B0C0000}"/>
    <hyperlink ref="T1653" r:id="rId3197" xr:uid="{00000000-0004-0000-0000-00007C0C0000}"/>
    <hyperlink ref="Q1654" r:id="rId3198" xr:uid="{00000000-0004-0000-0000-00007D0C0000}"/>
    <hyperlink ref="R1654" r:id="rId3199" xr:uid="{00000000-0004-0000-0000-00007E0C0000}"/>
    <hyperlink ref="Q1655" r:id="rId3200" xr:uid="{00000000-0004-0000-0000-00007F0C0000}"/>
    <hyperlink ref="R1656" r:id="rId3201" xr:uid="{00000000-0004-0000-0000-0000800C0000}"/>
    <hyperlink ref="S1656" r:id="rId3202" xr:uid="{00000000-0004-0000-0000-0000810C0000}"/>
    <hyperlink ref="R1657" r:id="rId3203" xr:uid="{00000000-0004-0000-0000-0000820C0000}"/>
    <hyperlink ref="S1657" r:id="rId3204" xr:uid="{00000000-0004-0000-0000-0000830C0000}"/>
    <hyperlink ref="R1658" r:id="rId3205" xr:uid="{00000000-0004-0000-0000-0000840C0000}"/>
    <hyperlink ref="S1658" r:id="rId3206" xr:uid="{00000000-0004-0000-0000-0000850C0000}"/>
    <hyperlink ref="P1660" r:id="rId3207" xr:uid="{00000000-0004-0000-0000-0000860C0000}"/>
    <hyperlink ref="S1660" r:id="rId3208" xr:uid="{00000000-0004-0000-0000-0000870C0000}"/>
    <hyperlink ref="U1660" r:id="rId3209" xr:uid="{00000000-0004-0000-0000-0000880C0000}"/>
    <hyperlink ref="P1661" r:id="rId3210" xr:uid="{00000000-0004-0000-0000-0000890C0000}"/>
    <hyperlink ref="Q1661" r:id="rId3211" xr:uid="{00000000-0004-0000-0000-00008A0C0000}"/>
    <hyperlink ref="R1661" r:id="rId3212" xr:uid="{00000000-0004-0000-0000-00008B0C0000}"/>
    <hyperlink ref="R1663" r:id="rId3213" xr:uid="{00000000-0004-0000-0000-00008C0C0000}"/>
    <hyperlink ref="S1663" r:id="rId3214" xr:uid="{00000000-0004-0000-0000-00008D0C0000}"/>
    <hyperlink ref="R1664" r:id="rId3215" xr:uid="{00000000-0004-0000-0000-00008E0C0000}"/>
    <hyperlink ref="S1664" r:id="rId3216" xr:uid="{00000000-0004-0000-0000-00008F0C0000}"/>
    <hyperlink ref="Q1665" r:id="rId3217" xr:uid="{00000000-0004-0000-0000-0000900C0000}"/>
    <hyperlink ref="R1665" r:id="rId3218" xr:uid="{00000000-0004-0000-0000-0000910C0000}"/>
    <hyperlink ref="T1665" r:id="rId3219" xr:uid="{00000000-0004-0000-0000-0000920C0000}"/>
    <hyperlink ref="Q1666" r:id="rId3220" xr:uid="{00000000-0004-0000-0000-0000930C0000}"/>
    <hyperlink ref="R1667" r:id="rId3221" xr:uid="{00000000-0004-0000-0000-0000940C0000}"/>
    <hyperlink ref="S1667" r:id="rId3222" xr:uid="{00000000-0004-0000-0000-0000950C0000}"/>
    <hyperlink ref="R1668" r:id="rId3223" xr:uid="{00000000-0004-0000-0000-0000960C0000}"/>
    <hyperlink ref="S1668" r:id="rId3224" xr:uid="{00000000-0004-0000-0000-0000970C0000}"/>
    <hyperlink ref="Q1669" r:id="rId3225" xr:uid="{00000000-0004-0000-0000-0000980C0000}"/>
    <hyperlink ref="R1670" r:id="rId3226" xr:uid="{00000000-0004-0000-0000-0000990C0000}"/>
    <hyperlink ref="S1670" r:id="rId3227" xr:uid="{00000000-0004-0000-0000-00009A0C0000}"/>
    <hyperlink ref="Q1671" r:id="rId3228" xr:uid="{00000000-0004-0000-0000-00009B0C0000}"/>
    <hyperlink ref="R1672" r:id="rId3229" xr:uid="{00000000-0004-0000-0000-00009C0C0000}"/>
    <hyperlink ref="S1672" r:id="rId3230" xr:uid="{00000000-0004-0000-0000-00009D0C0000}"/>
    <hyperlink ref="R1673" r:id="rId3231" xr:uid="{00000000-0004-0000-0000-00009E0C0000}"/>
    <hyperlink ref="S1673" r:id="rId3232" xr:uid="{00000000-0004-0000-0000-00009F0C0000}"/>
    <hyperlink ref="P1674" r:id="rId3233" xr:uid="{00000000-0004-0000-0000-0000A00C0000}"/>
    <hyperlink ref="Q1674" r:id="rId3234" xr:uid="{00000000-0004-0000-0000-0000A10C0000}"/>
    <hyperlink ref="R1674" r:id="rId3235" xr:uid="{00000000-0004-0000-0000-0000A20C0000}"/>
    <hyperlink ref="T1674" r:id="rId3236" xr:uid="{00000000-0004-0000-0000-0000A30C0000}"/>
    <hyperlink ref="R1675" r:id="rId3237" xr:uid="{00000000-0004-0000-0000-0000A40C0000}"/>
    <hyperlink ref="S1675" r:id="rId3238" xr:uid="{00000000-0004-0000-0000-0000A50C0000}"/>
    <hyperlink ref="R1676" r:id="rId3239" xr:uid="{00000000-0004-0000-0000-0000A60C0000}"/>
    <hyperlink ref="S1676" r:id="rId3240" xr:uid="{00000000-0004-0000-0000-0000A70C0000}"/>
    <hyperlink ref="R1677" r:id="rId3241" xr:uid="{00000000-0004-0000-0000-0000A80C0000}"/>
    <hyperlink ref="S1677" r:id="rId3242" xr:uid="{00000000-0004-0000-0000-0000A90C0000}"/>
    <hyperlink ref="Q1678" r:id="rId3243" xr:uid="{00000000-0004-0000-0000-0000AA0C0000}"/>
    <hyperlink ref="R1679" r:id="rId3244" xr:uid="{00000000-0004-0000-0000-0000AB0C0000}"/>
    <hyperlink ref="S1679" r:id="rId3245" xr:uid="{00000000-0004-0000-0000-0000AC0C0000}"/>
    <hyperlink ref="Q1680" r:id="rId3246" xr:uid="{00000000-0004-0000-0000-0000AD0C0000}"/>
    <hyperlink ref="R1681" r:id="rId3247" xr:uid="{00000000-0004-0000-0000-0000AE0C0000}"/>
    <hyperlink ref="S1681" r:id="rId3248" xr:uid="{00000000-0004-0000-0000-0000AF0C0000}"/>
    <hyperlink ref="Q1682" r:id="rId3249" xr:uid="{00000000-0004-0000-0000-0000B00C0000}"/>
    <hyperlink ref="R1683" r:id="rId3250" xr:uid="{00000000-0004-0000-0000-0000B10C0000}"/>
    <hyperlink ref="S1683" r:id="rId3251" xr:uid="{00000000-0004-0000-0000-0000B20C0000}"/>
    <hyperlink ref="Q1684" r:id="rId3252" xr:uid="{00000000-0004-0000-0000-0000B30C0000}"/>
    <hyperlink ref="R1685" r:id="rId3253" xr:uid="{00000000-0004-0000-0000-0000B40C0000}"/>
    <hyperlink ref="S1685" r:id="rId3254" xr:uid="{00000000-0004-0000-0000-0000B50C0000}"/>
    <hyperlink ref="Q1686" r:id="rId3255" xr:uid="{00000000-0004-0000-0000-0000B60C0000}"/>
    <hyperlink ref="S1686" r:id="rId3256" xr:uid="{00000000-0004-0000-0000-0000B70C0000}"/>
    <hyperlink ref="Q1687" r:id="rId3257" xr:uid="{00000000-0004-0000-0000-0000B80C0000}"/>
    <hyperlink ref="R1688" r:id="rId3258" xr:uid="{00000000-0004-0000-0000-0000B90C0000}"/>
    <hyperlink ref="S1688" r:id="rId3259" xr:uid="{00000000-0004-0000-0000-0000BA0C0000}"/>
    <hyperlink ref="Q1689" r:id="rId3260" xr:uid="{00000000-0004-0000-0000-0000BB0C0000}"/>
    <hyperlink ref="Q1690" r:id="rId3261" xr:uid="{00000000-0004-0000-0000-0000BC0C0000}"/>
    <hyperlink ref="R1691" r:id="rId3262" xr:uid="{00000000-0004-0000-0000-0000BD0C0000}"/>
    <hyperlink ref="S1691" r:id="rId3263" xr:uid="{00000000-0004-0000-0000-0000BE0C0000}"/>
    <hyperlink ref="Q1692" r:id="rId3264" xr:uid="{00000000-0004-0000-0000-0000BF0C0000}"/>
    <hyperlink ref="Q1693" r:id="rId3265" xr:uid="{00000000-0004-0000-0000-0000C00C0000}"/>
    <hyperlink ref="S1693" r:id="rId3266" xr:uid="{00000000-0004-0000-0000-0000C10C0000}"/>
    <hyperlink ref="R1694" r:id="rId3267" xr:uid="{00000000-0004-0000-0000-0000C20C0000}"/>
    <hyperlink ref="S1694" r:id="rId3268" xr:uid="{00000000-0004-0000-0000-0000C30C0000}"/>
    <hyperlink ref="Q1695" r:id="rId3269" xr:uid="{00000000-0004-0000-0000-0000C40C0000}"/>
    <hyperlink ref="Q1696" r:id="rId3270" xr:uid="{00000000-0004-0000-0000-0000C50C0000}"/>
    <hyperlink ref="Q1697" r:id="rId3271" xr:uid="{00000000-0004-0000-0000-0000C60C0000}"/>
    <hyperlink ref="Q1698" r:id="rId3272" xr:uid="{00000000-0004-0000-0000-0000C70C0000}"/>
    <hyperlink ref="Q1699" r:id="rId3273" xr:uid="{00000000-0004-0000-0000-0000C80C0000}"/>
    <hyperlink ref="R1699" r:id="rId3274" xr:uid="{00000000-0004-0000-0000-0000C90C0000}"/>
    <hyperlink ref="S1699" r:id="rId3275" xr:uid="{00000000-0004-0000-0000-0000CA0C0000}"/>
    <hyperlink ref="R1700" r:id="rId3276" xr:uid="{00000000-0004-0000-0000-0000CB0C0000}"/>
    <hyperlink ref="S1700" r:id="rId3277" xr:uid="{00000000-0004-0000-0000-0000CC0C0000}"/>
    <hyperlink ref="R1701" r:id="rId3278" xr:uid="{00000000-0004-0000-0000-0000CD0C0000}"/>
    <hyperlink ref="S1701" r:id="rId3279" xr:uid="{00000000-0004-0000-0000-0000CE0C0000}"/>
    <hyperlink ref="R1703" r:id="rId3280" xr:uid="{00000000-0004-0000-0000-0000CF0C0000}"/>
    <hyperlink ref="S1703" r:id="rId3281" xr:uid="{00000000-0004-0000-0000-0000D00C0000}"/>
    <hyperlink ref="Q1704" r:id="rId3282" xr:uid="{00000000-0004-0000-0000-0000D10C0000}"/>
    <hyperlink ref="R1705" r:id="rId3283" xr:uid="{00000000-0004-0000-0000-0000D20C0000}"/>
    <hyperlink ref="S1705" r:id="rId3284" xr:uid="{00000000-0004-0000-0000-0000D30C0000}"/>
    <hyperlink ref="R1706" r:id="rId3285" xr:uid="{00000000-0004-0000-0000-0000D40C0000}"/>
    <hyperlink ref="S1706" r:id="rId3286" xr:uid="{00000000-0004-0000-0000-0000D50C0000}"/>
    <hyperlink ref="R1707" r:id="rId3287" xr:uid="{00000000-0004-0000-0000-0000D60C0000}"/>
    <hyperlink ref="S1707" r:id="rId3288" xr:uid="{00000000-0004-0000-0000-0000D70C0000}"/>
    <hyperlink ref="R1708" r:id="rId3289" xr:uid="{00000000-0004-0000-0000-0000D80C0000}"/>
    <hyperlink ref="S1708" r:id="rId3290" xr:uid="{00000000-0004-0000-0000-0000D90C0000}"/>
    <hyperlink ref="Q1709" r:id="rId3291" xr:uid="{00000000-0004-0000-0000-0000DA0C0000}"/>
    <hyperlink ref="R1710" r:id="rId3292" xr:uid="{00000000-0004-0000-0000-0000DB0C0000}"/>
    <hyperlink ref="S1710" r:id="rId3293" xr:uid="{00000000-0004-0000-0000-0000DC0C0000}"/>
    <hyperlink ref="Q1711" r:id="rId3294" xr:uid="{00000000-0004-0000-0000-0000DD0C0000}"/>
    <hyperlink ref="Q1712" r:id="rId3295" xr:uid="{00000000-0004-0000-0000-0000DE0C0000}"/>
    <hyperlink ref="Q1713" r:id="rId3296" xr:uid="{00000000-0004-0000-0000-0000DF0C0000}"/>
    <hyperlink ref="R1714" r:id="rId3297" xr:uid="{00000000-0004-0000-0000-0000E00C0000}"/>
    <hyperlink ref="S1714" r:id="rId3298" xr:uid="{00000000-0004-0000-0000-0000E10C0000}"/>
    <hyperlink ref="Q1715" r:id="rId3299" xr:uid="{00000000-0004-0000-0000-0000E20C0000}"/>
    <hyperlink ref="Q1716" r:id="rId3300" xr:uid="{00000000-0004-0000-0000-0000E30C0000}"/>
    <hyperlink ref="R1717" r:id="rId3301" xr:uid="{00000000-0004-0000-0000-0000E40C0000}"/>
    <hyperlink ref="S1717" r:id="rId3302" xr:uid="{00000000-0004-0000-0000-0000E50C0000}"/>
    <hyperlink ref="R1718" r:id="rId3303" xr:uid="{00000000-0004-0000-0000-0000E60C0000}"/>
    <hyperlink ref="S1718" r:id="rId3304" xr:uid="{00000000-0004-0000-0000-0000E70C0000}"/>
    <hyperlink ref="R1719" r:id="rId3305" xr:uid="{00000000-0004-0000-0000-0000E80C0000}"/>
    <hyperlink ref="S1719" r:id="rId3306" xr:uid="{00000000-0004-0000-0000-0000E90C0000}"/>
    <hyperlink ref="Q1720" r:id="rId3307" xr:uid="{00000000-0004-0000-0000-0000EA0C0000}"/>
    <hyperlink ref="R1721" r:id="rId3308" xr:uid="{00000000-0004-0000-0000-0000EB0C0000}"/>
    <hyperlink ref="S1721" r:id="rId3309" xr:uid="{00000000-0004-0000-0000-0000EC0C0000}"/>
    <hyperlink ref="R1722" r:id="rId3310" xr:uid="{00000000-0004-0000-0000-0000ED0C0000}"/>
    <hyperlink ref="S1722" r:id="rId3311" xr:uid="{00000000-0004-0000-0000-0000EE0C0000}"/>
    <hyperlink ref="R1723" r:id="rId3312" xr:uid="{00000000-0004-0000-0000-0000EF0C0000}"/>
    <hyperlink ref="S1723" r:id="rId3313" xr:uid="{00000000-0004-0000-0000-0000F00C0000}"/>
    <hyperlink ref="R1724" r:id="rId3314" xr:uid="{00000000-0004-0000-0000-0000F10C0000}"/>
    <hyperlink ref="S1724" r:id="rId3315" xr:uid="{00000000-0004-0000-0000-0000F20C0000}"/>
    <hyperlink ref="R1725" r:id="rId3316" xr:uid="{00000000-0004-0000-0000-0000F30C0000}"/>
    <hyperlink ref="S1725" r:id="rId3317" xr:uid="{00000000-0004-0000-0000-0000F40C0000}"/>
    <hyperlink ref="Q1726" r:id="rId3318" xr:uid="{00000000-0004-0000-0000-0000F50C0000}"/>
    <hyperlink ref="R1727" r:id="rId3319" xr:uid="{00000000-0004-0000-0000-0000F60C0000}"/>
    <hyperlink ref="S1727" r:id="rId3320" xr:uid="{00000000-0004-0000-0000-0000F70C0000}"/>
    <hyperlink ref="R1728" r:id="rId3321" xr:uid="{00000000-0004-0000-0000-0000F80C0000}"/>
    <hyperlink ref="S1728" r:id="rId3322" xr:uid="{00000000-0004-0000-0000-0000F90C0000}"/>
    <hyperlink ref="R1729" r:id="rId3323" xr:uid="{00000000-0004-0000-0000-0000FA0C0000}"/>
    <hyperlink ref="Q1730" r:id="rId3324" xr:uid="{00000000-0004-0000-0000-0000FB0C0000}"/>
    <hyperlink ref="Q1731" r:id="rId3325" xr:uid="{00000000-0004-0000-0000-0000FC0C0000}"/>
    <hyperlink ref="R1732" r:id="rId3326" xr:uid="{00000000-0004-0000-0000-0000FD0C0000}"/>
    <hyperlink ref="S1732" r:id="rId3327" xr:uid="{00000000-0004-0000-0000-0000FE0C0000}"/>
    <hyperlink ref="Q1733" r:id="rId3328" xr:uid="{00000000-0004-0000-0000-0000FF0C0000}"/>
    <hyperlink ref="R1734" r:id="rId3329" xr:uid="{00000000-0004-0000-0000-0000000D0000}"/>
    <hyperlink ref="S1734" r:id="rId3330" xr:uid="{00000000-0004-0000-0000-0000010D0000}"/>
    <hyperlink ref="Q1735" r:id="rId3331" xr:uid="{00000000-0004-0000-0000-0000020D0000}"/>
    <hyperlink ref="R1735" r:id="rId3332" xr:uid="{00000000-0004-0000-0000-0000030D0000}"/>
    <hyperlink ref="T1735" r:id="rId3333" xr:uid="{00000000-0004-0000-0000-0000040D0000}"/>
    <hyperlink ref="Q1736" r:id="rId3334" xr:uid="{00000000-0004-0000-0000-0000050D0000}"/>
    <hyperlink ref="R1737" r:id="rId3335" xr:uid="{00000000-0004-0000-0000-0000060D0000}"/>
    <hyperlink ref="S1737" r:id="rId3336" xr:uid="{00000000-0004-0000-0000-0000070D0000}"/>
    <hyperlink ref="Q1738" r:id="rId3337" xr:uid="{00000000-0004-0000-0000-0000080D0000}"/>
    <hyperlink ref="R1739" r:id="rId3338" xr:uid="{00000000-0004-0000-0000-0000090D0000}"/>
    <hyperlink ref="S1739" r:id="rId3339" xr:uid="{00000000-0004-0000-0000-00000A0D0000}"/>
    <hyperlink ref="R1740" r:id="rId3340" xr:uid="{00000000-0004-0000-0000-00000B0D0000}"/>
    <hyperlink ref="S1740" r:id="rId3341" xr:uid="{00000000-0004-0000-0000-00000C0D0000}"/>
    <hyperlink ref="Q1741" r:id="rId3342" xr:uid="{00000000-0004-0000-0000-00000D0D0000}"/>
    <hyperlink ref="Q1742" r:id="rId3343" xr:uid="{00000000-0004-0000-0000-00000E0D0000}"/>
    <hyperlink ref="Q1743" r:id="rId3344" xr:uid="{00000000-0004-0000-0000-00000F0D0000}"/>
    <hyperlink ref="R1744" r:id="rId3345" xr:uid="{00000000-0004-0000-0000-0000100D0000}"/>
    <hyperlink ref="S1744" r:id="rId3346" xr:uid="{00000000-0004-0000-0000-0000110D0000}"/>
    <hyperlink ref="Q1745" r:id="rId3347" xr:uid="{00000000-0004-0000-0000-0000120D0000}"/>
    <hyperlink ref="Q1746" r:id="rId3348" xr:uid="{00000000-0004-0000-0000-0000130D0000}"/>
    <hyperlink ref="R1747" r:id="rId3349" xr:uid="{00000000-0004-0000-0000-0000140D0000}"/>
    <hyperlink ref="S1747" r:id="rId3350" xr:uid="{00000000-0004-0000-0000-0000150D0000}"/>
    <hyperlink ref="R1748" r:id="rId3351" xr:uid="{00000000-0004-0000-0000-0000160D0000}"/>
    <hyperlink ref="S1748" r:id="rId3352" xr:uid="{00000000-0004-0000-0000-0000170D0000}"/>
    <hyperlink ref="Q1749" r:id="rId3353" xr:uid="{00000000-0004-0000-0000-0000180D0000}"/>
    <hyperlink ref="R1749" r:id="rId3354" xr:uid="{00000000-0004-0000-0000-0000190D0000}"/>
    <hyperlink ref="S1749" r:id="rId3355" xr:uid="{00000000-0004-0000-0000-00001A0D0000}"/>
    <hyperlink ref="R1750" r:id="rId3356" xr:uid="{00000000-0004-0000-0000-00001B0D0000}"/>
    <hyperlink ref="S1750" r:id="rId3357" xr:uid="{00000000-0004-0000-0000-00001C0D0000}"/>
    <hyperlink ref="Q1751" r:id="rId3358" xr:uid="{00000000-0004-0000-0000-00001D0D0000}"/>
    <hyperlink ref="R1751" r:id="rId3359" xr:uid="{00000000-0004-0000-0000-00001E0D0000}"/>
    <hyperlink ref="R1752" r:id="rId3360" xr:uid="{00000000-0004-0000-0000-00001F0D0000}"/>
    <hyperlink ref="S1752" r:id="rId3361" xr:uid="{00000000-0004-0000-0000-0000200D0000}"/>
    <hyperlink ref="Q1753" r:id="rId3362" xr:uid="{00000000-0004-0000-0000-0000210D0000}"/>
    <hyperlink ref="R1753" r:id="rId3363" xr:uid="{00000000-0004-0000-0000-0000220D0000}"/>
    <hyperlink ref="S1753" r:id="rId3364" xr:uid="{00000000-0004-0000-0000-0000230D0000}"/>
    <hyperlink ref="Q1754" r:id="rId3365" xr:uid="{00000000-0004-0000-0000-0000240D0000}"/>
    <hyperlink ref="Q1755" r:id="rId3366" xr:uid="{00000000-0004-0000-0000-0000250D0000}"/>
    <hyperlink ref="R1756" r:id="rId3367" xr:uid="{00000000-0004-0000-0000-0000260D0000}"/>
    <hyperlink ref="S1756" r:id="rId3368" xr:uid="{00000000-0004-0000-0000-0000270D0000}"/>
    <hyperlink ref="Q1757" r:id="rId3369" xr:uid="{00000000-0004-0000-0000-0000280D0000}"/>
    <hyperlink ref="R1758" r:id="rId3370" xr:uid="{00000000-0004-0000-0000-0000290D0000}"/>
    <hyperlink ref="S1758" r:id="rId3371" xr:uid="{00000000-0004-0000-0000-00002A0D0000}"/>
    <hyperlink ref="R1759" r:id="rId3372" xr:uid="{00000000-0004-0000-0000-00002B0D0000}"/>
    <hyperlink ref="S1759" r:id="rId3373" xr:uid="{00000000-0004-0000-0000-00002C0D0000}"/>
    <hyperlink ref="Q1760" r:id="rId3374" xr:uid="{00000000-0004-0000-0000-00002D0D0000}"/>
    <hyperlink ref="R1761" r:id="rId3375" xr:uid="{00000000-0004-0000-0000-00002E0D0000}"/>
    <hyperlink ref="S1761" r:id="rId3376" xr:uid="{00000000-0004-0000-0000-00002F0D0000}"/>
    <hyperlink ref="R1762" r:id="rId3377" xr:uid="{00000000-0004-0000-0000-0000300D0000}"/>
    <hyperlink ref="S1762" r:id="rId3378" xr:uid="{00000000-0004-0000-0000-0000310D0000}"/>
    <hyperlink ref="Q1763" r:id="rId3379" xr:uid="{00000000-0004-0000-0000-0000320D0000}"/>
    <hyperlink ref="R1764" r:id="rId3380" xr:uid="{00000000-0004-0000-0000-0000330D0000}"/>
    <hyperlink ref="S1764" r:id="rId3381" xr:uid="{00000000-0004-0000-0000-0000340D0000}"/>
    <hyperlink ref="Q1765" r:id="rId3382" xr:uid="{00000000-0004-0000-0000-0000350D0000}"/>
    <hyperlink ref="Q1766" r:id="rId3383" xr:uid="{00000000-0004-0000-0000-0000360D0000}"/>
    <hyperlink ref="R1766" r:id="rId3384" xr:uid="{00000000-0004-0000-0000-0000370D0000}"/>
    <hyperlink ref="S1766" r:id="rId3385" xr:uid="{00000000-0004-0000-0000-0000380D0000}"/>
    <hyperlink ref="R1767" r:id="rId3386" xr:uid="{00000000-0004-0000-0000-0000390D0000}"/>
    <hyperlink ref="S1767" r:id="rId3387" xr:uid="{00000000-0004-0000-0000-00003A0D0000}"/>
    <hyperlink ref="R1769" r:id="rId3388" xr:uid="{00000000-0004-0000-0000-00003B0D0000}"/>
    <hyperlink ref="S1769" r:id="rId3389" xr:uid="{00000000-0004-0000-0000-00003C0D0000}"/>
    <hyperlink ref="R1770" r:id="rId3390" xr:uid="{00000000-0004-0000-0000-00003D0D0000}"/>
    <hyperlink ref="S1770" r:id="rId3391" xr:uid="{00000000-0004-0000-0000-00003E0D0000}"/>
    <hyperlink ref="Q1771" r:id="rId3392" xr:uid="{00000000-0004-0000-0000-00003F0D0000}"/>
    <hyperlink ref="R1772" r:id="rId3393" xr:uid="{00000000-0004-0000-0000-0000400D0000}"/>
    <hyperlink ref="S1772" r:id="rId3394" xr:uid="{00000000-0004-0000-0000-0000410D0000}"/>
    <hyperlink ref="Q1773" r:id="rId3395" xr:uid="{00000000-0004-0000-0000-0000420D0000}"/>
    <hyperlink ref="R1774" r:id="rId3396" xr:uid="{00000000-0004-0000-0000-0000430D0000}"/>
    <hyperlink ref="S1774" r:id="rId3397" xr:uid="{00000000-0004-0000-0000-0000440D0000}"/>
    <hyperlink ref="R1775" r:id="rId3398" xr:uid="{00000000-0004-0000-0000-0000450D0000}"/>
    <hyperlink ref="S1775" r:id="rId3399" xr:uid="{00000000-0004-0000-0000-0000460D0000}"/>
    <hyperlink ref="R1776" r:id="rId3400" xr:uid="{00000000-0004-0000-0000-0000470D0000}"/>
    <hyperlink ref="S1776" r:id="rId3401" xr:uid="{00000000-0004-0000-0000-0000480D0000}"/>
    <hyperlink ref="R1777" r:id="rId3402" xr:uid="{00000000-0004-0000-0000-0000490D0000}"/>
    <hyperlink ref="S1777" r:id="rId3403" xr:uid="{00000000-0004-0000-0000-00004A0D0000}"/>
    <hyperlink ref="Q1778" r:id="rId3404" xr:uid="{00000000-0004-0000-0000-00004B0D0000}"/>
    <hyperlink ref="R1778" r:id="rId3405" xr:uid="{00000000-0004-0000-0000-00004C0D0000}"/>
    <hyperlink ref="T1778" r:id="rId3406" xr:uid="{00000000-0004-0000-0000-00004D0D0000}"/>
    <hyperlink ref="P1781" r:id="rId3407" xr:uid="{00000000-0004-0000-0000-00004E0D0000}"/>
    <hyperlink ref="Q1781" r:id="rId3408" xr:uid="{00000000-0004-0000-0000-00004F0D0000}"/>
    <hyperlink ref="R1781" r:id="rId3409" xr:uid="{00000000-0004-0000-0000-0000500D0000}"/>
    <hyperlink ref="T1781" r:id="rId3410" xr:uid="{00000000-0004-0000-0000-0000510D0000}"/>
    <hyperlink ref="Q1782" r:id="rId3411" xr:uid="{00000000-0004-0000-0000-0000520D0000}"/>
    <hyperlink ref="Q1783" r:id="rId3412" xr:uid="{00000000-0004-0000-0000-0000530D0000}"/>
    <hyperlink ref="Q1784" r:id="rId3413" xr:uid="{00000000-0004-0000-0000-0000540D0000}"/>
    <hyperlink ref="Q1785" r:id="rId3414" xr:uid="{00000000-0004-0000-0000-0000550D0000}"/>
    <hyperlink ref="Q1786" r:id="rId3415" xr:uid="{00000000-0004-0000-0000-0000560D0000}"/>
    <hyperlink ref="R1786" r:id="rId3416" xr:uid="{00000000-0004-0000-0000-0000570D0000}"/>
    <hyperlink ref="Q1787" r:id="rId3417" xr:uid="{00000000-0004-0000-0000-0000580D0000}"/>
    <hyperlink ref="R1788" r:id="rId3418" xr:uid="{00000000-0004-0000-0000-0000590D0000}"/>
    <hyperlink ref="S1788" r:id="rId3419" xr:uid="{00000000-0004-0000-0000-00005A0D0000}"/>
    <hyperlink ref="Q1789" r:id="rId3420" xr:uid="{00000000-0004-0000-0000-00005B0D0000}"/>
    <hyperlink ref="Q1790" r:id="rId3421" xr:uid="{00000000-0004-0000-0000-00005C0D0000}"/>
    <hyperlink ref="R1790" r:id="rId3422" xr:uid="{00000000-0004-0000-0000-00005D0D0000}"/>
    <hyperlink ref="Q1791" r:id="rId3423" xr:uid="{00000000-0004-0000-0000-00005E0D0000}"/>
    <hyperlink ref="Q1792" r:id="rId3424" xr:uid="{00000000-0004-0000-0000-00005F0D0000}"/>
    <hyperlink ref="R1793" r:id="rId3425" xr:uid="{00000000-0004-0000-0000-0000600D0000}"/>
    <hyperlink ref="S1793" r:id="rId3426" xr:uid="{00000000-0004-0000-0000-0000610D0000}"/>
    <hyperlink ref="P1796" r:id="rId3427" xr:uid="{00000000-0004-0000-0000-0000620D0000}"/>
    <hyperlink ref="Q1796" r:id="rId3428" xr:uid="{00000000-0004-0000-0000-0000630D0000}"/>
    <hyperlink ref="R1796" r:id="rId3429" xr:uid="{00000000-0004-0000-0000-0000640D0000}"/>
    <hyperlink ref="T1796" r:id="rId3430" xr:uid="{00000000-0004-0000-0000-0000650D0000}"/>
    <hyperlink ref="P1797" r:id="rId3431" xr:uid="{00000000-0004-0000-0000-0000660D0000}"/>
    <hyperlink ref="Q1797" r:id="rId3432" xr:uid="{00000000-0004-0000-0000-0000670D0000}"/>
    <hyperlink ref="R1797" r:id="rId3433" xr:uid="{00000000-0004-0000-0000-0000680D0000}"/>
    <hyperlink ref="R1798" r:id="rId3434" xr:uid="{00000000-0004-0000-0000-0000690D0000}"/>
    <hyperlink ref="S1798" r:id="rId3435" xr:uid="{00000000-0004-0000-0000-00006A0D0000}"/>
    <hyperlink ref="Q1799" r:id="rId3436" xr:uid="{00000000-0004-0000-0000-00006B0D0000}"/>
    <hyperlink ref="Q1800" r:id="rId3437" xr:uid="{00000000-0004-0000-0000-00006C0D0000}"/>
    <hyperlink ref="Q1801" r:id="rId3438" xr:uid="{00000000-0004-0000-0000-00006D0D0000}"/>
    <hyperlink ref="Q1802" r:id="rId3439" xr:uid="{00000000-0004-0000-0000-00006E0D0000}"/>
    <hyperlink ref="Q1803" r:id="rId3440" xr:uid="{00000000-0004-0000-0000-00006F0D0000}"/>
    <hyperlink ref="Q1804" r:id="rId3441" xr:uid="{00000000-0004-0000-0000-0000700D0000}"/>
    <hyperlink ref="R1805" r:id="rId3442" xr:uid="{00000000-0004-0000-0000-0000710D0000}"/>
    <hyperlink ref="S1805" r:id="rId3443" xr:uid="{00000000-0004-0000-0000-0000720D0000}"/>
    <hyperlink ref="Q1806" r:id="rId3444" xr:uid="{00000000-0004-0000-0000-0000730D0000}"/>
    <hyperlink ref="P1807" r:id="rId3445" xr:uid="{00000000-0004-0000-0000-0000740D0000}"/>
    <hyperlink ref="Q1807" r:id="rId3446" xr:uid="{00000000-0004-0000-0000-0000750D0000}"/>
    <hyperlink ref="R1807" r:id="rId3447" xr:uid="{00000000-0004-0000-0000-0000760D0000}"/>
    <hyperlink ref="T1807" r:id="rId3448" xr:uid="{00000000-0004-0000-0000-0000770D0000}"/>
    <hyperlink ref="Q1808" r:id="rId3449" xr:uid="{00000000-0004-0000-0000-0000780D0000}"/>
    <hyperlink ref="Q1809" r:id="rId3450" xr:uid="{00000000-0004-0000-0000-0000790D0000}"/>
    <hyperlink ref="R1809" r:id="rId3451" xr:uid="{00000000-0004-0000-0000-00007A0D0000}"/>
    <hyperlink ref="T1809" r:id="rId3452" xr:uid="{00000000-0004-0000-0000-00007B0D0000}"/>
    <hyperlink ref="Q1810" r:id="rId3453" xr:uid="{00000000-0004-0000-0000-00007C0D0000}"/>
    <hyperlink ref="R1810" r:id="rId3454" xr:uid="{00000000-0004-0000-0000-00007D0D0000}"/>
    <hyperlink ref="T1810" r:id="rId3455" xr:uid="{00000000-0004-0000-0000-00007E0D0000}"/>
    <hyperlink ref="Q1811" r:id="rId3456" xr:uid="{00000000-0004-0000-0000-00007F0D0000}"/>
    <hyperlink ref="R1811" r:id="rId3457" xr:uid="{00000000-0004-0000-0000-0000800D0000}"/>
    <hyperlink ref="T1811" r:id="rId3458" xr:uid="{00000000-0004-0000-0000-0000810D0000}"/>
    <hyperlink ref="P1812" r:id="rId3459" xr:uid="{00000000-0004-0000-0000-0000820D0000}"/>
    <hyperlink ref="Q1812" r:id="rId3460" xr:uid="{00000000-0004-0000-0000-0000830D0000}"/>
    <hyperlink ref="R1812" r:id="rId3461" xr:uid="{00000000-0004-0000-0000-0000840D0000}"/>
    <hyperlink ref="T1812" r:id="rId3462" xr:uid="{00000000-0004-0000-0000-0000850D0000}"/>
    <hyperlink ref="P1813" r:id="rId3463" xr:uid="{00000000-0004-0000-0000-0000860D0000}"/>
    <hyperlink ref="Q1813" r:id="rId3464" xr:uid="{00000000-0004-0000-0000-0000870D0000}"/>
    <hyperlink ref="R1813" r:id="rId3465" xr:uid="{00000000-0004-0000-0000-0000880D0000}"/>
    <hyperlink ref="T1813" r:id="rId3466" xr:uid="{00000000-0004-0000-0000-0000890D0000}"/>
    <hyperlink ref="Q1814" r:id="rId3467" xr:uid="{00000000-0004-0000-0000-00008A0D0000}"/>
    <hyperlink ref="R1814" r:id="rId3468" xr:uid="{00000000-0004-0000-0000-00008B0D0000}"/>
    <hyperlink ref="T1814" r:id="rId3469" xr:uid="{00000000-0004-0000-0000-00008C0D0000}"/>
    <hyperlink ref="P1815" r:id="rId3470" xr:uid="{00000000-0004-0000-0000-00008D0D0000}"/>
    <hyperlink ref="Q1815" r:id="rId3471" xr:uid="{00000000-0004-0000-0000-00008E0D0000}"/>
    <hyperlink ref="T1815" r:id="rId3472" xr:uid="{00000000-0004-0000-0000-00008F0D0000}"/>
    <hyperlink ref="P1816" r:id="rId3473" xr:uid="{00000000-0004-0000-0000-0000900D0000}"/>
    <hyperlink ref="Q1816" r:id="rId3474" xr:uid="{00000000-0004-0000-0000-0000910D0000}"/>
    <hyperlink ref="T1816" r:id="rId3475" xr:uid="{00000000-0004-0000-0000-0000920D0000}"/>
    <hyperlink ref="P1817" r:id="rId3476" xr:uid="{00000000-0004-0000-0000-0000930D0000}"/>
    <hyperlink ref="Q1817" r:id="rId3477" xr:uid="{00000000-0004-0000-0000-0000940D0000}"/>
    <hyperlink ref="T1817" r:id="rId3478" xr:uid="{00000000-0004-0000-0000-0000950D0000}"/>
    <hyperlink ref="P1818" r:id="rId3479" xr:uid="{00000000-0004-0000-0000-0000960D0000}"/>
    <hyperlink ref="Q1818" r:id="rId3480" xr:uid="{00000000-0004-0000-0000-0000970D0000}"/>
    <hyperlink ref="R1818" r:id="rId3481" xr:uid="{00000000-0004-0000-0000-0000980D0000}"/>
    <hyperlink ref="T1818" r:id="rId3482" xr:uid="{00000000-0004-0000-0000-0000990D0000}"/>
    <hyperlink ref="P1819" r:id="rId3483" xr:uid="{00000000-0004-0000-0000-00009A0D0000}"/>
    <hyperlink ref="Q1819" r:id="rId3484" xr:uid="{00000000-0004-0000-0000-00009B0D0000}"/>
    <hyperlink ref="T1819" r:id="rId3485" xr:uid="{00000000-0004-0000-0000-00009C0D0000}"/>
    <hyperlink ref="P1820" r:id="rId3486" xr:uid="{00000000-0004-0000-0000-00009D0D0000}"/>
    <hyperlink ref="Q1820" r:id="rId3487" xr:uid="{00000000-0004-0000-0000-00009E0D0000}"/>
    <hyperlink ref="R1820" r:id="rId3488" xr:uid="{00000000-0004-0000-0000-00009F0D0000}"/>
    <hyperlink ref="T1820" r:id="rId3489" xr:uid="{00000000-0004-0000-0000-0000A00D0000}"/>
    <hyperlink ref="P1821" r:id="rId3490" xr:uid="{00000000-0004-0000-0000-0000A10D0000}"/>
    <hyperlink ref="Q1821" r:id="rId3491" xr:uid="{00000000-0004-0000-0000-0000A20D0000}"/>
    <hyperlink ref="R1821" r:id="rId3492" xr:uid="{00000000-0004-0000-0000-0000A30D0000}"/>
    <hyperlink ref="T1821" r:id="rId3493" xr:uid="{00000000-0004-0000-0000-0000A40D0000}"/>
    <hyperlink ref="P1822" r:id="rId3494" xr:uid="{00000000-0004-0000-0000-0000A50D0000}"/>
    <hyperlink ref="Q1822" r:id="rId3495" xr:uid="{00000000-0004-0000-0000-0000A60D0000}"/>
    <hyperlink ref="R1822" r:id="rId3496" xr:uid="{00000000-0004-0000-0000-0000A70D0000}"/>
    <hyperlink ref="P1823" r:id="rId3497" xr:uid="{00000000-0004-0000-0000-0000A80D0000}"/>
    <hyperlink ref="Q1823" r:id="rId3498" xr:uid="{00000000-0004-0000-0000-0000A90D0000}"/>
    <hyperlink ref="R1823" r:id="rId3499" xr:uid="{00000000-0004-0000-0000-0000AA0D0000}"/>
    <hyperlink ref="P1824" r:id="rId3500" xr:uid="{00000000-0004-0000-0000-0000AB0D0000}"/>
    <hyperlink ref="Q1824" r:id="rId3501" xr:uid="{00000000-0004-0000-0000-0000AC0D0000}"/>
    <hyperlink ref="R1824" r:id="rId3502" xr:uid="{00000000-0004-0000-0000-0000AD0D0000}"/>
    <hyperlink ref="P1825" r:id="rId3503" xr:uid="{00000000-0004-0000-0000-0000AE0D0000}"/>
    <hyperlink ref="Q1825" r:id="rId3504" xr:uid="{00000000-0004-0000-0000-0000AF0D0000}"/>
    <hyperlink ref="R1825" r:id="rId3505" xr:uid="{00000000-0004-0000-0000-0000B00D0000}"/>
    <hyperlink ref="T1825" r:id="rId3506" xr:uid="{00000000-0004-0000-0000-0000B10D0000}"/>
    <hyperlink ref="P1826" r:id="rId3507" xr:uid="{00000000-0004-0000-0000-0000B20D0000}"/>
    <hyperlink ref="Q1826" r:id="rId3508" xr:uid="{00000000-0004-0000-0000-0000B30D0000}"/>
    <hyperlink ref="R1826" r:id="rId3509" xr:uid="{00000000-0004-0000-0000-0000B40D0000}"/>
    <hyperlink ref="T1826" r:id="rId3510" xr:uid="{00000000-0004-0000-0000-0000B50D0000}"/>
    <hyperlink ref="Q1827" r:id="rId3511" xr:uid="{00000000-0004-0000-0000-0000B60D0000}"/>
    <hyperlink ref="R1828" r:id="rId3512" xr:uid="{00000000-0004-0000-0000-0000B70D0000}"/>
    <hyperlink ref="S1828" r:id="rId3513" xr:uid="{00000000-0004-0000-0000-0000B80D0000}"/>
    <hyperlink ref="P1829" r:id="rId3514" xr:uid="{00000000-0004-0000-0000-0000B90D0000}"/>
    <hyperlink ref="Q1829" r:id="rId3515" xr:uid="{00000000-0004-0000-0000-0000BA0D0000}"/>
    <hyperlink ref="R1829" r:id="rId3516" xr:uid="{00000000-0004-0000-0000-0000BB0D0000}"/>
    <hyperlink ref="S1829" r:id="rId3517" xr:uid="{00000000-0004-0000-0000-0000BC0D0000}"/>
    <hyperlink ref="Q1830" r:id="rId3518" xr:uid="{00000000-0004-0000-0000-0000BD0D0000}"/>
    <hyperlink ref="R1831" r:id="rId3519" xr:uid="{00000000-0004-0000-0000-0000BE0D0000}"/>
    <hyperlink ref="S1831" r:id="rId3520" xr:uid="{00000000-0004-0000-0000-0000BF0D0000}"/>
    <hyperlink ref="P1832" r:id="rId3521" xr:uid="{00000000-0004-0000-0000-0000C00D0000}"/>
    <hyperlink ref="Q1832" r:id="rId3522" xr:uid="{00000000-0004-0000-0000-0000C10D0000}"/>
    <hyperlink ref="R1832" r:id="rId3523" xr:uid="{00000000-0004-0000-0000-0000C20D0000}"/>
    <hyperlink ref="Q1833" r:id="rId3524" xr:uid="{00000000-0004-0000-0000-0000C30D0000}"/>
    <hyperlink ref="R1833" r:id="rId3525" xr:uid="{00000000-0004-0000-0000-0000C40D0000}"/>
    <hyperlink ref="Q1834" r:id="rId3526" xr:uid="{00000000-0004-0000-0000-0000C50D0000}"/>
    <hyperlink ref="R1834" r:id="rId3527" xr:uid="{00000000-0004-0000-0000-0000C60D0000}"/>
    <hyperlink ref="R1837" r:id="rId3528" xr:uid="{00000000-0004-0000-0000-0000C70D0000}"/>
    <hyperlink ref="S1837" r:id="rId3529" xr:uid="{00000000-0004-0000-0000-0000C80D0000}"/>
    <hyperlink ref="R1838" r:id="rId3530" xr:uid="{00000000-0004-0000-0000-0000C90D0000}"/>
    <hyperlink ref="S1838" r:id="rId3531" xr:uid="{00000000-0004-0000-0000-0000CA0D0000}"/>
    <hyperlink ref="Q1839" r:id="rId3532" xr:uid="{00000000-0004-0000-0000-0000CB0D0000}"/>
    <hyperlink ref="R1839" r:id="rId3533" xr:uid="{00000000-0004-0000-0000-0000CC0D0000}"/>
    <hyperlink ref="T1839" r:id="rId3534" xr:uid="{00000000-0004-0000-0000-0000CD0D0000}"/>
    <hyperlink ref="P1840" r:id="rId3535" xr:uid="{00000000-0004-0000-0000-0000CE0D0000}"/>
    <hyperlink ref="R1840" r:id="rId3536" xr:uid="{00000000-0004-0000-0000-0000CF0D0000}"/>
    <hyperlink ref="S1840" r:id="rId3537" xr:uid="{00000000-0004-0000-0000-0000D00D0000}"/>
    <hyperlink ref="R1841" r:id="rId3538" xr:uid="{00000000-0004-0000-0000-0000D10D0000}"/>
    <hyperlink ref="S1841" r:id="rId3539" xr:uid="{00000000-0004-0000-0000-0000D20D0000}"/>
    <hyperlink ref="R1842" r:id="rId3540" xr:uid="{00000000-0004-0000-0000-0000D30D0000}"/>
    <hyperlink ref="S1842" r:id="rId3541" xr:uid="{00000000-0004-0000-0000-0000D40D0000}"/>
    <hyperlink ref="R1843" r:id="rId3542" xr:uid="{00000000-0004-0000-0000-0000D50D0000}"/>
    <hyperlink ref="S1843" r:id="rId3543" xr:uid="{00000000-0004-0000-0000-0000D60D0000}"/>
    <hyperlink ref="Q1844" r:id="rId3544" xr:uid="{00000000-0004-0000-0000-0000D70D0000}"/>
    <hyperlink ref="R1844" r:id="rId3545" xr:uid="{00000000-0004-0000-0000-0000D80D0000}"/>
    <hyperlink ref="Q1845" r:id="rId3546" xr:uid="{00000000-0004-0000-0000-0000D90D0000}"/>
    <hyperlink ref="R1846" r:id="rId3547" xr:uid="{00000000-0004-0000-0000-0000DA0D0000}"/>
    <hyperlink ref="S1846" r:id="rId3548" xr:uid="{00000000-0004-0000-0000-0000DB0D0000}"/>
    <hyperlink ref="Q1847" r:id="rId3549" xr:uid="{00000000-0004-0000-0000-0000DC0D0000}"/>
    <hyperlink ref="R1847" r:id="rId3550" xr:uid="{00000000-0004-0000-0000-0000DD0D0000}"/>
    <hyperlink ref="T1847" r:id="rId3551" xr:uid="{00000000-0004-0000-0000-0000DE0D0000}"/>
    <hyperlink ref="S1848" r:id="rId3552" xr:uid="{00000000-0004-0000-0000-0000DF0D0000}"/>
    <hyperlink ref="P1850" r:id="rId3553" xr:uid="{00000000-0004-0000-0000-0000E00D0000}"/>
    <hyperlink ref="S1850" r:id="rId3554" xr:uid="{00000000-0004-0000-0000-0000E10D0000}"/>
    <hyperlink ref="P1851" r:id="rId3555" xr:uid="{00000000-0004-0000-0000-0000E20D0000}"/>
    <hyperlink ref="Q1851" r:id="rId3556" xr:uid="{00000000-0004-0000-0000-0000E30D0000}"/>
    <hyperlink ref="R1851" r:id="rId3557" xr:uid="{00000000-0004-0000-0000-0000E40D0000}"/>
    <hyperlink ref="R1852" r:id="rId3558" xr:uid="{00000000-0004-0000-0000-0000E50D0000}"/>
    <hyperlink ref="S1852" r:id="rId3559" xr:uid="{00000000-0004-0000-0000-0000E60D0000}"/>
    <hyperlink ref="R1853" r:id="rId3560" xr:uid="{00000000-0004-0000-0000-0000E70D0000}"/>
    <hyperlink ref="S1853" r:id="rId3561" xr:uid="{00000000-0004-0000-0000-0000E80D0000}"/>
    <hyperlink ref="Q1854" r:id="rId3562" xr:uid="{00000000-0004-0000-0000-0000E90D0000}"/>
    <hyperlink ref="R1854" r:id="rId3563" xr:uid="{00000000-0004-0000-0000-0000EA0D0000}"/>
    <hyperlink ref="S1854" r:id="rId3564" xr:uid="{00000000-0004-0000-0000-0000EB0D0000}"/>
    <hyperlink ref="R1855" r:id="rId3565" xr:uid="{00000000-0004-0000-0000-0000EC0D0000}"/>
    <hyperlink ref="S1855" r:id="rId3566" xr:uid="{00000000-0004-0000-0000-0000ED0D0000}"/>
    <hyperlink ref="R1856" r:id="rId3567" xr:uid="{00000000-0004-0000-0000-0000EE0D0000}"/>
    <hyperlink ref="S1856" r:id="rId3568" xr:uid="{00000000-0004-0000-0000-0000EF0D0000}"/>
    <hyperlink ref="R1857" r:id="rId3569" xr:uid="{00000000-0004-0000-0000-0000F00D0000}"/>
    <hyperlink ref="S1857" r:id="rId3570" xr:uid="{00000000-0004-0000-0000-0000F10D0000}"/>
    <hyperlink ref="R1858" r:id="rId3571" xr:uid="{00000000-0004-0000-0000-0000F20D0000}"/>
    <hyperlink ref="S1858" r:id="rId3572" xr:uid="{00000000-0004-0000-0000-0000F30D0000}"/>
    <hyperlink ref="P1860" r:id="rId3573" xr:uid="{00000000-0004-0000-0000-0000F40D0000}"/>
    <hyperlink ref="Q1860" r:id="rId3574" xr:uid="{00000000-0004-0000-0000-0000F50D0000}"/>
    <hyperlink ref="R1860" r:id="rId3575" xr:uid="{00000000-0004-0000-0000-0000F60D0000}"/>
    <hyperlink ref="R1861" r:id="rId3576" xr:uid="{00000000-0004-0000-0000-0000F70D0000}"/>
    <hyperlink ref="S1861" r:id="rId3577" xr:uid="{00000000-0004-0000-0000-0000F80D0000}"/>
    <hyperlink ref="R1862" r:id="rId3578" xr:uid="{00000000-0004-0000-0000-0000F90D0000}"/>
    <hyperlink ref="S1862" r:id="rId3579" xr:uid="{00000000-0004-0000-0000-0000FA0D0000}"/>
    <hyperlink ref="Q1863" r:id="rId3580" xr:uid="{00000000-0004-0000-0000-0000FB0D0000}"/>
    <hyperlink ref="R1864" r:id="rId3581" xr:uid="{00000000-0004-0000-0000-0000FC0D0000}"/>
    <hyperlink ref="S1864" r:id="rId3582" xr:uid="{00000000-0004-0000-0000-0000FD0D0000}"/>
    <hyperlink ref="R1865" r:id="rId3583" xr:uid="{00000000-0004-0000-0000-0000FE0D0000}"/>
    <hyperlink ref="S1865" r:id="rId3584" xr:uid="{00000000-0004-0000-0000-0000FF0D0000}"/>
    <hyperlink ref="Q1866" r:id="rId3585" xr:uid="{00000000-0004-0000-0000-0000000E0000}"/>
    <hyperlink ref="P1867" r:id="rId3586" xr:uid="{00000000-0004-0000-0000-0000010E0000}"/>
    <hyperlink ref="R1867" r:id="rId3587" xr:uid="{00000000-0004-0000-0000-0000020E0000}"/>
    <hyperlink ref="S1867" r:id="rId3588" xr:uid="{00000000-0004-0000-0000-0000030E0000}"/>
    <hyperlink ref="R1868" r:id="rId3589" xr:uid="{00000000-0004-0000-0000-0000040E0000}"/>
    <hyperlink ref="S1868" r:id="rId3590" xr:uid="{00000000-0004-0000-0000-0000050E0000}"/>
    <hyperlink ref="P1869" r:id="rId3591" xr:uid="{00000000-0004-0000-0000-0000060E0000}"/>
    <hyperlink ref="Q1869" r:id="rId3592" xr:uid="{00000000-0004-0000-0000-0000070E0000}"/>
    <hyperlink ref="R1869" r:id="rId3593" xr:uid="{00000000-0004-0000-0000-0000080E0000}"/>
    <hyperlink ref="T1869" r:id="rId3594" xr:uid="{00000000-0004-0000-0000-0000090E0000}"/>
    <hyperlink ref="Q1870" r:id="rId3595" xr:uid="{00000000-0004-0000-0000-00000A0E0000}"/>
    <hyperlink ref="R1870" r:id="rId3596" xr:uid="{00000000-0004-0000-0000-00000B0E0000}"/>
    <hyperlink ref="T1870" r:id="rId3597" xr:uid="{00000000-0004-0000-0000-00000C0E0000}"/>
    <hyperlink ref="Q1871" r:id="rId3598" xr:uid="{00000000-0004-0000-0000-00000D0E0000}"/>
    <hyperlink ref="R1871" r:id="rId3599" xr:uid="{00000000-0004-0000-0000-00000E0E0000}"/>
    <hyperlink ref="Q1872" r:id="rId3600" xr:uid="{00000000-0004-0000-0000-00000F0E0000}"/>
    <hyperlink ref="R1872" r:id="rId3601" xr:uid="{00000000-0004-0000-0000-0000100E0000}"/>
    <hyperlink ref="P1873" r:id="rId3602" xr:uid="{00000000-0004-0000-0000-0000110E0000}"/>
    <hyperlink ref="R1873" r:id="rId3603" xr:uid="{00000000-0004-0000-0000-0000120E0000}"/>
    <hyperlink ref="Q1874" r:id="rId3604" xr:uid="{00000000-0004-0000-0000-0000130E0000}"/>
    <hyperlink ref="R1875" r:id="rId3605" xr:uid="{00000000-0004-0000-0000-0000140E0000}"/>
    <hyperlink ref="S1875" r:id="rId3606" xr:uid="{00000000-0004-0000-0000-0000150E0000}"/>
    <hyperlink ref="R1876" r:id="rId3607" xr:uid="{00000000-0004-0000-0000-0000160E0000}"/>
    <hyperlink ref="S1876" r:id="rId3608" xr:uid="{00000000-0004-0000-0000-0000170E0000}"/>
    <hyperlink ref="R1877" r:id="rId3609" xr:uid="{00000000-0004-0000-0000-0000180E0000}"/>
    <hyperlink ref="S1877" r:id="rId3610" xr:uid="{00000000-0004-0000-0000-0000190E0000}"/>
    <hyperlink ref="R1878" r:id="rId3611" xr:uid="{00000000-0004-0000-0000-00001A0E0000}"/>
    <hyperlink ref="S1878" r:id="rId3612" xr:uid="{00000000-0004-0000-0000-00001B0E0000}"/>
    <hyperlink ref="Q1879" r:id="rId3613" xr:uid="{00000000-0004-0000-0000-00001C0E0000}"/>
    <hyperlink ref="Q1880" r:id="rId3614" xr:uid="{00000000-0004-0000-0000-00001D0E0000}"/>
    <hyperlink ref="Q1881" r:id="rId3615" xr:uid="{00000000-0004-0000-0000-00001E0E0000}"/>
    <hyperlink ref="R1882" r:id="rId3616" xr:uid="{00000000-0004-0000-0000-00001F0E0000}"/>
    <hyperlink ref="S1882" r:id="rId3617" xr:uid="{00000000-0004-0000-0000-0000200E0000}"/>
    <hyperlink ref="Q1883" r:id="rId3618" xr:uid="{00000000-0004-0000-0000-0000210E0000}"/>
    <hyperlink ref="R1884" r:id="rId3619" xr:uid="{00000000-0004-0000-0000-0000220E0000}"/>
    <hyperlink ref="S1884" r:id="rId3620" xr:uid="{00000000-0004-0000-0000-0000230E0000}"/>
    <hyperlink ref="Q1885" r:id="rId3621" xr:uid="{00000000-0004-0000-0000-0000240E0000}"/>
    <hyperlink ref="R1885" r:id="rId3622" xr:uid="{00000000-0004-0000-0000-0000250E0000}"/>
    <hyperlink ref="T1885" r:id="rId3623" xr:uid="{00000000-0004-0000-0000-0000260E0000}"/>
    <hyperlink ref="R1886" r:id="rId3624" xr:uid="{00000000-0004-0000-0000-0000270E0000}"/>
    <hyperlink ref="S1886" r:id="rId3625" xr:uid="{00000000-0004-0000-0000-0000280E0000}"/>
    <hyperlink ref="R1887" r:id="rId3626" xr:uid="{00000000-0004-0000-0000-0000290E0000}"/>
    <hyperlink ref="S1887" r:id="rId3627" xr:uid="{00000000-0004-0000-0000-00002A0E0000}"/>
    <hyperlink ref="R1888" r:id="rId3628" xr:uid="{00000000-0004-0000-0000-00002B0E0000}"/>
    <hyperlink ref="S1888" r:id="rId3629" xr:uid="{00000000-0004-0000-0000-00002C0E0000}"/>
    <hyperlink ref="R1889" r:id="rId3630" xr:uid="{00000000-0004-0000-0000-00002D0E0000}"/>
    <hyperlink ref="S1889" r:id="rId3631" xr:uid="{00000000-0004-0000-0000-00002E0E0000}"/>
    <hyperlink ref="R1890" r:id="rId3632" xr:uid="{00000000-0004-0000-0000-00002F0E0000}"/>
    <hyperlink ref="S1890" r:id="rId3633" xr:uid="{00000000-0004-0000-0000-0000300E0000}"/>
    <hyperlink ref="R1891" r:id="rId3634" xr:uid="{00000000-0004-0000-0000-0000310E0000}"/>
    <hyperlink ref="S1891" r:id="rId3635" xr:uid="{00000000-0004-0000-0000-0000320E0000}"/>
    <hyperlink ref="R1892" r:id="rId3636" xr:uid="{00000000-0004-0000-0000-0000330E0000}"/>
    <hyperlink ref="S1892" r:id="rId3637" xr:uid="{00000000-0004-0000-0000-0000340E0000}"/>
    <hyperlink ref="R1893" r:id="rId3638" xr:uid="{00000000-0004-0000-0000-0000350E0000}"/>
    <hyperlink ref="S1893" r:id="rId3639" xr:uid="{00000000-0004-0000-0000-0000360E0000}"/>
    <hyperlink ref="R1894" r:id="rId3640" xr:uid="{00000000-0004-0000-0000-0000370E0000}"/>
    <hyperlink ref="S1894" r:id="rId3641" xr:uid="{00000000-0004-0000-0000-0000380E0000}"/>
    <hyperlink ref="P1895" r:id="rId3642" xr:uid="{00000000-0004-0000-0000-0000390E0000}"/>
    <hyperlink ref="R1895" r:id="rId3643" xr:uid="{00000000-0004-0000-0000-00003A0E0000}"/>
    <hyperlink ref="S1895" r:id="rId3644" xr:uid="{00000000-0004-0000-0000-00003B0E0000}"/>
    <hyperlink ref="P1896" r:id="rId3645" xr:uid="{00000000-0004-0000-0000-00003C0E0000}"/>
    <hyperlink ref="Q1896" r:id="rId3646" xr:uid="{00000000-0004-0000-0000-00003D0E0000}"/>
    <hyperlink ref="R1896" r:id="rId3647" xr:uid="{00000000-0004-0000-0000-00003E0E0000}"/>
    <hyperlink ref="R1897" r:id="rId3648" xr:uid="{00000000-0004-0000-0000-00003F0E0000}"/>
    <hyperlink ref="S1897" r:id="rId3649" xr:uid="{00000000-0004-0000-0000-0000400E0000}"/>
    <hyperlink ref="P1898" r:id="rId3650" xr:uid="{00000000-0004-0000-0000-0000410E0000}"/>
    <hyperlink ref="Q1898" r:id="rId3651" xr:uid="{00000000-0004-0000-0000-0000420E0000}"/>
    <hyperlink ref="R1898" r:id="rId3652" xr:uid="{00000000-0004-0000-0000-0000430E0000}"/>
    <hyperlink ref="R1899" r:id="rId3653" xr:uid="{00000000-0004-0000-0000-0000440E0000}"/>
    <hyperlink ref="S1899" r:id="rId3654" xr:uid="{00000000-0004-0000-0000-0000450E0000}"/>
    <hyperlink ref="Q1900" r:id="rId3655" xr:uid="{00000000-0004-0000-0000-0000460E0000}"/>
    <hyperlink ref="R1901" r:id="rId3656" xr:uid="{00000000-0004-0000-0000-0000470E0000}"/>
    <hyperlink ref="R1902" r:id="rId3657" xr:uid="{00000000-0004-0000-0000-0000480E0000}"/>
    <hyperlink ref="S1902" r:id="rId3658" xr:uid="{00000000-0004-0000-0000-0000490E0000}"/>
    <hyperlink ref="Q1903" r:id="rId3659" xr:uid="{00000000-0004-0000-0000-00004A0E0000}"/>
    <hyperlink ref="R1903" r:id="rId3660" xr:uid="{00000000-0004-0000-0000-00004B0E0000}"/>
    <hyperlink ref="T1903" r:id="rId3661" xr:uid="{00000000-0004-0000-0000-00004C0E0000}"/>
    <hyperlink ref="Q1904" r:id="rId3662" xr:uid="{00000000-0004-0000-0000-00004D0E0000}"/>
    <hyperlink ref="R1904" r:id="rId3663" xr:uid="{00000000-0004-0000-0000-00004E0E0000}"/>
    <hyperlink ref="S1904" r:id="rId3664" xr:uid="{00000000-0004-0000-0000-00004F0E0000}"/>
    <hyperlink ref="R1905" r:id="rId3665" xr:uid="{00000000-0004-0000-0000-0000500E0000}"/>
    <hyperlink ref="S1905" r:id="rId3666" xr:uid="{00000000-0004-0000-0000-0000510E0000}"/>
    <hyperlink ref="R1906" r:id="rId3667" xr:uid="{00000000-0004-0000-0000-0000520E0000}"/>
    <hyperlink ref="S1906" r:id="rId3668" xr:uid="{00000000-0004-0000-0000-0000530E0000}"/>
    <hyperlink ref="Q1907" r:id="rId3669" xr:uid="{00000000-0004-0000-0000-0000540E0000}"/>
    <hyperlink ref="R1907" r:id="rId3670" xr:uid="{00000000-0004-0000-0000-0000550E0000}"/>
    <hyperlink ref="T1907" r:id="rId3671" xr:uid="{00000000-0004-0000-0000-0000560E0000}"/>
    <hyperlink ref="R1908" r:id="rId3672" xr:uid="{00000000-0004-0000-0000-0000570E0000}"/>
    <hyperlink ref="S1908" r:id="rId3673" xr:uid="{00000000-0004-0000-0000-0000580E0000}"/>
    <hyperlink ref="R1909" r:id="rId3674" xr:uid="{00000000-0004-0000-0000-0000590E0000}"/>
    <hyperlink ref="S1909" r:id="rId3675" xr:uid="{00000000-0004-0000-0000-00005A0E0000}"/>
    <hyperlink ref="R1910" r:id="rId3676" xr:uid="{00000000-0004-0000-0000-00005B0E0000}"/>
    <hyperlink ref="R1911" r:id="rId3677" xr:uid="{00000000-0004-0000-0000-00005C0E0000}"/>
    <hyperlink ref="S1911" r:id="rId3678" xr:uid="{00000000-0004-0000-0000-00005D0E0000}"/>
    <hyperlink ref="R1912" r:id="rId3679" xr:uid="{00000000-0004-0000-0000-00005E0E0000}"/>
    <hyperlink ref="S1912" r:id="rId3680" xr:uid="{00000000-0004-0000-0000-00005F0E0000}"/>
    <hyperlink ref="R1913" r:id="rId3681" xr:uid="{00000000-0004-0000-0000-0000600E0000}"/>
    <hyperlink ref="S1913" r:id="rId3682" xr:uid="{00000000-0004-0000-0000-0000610E0000}"/>
    <hyperlink ref="R1914" r:id="rId3683" xr:uid="{00000000-0004-0000-0000-0000620E0000}"/>
    <hyperlink ref="S1914" r:id="rId3684" xr:uid="{00000000-0004-0000-0000-0000630E0000}"/>
    <hyperlink ref="P1915" r:id="rId3685" xr:uid="{00000000-0004-0000-0000-0000640E0000}"/>
    <hyperlink ref="Q1915" r:id="rId3686" xr:uid="{00000000-0004-0000-0000-0000650E0000}"/>
    <hyperlink ref="R1915" r:id="rId3687" xr:uid="{00000000-0004-0000-0000-0000660E0000}"/>
    <hyperlink ref="T1915" r:id="rId3688" xr:uid="{00000000-0004-0000-0000-0000670E0000}"/>
    <hyperlink ref="Q1916" r:id="rId3689" xr:uid="{00000000-0004-0000-0000-0000680E0000}"/>
    <hyperlink ref="R1917" r:id="rId3690" xr:uid="{00000000-0004-0000-0000-0000690E0000}"/>
    <hyperlink ref="S1917" r:id="rId3691" xr:uid="{00000000-0004-0000-0000-00006A0E0000}"/>
    <hyperlink ref="P1918" r:id="rId3692" xr:uid="{00000000-0004-0000-0000-00006B0E0000}"/>
    <hyperlink ref="Q1918" r:id="rId3693" xr:uid="{00000000-0004-0000-0000-00006C0E0000}"/>
    <hyperlink ref="R1918" r:id="rId3694" xr:uid="{00000000-0004-0000-0000-00006D0E0000}"/>
    <hyperlink ref="T1918" r:id="rId3695" xr:uid="{00000000-0004-0000-0000-00006E0E0000}"/>
    <hyperlink ref="Q1919" r:id="rId3696" xr:uid="{00000000-0004-0000-0000-00006F0E0000}"/>
    <hyperlink ref="R1919" r:id="rId3697" xr:uid="{00000000-0004-0000-0000-0000700E0000}"/>
    <hyperlink ref="T1919" r:id="rId3698" xr:uid="{00000000-0004-0000-0000-0000710E0000}"/>
    <hyperlink ref="P1921" r:id="rId3699" xr:uid="{00000000-0004-0000-0000-0000720E0000}"/>
    <hyperlink ref="Q1921" r:id="rId3700" xr:uid="{00000000-0004-0000-0000-0000730E0000}"/>
    <hyperlink ref="R1921" r:id="rId3701" xr:uid="{00000000-0004-0000-0000-0000740E0000}"/>
    <hyperlink ref="T1921" r:id="rId3702" xr:uid="{00000000-0004-0000-0000-0000750E0000}"/>
    <hyperlink ref="P1922" r:id="rId3703" xr:uid="{00000000-0004-0000-0000-0000760E0000}"/>
    <hyperlink ref="Q1922" r:id="rId3704" xr:uid="{00000000-0004-0000-0000-0000770E0000}"/>
    <hyperlink ref="R1922" r:id="rId3705" xr:uid="{00000000-0004-0000-0000-0000780E0000}"/>
    <hyperlink ref="T1922" r:id="rId3706" xr:uid="{00000000-0004-0000-0000-0000790E0000}"/>
    <hyperlink ref="P1923" r:id="rId3707" xr:uid="{00000000-0004-0000-0000-00007A0E0000}"/>
    <hyperlink ref="Q1923" r:id="rId3708" xr:uid="{00000000-0004-0000-0000-00007B0E0000}"/>
    <hyperlink ref="R1923" r:id="rId3709" xr:uid="{00000000-0004-0000-0000-00007C0E0000}"/>
    <hyperlink ref="T1923" r:id="rId3710" xr:uid="{00000000-0004-0000-0000-00007D0E0000}"/>
    <hyperlink ref="P1925" r:id="rId3711" xr:uid="{00000000-0004-0000-0000-00007E0E0000}"/>
    <hyperlink ref="Q1925" r:id="rId3712" xr:uid="{00000000-0004-0000-0000-00007F0E0000}"/>
    <hyperlink ref="R1925" r:id="rId3713" xr:uid="{00000000-0004-0000-0000-0000800E0000}"/>
    <hyperlink ref="T1925" r:id="rId3714" xr:uid="{00000000-0004-0000-0000-0000810E0000}"/>
    <hyperlink ref="R1926" r:id="rId3715" xr:uid="{00000000-0004-0000-0000-0000820E0000}"/>
    <hyperlink ref="S1926" r:id="rId3716" xr:uid="{00000000-0004-0000-0000-0000830E0000}"/>
    <hyperlink ref="R1927" r:id="rId3717" xr:uid="{00000000-0004-0000-0000-0000840E0000}"/>
    <hyperlink ref="S1927" r:id="rId3718" xr:uid="{00000000-0004-0000-0000-0000850E0000}"/>
    <hyperlink ref="R1928" r:id="rId3719" xr:uid="{00000000-0004-0000-0000-0000860E0000}"/>
    <hyperlink ref="S1928" r:id="rId3720" xr:uid="{00000000-0004-0000-0000-0000870E0000}"/>
    <hyperlink ref="P1929" r:id="rId3721" xr:uid="{00000000-0004-0000-0000-0000880E0000}"/>
    <hyperlink ref="Q1929" r:id="rId3722" xr:uid="{00000000-0004-0000-0000-0000890E0000}"/>
    <hyperlink ref="R1929" r:id="rId3723" xr:uid="{00000000-0004-0000-0000-00008A0E0000}"/>
    <hyperlink ref="R1930" r:id="rId3724" xr:uid="{00000000-0004-0000-0000-00008B0E0000}"/>
    <hyperlink ref="S1930" r:id="rId3725" xr:uid="{00000000-0004-0000-0000-00008C0E0000}"/>
    <hyperlink ref="R1931" r:id="rId3726" xr:uid="{00000000-0004-0000-0000-00008D0E0000}"/>
    <hyperlink ref="S1931" r:id="rId3727" xr:uid="{00000000-0004-0000-0000-00008E0E0000}"/>
    <hyperlink ref="Q1932" r:id="rId3728" xr:uid="{00000000-0004-0000-0000-00008F0E0000}"/>
    <hyperlink ref="R1932" r:id="rId3729" xr:uid="{00000000-0004-0000-0000-0000900E0000}"/>
    <hyperlink ref="T1932" r:id="rId3730" xr:uid="{00000000-0004-0000-0000-0000910E0000}"/>
    <hyperlink ref="R1933" r:id="rId3731" xr:uid="{00000000-0004-0000-0000-0000920E0000}"/>
    <hyperlink ref="S1933" r:id="rId3732" xr:uid="{00000000-0004-0000-0000-0000930E0000}"/>
    <hyperlink ref="R1934" r:id="rId3733" xr:uid="{00000000-0004-0000-0000-0000940E0000}"/>
    <hyperlink ref="S1934" r:id="rId3734" xr:uid="{00000000-0004-0000-0000-0000950E0000}"/>
    <hyperlink ref="P1935" r:id="rId3735" xr:uid="{00000000-0004-0000-0000-0000960E0000}"/>
    <hyperlink ref="Q1935" r:id="rId3736" xr:uid="{00000000-0004-0000-0000-0000970E0000}"/>
    <hyperlink ref="R1935" r:id="rId3737" xr:uid="{00000000-0004-0000-0000-0000980E0000}"/>
    <hyperlink ref="T1935" r:id="rId3738" xr:uid="{00000000-0004-0000-0000-0000990E0000}"/>
    <hyperlink ref="R1936" r:id="rId3739" xr:uid="{00000000-0004-0000-0000-00009A0E0000}"/>
    <hyperlink ref="S1936" r:id="rId3740" xr:uid="{00000000-0004-0000-0000-00009B0E0000}"/>
    <hyperlink ref="P1937" r:id="rId3741" xr:uid="{00000000-0004-0000-0000-00009C0E0000}"/>
    <hyperlink ref="Q1937" r:id="rId3742" xr:uid="{00000000-0004-0000-0000-00009D0E0000}"/>
    <hyperlink ref="R1937" r:id="rId3743" xr:uid="{00000000-0004-0000-0000-00009E0E0000}"/>
    <hyperlink ref="T1937" r:id="rId3744" xr:uid="{00000000-0004-0000-0000-00009F0E0000}"/>
    <hyperlink ref="R1938" r:id="rId3745" xr:uid="{00000000-0004-0000-0000-0000A00E0000}"/>
    <hyperlink ref="S1938" r:id="rId3746" xr:uid="{00000000-0004-0000-0000-0000A10E0000}"/>
    <hyperlink ref="Q1939" r:id="rId3747" xr:uid="{00000000-0004-0000-0000-0000A20E0000}"/>
    <hyperlink ref="R1939" r:id="rId3748" xr:uid="{00000000-0004-0000-0000-0000A30E0000}"/>
    <hyperlink ref="T1939" r:id="rId3749" xr:uid="{00000000-0004-0000-0000-0000A40E0000}"/>
    <hyperlink ref="Q1940" r:id="rId3750" xr:uid="{00000000-0004-0000-0000-0000A50E0000}"/>
    <hyperlink ref="Q1941" r:id="rId3751" xr:uid="{00000000-0004-0000-0000-0000A60E0000}"/>
    <hyperlink ref="Q1942" r:id="rId3752" xr:uid="{00000000-0004-0000-0000-0000A70E0000}"/>
    <hyperlink ref="P1943" r:id="rId3753" xr:uid="{00000000-0004-0000-0000-0000A80E0000}"/>
    <hyperlink ref="R1943" r:id="rId3754" xr:uid="{00000000-0004-0000-0000-0000A90E0000}"/>
    <hyperlink ref="S1943" r:id="rId3755" xr:uid="{00000000-0004-0000-0000-0000AA0E0000}"/>
    <hyperlink ref="Q1944" r:id="rId3756" xr:uid="{00000000-0004-0000-0000-0000AB0E0000}"/>
    <hyperlink ref="P1945" r:id="rId3757" xr:uid="{00000000-0004-0000-0000-0000AC0E0000}"/>
    <hyperlink ref="Q1945" r:id="rId3758" xr:uid="{00000000-0004-0000-0000-0000AD0E0000}"/>
    <hyperlink ref="R1945" r:id="rId3759" xr:uid="{00000000-0004-0000-0000-0000AE0E0000}"/>
    <hyperlink ref="P1946" r:id="rId3760" xr:uid="{00000000-0004-0000-0000-0000AF0E0000}"/>
    <hyperlink ref="Q1946" r:id="rId3761" xr:uid="{00000000-0004-0000-0000-0000B00E0000}"/>
    <hyperlink ref="R1946" r:id="rId3762" xr:uid="{00000000-0004-0000-0000-0000B10E0000}"/>
    <hyperlink ref="T1946" r:id="rId3763" xr:uid="{00000000-0004-0000-0000-0000B20E0000}"/>
    <hyperlink ref="P1947" r:id="rId3764" xr:uid="{00000000-0004-0000-0000-0000B30E0000}"/>
    <hyperlink ref="Q1947" r:id="rId3765" xr:uid="{00000000-0004-0000-0000-0000B40E0000}"/>
    <hyperlink ref="R1947" r:id="rId3766" xr:uid="{00000000-0004-0000-0000-0000B50E0000}"/>
    <hyperlink ref="T1947" r:id="rId3767" xr:uid="{00000000-0004-0000-0000-0000B60E0000}"/>
    <hyperlink ref="P1948" r:id="rId3768" xr:uid="{00000000-0004-0000-0000-0000B70E0000}"/>
    <hyperlink ref="Q1948" r:id="rId3769" xr:uid="{00000000-0004-0000-0000-0000B80E0000}"/>
    <hyperlink ref="R1948" r:id="rId3770" xr:uid="{00000000-0004-0000-0000-0000B90E0000}"/>
    <hyperlink ref="T1948" r:id="rId3771" xr:uid="{00000000-0004-0000-0000-0000BA0E0000}"/>
    <hyperlink ref="Q1949" r:id="rId3772" xr:uid="{00000000-0004-0000-0000-0000BB0E0000}"/>
    <hyperlink ref="R1949" r:id="rId3773" xr:uid="{00000000-0004-0000-0000-0000BC0E0000}"/>
    <hyperlink ref="S1949" r:id="rId3774" xr:uid="{00000000-0004-0000-0000-0000BD0E0000}"/>
    <hyperlink ref="Q1950" r:id="rId3775" xr:uid="{00000000-0004-0000-0000-0000BE0E0000}"/>
    <hyperlink ref="R1950" r:id="rId3776" xr:uid="{00000000-0004-0000-0000-0000BF0E0000}"/>
    <hyperlink ref="S1950" r:id="rId3777" xr:uid="{00000000-0004-0000-0000-0000C00E0000}"/>
    <hyperlink ref="Q1951" r:id="rId3778" xr:uid="{00000000-0004-0000-0000-0000C10E0000}"/>
    <hyperlink ref="Q1952" r:id="rId3779" xr:uid="{00000000-0004-0000-0000-0000C20E0000}"/>
    <hyperlink ref="R1952" r:id="rId3780" xr:uid="{00000000-0004-0000-0000-0000C30E0000}"/>
    <hyperlink ref="S1952" r:id="rId3781" xr:uid="{00000000-0004-0000-0000-0000C40E0000}"/>
    <hyperlink ref="R1953" r:id="rId3782" xr:uid="{00000000-0004-0000-0000-0000C50E0000}"/>
    <hyperlink ref="S1953" r:id="rId3783" xr:uid="{00000000-0004-0000-0000-0000C60E0000}"/>
    <hyperlink ref="S1954" r:id="rId3784" xr:uid="{00000000-0004-0000-0000-0000C70E0000}"/>
    <hyperlink ref="R1955" r:id="rId3785" xr:uid="{00000000-0004-0000-0000-0000C80E0000}"/>
    <hyperlink ref="S1955" r:id="rId3786" xr:uid="{00000000-0004-0000-0000-0000C90E0000}"/>
    <hyperlink ref="Q1956" r:id="rId3787" xr:uid="{00000000-0004-0000-0000-0000CA0E0000}"/>
    <hyperlink ref="R1956" r:id="rId3788" xr:uid="{00000000-0004-0000-0000-0000CB0E0000}"/>
    <hyperlink ref="T1956" r:id="rId3789" xr:uid="{00000000-0004-0000-0000-0000CC0E0000}"/>
    <hyperlink ref="P1957" r:id="rId3790" xr:uid="{00000000-0004-0000-0000-0000CD0E0000}"/>
    <hyperlink ref="Q1957" r:id="rId3791" xr:uid="{00000000-0004-0000-0000-0000CE0E0000}"/>
    <hyperlink ref="R1958" r:id="rId3792" xr:uid="{00000000-0004-0000-0000-0000CF0E0000}"/>
    <hyperlink ref="S1958" r:id="rId3793" xr:uid="{00000000-0004-0000-0000-0000D00E0000}"/>
    <hyperlink ref="P1959" r:id="rId3794" xr:uid="{00000000-0004-0000-0000-0000D10E0000}"/>
    <hyperlink ref="Q1959" r:id="rId3795" xr:uid="{00000000-0004-0000-0000-0000D20E0000}"/>
    <hyperlink ref="R1959" r:id="rId3796" xr:uid="{00000000-0004-0000-0000-0000D30E0000}"/>
    <hyperlink ref="P1960" r:id="rId3797" xr:uid="{00000000-0004-0000-0000-0000D40E0000}"/>
    <hyperlink ref="Q1960" r:id="rId3798" xr:uid="{00000000-0004-0000-0000-0000D50E0000}"/>
    <hyperlink ref="R1960" r:id="rId3799" xr:uid="{00000000-0004-0000-0000-0000D60E0000}"/>
    <hyperlink ref="T1960" r:id="rId3800" xr:uid="{00000000-0004-0000-0000-0000D70E0000}"/>
    <hyperlink ref="R1961" r:id="rId3801" xr:uid="{00000000-0004-0000-0000-0000D80E0000}"/>
    <hyperlink ref="S1961" r:id="rId3802" xr:uid="{00000000-0004-0000-0000-0000D90E0000}"/>
    <hyperlink ref="R1962" r:id="rId3803" xr:uid="{00000000-0004-0000-0000-0000DA0E0000}"/>
    <hyperlink ref="S1962" r:id="rId3804" xr:uid="{00000000-0004-0000-0000-0000DB0E0000}"/>
    <hyperlink ref="P1963" r:id="rId3805" xr:uid="{00000000-0004-0000-0000-0000DC0E0000}"/>
    <hyperlink ref="Q1963" r:id="rId3806" xr:uid="{00000000-0004-0000-0000-0000DD0E0000}"/>
    <hyperlink ref="Q1964" r:id="rId3807" xr:uid="{00000000-0004-0000-0000-0000DE0E0000}"/>
    <hyperlink ref="Q1965" r:id="rId3808" xr:uid="{00000000-0004-0000-0000-0000DF0E0000}"/>
    <hyperlink ref="Q1966" r:id="rId3809" xr:uid="{00000000-0004-0000-0000-0000E00E0000}"/>
    <hyperlink ref="R1966" r:id="rId3810" xr:uid="{00000000-0004-0000-0000-0000E10E0000}"/>
    <hyperlink ref="T1966" r:id="rId3811" xr:uid="{00000000-0004-0000-0000-0000E20E0000}"/>
    <hyperlink ref="Q1968" r:id="rId3812" xr:uid="{00000000-0004-0000-0000-0000E30E0000}"/>
    <hyperlink ref="P1969" r:id="rId3813" xr:uid="{00000000-0004-0000-0000-0000E40E0000}"/>
    <hyperlink ref="Q1969" r:id="rId3814" xr:uid="{00000000-0004-0000-0000-0000E50E0000}"/>
    <hyperlink ref="P1970" r:id="rId3815" xr:uid="{00000000-0004-0000-0000-0000E60E0000}"/>
    <hyperlink ref="Q1970" r:id="rId3816" xr:uid="{00000000-0004-0000-0000-0000E70E0000}"/>
    <hyperlink ref="R1970" r:id="rId3817" xr:uid="{00000000-0004-0000-0000-0000E80E0000}"/>
    <hyperlink ref="P1971" r:id="rId3818" xr:uid="{00000000-0004-0000-0000-0000E90E0000}"/>
    <hyperlink ref="Q1971" r:id="rId3819" xr:uid="{00000000-0004-0000-0000-0000EA0E0000}"/>
    <hyperlink ref="R1971" r:id="rId3820" xr:uid="{00000000-0004-0000-0000-0000EB0E0000}"/>
    <hyperlink ref="P1972" r:id="rId3821" xr:uid="{00000000-0004-0000-0000-0000EC0E0000}"/>
    <hyperlink ref="Q1972" r:id="rId3822" xr:uid="{00000000-0004-0000-0000-0000ED0E0000}"/>
    <hyperlink ref="R1972" r:id="rId3823" xr:uid="{00000000-0004-0000-0000-0000EE0E0000}"/>
    <hyperlink ref="P1973" r:id="rId3824" xr:uid="{00000000-0004-0000-0000-0000EF0E0000}"/>
    <hyperlink ref="Q1973" r:id="rId3825" xr:uid="{00000000-0004-0000-0000-0000F00E0000}"/>
    <hyperlink ref="P1974" r:id="rId3826" xr:uid="{00000000-0004-0000-0000-0000F10E0000}"/>
    <hyperlink ref="Q1974" r:id="rId3827" xr:uid="{00000000-0004-0000-0000-0000F20E0000}"/>
    <hyperlink ref="R1974" r:id="rId3828" xr:uid="{00000000-0004-0000-0000-0000F30E0000}"/>
    <hyperlink ref="T1974" r:id="rId3829" xr:uid="{00000000-0004-0000-0000-0000F40E0000}"/>
    <hyperlink ref="P1975" r:id="rId3830" xr:uid="{00000000-0004-0000-0000-0000F50E0000}"/>
    <hyperlink ref="Q1975" r:id="rId3831" xr:uid="{00000000-0004-0000-0000-0000F60E0000}"/>
    <hyperlink ref="R1975" r:id="rId3832" xr:uid="{00000000-0004-0000-0000-0000F70E0000}"/>
    <hyperlink ref="R1976" r:id="rId3833" xr:uid="{00000000-0004-0000-0000-0000F80E0000}"/>
    <hyperlink ref="S1976" r:id="rId3834" xr:uid="{00000000-0004-0000-0000-0000F90E0000}"/>
    <hyperlink ref="P1977" r:id="rId3835" xr:uid="{00000000-0004-0000-0000-0000FA0E0000}"/>
    <hyperlink ref="Q1977" r:id="rId3836" xr:uid="{00000000-0004-0000-0000-0000FB0E0000}"/>
    <hyperlink ref="R1977" r:id="rId3837" xr:uid="{00000000-0004-0000-0000-0000FC0E0000}"/>
    <hyperlink ref="T1977" r:id="rId3838" xr:uid="{00000000-0004-0000-0000-0000FD0E0000}"/>
    <hyperlink ref="P1978" r:id="rId3839" xr:uid="{00000000-0004-0000-0000-0000FE0E0000}"/>
    <hyperlink ref="Q1978" r:id="rId3840" xr:uid="{00000000-0004-0000-0000-0000FF0E0000}"/>
    <hyperlink ref="Q1979" r:id="rId3841" xr:uid="{00000000-0004-0000-0000-0000000F0000}"/>
    <hyperlink ref="P1980" r:id="rId3842" xr:uid="{00000000-0004-0000-0000-0000010F0000}"/>
    <hyperlink ref="Q1980" r:id="rId3843" xr:uid="{00000000-0004-0000-0000-0000020F0000}"/>
    <hyperlink ref="R1980" r:id="rId3844" xr:uid="{00000000-0004-0000-0000-0000030F0000}"/>
    <hyperlink ref="R1981" r:id="rId3845" xr:uid="{00000000-0004-0000-0000-0000040F0000}"/>
    <hyperlink ref="S1981" r:id="rId3846" xr:uid="{00000000-0004-0000-0000-0000050F0000}"/>
    <hyperlink ref="Q1982" r:id="rId3847" xr:uid="{00000000-0004-0000-0000-0000060F0000}"/>
    <hyperlink ref="R1982" r:id="rId3848" xr:uid="{00000000-0004-0000-0000-0000070F0000}"/>
    <hyperlink ref="T1982" r:id="rId3849" xr:uid="{00000000-0004-0000-0000-0000080F0000}"/>
    <hyperlink ref="R1983" r:id="rId3850" xr:uid="{00000000-0004-0000-0000-0000090F0000}"/>
    <hyperlink ref="S1983" r:id="rId3851" xr:uid="{00000000-0004-0000-0000-00000A0F0000}"/>
    <hyperlink ref="R1984" r:id="rId3852" xr:uid="{00000000-0004-0000-0000-00000B0F0000}"/>
    <hyperlink ref="S1984" r:id="rId3853" xr:uid="{00000000-0004-0000-0000-00000C0F0000}"/>
    <hyperlink ref="R1985" r:id="rId3854" xr:uid="{00000000-0004-0000-0000-00000D0F0000}"/>
    <hyperlink ref="S1985" r:id="rId3855" xr:uid="{00000000-0004-0000-0000-00000E0F0000}"/>
    <hyperlink ref="R1986" r:id="rId3856" xr:uid="{00000000-0004-0000-0000-00000F0F0000}"/>
    <hyperlink ref="S1986" r:id="rId3857" xr:uid="{00000000-0004-0000-0000-0000100F0000}"/>
    <hyperlink ref="R1987" r:id="rId3858" xr:uid="{00000000-0004-0000-0000-0000110F0000}"/>
    <hyperlink ref="S1987" r:id="rId3859" xr:uid="{00000000-0004-0000-0000-0000120F0000}"/>
    <hyperlink ref="R1988" r:id="rId3860" xr:uid="{00000000-0004-0000-0000-0000130F0000}"/>
    <hyperlink ref="S1988" r:id="rId3861" xr:uid="{00000000-0004-0000-0000-0000140F0000}"/>
    <hyperlink ref="R1989" r:id="rId3862" xr:uid="{00000000-0004-0000-0000-0000150F0000}"/>
    <hyperlink ref="S1989" r:id="rId3863" xr:uid="{00000000-0004-0000-0000-0000160F0000}"/>
    <hyperlink ref="P1990" r:id="rId3864" xr:uid="{00000000-0004-0000-0000-0000170F0000}"/>
    <hyperlink ref="Q1990" r:id="rId3865" xr:uid="{00000000-0004-0000-0000-0000180F0000}"/>
    <hyperlink ref="R1990" r:id="rId3866" xr:uid="{00000000-0004-0000-0000-0000190F0000}"/>
    <hyperlink ref="T1990" r:id="rId3867" xr:uid="{00000000-0004-0000-0000-00001A0F0000}"/>
    <hyperlink ref="Q1991" r:id="rId3868" xr:uid="{00000000-0004-0000-0000-00001B0F0000}"/>
    <hyperlink ref="R1991" r:id="rId3869" xr:uid="{00000000-0004-0000-0000-00001C0F0000}"/>
    <hyperlink ref="S1991" r:id="rId3870" xr:uid="{00000000-0004-0000-0000-00001D0F0000}"/>
    <hyperlink ref="R1992" r:id="rId3871" xr:uid="{00000000-0004-0000-0000-00001E0F0000}"/>
    <hyperlink ref="S1992" r:id="rId3872" xr:uid="{00000000-0004-0000-0000-00001F0F0000}"/>
    <hyperlink ref="Q1993" r:id="rId3873" xr:uid="{00000000-0004-0000-0000-0000200F0000}"/>
    <hyperlink ref="Q1994" r:id="rId3874" xr:uid="{00000000-0004-0000-0000-0000210F0000}"/>
    <hyperlink ref="R1995" r:id="rId3875" xr:uid="{00000000-0004-0000-0000-0000220F0000}"/>
    <hyperlink ref="Q1996" r:id="rId3876" xr:uid="{00000000-0004-0000-0000-0000230F0000}"/>
    <hyperlink ref="Q1997" r:id="rId3877" xr:uid="{00000000-0004-0000-0000-0000240F0000}"/>
    <hyperlink ref="Q1998" r:id="rId3878" xr:uid="{00000000-0004-0000-0000-0000250F0000}"/>
    <hyperlink ref="R1999" r:id="rId3879" xr:uid="{00000000-0004-0000-0000-0000260F0000}"/>
    <hyperlink ref="S1999" r:id="rId3880" xr:uid="{00000000-0004-0000-0000-0000270F0000}"/>
    <hyperlink ref="Q2000" r:id="rId3881" xr:uid="{00000000-0004-0000-0000-0000280F0000}"/>
    <hyperlink ref="R2001" r:id="rId3882" xr:uid="{00000000-0004-0000-0000-0000290F0000}"/>
    <hyperlink ref="S2001" r:id="rId3883" xr:uid="{00000000-0004-0000-0000-00002A0F0000}"/>
    <hyperlink ref="Q2002" r:id="rId3884" xr:uid="{00000000-0004-0000-0000-00002B0F0000}"/>
    <hyperlink ref="R2002" r:id="rId3885" xr:uid="{00000000-0004-0000-0000-00002C0F0000}"/>
    <hyperlink ref="Q2003" r:id="rId3886" xr:uid="{00000000-0004-0000-0000-00002D0F0000}"/>
    <hyperlink ref="R2003" r:id="rId3887" xr:uid="{00000000-0004-0000-0000-00002E0F0000}"/>
    <hyperlink ref="Q2004" r:id="rId3888" xr:uid="{00000000-0004-0000-0000-00002F0F0000}"/>
    <hyperlink ref="P2005" r:id="rId3889" xr:uid="{00000000-0004-0000-0000-0000300F0000}"/>
    <hyperlink ref="Q2005" r:id="rId3890" xr:uid="{00000000-0004-0000-0000-0000310F0000}"/>
    <hyperlink ref="P2006" r:id="rId3891" xr:uid="{00000000-0004-0000-0000-0000320F0000}"/>
    <hyperlink ref="R2006" r:id="rId3892" xr:uid="{00000000-0004-0000-0000-0000330F0000}"/>
    <hyperlink ref="S2006" r:id="rId3893" xr:uid="{00000000-0004-0000-0000-0000340F0000}"/>
    <hyperlink ref="Q2007" r:id="rId3894" xr:uid="{00000000-0004-0000-0000-0000350F0000}"/>
    <hyperlink ref="S2008" r:id="rId3895" xr:uid="{00000000-0004-0000-0000-0000360F0000}"/>
    <hyperlink ref="Q2009" r:id="rId3896" xr:uid="{00000000-0004-0000-0000-0000370F0000}"/>
    <hyperlink ref="R2010" r:id="rId3897" xr:uid="{00000000-0004-0000-0000-0000380F0000}"/>
    <hyperlink ref="S2010" r:id="rId3898" xr:uid="{00000000-0004-0000-0000-0000390F0000}"/>
    <hyperlink ref="Q2011" r:id="rId3899" xr:uid="{00000000-0004-0000-0000-00003A0F0000}"/>
    <hyperlink ref="R2011" r:id="rId3900" xr:uid="{00000000-0004-0000-0000-00003B0F0000}"/>
    <hyperlink ref="T2011" r:id="rId3901" xr:uid="{00000000-0004-0000-0000-00003C0F0000}"/>
    <hyperlink ref="R2012" r:id="rId3902" xr:uid="{00000000-0004-0000-0000-00003D0F0000}"/>
    <hyperlink ref="S2012" r:id="rId3903" xr:uid="{00000000-0004-0000-0000-00003E0F0000}"/>
    <hyperlink ref="R2013" r:id="rId3904" xr:uid="{00000000-0004-0000-0000-00003F0F0000}"/>
    <hyperlink ref="S2013" r:id="rId3905" xr:uid="{00000000-0004-0000-0000-0000400F0000}"/>
    <hyperlink ref="R2014" r:id="rId3906" xr:uid="{00000000-0004-0000-0000-0000410F0000}"/>
    <hyperlink ref="S2014" r:id="rId3907" xr:uid="{00000000-0004-0000-0000-0000420F0000}"/>
    <hyperlink ref="R2015" r:id="rId3908" xr:uid="{00000000-0004-0000-0000-0000430F0000}"/>
    <hyperlink ref="S2015" r:id="rId3909" xr:uid="{00000000-0004-0000-0000-0000440F0000}"/>
    <hyperlink ref="R2016" r:id="rId3910" xr:uid="{00000000-0004-0000-0000-0000450F0000}"/>
    <hyperlink ref="S2016" r:id="rId3911" xr:uid="{00000000-0004-0000-0000-0000460F0000}"/>
    <hyperlink ref="R2017" r:id="rId3912" xr:uid="{00000000-0004-0000-0000-0000470F0000}"/>
    <hyperlink ref="S2017" r:id="rId3913" xr:uid="{00000000-0004-0000-0000-0000480F0000}"/>
    <hyperlink ref="Q2018" r:id="rId3914" xr:uid="{00000000-0004-0000-0000-0000490F0000}"/>
    <hyperlink ref="P2019" r:id="rId3915" xr:uid="{00000000-0004-0000-0000-00004A0F0000}"/>
    <hyperlink ref="R2019" r:id="rId3916" xr:uid="{00000000-0004-0000-0000-00004B0F0000}"/>
    <hyperlink ref="S2019" r:id="rId3917" xr:uid="{00000000-0004-0000-0000-00004C0F0000}"/>
    <hyperlink ref="R2020" r:id="rId3918" xr:uid="{00000000-0004-0000-0000-00004D0F0000}"/>
    <hyperlink ref="S2020" r:id="rId3919" xr:uid="{00000000-0004-0000-0000-00004E0F0000}"/>
    <hyperlink ref="P2021" r:id="rId3920" xr:uid="{00000000-0004-0000-0000-00004F0F0000}"/>
    <hyperlink ref="Q2021" r:id="rId3921" xr:uid="{00000000-0004-0000-0000-0000500F0000}"/>
    <hyperlink ref="R2022" r:id="rId3922" xr:uid="{00000000-0004-0000-0000-0000510F0000}"/>
    <hyperlink ref="S2022" r:id="rId3923" xr:uid="{00000000-0004-0000-0000-0000520F0000}"/>
    <hyperlink ref="R2024" r:id="rId3924" xr:uid="{00000000-0004-0000-0000-0000530F0000}"/>
    <hyperlink ref="S2024" r:id="rId3925" xr:uid="{00000000-0004-0000-0000-0000540F0000}"/>
    <hyperlink ref="P2025" r:id="rId3926" xr:uid="{00000000-0004-0000-0000-0000550F0000}"/>
    <hyperlink ref="Q2025" r:id="rId3927" xr:uid="{00000000-0004-0000-0000-0000560F0000}"/>
    <hyperlink ref="R2025" r:id="rId3928" xr:uid="{00000000-0004-0000-0000-0000570F0000}"/>
    <hyperlink ref="T2025" r:id="rId3929" xr:uid="{00000000-0004-0000-0000-0000580F0000}"/>
    <hyperlink ref="P2026" r:id="rId3930" xr:uid="{00000000-0004-0000-0000-0000590F0000}"/>
    <hyperlink ref="Q2026" r:id="rId3931" xr:uid="{00000000-0004-0000-0000-00005A0F0000}"/>
    <hyperlink ref="R2026" r:id="rId3932" xr:uid="{00000000-0004-0000-0000-00005B0F0000}"/>
    <hyperlink ref="T2026" r:id="rId3933" xr:uid="{00000000-0004-0000-0000-00005C0F0000}"/>
    <hyperlink ref="P2027" r:id="rId3934" xr:uid="{00000000-0004-0000-0000-00005D0F0000}"/>
    <hyperlink ref="Q2027" r:id="rId3935" xr:uid="{00000000-0004-0000-0000-00005E0F0000}"/>
    <hyperlink ref="R2027" r:id="rId3936" xr:uid="{00000000-0004-0000-0000-00005F0F0000}"/>
    <hyperlink ref="T2027" r:id="rId3937" xr:uid="{00000000-0004-0000-0000-0000600F0000}"/>
    <hyperlink ref="R2028" r:id="rId3938" xr:uid="{00000000-0004-0000-0000-0000610F0000}"/>
    <hyperlink ref="S2028" r:id="rId3939" xr:uid="{00000000-0004-0000-0000-0000620F0000}"/>
    <hyperlink ref="Q2029" r:id="rId3940" xr:uid="{00000000-0004-0000-0000-0000630F0000}"/>
    <hyperlink ref="R2029" r:id="rId3941" xr:uid="{00000000-0004-0000-0000-0000640F0000}"/>
    <hyperlink ref="P2030" r:id="rId3942" xr:uid="{00000000-0004-0000-0000-0000650F0000}"/>
    <hyperlink ref="Q2030" r:id="rId3943" xr:uid="{00000000-0004-0000-0000-0000660F0000}"/>
    <hyperlink ref="R2030" r:id="rId3944" xr:uid="{00000000-0004-0000-0000-0000670F0000}"/>
    <hyperlink ref="T2030" r:id="rId3945" xr:uid="{00000000-0004-0000-0000-0000680F0000}"/>
    <hyperlink ref="P2031" r:id="rId3946" xr:uid="{00000000-0004-0000-0000-0000690F0000}"/>
    <hyperlink ref="Q2031" r:id="rId3947" xr:uid="{00000000-0004-0000-0000-00006A0F0000}"/>
    <hyperlink ref="R2031" r:id="rId3948" xr:uid="{00000000-0004-0000-0000-00006B0F0000}"/>
    <hyperlink ref="T2031" r:id="rId3949" xr:uid="{00000000-0004-0000-0000-00006C0F0000}"/>
    <hyperlink ref="Q2032" r:id="rId3950" xr:uid="{00000000-0004-0000-0000-00006D0F0000}"/>
    <hyperlink ref="R2032" r:id="rId3951" xr:uid="{00000000-0004-0000-0000-00006E0F0000}"/>
    <hyperlink ref="R2033" r:id="rId3952" xr:uid="{00000000-0004-0000-0000-00006F0F0000}"/>
    <hyperlink ref="S2033" r:id="rId3953" xr:uid="{00000000-0004-0000-0000-0000700F0000}"/>
    <hyperlink ref="R2034" r:id="rId3954" xr:uid="{00000000-0004-0000-0000-0000710F0000}"/>
    <hyperlink ref="S2034" r:id="rId3955" xr:uid="{00000000-0004-0000-0000-0000720F0000}"/>
    <hyperlink ref="R2035" r:id="rId3956" xr:uid="{00000000-0004-0000-0000-0000730F0000}"/>
    <hyperlink ref="S2035" r:id="rId3957" xr:uid="{00000000-0004-0000-0000-0000740F0000}"/>
    <hyperlink ref="R2036" r:id="rId3958" xr:uid="{00000000-0004-0000-0000-0000750F0000}"/>
    <hyperlink ref="S2036" r:id="rId3959" xr:uid="{00000000-0004-0000-0000-0000760F0000}"/>
    <hyperlink ref="P2037" r:id="rId3960" xr:uid="{00000000-0004-0000-0000-0000770F0000}"/>
    <hyperlink ref="Q2037" r:id="rId3961" xr:uid="{00000000-0004-0000-0000-0000780F0000}"/>
    <hyperlink ref="R2037" r:id="rId3962" xr:uid="{00000000-0004-0000-0000-0000790F0000}"/>
    <hyperlink ref="T2037" r:id="rId3963" xr:uid="{00000000-0004-0000-0000-00007A0F0000}"/>
    <hyperlink ref="Q2038" r:id="rId3964" xr:uid="{00000000-0004-0000-0000-00007B0F0000}"/>
    <hyperlink ref="R2039" r:id="rId3965" xr:uid="{00000000-0004-0000-0000-00007C0F0000}"/>
    <hyperlink ref="S2039" r:id="rId3966" xr:uid="{00000000-0004-0000-0000-00007D0F0000}"/>
    <hyperlink ref="Q2040" r:id="rId3967" xr:uid="{00000000-0004-0000-0000-00007E0F0000}"/>
    <hyperlink ref="R2040" r:id="rId3968" xr:uid="{00000000-0004-0000-0000-00007F0F0000}"/>
    <hyperlink ref="R2041" r:id="rId3969" xr:uid="{00000000-0004-0000-0000-0000800F0000}"/>
    <hyperlink ref="S2041" r:id="rId3970" xr:uid="{00000000-0004-0000-0000-0000810F0000}"/>
    <hyperlink ref="Q2042" r:id="rId3971" xr:uid="{00000000-0004-0000-0000-0000820F0000}"/>
    <hyperlink ref="R2042" r:id="rId3972" xr:uid="{00000000-0004-0000-0000-0000830F0000}"/>
    <hyperlink ref="T2042" r:id="rId3973" xr:uid="{00000000-0004-0000-0000-0000840F0000}"/>
    <hyperlink ref="R2043" r:id="rId3974" xr:uid="{00000000-0004-0000-0000-0000850F0000}"/>
    <hyperlink ref="S2043" r:id="rId3975" xr:uid="{00000000-0004-0000-0000-0000860F0000}"/>
    <hyperlink ref="R2044" r:id="rId3976" xr:uid="{00000000-0004-0000-0000-0000870F0000}"/>
    <hyperlink ref="S2044" r:id="rId3977" xr:uid="{00000000-0004-0000-0000-0000880F0000}"/>
    <hyperlink ref="R2045" r:id="rId3978" xr:uid="{00000000-0004-0000-0000-0000890F0000}"/>
    <hyperlink ref="S2045" r:id="rId3979" xr:uid="{00000000-0004-0000-0000-00008A0F0000}"/>
    <hyperlink ref="R2046" r:id="rId3980" xr:uid="{00000000-0004-0000-0000-00008B0F0000}"/>
    <hyperlink ref="S2046" r:id="rId3981" xr:uid="{00000000-0004-0000-0000-00008C0F0000}"/>
    <hyperlink ref="R2047" r:id="rId3982" xr:uid="{00000000-0004-0000-0000-00008D0F0000}"/>
    <hyperlink ref="S2047" r:id="rId3983" xr:uid="{00000000-0004-0000-0000-00008E0F0000}"/>
    <hyperlink ref="R2048" r:id="rId3984" xr:uid="{00000000-0004-0000-0000-00008F0F0000}"/>
    <hyperlink ref="S2048" r:id="rId3985" xr:uid="{00000000-0004-0000-0000-0000900F0000}"/>
    <hyperlink ref="P2049" r:id="rId3986" xr:uid="{00000000-0004-0000-0000-0000910F0000}"/>
    <hyperlink ref="Q2049" r:id="rId3987" xr:uid="{00000000-0004-0000-0000-0000920F0000}"/>
    <hyperlink ref="R2049" r:id="rId3988" xr:uid="{00000000-0004-0000-0000-0000930F0000}"/>
    <hyperlink ref="T2049" r:id="rId3989" xr:uid="{00000000-0004-0000-0000-0000940F0000}"/>
    <hyperlink ref="Q2052" r:id="rId3990" xr:uid="{00000000-0004-0000-0000-0000950F0000}"/>
    <hyperlink ref="R2052" r:id="rId3991" xr:uid="{00000000-0004-0000-0000-0000960F0000}"/>
    <hyperlink ref="S2052" r:id="rId3992" xr:uid="{00000000-0004-0000-0000-0000970F0000}"/>
    <hyperlink ref="R2054" r:id="rId3993" xr:uid="{00000000-0004-0000-0000-0000980F0000}"/>
    <hyperlink ref="S2054" r:id="rId3994" xr:uid="{00000000-0004-0000-0000-0000990F0000}"/>
    <hyperlink ref="R2055" r:id="rId3995" xr:uid="{00000000-0004-0000-0000-00009A0F0000}"/>
    <hyperlink ref="S2055" r:id="rId3996" xr:uid="{00000000-0004-0000-0000-00009B0F0000}"/>
    <hyperlink ref="Q2057" r:id="rId3997" xr:uid="{00000000-0004-0000-0000-00009C0F0000}"/>
    <hyperlink ref="R2057" r:id="rId3998" xr:uid="{00000000-0004-0000-0000-00009D0F0000}"/>
    <hyperlink ref="T2057" r:id="rId3999" xr:uid="{00000000-0004-0000-0000-00009E0F0000}"/>
    <hyperlink ref="R2058" r:id="rId4000" xr:uid="{00000000-0004-0000-0000-00009F0F0000}"/>
    <hyperlink ref="S2058" r:id="rId4001" xr:uid="{00000000-0004-0000-0000-0000A00F0000}"/>
    <hyperlink ref="Q2059" r:id="rId4002" xr:uid="{00000000-0004-0000-0000-0000A10F0000}"/>
    <hyperlink ref="T2059" r:id="rId4003" xr:uid="{00000000-0004-0000-0000-0000A20F0000}"/>
    <hyperlink ref="R2060" r:id="rId4004" xr:uid="{00000000-0004-0000-0000-0000A30F0000}"/>
    <hyperlink ref="S2060" r:id="rId4005" xr:uid="{00000000-0004-0000-0000-0000A40F0000}"/>
    <hyperlink ref="Q2061" r:id="rId4006" xr:uid="{00000000-0004-0000-0000-0000A50F0000}"/>
    <hyperlink ref="P2062" r:id="rId4007" xr:uid="{00000000-0004-0000-0000-0000A60F0000}"/>
    <hyperlink ref="Q2062" r:id="rId4008" xr:uid="{00000000-0004-0000-0000-0000A70F0000}"/>
    <hyperlink ref="R2062" r:id="rId4009" xr:uid="{00000000-0004-0000-0000-0000A80F0000}"/>
    <hyperlink ref="T2062" r:id="rId4010" xr:uid="{00000000-0004-0000-0000-0000A90F0000}"/>
    <hyperlink ref="Q2063" r:id="rId4011" xr:uid="{00000000-0004-0000-0000-0000AA0F0000}"/>
    <hyperlink ref="P2064" r:id="rId4012" xr:uid="{00000000-0004-0000-0000-0000AB0F0000}"/>
    <hyperlink ref="Q2064" r:id="rId4013" xr:uid="{00000000-0004-0000-0000-0000AC0F0000}"/>
    <hyperlink ref="R2065" r:id="rId4014" xr:uid="{00000000-0004-0000-0000-0000AD0F0000}"/>
    <hyperlink ref="S2065" r:id="rId4015" xr:uid="{00000000-0004-0000-0000-0000AE0F0000}"/>
    <hyperlink ref="R2066" r:id="rId4016" xr:uid="{00000000-0004-0000-0000-0000AF0F0000}"/>
    <hyperlink ref="S2066" r:id="rId4017" xr:uid="{00000000-0004-0000-0000-0000B00F0000}"/>
    <hyperlink ref="Q2067" r:id="rId4018" xr:uid="{00000000-0004-0000-0000-0000B10F0000}"/>
    <hyperlink ref="P2068" r:id="rId4019" xr:uid="{00000000-0004-0000-0000-0000B20F0000}"/>
    <hyperlink ref="Q2068" r:id="rId4020" xr:uid="{00000000-0004-0000-0000-0000B30F0000}"/>
    <hyperlink ref="R2068" r:id="rId4021" xr:uid="{00000000-0004-0000-0000-0000B40F0000}"/>
    <hyperlink ref="R2069" r:id="rId4022" xr:uid="{00000000-0004-0000-0000-0000B50F0000}"/>
    <hyperlink ref="S2069" r:id="rId4023" xr:uid="{00000000-0004-0000-0000-0000B60F0000}"/>
    <hyperlink ref="Q2070" r:id="rId4024" xr:uid="{00000000-0004-0000-0000-0000B70F0000}"/>
    <hyperlink ref="R2070" r:id="rId4025" xr:uid="{00000000-0004-0000-0000-0000B80F0000}"/>
    <hyperlink ref="T2070" r:id="rId4026" xr:uid="{00000000-0004-0000-0000-0000B90F0000}"/>
    <hyperlink ref="R2071" r:id="rId4027" xr:uid="{00000000-0004-0000-0000-0000BA0F0000}"/>
    <hyperlink ref="S2071" r:id="rId4028" xr:uid="{00000000-0004-0000-0000-0000BB0F0000}"/>
    <hyperlink ref="R2072" r:id="rId4029" xr:uid="{00000000-0004-0000-0000-0000BC0F0000}"/>
    <hyperlink ref="S2072" r:id="rId4030" xr:uid="{00000000-0004-0000-0000-0000BD0F0000}"/>
    <hyperlink ref="R2073" r:id="rId4031" xr:uid="{00000000-0004-0000-0000-0000BE0F0000}"/>
    <hyperlink ref="S2073" r:id="rId4032" xr:uid="{00000000-0004-0000-0000-0000BF0F0000}"/>
    <hyperlink ref="R2074" r:id="rId4033" xr:uid="{00000000-0004-0000-0000-0000C00F0000}"/>
    <hyperlink ref="S2074" r:id="rId4034" xr:uid="{00000000-0004-0000-0000-0000C10F0000}"/>
    <hyperlink ref="R2075" r:id="rId4035" xr:uid="{00000000-0004-0000-0000-0000C20F0000}"/>
    <hyperlink ref="S2075" r:id="rId4036" xr:uid="{00000000-0004-0000-0000-0000C30F0000}"/>
    <hyperlink ref="P2076" r:id="rId4037" xr:uid="{00000000-0004-0000-0000-0000C40F0000}"/>
    <hyperlink ref="Q2076" r:id="rId4038" xr:uid="{00000000-0004-0000-0000-0000C50F0000}"/>
    <hyperlink ref="R2076" r:id="rId4039" xr:uid="{00000000-0004-0000-0000-0000C60F0000}"/>
    <hyperlink ref="T2076" r:id="rId4040" xr:uid="{00000000-0004-0000-0000-0000C70F0000}"/>
    <hyperlink ref="P2077" r:id="rId4041" xr:uid="{00000000-0004-0000-0000-0000C80F0000}"/>
    <hyperlink ref="Q2077" r:id="rId4042" xr:uid="{00000000-0004-0000-0000-0000C90F0000}"/>
    <hyperlink ref="R2077" r:id="rId4043" xr:uid="{00000000-0004-0000-0000-0000CA0F0000}"/>
    <hyperlink ref="T2077" r:id="rId4044" xr:uid="{00000000-0004-0000-0000-0000CB0F0000}"/>
    <hyperlink ref="Q2078" r:id="rId4045" xr:uid="{00000000-0004-0000-0000-0000CC0F0000}"/>
    <hyperlink ref="R2078" r:id="rId4046" xr:uid="{00000000-0004-0000-0000-0000CD0F0000}"/>
    <hyperlink ref="S2078" r:id="rId4047" xr:uid="{00000000-0004-0000-0000-0000CE0F0000}"/>
    <hyperlink ref="R2079" r:id="rId4048" xr:uid="{00000000-0004-0000-0000-0000CF0F0000}"/>
    <hyperlink ref="S2079" r:id="rId4049" xr:uid="{00000000-0004-0000-0000-0000D00F0000}"/>
    <hyperlink ref="Q2080" r:id="rId4050" xr:uid="{00000000-0004-0000-0000-0000D10F0000}"/>
    <hyperlink ref="R2080" r:id="rId4051" xr:uid="{00000000-0004-0000-0000-0000D20F0000}"/>
    <hyperlink ref="T2080" r:id="rId4052" xr:uid="{00000000-0004-0000-0000-0000D30F0000}"/>
    <hyperlink ref="P2081" r:id="rId4053" xr:uid="{00000000-0004-0000-0000-0000D40F0000}"/>
    <hyperlink ref="Q2081" r:id="rId4054" xr:uid="{00000000-0004-0000-0000-0000D50F0000}"/>
    <hyperlink ref="R2081" r:id="rId4055" xr:uid="{00000000-0004-0000-0000-0000D60F0000}"/>
    <hyperlink ref="P2082" r:id="rId4056" xr:uid="{00000000-0004-0000-0000-0000D70F0000}"/>
    <hyperlink ref="Q2082" r:id="rId4057" xr:uid="{00000000-0004-0000-0000-0000D80F0000}"/>
    <hyperlink ref="R2082" r:id="rId4058" xr:uid="{00000000-0004-0000-0000-0000D90F0000}"/>
    <hyperlink ref="T2082" r:id="rId4059" xr:uid="{00000000-0004-0000-0000-0000DA0F0000}"/>
    <hyperlink ref="Q2083" r:id="rId4060" xr:uid="{00000000-0004-0000-0000-0000DB0F0000}"/>
    <hyperlink ref="P2084" r:id="rId4061" xr:uid="{00000000-0004-0000-0000-0000DC0F0000}"/>
    <hyperlink ref="Q2084" r:id="rId4062" xr:uid="{00000000-0004-0000-0000-0000DD0F0000}"/>
    <hyperlink ref="R2084" r:id="rId4063" xr:uid="{00000000-0004-0000-0000-0000DE0F0000}"/>
    <hyperlink ref="P2085" r:id="rId4064" xr:uid="{00000000-0004-0000-0000-0000DF0F0000}"/>
    <hyperlink ref="Q2085" r:id="rId4065" xr:uid="{00000000-0004-0000-0000-0000E00F0000}"/>
    <hyperlink ref="R2085" r:id="rId4066" xr:uid="{00000000-0004-0000-0000-0000E10F0000}"/>
    <hyperlink ref="R2086" r:id="rId4067" xr:uid="{00000000-0004-0000-0000-0000E20F0000}"/>
    <hyperlink ref="S2086" r:id="rId4068" xr:uid="{00000000-0004-0000-0000-0000E30F0000}"/>
    <hyperlink ref="P2087" r:id="rId4069" xr:uid="{00000000-0004-0000-0000-0000E40F0000}"/>
    <hyperlink ref="Q2087" r:id="rId4070" xr:uid="{00000000-0004-0000-0000-0000E50F0000}"/>
    <hyperlink ref="R2087" r:id="rId4071" xr:uid="{00000000-0004-0000-0000-0000E60F0000}"/>
    <hyperlink ref="T2087" r:id="rId4072" xr:uid="{00000000-0004-0000-0000-0000E70F0000}"/>
    <hyperlink ref="Q2088" r:id="rId4073" xr:uid="{00000000-0004-0000-0000-0000E80F0000}"/>
    <hyperlink ref="R2088" r:id="rId4074" xr:uid="{00000000-0004-0000-0000-0000E90F0000}"/>
    <hyperlink ref="S2088" r:id="rId4075" xr:uid="{00000000-0004-0000-0000-0000EA0F0000}"/>
    <hyperlink ref="R2089" r:id="rId4076" xr:uid="{00000000-0004-0000-0000-0000EB0F0000}"/>
    <hyperlink ref="S2089" r:id="rId4077" xr:uid="{00000000-0004-0000-0000-0000EC0F0000}"/>
    <hyperlink ref="P2090" r:id="rId4078" xr:uid="{00000000-0004-0000-0000-0000ED0F0000}"/>
    <hyperlink ref="Q2090" r:id="rId4079" xr:uid="{00000000-0004-0000-0000-0000EE0F0000}"/>
    <hyperlink ref="P2091" r:id="rId4080" xr:uid="{00000000-0004-0000-0000-0000EF0F0000}"/>
    <hyperlink ref="Q2091" r:id="rId4081" xr:uid="{00000000-0004-0000-0000-0000F00F0000}"/>
    <hyperlink ref="R2091" r:id="rId4082" xr:uid="{00000000-0004-0000-0000-0000F10F0000}"/>
    <hyperlink ref="T2091" r:id="rId4083" xr:uid="{00000000-0004-0000-0000-0000F20F0000}"/>
    <hyperlink ref="R2092" r:id="rId4084" xr:uid="{00000000-0004-0000-0000-0000F30F0000}"/>
    <hyperlink ref="S2092" r:id="rId4085" xr:uid="{00000000-0004-0000-0000-0000F40F0000}"/>
    <hyperlink ref="P2093" r:id="rId4086" xr:uid="{00000000-0004-0000-0000-0000F50F0000}"/>
    <hyperlink ref="Q2093" r:id="rId4087" xr:uid="{00000000-0004-0000-0000-0000F60F0000}"/>
    <hyperlink ref="R2093" r:id="rId4088" xr:uid="{00000000-0004-0000-0000-0000F70F0000}"/>
    <hyperlink ref="T2093" r:id="rId4089" xr:uid="{00000000-0004-0000-0000-0000F80F0000}"/>
    <hyperlink ref="R2094" r:id="rId4090" xr:uid="{00000000-0004-0000-0000-0000F90F0000}"/>
    <hyperlink ref="S2094" r:id="rId4091" xr:uid="{00000000-0004-0000-0000-0000FA0F0000}"/>
    <hyperlink ref="P2095" r:id="rId4092" xr:uid="{00000000-0004-0000-0000-0000FB0F0000}"/>
    <hyperlink ref="Q2095" r:id="rId4093" xr:uid="{00000000-0004-0000-0000-0000FC0F0000}"/>
    <hyperlink ref="R2095" r:id="rId4094" xr:uid="{00000000-0004-0000-0000-0000FD0F0000}"/>
    <hyperlink ref="T2095" r:id="rId4095" xr:uid="{00000000-0004-0000-0000-0000FE0F0000}"/>
    <hyperlink ref="P2096" r:id="rId4096" xr:uid="{00000000-0004-0000-0000-0000FF0F0000}"/>
    <hyperlink ref="Q2096" r:id="rId4097" xr:uid="{00000000-0004-0000-0000-000000100000}"/>
    <hyperlink ref="R2096" r:id="rId4098" xr:uid="{00000000-0004-0000-0000-000001100000}"/>
    <hyperlink ref="T2096" r:id="rId4099" xr:uid="{00000000-0004-0000-0000-000002100000}"/>
    <hyperlink ref="P2097" r:id="rId4100" xr:uid="{00000000-0004-0000-0000-000003100000}"/>
    <hyperlink ref="Q2097" r:id="rId4101" xr:uid="{00000000-0004-0000-0000-000004100000}"/>
    <hyperlink ref="R2097" r:id="rId4102" xr:uid="{00000000-0004-0000-0000-000005100000}"/>
    <hyperlink ref="T2097" r:id="rId4103" xr:uid="{00000000-0004-0000-0000-000006100000}"/>
    <hyperlink ref="Q2098" r:id="rId4104" xr:uid="{00000000-0004-0000-0000-000007100000}"/>
    <hyperlink ref="P2099" r:id="rId4105" xr:uid="{00000000-0004-0000-0000-000008100000}"/>
    <hyperlink ref="Q2099" r:id="rId4106" xr:uid="{00000000-0004-0000-0000-000009100000}"/>
    <hyperlink ref="R2100" r:id="rId4107" xr:uid="{00000000-0004-0000-0000-00000A100000}"/>
    <hyperlink ref="S2100" r:id="rId4108" xr:uid="{00000000-0004-0000-0000-00000B100000}"/>
    <hyperlink ref="R2101" r:id="rId4109" xr:uid="{00000000-0004-0000-0000-00000C100000}"/>
    <hyperlink ref="S2101" r:id="rId4110" xr:uid="{00000000-0004-0000-0000-00000D100000}"/>
    <hyperlink ref="Q2102" r:id="rId4111" xr:uid="{00000000-0004-0000-0000-00000E100000}"/>
    <hyperlink ref="R2102" r:id="rId4112" xr:uid="{00000000-0004-0000-0000-00000F100000}"/>
    <hyperlink ref="S2102" r:id="rId4113" xr:uid="{00000000-0004-0000-0000-000010100000}"/>
    <hyperlink ref="P2103" r:id="rId4114" xr:uid="{00000000-0004-0000-0000-000011100000}"/>
    <hyperlink ref="Q2103" r:id="rId4115" xr:uid="{00000000-0004-0000-0000-000012100000}"/>
    <hyperlink ref="P2104" r:id="rId4116" xr:uid="{00000000-0004-0000-0000-000013100000}"/>
    <hyperlink ref="R2104" r:id="rId4117" xr:uid="{00000000-0004-0000-0000-000014100000}"/>
    <hyperlink ref="S2104" r:id="rId4118" xr:uid="{00000000-0004-0000-0000-000015100000}"/>
    <hyperlink ref="P2105" r:id="rId4119" xr:uid="{00000000-0004-0000-0000-000016100000}"/>
    <hyperlink ref="Q2105" r:id="rId4120" xr:uid="{00000000-0004-0000-0000-000017100000}"/>
    <hyperlink ref="R2105" r:id="rId4121" xr:uid="{00000000-0004-0000-0000-000018100000}"/>
    <hyperlink ref="T2105" r:id="rId4122" xr:uid="{00000000-0004-0000-0000-000019100000}"/>
    <hyperlink ref="P2106" r:id="rId4123" xr:uid="{00000000-0004-0000-0000-00001A100000}"/>
    <hyperlink ref="Q2106" r:id="rId4124" xr:uid="{00000000-0004-0000-0000-00001B100000}"/>
    <hyperlink ref="R2106" r:id="rId4125" xr:uid="{00000000-0004-0000-0000-00001C100000}"/>
    <hyperlink ref="T2106" r:id="rId4126" xr:uid="{00000000-0004-0000-0000-00001D100000}"/>
    <hyperlink ref="R2107" r:id="rId4127" xr:uid="{00000000-0004-0000-0000-00001E100000}"/>
    <hyperlink ref="S2107" r:id="rId4128" xr:uid="{00000000-0004-0000-0000-00001F100000}"/>
    <hyperlink ref="Q2108" r:id="rId4129" xr:uid="{00000000-0004-0000-0000-000020100000}"/>
    <hyperlink ref="P2109" r:id="rId4130" xr:uid="{00000000-0004-0000-0000-000021100000}"/>
    <hyperlink ref="Q2109" r:id="rId4131" xr:uid="{00000000-0004-0000-0000-000022100000}"/>
    <hyperlink ref="R2110" r:id="rId4132" xr:uid="{00000000-0004-0000-0000-000023100000}"/>
    <hyperlink ref="S2110" r:id="rId4133" xr:uid="{00000000-0004-0000-0000-000024100000}"/>
    <hyperlink ref="Q2111" r:id="rId4134" xr:uid="{00000000-0004-0000-0000-000025100000}"/>
    <hyperlink ref="R2111" r:id="rId4135" xr:uid="{00000000-0004-0000-0000-000026100000}"/>
    <hyperlink ref="P2112" r:id="rId4136" xr:uid="{00000000-0004-0000-0000-000027100000}"/>
    <hyperlink ref="Q2112" r:id="rId4137" xr:uid="{00000000-0004-0000-0000-000028100000}"/>
    <hyperlink ref="Q2113" r:id="rId4138" xr:uid="{00000000-0004-0000-0000-000029100000}"/>
    <hyperlink ref="R2114" r:id="rId4139" xr:uid="{00000000-0004-0000-0000-00002A100000}"/>
    <hyperlink ref="S2114" r:id="rId4140" xr:uid="{00000000-0004-0000-0000-00002B100000}"/>
    <hyperlink ref="Q2115" r:id="rId4141" xr:uid="{00000000-0004-0000-0000-00002C100000}"/>
    <hyperlink ref="R2115" r:id="rId4142" xr:uid="{00000000-0004-0000-0000-00002D100000}"/>
    <hyperlink ref="R2116" r:id="rId4143" xr:uid="{00000000-0004-0000-0000-00002E100000}"/>
    <hyperlink ref="S2116" r:id="rId4144" xr:uid="{00000000-0004-0000-0000-00002F100000}"/>
    <hyperlink ref="Q2117" r:id="rId4145" xr:uid="{00000000-0004-0000-0000-000030100000}"/>
    <hyperlink ref="Q2118" r:id="rId4146" xr:uid="{00000000-0004-0000-0000-000031100000}"/>
    <hyperlink ref="R2118" r:id="rId4147" xr:uid="{00000000-0004-0000-0000-000032100000}"/>
    <hyperlink ref="Q2119" r:id="rId4148" xr:uid="{00000000-0004-0000-0000-000033100000}"/>
    <hyperlink ref="R2119" r:id="rId4149" xr:uid="{00000000-0004-0000-0000-000034100000}"/>
    <hyperlink ref="P2120" r:id="rId4150" xr:uid="{00000000-0004-0000-0000-000035100000}"/>
    <hyperlink ref="Q2120" r:id="rId4151" xr:uid="{00000000-0004-0000-0000-000036100000}"/>
    <hyperlink ref="R2120" r:id="rId4152" xr:uid="{00000000-0004-0000-0000-000037100000}"/>
    <hyperlink ref="Q2121" r:id="rId4153" xr:uid="{00000000-0004-0000-0000-000038100000}"/>
    <hyperlink ref="Q2122" r:id="rId4154" xr:uid="{00000000-0004-0000-0000-000039100000}"/>
    <hyperlink ref="R2123" r:id="rId4155" xr:uid="{00000000-0004-0000-0000-00003A100000}"/>
    <hyperlink ref="S2123" r:id="rId4156" xr:uid="{00000000-0004-0000-0000-00003B100000}"/>
    <hyperlink ref="R2124" r:id="rId4157" xr:uid="{00000000-0004-0000-0000-00003C100000}"/>
    <hyperlink ref="S2124" r:id="rId4158" xr:uid="{00000000-0004-0000-0000-00003D100000}"/>
    <hyperlink ref="P2125" r:id="rId4159" xr:uid="{00000000-0004-0000-0000-00003E100000}"/>
    <hyperlink ref="Q2125" r:id="rId4160" xr:uid="{00000000-0004-0000-0000-00003F100000}"/>
    <hyperlink ref="R2125" r:id="rId4161" xr:uid="{00000000-0004-0000-0000-000040100000}"/>
    <hyperlink ref="T2125" r:id="rId4162" xr:uid="{00000000-0004-0000-0000-000041100000}"/>
    <hyperlink ref="P2126" r:id="rId4163" xr:uid="{00000000-0004-0000-0000-000042100000}"/>
    <hyperlink ref="Q2126" r:id="rId4164" xr:uid="{00000000-0004-0000-0000-000043100000}"/>
    <hyperlink ref="R2126" r:id="rId4165" xr:uid="{00000000-0004-0000-0000-000044100000}"/>
    <hyperlink ref="T2126" r:id="rId4166" xr:uid="{00000000-0004-0000-0000-000045100000}"/>
    <hyperlink ref="P2127" r:id="rId4167" xr:uid="{00000000-0004-0000-0000-000046100000}"/>
    <hyperlink ref="Q2127" r:id="rId4168" xr:uid="{00000000-0004-0000-0000-000047100000}"/>
    <hyperlink ref="R2127" r:id="rId4169" xr:uid="{00000000-0004-0000-0000-000048100000}"/>
    <hyperlink ref="T2127" r:id="rId4170" xr:uid="{00000000-0004-0000-0000-000049100000}"/>
    <hyperlink ref="P2128" r:id="rId4171" xr:uid="{00000000-0004-0000-0000-00004A100000}"/>
    <hyperlink ref="Q2128" r:id="rId4172" xr:uid="{00000000-0004-0000-0000-00004B100000}"/>
    <hyperlink ref="R2128" r:id="rId4173" xr:uid="{00000000-0004-0000-0000-00004C100000}"/>
    <hyperlink ref="T2128" r:id="rId4174" xr:uid="{00000000-0004-0000-0000-00004D100000}"/>
    <hyperlink ref="Q2129" r:id="rId4175" xr:uid="{00000000-0004-0000-0000-00004E100000}"/>
    <hyperlink ref="R2130" r:id="rId4176" xr:uid="{00000000-0004-0000-0000-00004F100000}"/>
    <hyperlink ref="S2130" r:id="rId4177" xr:uid="{00000000-0004-0000-0000-000050100000}"/>
    <hyperlink ref="Q2131" r:id="rId4178" xr:uid="{00000000-0004-0000-0000-000051100000}"/>
    <hyperlink ref="R2132" r:id="rId4179" xr:uid="{00000000-0004-0000-0000-000052100000}"/>
    <hyperlink ref="S2132" r:id="rId4180" xr:uid="{00000000-0004-0000-0000-000053100000}"/>
    <hyperlink ref="Q2133" r:id="rId4181" xr:uid="{00000000-0004-0000-0000-000054100000}"/>
    <hyperlink ref="R2133" r:id="rId4182" xr:uid="{00000000-0004-0000-0000-000055100000}"/>
    <hyperlink ref="T2133" r:id="rId4183" xr:uid="{00000000-0004-0000-0000-000056100000}"/>
    <hyperlink ref="R2134" r:id="rId4184" xr:uid="{00000000-0004-0000-0000-000057100000}"/>
    <hyperlink ref="S2134" r:id="rId4185" xr:uid="{00000000-0004-0000-0000-000058100000}"/>
    <hyperlink ref="Q2135" r:id="rId4186" xr:uid="{00000000-0004-0000-0000-000059100000}"/>
    <hyperlink ref="Q2136" r:id="rId4187" xr:uid="{00000000-0004-0000-0000-00005A100000}"/>
    <hyperlink ref="R2137" r:id="rId4188" xr:uid="{00000000-0004-0000-0000-00005B100000}"/>
    <hyperlink ref="S2137" r:id="rId4189" xr:uid="{00000000-0004-0000-0000-00005C100000}"/>
    <hyperlink ref="Q2138" r:id="rId4190" xr:uid="{00000000-0004-0000-0000-00005D100000}"/>
    <hyperlink ref="R2138" r:id="rId4191" xr:uid="{00000000-0004-0000-0000-00005E100000}"/>
    <hyperlink ref="T2138" r:id="rId4192" xr:uid="{00000000-0004-0000-0000-00005F100000}"/>
    <hyperlink ref="R2139" r:id="rId4193" xr:uid="{00000000-0004-0000-0000-000060100000}"/>
    <hyperlink ref="S2139" r:id="rId4194" xr:uid="{00000000-0004-0000-0000-000061100000}"/>
    <hyperlink ref="R2140" r:id="rId4195" xr:uid="{00000000-0004-0000-0000-000062100000}"/>
    <hyperlink ref="S2140" r:id="rId4196" xr:uid="{00000000-0004-0000-0000-000063100000}"/>
    <hyperlink ref="R2141" r:id="rId4197" xr:uid="{00000000-0004-0000-0000-000064100000}"/>
    <hyperlink ref="S2141" r:id="rId4198" xr:uid="{00000000-0004-0000-0000-000065100000}"/>
    <hyperlink ref="R2142" r:id="rId4199" xr:uid="{00000000-0004-0000-0000-000066100000}"/>
    <hyperlink ref="S2142" r:id="rId4200" xr:uid="{00000000-0004-0000-0000-000067100000}"/>
    <hyperlink ref="R2143" r:id="rId4201" xr:uid="{00000000-0004-0000-0000-000068100000}"/>
    <hyperlink ref="S2143" r:id="rId4202" xr:uid="{00000000-0004-0000-0000-000069100000}"/>
    <hyperlink ref="R2144" r:id="rId4203" xr:uid="{00000000-0004-0000-0000-00006A100000}"/>
    <hyperlink ref="S2144" r:id="rId4204" xr:uid="{00000000-0004-0000-0000-00006B100000}"/>
    <hyperlink ref="P2145" r:id="rId4205" xr:uid="{00000000-0004-0000-0000-00006C100000}"/>
    <hyperlink ref="Q2145" r:id="rId4206" xr:uid="{00000000-0004-0000-0000-00006D100000}"/>
    <hyperlink ref="R2145" r:id="rId4207" xr:uid="{00000000-0004-0000-0000-00006E100000}"/>
    <hyperlink ref="T2145" r:id="rId4208" xr:uid="{00000000-0004-0000-0000-00006F100000}"/>
    <hyperlink ref="Q2146" r:id="rId4209" xr:uid="{00000000-0004-0000-0000-000070100000}"/>
    <hyperlink ref="R2146" r:id="rId4210" xr:uid="{00000000-0004-0000-0000-000071100000}"/>
    <hyperlink ref="T2146" r:id="rId4211" xr:uid="{00000000-0004-0000-0000-000072100000}"/>
    <hyperlink ref="Q2147" r:id="rId4212" xr:uid="{00000000-0004-0000-0000-000073100000}"/>
    <hyperlink ref="R2147" r:id="rId4213" xr:uid="{00000000-0004-0000-0000-000074100000}"/>
    <hyperlink ref="S2147" r:id="rId4214" xr:uid="{00000000-0004-0000-0000-000075100000}"/>
    <hyperlink ref="Q2148" r:id="rId4215" xr:uid="{00000000-0004-0000-0000-000076100000}"/>
    <hyperlink ref="Q2149" r:id="rId4216" xr:uid="{00000000-0004-0000-0000-000077100000}"/>
    <hyperlink ref="Q2150" r:id="rId4217" xr:uid="{00000000-0004-0000-0000-000078100000}"/>
    <hyperlink ref="Q2151" r:id="rId4218" xr:uid="{00000000-0004-0000-0000-000079100000}"/>
    <hyperlink ref="R2151" r:id="rId4219" xr:uid="{00000000-0004-0000-0000-00007A100000}"/>
    <hyperlink ref="R2152" r:id="rId4220" xr:uid="{00000000-0004-0000-0000-00007B100000}"/>
    <hyperlink ref="S2152" r:id="rId4221" xr:uid="{00000000-0004-0000-0000-00007C100000}"/>
    <hyperlink ref="Q2153" r:id="rId4222" xr:uid="{00000000-0004-0000-0000-00007D100000}"/>
    <hyperlink ref="Q2155" r:id="rId4223" xr:uid="{00000000-0004-0000-0000-00007E100000}"/>
    <hyperlink ref="Q2156" r:id="rId4224" xr:uid="{00000000-0004-0000-0000-00007F100000}"/>
    <hyperlink ref="Q2158" r:id="rId4225" xr:uid="{00000000-0004-0000-0000-000080100000}"/>
    <hyperlink ref="Q2159" r:id="rId4226" xr:uid="{00000000-0004-0000-0000-000081100000}"/>
    <hyperlink ref="P2160" r:id="rId4227" xr:uid="{00000000-0004-0000-0000-000082100000}"/>
    <hyperlink ref="Q2160" r:id="rId4228" xr:uid="{00000000-0004-0000-0000-000083100000}"/>
    <hyperlink ref="R2160" r:id="rId4229" xr:uid="{00000000-0004-0000-0000-000084100000}"/>
    <hyperlink ref="P2161" r:id="rId4230" xr:uid="{00000000-0004-0000-0000-000085100000}"/>
    <hyperlink ref="Q2161" r:id="rId4231" xr:uid="{00000000-0004-0000-0000-000086100000}"/>
    <hyperlink ref="Q2162" r:id="rId4232" xr:uid="{00000000-0004-0000-0000-000087100000}"/>
    <hyperlink ref="Q2163" r:id="rId4233" xr:uid="{00000000-0004-0000-0000-000088100000}"/>
    <hyperlink ref="P2164" r:id="rId4234" xr:uid="{00000000-0004-0000-0000-000089100000}"/>
    <hyperlink ref="R2164" r:id="rId4235" xr:uid="{00000000-0004-0000-0000-00008A100000}"/>
    <hyperlink ref="S2164" r:id="rId4236" xr:uid="{00000000-0004-0000-0000-00008B100000}"/>
    <hyperlink ref="Q2165" r:id="rId4237" xr:uid="{00000000-0004-0000-0000-00008C100000}"/>
    <hyperlink ref="R2165" r:id="rId4238" xr:uid="{00000000-0004-0000-0000-00008D100000}"/>
    <hyperlink ref="S2165" r:id="rId4239" xr:uid="{00000000-0004-0000-0000-00008E100000}"/>
    <hyperlink ref="P2166" r:id="rId4240" xr:uid="{00000000-0004-0000-0000-00008F100000}"/>
    <hyperlink ref="Q2166" r:id="rId4241" xr:uid="{00000000-0004-0000-0000-000090100000}"/>
    <hyperlink ref="R2166" r:id="rId4242" xr:uid="{00000000-0004-0000-0000-000091100000}"/>
    <hyperlink ref="S2167" r:id="rId4243" xr:uid="{00000000-0004-0000-0000-000092100000}"/>
    <hyperlink ref="Q2168" r:id="rId4244" xr:uid="{00000000-0004-0000-0000-000093100000}"/>
    <hyperlink ref="Q2169" r:id="rId4245" xr:uid="{00000000-0004-0000-0000-000094100000}"/>
    <hyperlink ref="R2170" r:id="rId4246" xr:uid="{00000000-0004-0000-0000-000095100000}"/>
    <hyperlink ref="S2170" r:id="rId4247" xr:uid="{00000000-0004-0000-0000-000096100000}"/>
    <hyperlink ref="Q2171" r:id="rId4248" xr:uid="{00000000-0004-0000-0000-000097100000}"/>
    <hyperlink ref="R2171" r:id="rId4249" xr:uid="{00000000-0004-0000-0000-000098100000}"/>
    <hyperlink ref="Q2172" r:id="rId4250" xr:uid="{00000000-0004-0000-0000-000099100000}"/>
    <hyperlink ref="Q2173" r:id="rId4251" xr:uid="{00000000-0004-0000-0000-00009A100000}"/>
    <hyperlink ref="R2173" r:id="rId4252" xr:uid="{00000000-0004-0000-0000-00009B100000}"/>
    <hyperlink ref="T2173" r:id="rId4253" xr:uid="{00000000-0004-0000-0000-00009C100000}"/>
    <hyperlink ref="Q2174" r:id="rId4254" xr:uid="{00000000-0004-0000-0000-00009D100000}"/>
    <hyperlink ref="Q2175" r:id="rId4255" xr:uid="{00000000-0004-0000-0000-00009E100000}"/>
    <hyperlink ref="Q2176" r:id="rId4256" xr:uid="{00000000-0004-0000-0000-00009F100000}"/>
    <hyperlink ref="Q2177" r:id="rId4257" xr:uid="{00000000-0004-0000-0000-0000A0100000}"/>
    <hyperlink ref="Q2178" r:id="rId4258" xr:uid="{00000000-0004-0000-0000-0000A1100000}"/>
    <hyperlink ref="R2179" r:id="rId4259" xr:uid="{00000000-0004-0000-0000-0000A2100000}"/>
    <hyperlink ref="S2179" r:id="rId4260" xr:uid="{00000000-0004-0000-0000-0000A3100000}"/>
    <hyperlink ref="Q2180" r:id="rId4261" xr:uid="{00000000-0004-0000-0000-0000A4100000}"/>
    <hyperlink ref="Q2181" r:id="rId4262" xr:uid="{00000000-0004-0000-0000-0000A5100000}"/>
    <hyperlink ref="Q2182" r:id="rId4263" xr:uid="{00000000-0004-0000-0000-0000A6100000}"/>
    <hyperlink ref="Q2183" r:id="rId4264" xr:uid="{00000000-0004-0000-0000-0000A7100000}"/>
    <hyperlink ref="Q2185" r:id="rId4265" xr:uid="{00000000-0004-0000-0000-0000A8100000}"/>
    <hyperlink ref="Q2186" r:id="rId4266" xr:uid="{00000000-0004-0000-0000-0000A9100000}"/>
    <hyperlink ref="Q2187" r:id="rId4267" xr:uid="{00000000-0004-0000-0000-0000AA100000}"/>
    <hyperlink ref="Q2188" r:id="rId4268" xr:uid="{00000000-0004-0000-0000-0000AB100000}"/>
    <hyperlink ref="P2189" r:id="rId4269" xr:uid="{00000000-0004-0000-0000-0000AC100000}"/>
    <hyperlink ref="Q2189" r:id="rId4270" xr:uid="{00000000-0004-0000-0000-0000AD100000}"/>
    <hyperlink ref="Q2190" r:id="rId4271" xr:uid="{00000000-0004-0000-0000-0000AE100000}"/>
    <hyperlink ref="R2190" r:id="rId4272" xr:uid="{00000000-0004-0000-0000-0000AF100000}"/>
    <hyperlink ref="Q2191" r:id="rId4273" xr:uid="{00000000-0004-0000-0000-0000B0100000}"/>
    <hyperlink ref="Q2192" r:id="rId4274" xr:uid="{00000000-0004-0000-0000-0000B1100000}"/>
    <hyperlink ref="Q2193" r:id="rId4275" xr:uid="{00000000-0004-0000-0000-0000B2100000}"/>
    <hyperlink ref="Q2194" r:id="rId4276" xr:uid="{00000000-0004-0000-0000-0000B3100000}"/>
    <hyperlink ref="R2197" r:id="rId4277" xr:uid="{00000000-0004-0000-0000-0000B4100000}"/>
    <hyperlink ref="S2197" r:id="rId4278" xr:uid="{00000000-0004-0000-0000-0000B5100000}"/>
    <hyperlink ref="Q2198" r:id="rId4279" xr:uid="{00000000-0004-0000-0000-0000B6100000}"/>
    <hyperlink ref="Q2199" r:id="rId4280" xr:uid="{00000000-0004-0000-0000-0000B7100000}"/>
    <hyperlink ref="R2199" r:id="rId4281" xr:uid="{00000000-0004-0000-0000-0000B8100000}"/>
    <hyperlink ref="R2200" r:id="rId4282" xr:uid="{00000000-0004-0000-0000-0000B9100000}"/>
    <hyperlink ref="S2200" r:id="rId4283" xr:uid="{00000000-0004-0000-0000-0000BA100000}"/>
    <hyperlink ref="Q2201" r:id="rId4284" xr:uid="{00000000-0004-0000-0000-0000BB100000}"/>
    <hyperlink ref="Q2202" r:id="rId4285" xr:uid="{00000000-0004-0000-0000-0000BC100000}"/>
    <hyperlink ref="P2203" r:id="rId4286" xr:uid="{00000000-0004-0000-0000-0000BD100000}"/>
    <hyperlink ref="Q2203" r:id="rId4287" xr:uid="{00000000-0004-0000-0000-0000BE100000}"/>
    <hyperlink ref="R2203" r:id="rId4288" xr:uid="{00000000-0004-0000-0000-0000BF100000}"/>
    <hyperlink ref="Q2204" r:id="rId4289" xr:uid="{00000000-0004-0000-0000-0000C0100000}"/>
    <hyperlink ref="Q2205" r:id="rId4290" xr:uid="{00000000-0004-0000-0000-0000C1100000}"/>
    <hyperlink ref="Q2206" r:id="rId4291" xr:uid="{00000000-0004-0000-0000-0000C2100000}"/>
    <hyperlink ref="Q2207" r:id="rId4292" xr:uid="{00000000-0004-0000-0000-0000C3100000}"/>
    <hyperlink ref="S2208" r:id="rId4293" xr:uid="{00000000-0004-0000-0000-0000C4100000}"/>
    <hyperlink ref="Q2209" r:id="rId4294" xr:uid="{00000000-0004-0000-0000-0000C5100000}"/>
    <hyperlink ref="Q2210" r:id="rId4295" xr:uid="{00000000-0004-0000-0000-0000C6100000}"/>
    <hyperlink ref="R2210" r:id="rId4296" xr:uid="{00000000-0004-0000-0000-0000C7100000}"/>
    <hyperlink ref="S2211" r:id="rId4297" xr:uid="{00000000-0004-0000-0000-0000C8100000}"/>
    <hyperlink ref="Q2212" r:id="rId4298" xr:uid="{00000000-0004-0000-0000-0000C9100000}"/>
    <hyperlink ref="Q2213" r:id="rId4299" xr:uid="{00000000-0004-0000-0000-0000CA100000}"/>
    <hyperlink ref="R2214" r:id="rId4300" xr:uid="{00000000-0004-0000-0000-0000CB100000}"/>
    <hyperlink ref="S2214" r:id="rId4301" xr:uid="{00000000-0004-0000-0000-0000CC100000}"/>
    <hyperlink ref="R2215" r:id="rId4302" xr:uid="{00000000-0004-0000-0000-0000CD100000}"/>
    <hyperlink ref="S2215" r:id="rId4303" xr:uid="{00000000-0004-0000-0000-0000CE100000}"/>
    <hyperlink ref="Q2216" r:id="rId4304" xr:uid="{00000000-0004-0000-0000-0000CF100000}"/>
    <hyperlink ref="Q2217" r:id="rId4305" xr:uid="{00000000-0004-0000-0000-0000D0100000}"/>
    <hyperlink ref="R2218" r:id="rId4306" xr:uid="{00000000-0004-0000-0000-0000D1100000}"/>
    <hyperlink ref="S2218" r:id="rId4307" xr:uid="{00000000-0004-0000-0000-0000D2100000}"/>
    <hyperlink ref="Q2219" r:id="rId4308" xr:uid="{00000000-0004-0000-0000-0000D3100000}"/>
    <hyperlink ref="R2220" r:id="rId4309" xr:uid="{00000000-0004-0000-0000-0000D4100000}"/>
    <hyperlink ref="S2220" r:id="rId4310" xr:uid="{00000000-0004-0000-0000-0000D5100000}"/>
    <hyperlink ref="Q2221" r:id="rId4311" xr:uid="{00000000-0004-0000-0000-0000D6100000}"/>
    <hyperlink ref="R2222" r:id="rId4312" xr:uid="{00000000-0004-0000-0000-0000D7100000}"/>
    <hyperlink ref="S2222" r:id="rId4313" xr:uid="{00000000-0004-0000-0000-0000D8100000}"/>
    <hyperlink ref="R2223" r:id="rId4314" xr:uid="{00000000-0004-0000-0000-0000D9100000}"/>
    <hyperlink ref="S2223" r:id="rId4315" xr:uid="{00000000-0004-0000-0000-0000DA100000}"/>
    <hyperlink ref="Q2224" r:id="rId4316" xr:uid="{00000000-0004-0000-0000-0000DB100000}"/>
    <hyperlink ref="R2225" r:id="rId4317" xr:uid="{00000000-0004-0000-0000-0000DC100000}"/>
    <hyperlink ref="Q2226" r:id="rId4318" xr:uid="{00000000-0004-0000-0000-0000DD100000}"/>
    <hyperlink ref="R2226" r:id="rId4319" xr:uid="{00000000-0004-0000-0000-0000DE100000}"/>
    <hyperlink ref="S2226" r:id="rId4320" xr:uid="{00000000-0004-0000-0000-0000DF100000}"/>
    <hyperlink ref="Q2227" r:id="rId4321" xr:uid="{00000000-0004-0000-0000-0000E0100000}"/>
    <hyperlink ref="R2228" r:id="rId4322" xr:uid="{00000000-0004-0000-0000-0000E1100000}"/>
    <hyperlink ref="S2228" r:id="rId4323" xr:uid="{00000000-0004-0000-0000-0000E2100000}"/>
    <hyperlink ref="P2229" r:id="rId4324" xr:uid="{00000000-0004-0000-0000-0000E3100000}"/>
    <hyperlink ref="Q2229" r:id="rId4325" xr:uid="{00000000-0004-0000-0000-0000E4100000}"/>
    <hyperlink ref="R2229" r:id="rId4326" xr:uid="{00000000-0004-0000-0000-0000E5100000}"/>
    <hyperlink ref="T2229" r:id="rId4327" xr:uid="{00000000-0004-0000-0000-0000E6100000}"/>
    <hyperlink ref="P2230" r:id="rId4328" xr:uid="{00000000-0004-0000-0000-0000E7100000}"/>
    <hyperlink ref="Q2230" r:id="rId4329" xr:uid="{00000000-0004-0000-0000-0000E8100000}"/>
    <hyperlink ref="R2230" r:id="rId4330" xr:uid="{00000000-0004-0000-0000-0000E9100000}"/>
    <hyperlink ref="T2230" r:id="rId4331" xr:uid="{00000000-0004-0000-0000-0000EA100000}"/>
    <hyperlink ref="R2231" r:id="rId4332" xr:uid="{00000000-0004-0000-0000-0000EB100000}"/>
    <hyperlink ref="S2231" r:id="rId4333" xr:uid="{00000000-0004-0000-0000-0000EC100000}"/>
    <hyperlink ref="R2232" r:id="rId4334" xr:uid="{00000000-0004-0000-0000-0000ED100000}"/>
    <hyperlink ref="S2232" r:id="rId4335" xr:uid="{00000000-0004-0000-0000-0000EE100000}"/>
    <hyperlink ref="Q2233" r:id="rId4336" xr:uid="{00000000-0004-0000-0000-0000EF100000}"/>
    <hyperlink ref="R2234" r:id="rId4337" xr:uid="{00000000-0004-0000-0000-0000F0100000}"/>
    <hyperlink ref="S2234" r:id="rId4338" xr:uid="{00000000-0004-0000-0000-0000F1100000}"/>
    <hyperlink ref="P2235" r:id="rId4339" xr:uid="{00000000-0004-0000-0000-0000F2100000}"/>
    <hyperlink ref="Q2235" r:id="rId4340" xr:uid="{00000000-0004-0000-0000-0000F3100000}"/>
    <hyperlink ref="R2235" r:id="rId4341" xr:uid="{00000000-0004-0000-0000-0000F4100000}"/>
    <hyperlink ref="T2235" r:id="rId4342" xr:uid="{00000000-0004-0000-0000-0000F5100000}"/>
    <hyperlink ref="Q2236" r:id="rId4343" xr:uid="{00000000-0004-0000-0000-0000F6100000}"/>
    <hyperlink ref="R2237" r:id="rId4344" xr:uid="{00000000-0004-0000-0000-0000F7100000}"/>
    <hyperlink ref="S2237" r:id="rId4345" xr:uid="{00000000-0004-0000-0000-0000F8100000}"/>
    <hyperlink ref="Q2238" r:id="rId4346" xr:uid="{00000000-0004-0000-0000-0000F9100000}"/>
    <hyperlink ref="Q2239" r:id="rId4347" xr:uid="{00000000-0004-0000-0000-0000FA100000}"/>
    <hyperlink ref="P2240" r:id="rId4348" xr:uid="{00000000-0004-0000-0000-0000FB100000}"/>
    <hyperlink ref="Q2240" r:id="rId4349" xr:uid="{00000000-0004-0000-0000-0000FC100000}"/>
    <hyperlink ref="R2240" r:id="rId4350" xr:uid="{00000000-0004-0000-0000-0000FD100000}"/>
    <hyperlink ref="T2240" r:id="rId4351" xr:uid="{00000000-0004-0000-0000-0000FE100000}"/>
    <hyperlink ref="R2241" r:id="rId4352" xr:uid="{00000000-0004-0000-0000-0000FF100000}"/>
    <hyperlink ref="S2241" r:id="rId4353" xr:uid="{00000000-0004-0000-0000-000000110000}"/>
    <hyperlink ref="R2242" r:id="rId4354" xr:uid="{00000000-0004-0000-0000-000001110000}"/>
    <hyperlink ref="S2242" r:id="rId4355" xr:uid="{00000000-0004-0000-0000-000002110000}"/>
    <hyperlink ref="P2243" r:id="rId4356" xr:uid="{00000000-0004-0000-0000-000003110000}"/>
    <hyperlink ref="Q2243" r:id="rId4357" xr:uid="{00000000-0004-0000-0000-000004110000}"/>
    <hyperlink ref="Q2244" r:id="rId4358" xr:uid="{00000000-0004-0000-0000-000005110000}"/>
    <hyperlink ref="P2245" r:id="rId4359" xr:uid="{00000000-0004-0000-0000-000006110000}"/>
    <hyperlink ref="Q2245" r:id="rId4360" xr:uid="{00000000-0004-0000-0000-000007110000}"/>
    <hyperlink ref="R2245" r:id="rId4361" xr:uid="{00000000-0004-0000-0000-000008110000}"/>
    <hyperlink ref="T2245" r:id="rId4362" xr:uid="{00000000-0004-0000-0000-000009110000}"/>
    <hyperlink ref="Q2246" r:id="rId4363" xr:uid="{00000000-0004-0000-0000-00000A110000}"/>
    <hyperlink ref="Q2247" r:id="rId4364" xr:uid="{00000000-0004-0000-0000-00000B110000}"/>
    <hyperlink ref="R2248" r:id="rId4365" xr:uid="{00000000-0004-0000-0000-00000C110000}"/>
    <hyperlink ref="S2248" r:id="rId4366" xr:uid="{00000000-0004-0000-0000-00000D110000}"/>
    <hyperlink ref="R2249" r:id="rId4367" xr:uid="{00000000-0004-0000-0000-00000E110000}"/>
    <hyperlink ref="S2249" r:id="rId4368" xr:uid="{00000000-0004-0000-0000-00000F110000}"/>
    <hyperlink ref="Q2250" r:id="rId4369" xr:uid="{00000000-0004-0000-0000-000010110000}"/>
    <hyperlink ref="P2251" r:id="rId4370" xr:uid="{00000000-0004-0000-0000-000011110000}"/>
    <hyperlink ref="S2251" r:id="rId4371" xr:uid="{00000000-0004-0000-0000-000012110000}"/>
    <hyperlink ref="P2252" r:id="rId4372" xr:uid="{00000000-0004-0000-0000-000013110000}"/>
    <hyperlink ref="Q2252" r:id="rId4373" xr:uid="{00000000-0004-0000-0000-000014110000}"/>
    <hyperlink ref="R2252" r:id="rId4374" xr:uid="{00000000-0004-0000-0000-000015110000}"/>
    <hyperlink ref="T2252" r:id="rId4375" xr:uid="{00000000-0004-0000-0000-000016110000}"/>
    <hyperlink ref="S2253" r:id="rId4376" xr:uid="{00000000-0004-0000-0000-000017110000}"/>
    <hyperlink ref="P2254" r:id="rId4377" xr:uid="{00000000-0004-0000-0000-000018110000}"/>
    <hyperlink ref="Q2254" r:id="rId4378" xr:uid="{00000000-0004-0000-0000-000019110000}"/>
    <hyperlink ref="R2254" r:id="rId4379" xr:uid="{00000000-0004-0000-0000-00001A110000}"/>
    <hyperlink ref="T2254" r:id="rId4380" xr:uid="{00000000-0004-0000-0000-00001B110000}"/>
    <hyperlink ref="Q2255" r:id="rId4381" xr:uid="{00000000-0004-0000-0000-00001C110000}"/>
    <hyperlink ref="Q2256" r:id="rId4382" xr:uid="{00000000-0004-0000-0000-00001D110000}"/>
    <hyperlink ref="Q2257" r:id="rId4383" xr:uid="{00000000-0004-0000-0000-00001E110000}"/>
    <hyperlink ref="Q2258" r:id="rId4384" xr:uid="{00000000-0004-0000-0000-00001F110000}"/>
    <hyperlink ref="Q2259" r:id="rId4385" xr:uid="{00000000-0004-0000-0000-000020110000}"/>
    <hyperlink ref="Q2260" r:id="rId4386" xr:uid="{00000000-0004-0000-0000-000021110000}"/>
    <hyperlink ref="Q2261" r:id="rId4387" xr:uid="{00000000-0004-0000-0000-000022110000}"/>
    <hyperlink ref="R2262" r:id="rId4388" xr:uid="{00000000-0004-0000-0000-000023110000}"/>
    <hyperlink ref="S2262" r:id="rId4389" xr:uid="{00000000-0004-0000-0000-000024110000}"/>
    <hyperlink ref="Q2263" r:id="rId4390" xr:uid="{00000000-0004-0000-0000-000025110000}"/>
    <hyperlink ref="Q2264" r:id="rId4391" xr:uid="{00000000-0004-0000-0000-000026110000}"/>
    <hyperlink ref="R2264" r:id="rId4392" xr:uid="{00000000-0004-0000-0000-000027110000}"/>
    <hyperlink ref="S2264" r:id="rId4393" xr:uid="{00000000-0004-0000-0000-000028110000}"/>
    <hyperlink ref="P2265" r:id="rId4394" xr:uid="{00000000-0004-0000-0000-000029110000}"/>
    <hyperlink ref="S2265" r:id="rId4395" xr:uid="{00000000-0004-0000-0000-00002A110000}"/>
    <hyperlink ref="P2266" r:id="rId4396" xr:uid="{00000000-0004-0000-0000-00002B110000}"/>
    <hyperlink ref="Q2266" r:id="rId4397" xr:uid="{00000000-0004-0000-0000-00002C110000}"/>
    <hyperlink ref="R2266" r:id="rId4398" xr:uid="{00000000-0004-0000-0000-00002D110000}"/>
    <hyperlink ref="Q2267" r:id="rId4399" xr:uid="{00000000-0004-0000-0000-00002E110000}"/>
    <hyperlink ref="R2268" r:id="rId4400" xr:uid="{00000000-0004-0000-0000-00002F110000}"/>
    <hyperlink ref="S2268" r:id="rId4401" xr:uid="{00000000-0004-0000-0000-000030110000}"/>
    <hyperlink ref="R2269" r:id="rId4402" xr:uid="{00000000-0004-0000-0000-000031110000}"/>
    <hyperlink ref="S2269" r:id="rId4403" xr:uid="{00000000-0004-0000-0000-000032110000}"/>
    <hyperlink ref="Q2270" r:id="rId4404" xr:uid="{00000000-0004-0000-0000-000033110000}"/>
    <hyperlink ref="R2271" r:id="rId4405" xr:uid="{00000000-0004-0000-0000-000034110000}"/>
    <hyperlink ref="S2271" r:id="rId4406" xr:uid="{00000000-0004-0000-0000-000035110000}"/>
    <hyperlink ref="Q2272" r:id="rId4407" xr:uid="{00000000-0004-0000-0000-000036110000}"/>
    <hyperlink ref="P2273" r:id="rId4408" xr:uid="{00000000-0004-0000-0000-000037110000}"/>
    <hyperlink ref="Q2273" r:id="rId4409" xr:uid="{00000000-0004-0000-0000-000038110000}"/>
    <hyperlink ref="R2273" r:id="rId4410" xr:uid="{00000000-0004-0000-0000-000039110000}"/>
    <hyperlink ref="T2273" r:id="rId4411" xr:uid="{00000000-0004-0000-0000-00003A110000}"/>
    <hyperlink ref="Q2274" r:id="rId4412" xr:uid="{00000000-0004-0000-0000-00003B110000}"/>
    <hyperlink ref="R2274" r:id="rId4413" xr:uid="{00000000-0004-0000-0000-00003C110000}"/>
    <hyperlink ref="T2274" r:id="rId4414" xr:uid="{00000000-0004-0000-0000-00003D110000}"/>
    <hyperlink ref="Q2275" r:id="rId4415" xr:uid="{00000000-0004-0000-0000-00003E110000}"/>
    <hyperlink ref="R2275" r:id="rId4416" xr:uid="{00000000-0004-0000-0000-00003F110000}"/>
    <hyperlink ref="P2276" r:id="rId4417" xr:uid="{00000000-0004-0000-0000-000040110000}"/>
    <hyperlink ref="Q2276" r:id="rId4418" xr:uid="{00000000-0004-0000-0000-000041110000}"/>
    <hyperlink ref="R2276" r:id="rId4419" xr:uid="{00000000-0004-0000-0000-000042110000}"/>
    <hyperlink ref="T2276" r:id="rId4420" xr:uid="{00000000-0004-0000-0000-000043110000}"/>
    <hyperlink ref="P2277" r:id="rId4421" xr:uid="{00000000-0004-0000-0000-000044110000}"/>
    <hyperlink ref="Q2277" r:id="rId4422" xr:uid="{00000000-0004-0000-0000-000045110000}"/>
    <hyperlink ref="R2277" r:id="rId4423" xr:uid="{00000000-0004-0000-0000-000046110000}"/>
    <hyperlink ref="T2277" r:id="rId4424" xr:uid="{00000000-0004-0000-0000-000047110000}"/>
    <hyperlink ref="P2278" r:id="rId4425" xr:uid="{00000000-0004-0000-0000-000048110000}"/>
    <hyperlink ref="Q2278" r:id="rId4426" xr:uid="{00000000-0004-0000-0000-000049110000}"/>
    <hyperlink ref="R2278" r:id="rId4427" xr:uid="{00000000-0004-0000-0000-00004A110000}"/>
    <hyperlink ref="T2278" r:id="rId4428" xr:uid="{00000000-0004-0000-0000-00004B110000}"/>
    <hyperlink ref="P2279" r:id="rId4429" xr:uid="{00000000-0004-0000-0000-00004C110000}"/>
    <hyperlink ref="Q2279" r:id="rId4430" xr:uid="{00000000-0004-0000-0000-00004D110000}"/>
    <hyperlink ref="R2279" r:id="rId4431" xr:uid="{00000000-0004-0000-0000-00004E110000}"/>
    <hyperlink ref="Q2280" r:id="rId4432" xr:uid="{00000000-0004-0000-0000-00004F110000}"/>
    <hyperlink ref="R2280" r:id="rId4433" xr:uid="{00000000-0004-0000-0000-000050110000}"/>
    <hyperlink ref="Q2281" r:id="rId4434" xr:uid="{00000000-0004-0000-0000-000051110000}"/>
    <hyperlink ref="R2281" r:id="rId4435" xr:uid="{00000000-0004-0000-0000-000052110000}"/>
    <hyperlink ref="P2282" r:id="rId4436" xr:uid="{00000000-0004-0000-0000-000053110000}"/>
    <hyperlink ref="Q2282" r:id="rId4437" xr:uid="{00000000-0004-0000-0000-000054110000}"/>
    <hyperlink ref="R2282" r:id="rId4438" xr:uid="{00000000-0004-0000-0000-000055110000}"/>
    <hyperlink ref="T2282" r:id="rId4439" xr:uid="{00000000-0004-0000-0000-000056110000}"/>
    <hyperlink ref="Q2283" r:id="rId4440" xr:uid="{00000000-0004-0000-0000-000057110000}"/>
    <hyperlink ref="Q2284" r:id="rId4441" xr:uid="{00000000-0004-0000-0000-000058110000}"/>
    <hyperlink ref="S2284" r:id="rId4442" xr:uid="{00000000-0004-0000-0000-000059110000}"/>
    <hyperlink ref="P2285" r:id="rId4443" xr:uid="{00000000-0004-0000-0000-00005A110000}"/>
    <hyperlink ref="Q2285" r:id="rId4444" xr:uid="{00000000-0004-0000-0000-00005B110000}"/>
    <hyperlink ref="R2285" r:id="rId4445" xr:uid="{00000000-0004-0000-0000-00005C110000}"/>
    <hyperlink ref="T2285" r:id="rId4446" xr:uid="{00000000-0004-0000-0000-00005D110000}"/>
    <hyperlink ref="Q2286" r:id="rId4447" xr:uid="{00000000-0004-0000-0000-00005E110000}"/>
    <hyperlink ref="R2286" r:id="rId4448" xr:uid="{00000000-0004-0000-0000-00005F110000}"/>
    <hyperlink ref="T2286" r:id="rId4449" xr:uid="{00000000-0004-0000-0000-000060110000}"/>
    <hyperlink ref="P2287" r:id="rId4450" xr:uid="{00000000-0004-0000-0000-000061110000}"/>
    <hyperlink ref="Q2287" r:id="rId4451" xr:uid="{00000000-0004-0000-0000-000062110000}"/>
    <hyperlink ref="R2287" r:id="rId4452" xr:uid="{00000000-0004-0000-0000-000063110000}"/>
    <hyperlink ref="T2287" r:id="rId4453" xr:uid="{00000000-0004-0000-0000-000064110000}"/>
    <hyperlink ref="R2288" r:id="rId4454" xr:uid="{00000000-0004-0000-0000-000065110000}"/>
    <hyperlink ref="S2288" r:id="rId4455" xr:uid="{00000000-0004-0000-0000-000066110000}"/>
    <hyperlink ref="P2289" r:id="rId4456" xr:uid="{00000000-0004-0000-0000-000067110000}"/>
    <hyperlink ref="Q2289" r:id="rId4457" xr:uid="{00000000-0004-0000-0000-000068110000}"/>
    <hyperlink ref="R2289" r:id="rId4458" xr:uid="{00000000-0004-0000-0000-000069110000}"/>
    <hyperlink ref="T2289" r:id="rId4459" xr:uid="{00000000-0004-0000-0000-00006A110000}"/>
    <hyperlink ref="P2290" r:id="rId4460" xr:uid="{00000000-0004-0000-0000-00006B110000}"/>
    <hyperlink ref="Q2290" r:id="rId4461" xr:uid="{00000000-0004-0000-0000-00006C110000}"/>
    <hyperlink ref="R2290" r:id="rId4462" xr:uid="{00000000-0004-0000-0000-00006D110000}"/>
    <hyperlink ref="T2290" r:id="rId4463" xr:uid="{00000000-0004-0000-0000-00006E110000}"/>
    <hyperlink ref="Q2291" r:id="rId4464" xr:uid="{00000000-0004-0000-0000-00006F110000}"/>
    <hyperlink ref="Q2292" r:id="rId4465" xr:uid="{00000000-0004-0000-0000-000070110000}"/>
    <hyperlink ref="P2293" r:id="rId4466" xr:uid="{00000000-0004-0000-0000-000071110000}"/>
    <hyperlink ref="Q2293" r:id="rId4467" xr:uid="{00000000-0004-0000-0000-000072110000}"/>
    <hyperlink ref="R2293" r:id="rId4468" xr:uid="{00000000-0004-0000-0000-000073110000}"/>
    <hyperlink ref="T2293" r:id="rId4469" xr:uid="{00000000-0004-0000-0000-000074110000}"/>
    <hyperlink ref="R2294" r:id="rId4470" xr:uid="{00000000-0004-0000-0000-000075110000}"/>
    <hyperlink ref="S2294" r:id="rId4471" xr:uid="{00000000-0004-0000-0000-000076110000}"/>
    <hyperlink ref="R2295" r:id="rId4472" xr:uid="{00000000-0004-0000-0000-000077110000}"/>
    <hyperlink ref="S2295" r:id="rId4473" xr:uid="{00000000-0004-0000-0000-000078110000}"/>
    <hyperlink ref="R2296" r:id="rId4474" xr:uid="{00000000-0004-0000-0000-000079110000}"/>
    <hyperlink ref="S2296" r:id="rId4475" xr:uid="{00000000-0004-0000-0000-00007A110000}"/>
    <hyperlink ref="R2297" r:id="rId4476" xr:uid="{00000000-0004-0000-0000-00007B110000}"/>
    <hyperlink ref="S2297" r:id="rId4477" xr:uid="{00000000-0004-0000-0000-00007C110000}"/>
    <hyperlink ref="Q2298" r:id="rId4478" xr:uid="{00000000-0004-0000-0000-00007D110000}"/>
    <hyperlink ref="Q2299" r:id="rId4479" xr:uid="{00000000-0004-0000-0000-00007E110000}"/>
    <hyperlink ref="Q2300" r:id="rId4480" xr:uid="{00000000-0004-0000-0000-00007F110000}"/>
    <hyperlink ref="R2301" r:id="rId4481" xr:uid="{00000000-0004-0000-0000-000080110000}"/>
    <hyperlink ref="S2301" r:id="rId4482" xr:uid="{00000000-0004-0000-0000-000081110000}"/>
    <hyperlink ref="R2302" r:id="rId4483" xr:uid="{00000000-0004-0000-0000-000082110000}"/>
    <hyperlink ref="S2302" r:id="rId4484" xr:uid="{00000000-0004-0000-0000-000083110000}"/>
    <hyperlink ref="Q2303" r:id="rId4485" xr:uid="{00000000-0004-0000-0000-000084110000}"/>
    <hyperlink ref="Q2305" r:id="rId4486" xr:uid="{00000000-0004-0000-0000-000085110000}"/>
    <hyperlink ref="R2308" r:id="rId4487" xr:uid="{00000000-0004-0000-0000-000086110000}"/>
    <hyperlink ref="S2308" r:id="rId4488" xr:uid="{00000000-0004-0000-0000-000087110000}"/>
    <hyperlink ref="R2310" r:id="rId4489" xr:uid="{00000000-0004-0000-0000-000088110000}"/>
    <hyperlink ref="S2310" r:id="rId4490" xr:uid="{00000000-0004-0000-0000-000089110000}"/>
    <hyperlink ref="Q2311" r:id="rId4491" xr:uid="{00000000-0004-0000-0000-00008A110000}"/>
    <hyperlink ref="R2311" r:id="rId4492" xr:uid="{00000000-0004-0000-0000-00008B110000}"/>
    <hyperlink ref="T2311" r:id="rId4493" xr:uid="{00000000-0004-0000-0000-00008C110000}"/>
    <hyperlink ref="P2312" r:id="rId4494" xr:uid="{00000000-0004-0000-0000-00008D110000}"/>
    <hyperlink ref="R2312" r:id="rId4495" xr:uid="{00000000-0004-0000-0000-00008E110000}"/>
    <hyperlink ref="S2312" r:id="rId4496" xr:uid="{00000000-0004-0000-0000-00008F110000}"/>
    <hyperlink ref="Q2313" r:id="rId4497" xr:uid="{00000000-0004-0000-0000-000090110000}"/>
    <hyperlink ref="R2313" r:id="rId4498" xr:uid="{00000000-0004-0000-0000-000091110000}"/>
    <hyperlink ref="T2313" r:id="rId4499" xr:uid="{00000000-0004-0000-0000-000092110000}"/>
    <hyperlink ref="R2314" r:id="rId4500" xr:uid="{00000000-0004-0000-0000-000093110000}"/>
    <hyperlink ref="S2314" r:id="rId4501" xr:uid="{00000000-0004-0000-0000-000094110000}"/>
    <hyperlink ref="R2315" r:id="rId4502" xr:uid="{00000000-0004-0000-0000-000095110000}"/>
    <hyperlink ref="S2315" r:id="rId4503" xr:uid="{00000000-0004-0000-0000-000096110000}"/>
    <hyperlink ref="Q2316" r:id="rId4504" xr:uid="{00000000-0004-0000-0000-000097110000}"/>
    <hyperlink ref="R2317" r:id="rId4505" xr:uid="{00000000-0004-0000-0000-000098110000}"/>
    <hyperlink ref="S2317" r:id="rId4506" xr:uid="{00000000-0004-0000-0000-000099110000}"/>
    <hyperlink ref="Q2318" r:id="rId4507" xr:uid="{00000000-0004-0000-0000-00009A110000}"/>
    <hyperlink ref="Q2319" r:id="rId4508" xr:uid="{00000000-0004-0000-0000-00009B110000}"/>
    <hyperlink ref="R2319" r:id="rId4509" xr:uid="{00000000-0004-0000-0000-00009C110000}"/>
    <hyperlink ref="T2319" r:id="rId4510" xr:uid="{00000000-0004-0000-0000-00009D110000}"/>
    <hyperlink ref="Q2320" r:id="rId4511" xr:uid="{00000000-0004-0000-0000-00009E110000}"/>
    <hyperlink ref="P2321" r:id="rId4512" xr:uid="{00000000-0004-0000-0000-00009F110000}"/>
    <hyperlink ref="R2321" r:id="rId4513" xr:uid="{00000000-0004-0000-0000-0000A0110000}"/>
    <hyperlink ref="S2321" r:id="rId4514" xr:uid="{00000000-0004-0000-0000-0000A1110000}"/>
    <hyperlink ref="Q2322" r:id="rId4515" xr:uid="{00000000-0004-0000-0000-0000A2110000}"/>
    <hyperlink ref="R2323" r:id="rId4516" xr:uid="{00000000-0004-0000-0000-0000A3110000}"/>
    <hyperlink ref="S2323" r:id="rId4517" xr:uid="{00000000-0004-0000-0000-0000A4110000}"/>
    <hyperlink ref="Q2324" r:id="rId4518" xr:uid="{00000000-0004-0000-0000-0000A5110000}"/>
    <hyperlink ref="R2324" r:id="rId4519" xr:uid="{00000000-0004-0000-0000-0000A6110000}"/>
    <hyperlink ref="P2325" r:id="rId4520" xr:uid="{00000000-0004-0000-0000-0000A7110000}"/>
    <hyperlink ref="R2325" r:id="rId4521" xr:uid="{00000000-0004-0000-0000-0000A8110000}"/>
    <hyperlink ref="S2325" r:id="rId4522" xr:uid="{00000000-0004-0000-0000-0000A9110000}"/>
    <hyperlink ref="P2326" r:id="rId4523" xr:uid="{00000000-0004-0000-0000-0000AA110000}"/>
    <hyperlink ref="R2326" r:id="rId4524" xr:uid="{00000000-0004-0000-0000-0000AB110000}"/>
    <hyperlink ref="S2326" r:id="rId4525" xr:uid="{00000000-0004-0000-0000-0000AC110000}"/>
    <hyperlink ref="R2327" r:id="rId4526" xr:uid="{00000000-0004-0000-0000-0000AD110000}"/>
    <hyperlink ref="S2327" r:id="rId4527" xr:uid="{00000000-0004-0000-0000-0000AE110000}"/>
    <hyperlink ref="P2328" r:id="rId4528" xr:uid="{00000000-0004-0000-0000-0000AF110000}"/>
    <hyperlink ref="R2328" r:id="rId4529" xr:uid="{00000000-0004-0000-0000-0000B0110000}"/>
    <hyperlink ref="S2328" r:id="rId4530" xr:uid="{00000000-0004-0000-0000-0000B1110000}"/>
    <hyperlink ref="R2329" r:id="rId4531" xr:uid="{00000000-0004-0000-0000-0000B2110000}"/>
    <hyperlink ref="S2329" r:id="rId4532" xr:uid="{00000000-0004-0000-0000-0000B3110000}"/>
    <hyperlink ref="R2330" r:id="rId4533" xr:uid="{00000000-0004-0000-0000-0000B4110000}"/>
    <hyperlink ref="S2330" r:id="rId4534" xr:uid="{00000000-0004-0000-0000-0000B5110000}"/>
    <hyperlink ref="R2331" r:id="rId4535" xr:uid="{00000000-0004-0000-0000-0000B6110000}"/>
    <hyperlink ref="S2331" r:id="rId4536" xr:uid="{00000000-0004-0000-0000-0000B7110000}"/>
    <hyperlink ref="R2332" r:id="rId4537" xr:uid="{00000000-0004-0000-0000-0000B8110000}"/>
    <hyperlink ref="S2332" r:id="rId4538" xr:uid="{00000000-0004-0000-0000-0000B9110000}"/>
    <hyperlink ref="Q2333" r:id="rId4539" xr:uid="{00000000-0004-0000-0000-0000BA110000}"/>
    <hyperlink ref="R2334" r:id="rId4540" xr:uid="{00000000-0004-0000-0000-0000BB110000}"/>
    <hyperlink ref="S2334" r:id="rId4541" xr:uid="{00000000-0004-0000-0000-0000BC110000}"/>
    <hyperlink ref="Q2335" r:id="rId4542" xr:uid="{00000000-0004-0000-0000-0000BD110000}"/>
    <hyperlink ref="R2336" r:id="rId4543" xr:uid="{00000000-0004-0000-0000-0000BE110000}"/>
    <hyperlink ref="S2336" r:id="rId4544" xr:uid="{00000000-0004-0000-0000-0000BF110000}"/>
    <hyperlink ref="Q2337" r:id="rId4545" xr:uid="{00000000-0004-0000-0000-0000C0110000}"/>
    <hyperlink ref="R2337" r:id="rId4546" xr:uid="{00000000-0004-0000-0000-0000C1110000}"/>
    <hyperlink ref="R2338" r:id="rId4547" xr:uid="{00000000-0004-0000-0000-0000C2110000}"/>
    <hyperlink ref="S2338" r:id="rId4548" xr:uid="{00000000-0004-0000-0000-0000C3110000}"/>
    <hyperlink ref="Q2339" r:id="rId4549" xr:uid="{00000000-0004-0000-0000-0000C4110000}"/>
    <hyperlink ref="P2340" r:id="rId4550" xr:uid="{00000000-0004-0000-0000-0000C5110000}"/>
    <hyperlink ref="Q2340" r:id="rId4551" xr:uid="{00000000-0004-0000-0000-0000C6110000}"/>
    <hyperlink ref="R2340" r:id="rId4552" xr:uid="{00000000-0004-0000-0000-0000C7110000}"/>
    <hyperlink ref="T2340" r:id="rId4553" xr:uid="{00000000-0004-0000-0000-0000C8110000}"/>
    <hyperlink ref="Q2341" r:id="rId4554" xr:uid="{00000000-0004-0000-0000-0000C9110000}"/>
    <hyperlink ref="R2341" r:id="rId4555" xr:uid="{00000000-0004-0000-0000-0000CA110000}"/>
    <hyperlink ref="T2341" r:id="rId4556" xr:uid="{00000000-0004-0000-0000-0000CB110000}"/>
    <hyperlink ref="Q2342" r:id="rId4557" xr:uid="{00000000-0004-0000-0000-0000CC110000}"/>
    <hyperlink ref="R2342" r:id="rId4558" xr:uid="{00000000-0004-0000-0000-0000CD110000}"/>
    <hyperlink ref="T2342" r:id="rId4559" xr:uid="{00000000-0004-0000-0000-0000CE110000}"/>
    <hyperlink ref="R2343" r:id="rId4560" xr:uid="{00000000-0004-0000-0000-0000CF110000}"/>
    <hyperlink ref="S2343" r:id="rId4561" xr:uid="{00000000-0004-0000-0000-0000D0110000}"/>
    <hyperlink ref="Q2344" r:id="rId4562" xr:uid="{00000000-0004-0000-0000-0000D1110000}"/>
    <hyperlink ref="P2345" r:id="rId4563" xr:uid="{00000000-0004-0000-0000-0000D2110000}"/>
    <hyperlink ref="Q2345" r:id="rId4564" xr:uid="{00000000-0004-0000-0000-0000D3110000}"/>
    <hyperlink ref="R2345" r:id="rId4565" xr:uid="{00000000-0004-0000-0000-0000D4110000}"/>
    <hyperlink ref="T2345" r:id="rId4566" xr:uid="{00000000-0004-0000-0000-0000D5110000}"/>
    <hyperlink ref="R2346" r:id="rId4567" xr:uid="{00000000-0004-0000-0000-0000D6110000}"/>
    <hyperlink ref="S2346" r:id="rId4568" xr:uid="{00000000-0004-0000-0000-0000D7110000}"/>
    <hyperlink ref="R2347" r:id="rId4569" xr:uid="{00000000-0004-0000-0000-0000D8110000}"/>
    <hyperlink ref="S2347" r:id="rId4570" xr:uid="{00000000-0004-0000-0000-0000D9110000}"/>
    <hyperlink ref="Q2349" r:id="rId4571" xr:uid="{00000000-0004-0000-0000-0000DA110000}"/>
    <hyperlink ref="R2350" r:id="rId4572" xr:uid="{00000000-0004-0000-0000-0000DB110000}"/>
    <hyperlink ref="S2350" r:id="rId4573" xr:uid="{00000000-0004-0000-0000-0000DC110000}"/>
    <hyperlink ref="P2351" r:id="rId4574" xr:uid="{00000000-0004-0000-0000-0000DD110000}"/>
    <hyperlink ref="Q2351" r:id="rId4575" xr:uid="{00000000-0004-0000-0000-0000DE110000}"/>
    <hyperlink ref="R2351" r:id="rId4576" xr:uid="{00000000-0004-0000-0000-0000DF110000}"/>
    <hyperlink ref="T2351" r:id="rId4577" xr:uid="{00000000-0004-0000-0000-0000E0110000}"/>
    <hyperlink ref="Q2352" r:id="rId4578" xr:uid="{00000000-0004-0000-0000-0000E1110000}"/>
    <hyperlink ref="R2352" r:id="rId4579" xr:uid="{00000000-0004-0000-0000-0000E2110000}"/>
    <hyperlink ref="S2352" r:id="rId4580" xr:uid="{00000000-0004-0000-0000-0000E3110000}"/>
    <hyperlink ref="P2353" r:id="rId4581" xr:uid="{00000000-0004-0000-0000-0000E4110000}"/>
    <hyperlink ref="Q2353" r:id="rId4582" xr:uid="{00000000-0004-0000-0000-0000E5110000}"/>
    <hyperlink ref="R2353" r:id="rId4583" xr:uid="{00000000-0004-0000-0000-0000E6110000}"/>
    <hyperlink ref="T2353" r:id="rId4584" xr:uid="{00000000-0004-0000-0000-0000E7110000}"/>
    <hyperlink ref="R2354" r:id="rId4585" xr:uid="{00000000-0004-0000-0000-0000E8110000}"/>
    <hyperlink ref="S2354" r:id="rId4586" xr:uid="{00000000-0004-0000-0000-0000E9110000}"/>
    <hyperlink ref="R2355" r:id="rId4587" xr:uid="{00000000-0004-0000-0000-0000EA110000}"/>
    <hyperlink ref="S2355" r:id="rId4588" xr:uid="{00000000-0004-0000-0000-0000EB110000}"/>
    <hyperlink ref="R2356" r:id="rId4589" xr:uid="{00000000-0004-0000-0000-0000EC110000}"/>
    <hyperlink ref="S2356" r:id="rId4590" xr:uid="{00000000-0004-0000-0000-0000ED110000}"/>
    <hyperlink ref="P2357" r:id="rId4591" xr:uid="{00000000-0004-0000-0000-0000EE110000}"/>
    <hyperlink ref="Q2357" r:id="rId4592" xr:uid="{00000000-0004-0000-0000-0000EF110000}"/>
    <hyperlink ref="R2357" r:id="rId4593" xr:uid="{00000000-0004-0000-0000-0000F0110000}"/>
    <hyperlink ref="T2357" r:id="rId4594" xr:uid="{00000000-0004-0000-0000-0000F1110000}"/>
    <hyperlink ref="R2358" r:id="rId4595" xr:uid="{00000000-0004-0000-0000-0000F2110000}"/>
    <hyperlink ref="S2358" r:id="rId4596" xr:uid="{00000000-0004-0000-0000-0000F3110000}"/>
    <hyperlink ref="P2359" r:id="rId4597" xr:uid="{00000000-0004-0000-0000-0000F4110000}"/>
    <hyperlink ref="Q2359" r:id="rId4598" xr:uid="{00000000-0004-0000-0000-0000F5110000}"/>
    <hyperlink ref="R2359" r:id="rId4599" xr:uid="{00000000-0004-0000-0000-0000F6110000}"/>
    <hyperlink ref="T2359" r:id="rId4600" xr:uid="{00000000-0004-0000-0000-0000F7110000}"/>
    <hyperlink ref="R2360" r:id="rId4601" xr:uid="{00000000-0004-0000-0000-0000F8110000}"/>
    <hyperlink ref="S2360" r:id="rId4602" xr:uid="{00000000-0004-0000-0000-0000F9110000}"/>
    <hyperlink ref="Q2361" r:id="rId4603" xr:uid="{00000000-0004-0000-0000-0000FA110000}"/>
    <hyperlink ref="R2362" r:id="rId4604" xr:uid="{00000000-0004-0000-0000-0000FB110000}"/>
    <hyperlink ref="S2362" r:id="rId4605" xr:uid="{00000000-0004-0000-0000-0000FC110000}"/>
    <hyperlink ref="R2363" r:id="rId4606" xr:uid="{00000000-0004-0000-0000-0000FD110000}"/>
    <hyperlink ref="S2363" r:id="rId4607" xr:uid="{00000000-0004-0000-0000-0000FE110000}"/>
    <hyperlink ref="P2364" r:id="rId4608" xr:uid="{00000000-0004-0000-0000-0000FF110000}"/>
    <hyperlink ref="Q2364" r:id="rId4609" xr:uid="{00000000-0004-0000-0000-000000120000}"/>
    <hyperlink ref="R2364" r:id="rId4610" xr:uid="{00000000-0004-0000-0000-000001120000}"/>
    <hyperlink ref="T2364" r:id="rId4611" xr:uid="{00000000-0004-0000-0000-000002120000}"/>
    <hyperlink ref="R2365" r:id="rId4612" xr:uid="{00000000-0004-0000-0000-000003120000}"/>
    <hyperlink ref="S2365" r:id="rId4613" xr:uid="{00000000-0004-0000-0000-000004120000}"/>
    <hyperlink ref="Q2366" r:id="rId4614" xr:uid="{00000000-0004-0000-0000-000005120000}"/>
    <hyperlink ref="Q2367" r:id="rId4615" xr:uid="{00000000-0004-0000-0000-000006120000}"/>
    <hyperlink ref="P2368" r:id="rId4616" xr:uid="{00000000-0004-0000-0000-000007120000}"/>
    <hyperlink ref="Q2368" r:id="rId4617" xr:uid="{00000000-0004-0000-0000-000008120000}"/>
    <hyperlink ref="R2368" r:id="rId4618" xr:uid="{00000000-0004-0000-0000-000009120000}"/>
    <hyperlink ref="Q2369" r:id="rId4619" xr:uid="{00000000-0004-0000-0000-00000A120000}"/>
    <hyperlink ref="R2370" r:id="rId4620" xr:uid="{00000000-0004-0000-0000-00000B120000}"/>
    <hyperlink ref="S2370" r:id="rId4621" xr:uid="{00000000-0004-0000-0000-00000C120000}"/>
    <hyperlink ref="P2371" r:id="rId4622" xr:uid="{00000000-0004-0000-0000-00000D120000}"/>
    <hyperlink ref="R2371" r:id="rId4623" xr:uid="{00000000-0004-0000-0000-00000E120000}"/>
    <hyperlink ref="S2371" r:id="rId4624" xr:uid="{00000000-0004-0000-0000-00000F120000}"/>
    <hyperlink ref="S2372" r:id="rId4625" xr:uid="{00000000-0004-0000-0000-000010120000}"/>
    <hyperlink ref="S2373" r:id="rId4626" xr:uid="{00000000-0004-0000-0000-000011120000}"/>
    <hyperlink ref="R2374" r:id="rId4627" xr:uid="{00000000-0004-0000-0000-000012120000}"/>
    <hyperlink ref="S2374" r:id="rId4628" xr:uid="{00000000-0004-0000-0000-000013120000}"/>
    <hyperlink ref="R2375" r:id="rId4629" xr:uid="{00000000-0004-0000-0000-000014120000}"/>
    <hyperlink ref="S2375" r:id="rId4630" xr:uid="{00000000-0004-0000-0000-000015120000}"/>
    <hyperlink ref="Q2376" r:id="rId4631" xr:uid="{00000000-0004-0000-0000-000016120000}"/>
    <hyperlink ref="Q2377" r:id="rId4632" xr:uid="{00000000-0004-0000-0000-000017120000}"/>
    <hyperlink ref="R2378" r:id="rId4633" xr:uid="{00000000-0004-0000-0000-000018120000}"/>
    <hyperlink ref="S2378" r:id="rId4634" xr:uid="{00000000-0004-0000-0000-000019120000}"/>
    <hyperlink ref="Q2379" r:id="rId4635" xr:uid="{00000000-0004-0000-0000-00001A120000}"/>
    <hyperlink ref="R2379" r:id="rId4636" xr:uid="{00000000-0004-0000-0000-00001B120000}"/>
    <hyperlink ref="T2379" r:id="rId4637" xr:uid="{00000000-0004-0000-0000-00001C120000}"/>
    <hyperlink ref="P2380" r:id="rId4638" xr:uid="{00000000-0004-0000-0000-00001D120000}"/>
    <hyperlink ref="Q2380" r:id="rId4639" xr:uid="{00000000-0004-0000-0000-00001E120000}"/>
    <hyperlink ref="R2380" r:id="rId4640" xr:uid="{00000000-0004-0000-0000-00001F120000}"/>
    <hyperlink ref="T2380" r:id="rId4641" xr:uid="{00000000-0004-0000-0000-000020120000}"/>
    <hyperlink ref="P2381" r:id="rId4642" xr:uid="{00000000-0004-0000-0000-000021120000}"/>
    <hyperlink ref="Q2381" r:id="rId4643" xr:uid="{00000000-0004-0000-0000-000022120000}"/>
    <hyperlink ref="R2381" r:id="rId4644" xr:uid="{00000000-0004-0000-0000-000023120000}"/>
    <hyperlink ref="T2381" r:id="rId4645" xr:uid="{00000000-0004-0000-0000-000024120000}"/>
    <hyperlink ref="P2382" r:id="rId4646" xr:uid="{00000000-0004-0000-0000-000025120000}"/>
    <hyperlink ref="Q2382" r:id="rId4647" xr:uid="{00000000-0004-0000-0000-000026120000}"/>
    <hyperlink ref="R2382" r:id="rId4648" xr:uid="{00000000-0004-0000-0000-000027120000}"/>
    <hyperlink ref="T2382" r:id="rId4649" xr:uid="{00000000-0004-0000-0000-000028120000}"/>
    <hyperlink ref="P2383" r:id="rId4650" xr:uid="{00000000-0004-0000-0000-000029120000}"/>
    <hyperlink ref="Q2383" r:id="rId4651" xr:uid="{00000000-0004-0000-0000-00002A120000}"/>
    <hyperlink ref="R2383" r:id="rId4652" xr:uid="{00000000-0004-0000-0000-00002B120000}"/>
    <hyperlink ref="R2384" r:id="rId4653" xr:uid="{00000000-0004-0000-0000-00002C120000}"/>
    <hyperlink ref="S2384" r:id="rId4654" xr:uid="{00000000-0004-0000-0000-00002D120000}"/>
    <hyperlink ref="P2385" r:id="rId4655" xr:uid="{00000000-0004-0000-0000-00002E120000}"/>
    <hyperlink ref="R2385" r:id="rId4656" xr:uid="{00000000-0004-0000-0000-00002F120000}"/>
    <hyperlink ref="S2385" r:id="rId4657" xr:uid="{00000000-0004-0000-0000-000030120000}"/>
    <hyperlink ref="Q2386" r:id="rId4658" xr:uid="{00000000-0004-0000-0000-000031120000}"/>
    <hyperlink ref="R2387" r:id="rId4659" xr:uid="{00000000-0004-0000-0000-000032120000}"/>
    <hyperlink ref="S2387" r:id="rId4660" xr:uid="{00000000-0004-0000-0000-000033120000}"/>
    <hyperlink ref="P2388" r:id="rId4661" xr:uid="{00000000-0004-0000-0000-000034120000}"/>
    <hyperlink ref="Q2388" r:id="rId4662" xr:uid="{00000000-0004-0000-0000-000035120000}"/>
    <hyperlink ref="R2388" r:id="rId4663" xr:uid="{00000000-0004-0000-0000-000036120000}"/>
    <hyperlink ref="P2389" r:id="rId4664" xr:uid="{00000000-0004-0000-0000-000037120000}"/>
    <hyperlink ref="Q2389" r:id="rId4665" xr:uid="{00000000-0004-0000-0000-000038120000}"/>
    <hyperlink ref="R2389" r:id="rId4666" xr:uid="{00000000-0004-0000-0000-000039120000}"/>
    <hyperlink ref="P2390" r:id="rId4667" xr:uid="{00000000-0004-0000-0000-00003A120000}"/>
    <hyperlink ref="Q2390" r:id="rId4668" xr:uid="{00000000-0004-0000-0000-00003B120000}"/>
    <hyperlink ref="R2390" r:id="rId4669" xr:uid="{00000000-0004-0000-0000-00003C120000}"/>
    <hyperlink ref="T2390" r:id="rId4670" xr:uid="{00000000-0004-0000-0000-00003D120000}"/>
    <hyperlink ref="Q2391" r:id="rId4671" xr:uid="{00000000-0004-0000-0000-00003E120000}"/>
    <hyperlink ref="R2392" r:id="rId4672" xr:uid="{00000000-0004-0000-0000-00003F120000}"/>
    <hyperlink ref="S2392" r:id="rId4673" xr:uid="{00000000-0004-0000-0000-000040120000}"/>
    <hyperlink ref="Q2393" r:id="rId4674" xr:uid="{00000000-0004-0000-0000-000041120000}"/>
    <hyperlink ref="R2393" r:id="rId4675" xr:uid="{00000000-0004-0000-0000-000042120000}"/>
    <hyperlink ref="P2394" r:id="rId4676" xr:uid="{00000000-0004-0000-0000-000043120000}"/>
    <hyperlink ref="Q2394" r:id="rId4677" xr:uid="{00000000-0004-0000-0000-000044120000}"/>
    <hyperlink ref="R2394" r:id="rId4678" xr:uid="{00000000-0004-0000-0000-000045120000}"/>
    <hyperlink ref="T2394" r:id="rId4679" xr:uid="{00000000-0004-0000-0000-000046120000}"/>
    <hyperlink ref="P2395" r:id="rId4680" xr:uid="{00000000-0004-0000-0000-000047120000}"/>
    <hyperlink ref="Q2395" r:id="rId4681" xr:uid="{00000000-0004-0000-0000-000048120000}"/>
    <hyperlink ref="R2395" r:id="rId4682" xr:uid="{00000000-0004-0000-0000-000049120000}"/>
    <hyperlink ref="T2395" r:id="rId4683" xr:uid="{00000000-0004-0000-0000-00004A120000}"/>
    <hyperlink ref="Q2396" r:id="rId4684" xr:uid="{00000000-0004-0000-0000-00004B120000}"/>
    <hyperlink ref="Q2397" r:id="rId4685" xr:uid="{00000000-0004-0000-0000-00004C120000}"/>
    <hyperlink ref="R2398" r:id="rId4686" xr:uid="{00000000-0004-0000-0000-00004D120000}"/>
    <hyperlink ref="S2398" r:id="rId4687" xr:uid="{00000000-0004-0000-0000-00004E120000}"/>
    <hyperlink ref="Q2399" r:id="rId4688" xr:uid="{00000000-0004-0000-0000-00004F120000}"/>
    <hyperlink ref="Q2400" r:id="rId4689" xr:uid="{00000000-0004-0000-0000-000050120000}"/>
    <hyperlink ref="P2401" r:id="rId4690" xr:uid="{00000000-0004-0000-0000-000051120000}"/>
    <hyperlink ref="Q2401" r:id="rId4691" xr:uid="{00000000-0004-0000-0000-000052120000}"/>
    <hyperlink ref="P2402" r:id="rId4692" xr:uid="{00000000-0004-0000-0000-000053120000}"/>
    <hyperlink ref="Q2402" r:id="rId4693" xr:uid="{00000000-0004-0000-0000-000054120000}"/>
    <hyperlink ref="R2402" r:id="rId4694" xr:uid="{00000000-0004-0000-0000-000055120000}"/>
    <hyperlink ref="T2402" r:id="rId4695" xr:uid="{00000000-0004-0000-0000-000056120000}"/>
    <hyperlink ref="S2403" r:id="rId4696" xr:uid="{00000000-0004-0000-0000-000057120000}"/>
    <hyperlink ref="R2404" r:id="rId4697" xr:uid="{00000000-0004-0000-0000-000058120000}"/>
    <hyperlink ref="S2404" r:id="rId4698" xr:uid="{00000000-0004-0000-0000-000059120000}"/>
    <hyperlink ref="P2405" r:id="rId4699" xr:uid="{00000000-0004-0000-0000-00005A120000}"/>
    <hyperlink ref="Q2405" r:id="rId4700" xr:uid="{00000000-0004-0000-0000-00005B120000}"/>
    <hyperlink ref="R2405" r:id="rId4701" xr:uid="{00000000-0004-0000-0000-00005C120000}"/>
    <hyperlink ref="T2405" r:id="rId4702" xr:uid="{00000000-0004-0000-0000-00005D120000}"/>
    <hyperlink ref="Q2406" r:id="rId4703" xr:uid="{00000000-0004-0000-0000-00005E120000}"/>
    <hyperlink ref="R2406" r:id="rId4704" xr:uid="{00000000-0004-0000-0000-00005F120000}"/>
    <hyperlink ref="S2406" r:id="rId4705" xr:uid="{00000000-0004-0000-0000-000060120000}"/>
    <hyperlink ref="R2407" r:id="rId4706" xr:uid="{00000000-0004-0000-0000-000061120000}"/>
    <hyperlink ref="S2407" r:id="rId4707" xr:uid="{00000000-0004-0000-0000-000062120000}"/>
    <hyperlink ref="Q2408" r:id="rId4708" xr:uid="{00000000-0004-0000-0000-000063120000}"/>
    <hyperlink ref="R2408" r:id="rId4709" xr:uid="{00000000-0004-0000-0000-000064120000}"/>
    <hyperlink ref="S2408" r:id="rId4710" xr:uid="{00000000-0004-0000-0000-000065120000}"/>
    <hyperlink ref="Q2409" r:id="rId4711" xr:uid="{00000000-0004-0000-0000-000066120000}"/>
    <hyperlink ref="Q2410" r:id="rId4712" xr:uid="{00000000-0004-0000-0000-000067120000}"/>
    <hyperlink ref="R2411" r:id="rId4713" xr:uid="{00000000-0004-0000-0000-000068120000}"/>
    <hyperlink ref="S2411" r:id="rId4714" xr:uid="{00000000-0004-0000-0000-000069120000}"/>
    <hyperlink ref="R2412" r:id="rId4715" xr:uid="{00000000-0004-0000-0000-00006A120000}"/>
    <hyperlink ref="S2412" r:id="rId4716" xr:uid="{00000000-0004-0000-0000-00006B120000}"/>
    <hyperlink ref="P2413" r:id="rId4717" xr:uid="{00000000-0004-0000-0000-00006C120000}"/>
    <hyperlink ref="Q2413" r:id="rId4718" xr:uid="{00000000-0004-0000-0000-00006D120000}"/>
    <hyperlink ref="R2413" r:id="rId4719" xr:uid="{00000000-0004-0000-0000-00006E120000}"/>
    <hyperlink ref="R2414" r:id="rId4720" xr:uid="{00000000-0004-0000-0000-00006F120000}"/>
    <hyperlink ref="S2414" r:id="rId4721" xr:uid="{00000000-0004-0000-0000-000070120000}"/>
    <hyperlink ref="R2415" r:id="rId4722" xr:uid="{00000000-0004-0000-0000-000071120000}"/>
    <hyperlink ref="S2415" r:id="rId4723" xr:uid="{00000000-0004-0000-0000-000072120000}"/>
    <hyperlink ref="R2416" r:id="rId4724" xr:uid="{00000000-0004-0000-0000-000073120000}"/>
    <hyperlink ref="S2416" r:id="rId4725" xr:uid="{00000000-0004-0000-0000-000074120000}"/>
    <hyperlink ref="Q2417" r:id="rId4726" xr:uid="{00000000-0004-0000-0000-000075120000}"/>
    <hyperlink ref="P2418" r:id="rId4727" xr:uid="{00000000-0004-0000-0000-000076120000}"/>
    <hyperlink ref="Q2418" r:id="rId4728" xr:uid="{00000000-0004-0000-0000-000077120000}"/>
    <hyperlink ref="R2418" r:id="rId4729" xr:uid="{00000000-0004-0000-0000-000078120000}"/>
    <hyperlink ref="R2419" r:id="rId4730" xr:uid="{00000000-0004-0000-0000-000079120000}"/>
    <hyperlink ref="S2419" r:id="rId4731" xr:uid="{00000000-0004-0000-0000-00007A120000}"/>
    <hyperlink ref="S2420" r:id="rId4732" xr:uid="{00000000-0004-0000-0000-00007B120000}"/>
    <hyperlink ref="Q2421" r:id="rId4733" xr:uid="{00000000-0004-0000-0000-00007C120000}"/>
    <hyperlink ref="Q2422" r:id="rId4734" xr:uid="{00000000-0004-0000-0000-00007D120000}"/>
    <hyperlink ref="P2423" r:id="rId4735" xr:uid="{00000000-0004-0000-0000-00007E120000}"/>
    <hyperlink ref="Q2423" r:id="rId4736" xr:uid="{00000000-0004-0000-0000-00007F120000}"/>
    <hyperlink ref="R2423" r:id="rId4737" xr:uid="{00000000-0004-0000-0000-000080120000}"/>
    <hyperlink ref="T2423" r:id="rId4738" xr:uid="{00000000-0004-0000-0000-000081120000}"/>
    <hyperlink ref="R2424" r:id="rId4739" xr:uid="{00000000-0004-0000-0000-000082120000}"/>
    <hyperlink ref="S2424" r:id="rId4740" xr:uid="{00000000-0004-0000-0000-000083120000}"/>
    <hyperlink ref="R2425" r:id="rId4741" xr:uid="{00000000-0004-0000-0000-000084120000}"/>
    <hyperlink ref="P2426" r:id="rId4742" xr:uid="{00000000-0004-0000-0000-000085120000}"/>
    <hyperlink ref="Q2426" r:id="rId4743" xr:uid="{00000000-0004-0000-0000-000086120000}"/>
    <hyperlink ref="R2426" r:id="rId4744" xr:uid="{00000000-0004-0000-0000-000087120000}"/>
    <hyperlink ref="T2426" r:id="rId4745" xr:uid="{00000000-0004-0000-0000-000088120000}"/>
    <hyperlink ref="P2427" r:id="rId4746" xr:uid="{00000000-0004-0000-0000-000089120000}"/>
    <hyperlink ref="Q2427" r:id="rId4747" xr:uid="{00000000-0004-0000-0000-00008A120000}"/>
    <hyperlink ref="R2427" r:id="rId4748" xr:uid="{00000000-0004-0000-0000-00008B120000}"/>
    <hyperlink ref="T2427" r:id="rId4749" xr:uid="{00000000-0004-0000-0000-00008C120000}"/>
    <hyperlink ref="Q2428" r:id="rId4750" xr:uid="{00000000-0004-0000-0000-00008D120000}"/>
    <hyperlink ref="Q2429" r:id="rId4751" xr:uid="{00000000-0004-0000-0000-00008E120000}"/>
    <hyperlink ref="Q2430" r:id="rId4752" xr:uid="{00000000-0004-0000-0000-00008F120000}"/>
    <hyperlink ref="Q2431" r:id="rId4753" xr:uid="{00000000-0004-0000-0000-000090120000}"/>
    <hyperlink ref="R2432" r:id="rId4754" xr:uid="{00000000-0004-0000-0000-000091120000}"/>
    <hyperlink ref="S2432" r:id="rId4755" xr:uid="{00000000-0004-0000-0000-000092120000}"/>
    <hyperlink ref="Q2433" r:id="rId4756" xr:uid="{00000000-0004-0000-0000-000093120000}"/>
    <hyperlink ref="Q2434" r:id="rId4757" xr:uid="{00000000-0004-0000-0000-000094120000}"/>
    <hyperlink ref="Q2435" r:id="rId4758" xr:uid="{00000000-0004-0000-0000-000095120000}"/>
    <hyperlink ref="Q2436" r:id="rId4759" xr:uid="{00000000-0004-0000-0000-000096120000}"/>
    <hyperlink ref="P2437" r:id="rId4760" xr:uid="{00000000-0004-0000-0000-000097120000}"/>
    <hyperlink ref="Q2437" r:id="rId4761" xr:uid="{00000000-0004-0000-0000-000098120000}"/>
    <hyperlink ref="R2437" r:id="rId4762" xr:uid="{00000000-0004-0000-0000-000099120000}"/>
    <hyperlink ref="T2437" r:id="rId4763" xr:uid="{00000000-0004-0000-0000-00009A120000}"/>
    <hyperlink ref="R2438" r:id="rId4764" xr:uid="{00000000-0004-0000-0000-00009B120000}"/>
    <hyperlink ref="S2438" r:id="rId4765" xr:uid="{00000000-0004-0000-0000-00009C120000}"/>
    <hyperlink ref="Q2439" r:id="rId4766" xr:uid="{00000000-0004-0000-0000-00009D120000}"/>
    <hyperlink ref="R2440" r:id="rId4767" xr:uid="{00000000-0004-0000-0000-00009E120000}"/>
    <hyperlink ref="S2440" r:id="rId4768" xr:uid="{00000000-0004-0000-0000-00009F120000}"/>
    <hyperlink ref="R2441" r:id="rId4769" xr:uid="{00000000-0004-0000-0000-0000A0120000}"/>
    <hyperlink ref="S2441" r:id="rId4770" xr:uid="{00000000-0004-0000-0000-0000A1120000}"/>
    <hyperlink ref="Q2442" r:id="rId4771" xr:uid="{00000000-0004-0000-0000-0000A2120000}"/>
    <hyperlink ref="R2443" r:id="rId4772" xr:uid="{00000000-0004-0000-0000-0000A3120000}"/>
    <hyperlink ref="S2443" r:id="rId4773" xr:uid="{00000000-0004-0000-0000-0000A4120000}"/>
    <hyperlink ref="Q2444" r:id="rId4774" xr:uid="{00000000-0004-0000-0000-0000A5120000}"/>
    <hyperlink ref="R2445" r:id="rId4775" xr:uid="{00000000-0004-0000-0000-0000A6120000}"/>
    <hyperlink ref="S2445" r:id="rId4776" xr:uid="{00000000-0004-0000-0000-0000A7120000}"/>
    <hyperlink ref="Q2446" r:id="rId4777" xr:uid="{00000000-0004-0000-0000-0000A8120000}"/>
    <hyperlink ref="R2446" r:id="rId4778" xr:uid="{00000000-0004-0000-0000-0000A9120000}"/>
    <hyperlink ref="S2446" r:id="rId4779" xr:uid="{00000000-0004-0000-0000-0000AA120000}"/>
    <hyperlink ref="R2447" r:id="rId4780" xr:uid="{00000000-0004-0000-0000-0000AB120000}"/>
    <hyperlink ref="S2447" r:id="rId4781" xr:uid="{00000000-0004-0000-0000-0000AC120000}"/>
    <hyperlink ref="P2448" r:id="rId4782" xr:uid="{00000000-0004-0000-0000-0000AD120000}"/>
    <hyperlink ref="Q2448" r:id="rId4783" xr:uid="{00000000-0004-0000-0000-0000AE120000}"/>
    <hyperlink ref="Q2449" r:id="rId4784" xr:uid="{00000000-0004-0000-0000-0000AF120000}"/>
    <hyperlink ref="Q2450" r:id="rId4785" xr:uid="{00000000-0004-0000-0000-0000B0120000}"/>
    <hyperlink ref="R2451" r:id="rId4786" xr:uid="{00000000-0004-0000-0000-0000B1120000}"/>
    <hyperlink ref="S2451" r:id="rId4787" xr:uid="{00000000-0004-0000-0000-0000B2120000}"/>
    <hyperlink ref="R2452" r:id="rId4788" xr:uid="{00000000-0004-0000-0000-0000B3120000}"/>
    <hyperlink ref="S2452" r:id="rId4789" xr:uid="{00000000-0004-0000-0000-0000B4120000}"/>
    <hyperlink ref="P2453" r:id="rId4790" xr:uid="{00000000-0004-0000-0000-0000B5120000}"/>
    <hyperlink ref="Q2453" r:id="rId4791" xr:uid="{00000000-0004-0000-0000-0000B6120000}"/>
    <hyperlink ref="R2453" r:id="rId4792" xr:uid="{00000000-0004-0000-0000-0000B7120000}"/>
    <hyperlink ref="T2453" r:id="rId4793" xr:uid="{00000000-0004-0000-0000-0000B8120000}"/>
    <hyperlink ref="P2454" r:id="rId4794" xr:uid="{00000000-0004-0000-0000-0000B9120000}"/>
    <hyperlink ref="Q2454" r:id="rId4795" xr:uid="{00000000-0004-0000-0000-0000BA120000}"/>
    <hyperlink ref="R2454" r:id="rId4796" xr:uid="{00000000-0004-0000-0000-0000BB120000}"/>
    <hyperlink ref="T2454" r:id="rId4797" xr:uid="{00000000-0004-0000-0000-0000BC120000}"/>
    <hyperlink ref="P2455" r:id="rId4798" xr:uid="{00000000-0004-0000-0000-0000BD120000}"/>
    <hyperlink ref="Q2455" r:id="rId4799" xr:uid="{00000000-0004-0000-0000-0000BE120000}"/>
    <hyperlink ref="R2455" r:id="rId4800" xr:uid="{00000000-0004-0000-0000-0000BF120000}"/>
    <hyperlink ref="T2455" r:id="rId4801" xr:uid="{00000000-0004-0000-0000-0000C0120000}"/>
    <hyperlink ref="P2456" r:id="rId4802" xr:uid="{00000000-0004-0000-0000-0000C1120000}"/>
    <hyperlink ref="Q2456" r:id="rId4803" xr:uid="{00000000-0004-0000-0000-0000C2120000}"/>
    <hyperlink ref="R2457" r:id="rId4804" xr:uid="{00000000-0004-0000-0000-0000C3120000}"/>
    <hyperlink ref="S2457" r:id="rId4805" xr:uid="{00000000-0004-0000-0000-0000C4120000}"/>
    <hyperlink ref="Q2458" r:id="rId4806" xr:uid="{00000000-0004-0000-0000-0000C5120000}"/>
    <hyperlink ref="R2458" r:id="rId4807" xr:uid="{00000000-0004-0000-0000-0000C6120000}"/>
    <hyperlink ref="T2458" r:id="rId4808" xr:uid="{00000000-0004-0000-0000-0000C7120000}"/>
    <hyperlink ref="P2459" r:id="rId4809" xr:uid="{00000000-0004-0000-0000-0000C8120000}"/>
    <hyperlink ref="Q2459" r:id="rId4810" xr:uid="{00000000-0004-0000-0000-0000C9120000}"/>
    <hyperlink ref="R2459" r:id="rId4811" xr:uid="{00000000-0004-0000-0000-0000CA120000}"/>
    <hyperlink ref="T2459" r:id="rId4812" xr:uid="{00000000-0004-0000-0000-0000CB120000}"/>
    <hyperlink ref="P2460" r:id="rId4813" xr:uid="{00000000-0004-0000-0000-0000CC120000}"/>
    <hyperlink ref="Q2460" r:id="rId4814" xr:uid="{00000000-0004-0000-0000-0000CD120000}"/>
    <hyperlink ref="R2460" r:id="rId4815" xr:uid="{00000000-0004-0000-0000-0000CE120000}"/>
    <hyperlink ref="T2460" r:id="rId4816" xr:uid="{00000000-0004-0000-0000-0000CF120000}"/>
    <hyperlink ref="P2461" r:id="rId4817" xr:uid="{00000000-0004-0000-0000-0000D0120000}"/>
    <hyperlink ref="Q2461" r:id="rId4818" xr:uid="{00000000-0004-0000-0000-0000D1120000}"/>
    <hyperlink ref="R2461" r:id="rId4819" xr:uid="{00000000-0004-0000-0000-0000D2120000}"/>
    <hyperlink ref="T2461" r:id="rId4820" xr:uid="{00000000-0004-0000-0000-0000D3120000}"/>
    <hyperlink ref="P2462" r:id="rId4821" xr:uid="{00000000-0004-0000-0000-0000D4120000}"/>
    <hyperlink ref="Q2462" r:id="rId4822" xr:uid="{00000000-0004-0000-0000-0000D5120000}"/>
    <hyperlink ref="R2462" r:id="rId4823" xr:uid="{00000000-0004-0000-0000-0000D6120000}"/>
    <hyperlink ref="T2462" r:id="rId4824" xr:uid="{00000000-0004-0000-0000-0000D7120000}"/>
    <hyperlink ref="Q2463" r:id="rId4825" xr:uid="{00000000-0004-0000-0000-0000D8120000}"/>
    <hyperlink ref="Q2464" r:id="rId4826" xr:uid="{00000000-0004-0000-0000-0000D9120000}"/>
    <hyperlink ref="R2465" r:id="rId4827" xr:uid="{00000000-0004-0000-0000-0000DA120000}"/>
    <hyperlink ref="S2465" r:id="rId4828" xr:uid="{00000000-0004-0000-0000-0000DB120000}"/>
    <hyperlink ref="Q2466" r:id="rId4829" xr:uid="{00000000-0004-0000-0000-0000DC120000}"/>
    <hyperlink ref="R2467" r:id="rId4830" xr:uid="{00000000-0004-0000-0000-0000DD120000}"/>
    <hyperlink ref="S2467" r:id="rId4831" xr:uid="{00000000-0004-0000-0000-0000DE120000}"/>
    <hyperlink ref="R2468" r:id="rId4832" xr:uid="{00000000-0004-0000-0000-0000DF120000}"/>
    <hyperlink ref="S2468" r:id="rId4833" xr:uid="{00000000-0004-0000-0000-0000E0120000}"/>
    <hyperlink ref="Q2469" r:id="rId4834" xr:uid="{00000000-0004-0000-0000-0000E1120000}"/>
    <hyperlink ref="R2470" r:id="rId4835" xr:uid="{00000000-0004-0000-0000-0000E2120000}"/>
    <hyperlink ref="S2470" r:id="rId4836" xr:uid="{00000000-0004-0000-0000-0000E3120000}"/>
    <hyperlink ref="Q2471" r:id="rId4837" xr:uid="{00000000-0004-0000-0000-0000E4120000}"/>
    <hyperlink ref="R2471" r:id="rId4838" xr:uid="{00000000-0004-0000-0000-0000E5120000}"/>
    <hyperlink ref="S2471" r:id="rId4839" xr:uid="{00000000-0004-0000-0000-0000E6120000}"/>
    <hyperlink ref="R2472" r:id="rId4840" xr:uid="{00000000-0004-0000-0000-0000E7120000}"/>
    <hyperlink ref="S2472" r:id="rId4841" xr:uid="{00000000-0004-0000-0000-0000E8120000}"/>
    <hyperlink ref="R2473" r:id="rId4842" xr:uid="{00000000-0004-0000-0000-0000E9120000}"/>
    <hyperlink ref="S2473" r:id="rId4843" xr:uid="{00000000-0004-0000-0000-0000EA120000}"/>
    <hyperlink ref="R2475" r:id="rId4844" xr:uid="{00000000-0004-0000-0000-0000EB120000}"/>
    <hyperlink ref="S2475" r:id="rId4845" xr:uid="{00000000-0004-0000-0000-0000EC120000}"/>
    <hyperlink ref="Q2477" r:id="rId4846" xr:uid="{00000000-0004-0000-0000-0000ED120000}"/>
    <hyperlink ref="S2477" r:id="rId4847" xr:uid="{00000000-0004-0000-0000-0000EE120000}"/>
    <hyperlink ref="R2478" r:id="rId4848" xr:uid="{00000000-0004-0000-0000-0000EF120000}"/>
    <hyperlink ref="S2478" r:id="rId4849" xr:uid="{00000000-0004-0000-0000-0000F0120000}"/>
    <hyperlink ref="R2479" r:id="rId4850" xr:uid="{00000000-0004-0000-0000-0000F1120000}"/>
    <hyperlink ref="S2479" r:id="rId4851" xr:uid="{00000000-0004-0000-0000-0000F2120000}"/>
    <hyperlink ref="Q2480" r:id="rId4852" xr:uid="{00000000-0004-0000-0000-0000F3120000}"/>
    <hyperlink ref="R2481" r:id="rId4853" xr:uid="{00000000-0004-0000-0000-0000F4120000}"/>
    <hyperlink ref="S2481" r:id="rId4854" xr:uid="{00000000-0004-0000-0000-0000F5120000}"/>
    <hyperlink ref="Q2482" r:id="rId4855" xr:uid="{00000000-0004-0000-0000-0000F6120000}"/>
    <hyperlink ref="Q2483" r:id="rId4856" xr:uid="{00000000-0004-0000-0000-0000F7120000}"/>
    <hyperlink ref="R2484" r:id="rId4857" xr:uid="{00000000-0004-0000-0000-0000F8120000}"/>
    <hyperlink ref="S2484" r:id="rId4858" xr:uid="{00000000-0004-0000-0000-0000F9120000}"/>
    <hyperlink ref="Q2485" r:id="rId4859" xr:uid="{00000000-0004-0000-0000-0000FA120000}"/>
    <hyperlink ref="Q2486" r:id="rId4860" xr:uid="{00000000-0004-0000-0000-0000FB120000}"/>
    <hyperlink ref="R2487" r:id="rId4861" xr:uid="{00000000-0004-0000-0000-0000FC120000}"/>
    <hyperlink ref="S2487" r:id="rId4862" xr:uid="{00000000-0004-0000-0000-0000FD120000}"/>
    <hyperlink ref="Q2488" r:id="rId4863" xr:uid="{00000000-0004-0000-0000-0000FE120000}"/>
    <hyperlink ref="P2489" r:id="rId4864" xr:uid="{00000000-0004-0000-0000-0000FF120000}"/>
    <hyperlink ref="R2489" r:id="rId4865" xr:uid="{00000000-0004-0000-0000-000000130000}"/>
    <hyperlink ref="S2489" r:id="rId4866" xr:uid="{00000000-0004-0000-0000-000001130000}"/>
    <hyperlink ref="R2490" r:id="rId4867" xr:uid="{00000000-0004-0000-0000-000002130000}"/>
    <hyperlink ref="S2490" r:id="rId4868" xr:uid="{00000000-0004-0000-0000-000003130000}"/>
    <hyperlink ref="R2491" r:id="rId4869" xr:uid="{00000000-0004-0000-0000-000004130000}"/>
    <hyperlink ref="S2491" r:id="rId4870" xr:uid="{00000000-0004-0000-0000-000005130000}"/>
    <hyperlink ref="Q2492" r:id="rId4871" xr:uid="{00000000-0004-0000-0000-000006130000}"/>
    <hyperlink ref="Q2493" r:id="rId4872" xr:uid="{00000000-0004-0000-0000-000007130000}"/>
    <hyperlink ref="R2493" r:id="rId4873" xr:uid="{00000000-0004-0000-0000-000008130000}"/>
    <hyperlink ref="R2494" r:id="rId4874" xr:uid="{00000000-0004-0000-0000-000009130000}"/>
    <hyperlink ref="S2494" r:id="rId4875" xr:uid="{00000000-0004-0000-0000-00000A130000}"/>
    <hyperlink ref="R2495" r:id="rId4876" xr:uid="{00000000-0004-0000-0000-00000B130000}"/>
    <hyperlink ref="S2495" r:id="rId4877" xr:uid="{00000000-0004-0000-0000-00000C13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E15CE-9ED2-4C03-B85E-2B1B6D188D63}">
  <dimension ref="A1:F194"/>
  <sheetViews>
    <sheetView zoomScale="75" zoomScaleNormal="90" workbookViewId="0">
      <selection activeCell="F2" sqref="F2"/>
    </sheetView>
  </sheetViews>
  <sheetFormatPr defaultRowHeight="14.5" x14ac:dyDescent="0.35"/>
  <cols>
    <col min="1" max="1" width="78.08984375" bestFit="1" customWidth="1"/>
    <col min="2" max="2" width="34.26953125" bestFit="1" customWidth="1"/>
    <col min="3" max="3" width="23.36328125" customWidth="1"/>
    <col min="4" max="4" width="10.6328125" bestFit="1" customWidth="1"/>
    <col min="6" max="6" width="118" bestFit="1" customWidth="1"/>
  </cols>
  <sheetData>
    <row r="1" spans="1:6" x14ac:dyDescent="0.35">
      <c r="A1" s="1" t="s">
        <v>8828</v>
      </c>
      <c r="B1" s="1" t="s">
        <v>8829</v>
      </c>
      <c r="C1" s="1" t="s">
        <v>9</v>
      </c>
      <c r="D1" s="1" t="s">
        <v>8830</v>
      </c>
      <c r="E1" s="1" t="s">
        <v>8831</v>
      </c>
      <c r="F1" t="s">
        <v>8832</v>
      </c>
    </row>
    <row r="2" spans="1:6" x14ac:dyDescent="0.35">
      <c r="A2" s="8" t="s">
        <v>6549</v>
      </c>
      <c r="B2" s="9" t="s">
        <v>8833</v>
      </c>
      <c r="C2" s="9" t="s">
        <v>159</v>
      </c>
      <c r="D2" s="9" t="s">
        <v>31</v>
      </c>
      <c r="E2" s="9">
        <v>40</v>
      </c>
      <c r="F2" s="10" t="str">
        <f>CLEAN(TRIM(rubric[[#This Row],[Placement]] &amp;  "|" &amp; rubric[[#This Row],[Category]] &amp; "|" &amp; rubric[[#This Row],[Type]]))</f>
        <v>Bendahara|External International|Individual</v>
      </c>
    </row>
    <row r="3" spans="1:6" x14ac:dyDescent="0.35">
      <c r="A3" s="11" t="s">
        <v>6549</v>
      </c>
      <c r="B3" s="12" t="s">
        <v>8833</v>
      </c>
      <c r="C3" s="12" t="s">
        <v>49</v>
      </c>
      <c r="D3" s="12" t="s">
        <v>31</v>
      </c>
      <c r="E3" s="12">
        <v>30</v>
      </c>
      <c r="F3" s="10" t="str">
        <f>CLEAN(TRIM(rubric[[#This Row],[Placement]] &amp;  "|" &amp; rubric[[#This Row],[Category]] &amp; "|" &amp; rubric[[#This Row],[Type]]))</f>
        <v>Bendahara|External Regional|Individual</v>
      </c>
    </row>
    <row r="4" spans="1:6" x14ac:dyDescent="0.35">
      <c r="A4" s="8" t="s">
        <v>6549</v>
      </c>
      <c r="B4" s="9" t="s">
        <v>8833</v>
      </c>
      <c r="C4" s="9" t="s">
        <v>123</v>
      </c>
      <c r="D4" s="9" t="s">
        <v>31</v>
      </c>
      <c r="E4" s="9">
        <v>20</v>
      </c>
      <c r="F4" s="10" t="str">
        <f>CLEAN(TRIM(rubric[[#This Row],[Placement]] &amp;  "|" &amp; rubric[[#This Row],[Category]] &amp; "|" &amp; rubric[[#This Row],[Type]]))</f>
        <v>Bendahara|External National|Individual</v>
      </c>
    </row>
    <row r="5" spans="1:6" x14ac:dyDescent="0.35">
      <c r="A5" s="11" t="s">
        <v>6549</v>
      </c>
      <c r="B5" s="12" t="s">
        <v>8833</v>
      </c>
      <c r="C5" s="12" t="s">
        <v>425</v>
      </c>
      <c r="D5" s="12" t="s">
        <v>31</v>
      </c>
      <c r="E5" s="12">
        <v>10</v>
      </c>
      <c r="F5" s="10" t="str">
        <f>CLEAN(TRIM(rubric[[#This Row],[Placement]] &amp;  "|" &amp; rubric[[#This Row],[Category]] &amp; "|" &amp; rubric[[#This Row],[Type]]))</f>
        <v>Bendahara|External Provinsi|Individual</v>
      </c>
    </row>
    <row r="6" spans="1:6" x14ac:dyDescent="0.35">
      <c r="A6" s="8" t="s">
        <v>6549</v>
      </c>
      <c r="B6" s="9" t="s">
        <v>8833</v>
      </c>
      <c r="C6" s="9" t="s">
        <v>8834</v>
      </c>
      <c r="D6" s="9" t="s">
        <v>31</v>
      </c>
      <c r="E6" s="9">
        <v>6</v>
      </c>
      <c r="F6" s="10" t="str">
        <f>CLEAN(TRIM(rubric[[#This Row],[Placement]] &amp;  "|" &amp; rubric[[#This Row],[Category]] &amp; "|" &amp; rubric[[#This Row],[Type]]))</f>
        <v>Bendahara|Kab/Kota/PT|Individual</v>
      </c>
    </row>
    <row r="7" spans="1:6" x14ac:dyDescent="0.35">
      <c r="A7" s="13" t="s">
        <v>6549</v>
      </c>
      <c r="B7" s="14" t="s">
        <v>8833</v>
      </c>
      <c r="C7" s="14" t="s">
        <v>159</v>
      </c>
      <c r="D7" s="14" t="s">
        <v>50</v>
      </c>
      <c r="E7" s="15">
        <v>40</v>
      </c>
      <c r="F7" s="10" t="str">
        <f>CLEAN(TRIM(rubric[[#This Row],[Placement]] &amp;  "|" &amp; rubric[[#This Row],[Category]] &amp; "|" &amp; rubric[[#This Row],[Type]]))</f>
        <v>Bendahara|External International|Team</v>
      </c>
    </row>
    <row r="8" spans="1:6" x14ac:dyDescent="0.35">
      <c r="A8" s="13" t="s">
        <v>6549</v>
      </c>
      <c r="B8" s="14" t="s">
        <v>8833</v>
      </c>
      <c r="C8" s="14" t="s">
        <v>49</v>
      </c>
      <c r="D8" s="14" t="s">
        <v>50</v>
      </c>
      <c r="E8" s="15">
        <v>30</v>
      </c>
      <c r="F8" s="10" t="str">
        <f>CLEAN(TRIM(rubric[[#This Row],[Placement]] &amp;  "|" &amp; rubric[[#This Row],[Category]] &amp; "|" &amp; rubric[[#This Row],[Type]]))</f>
        <v>Bendahara|External Regional|Team</v>
      </c>
    </row>
    <row r="9" spans="1:6" x14ac:dyDescent="0.35">
      <c r="A9" s="13" t="s">
        <v>6549</v>
      </c>
      <c r="B9" s="14" t="s">
        <v>8833</v>
      </c>
      <c r="C9" s="14" t="s">
        <v>123</v>
      </c>
      <c r="D9" s="14" t="s">
        <v>50</v>
      </c>
      <c r="E9" s="15">
        <v>20</v>
      </c>
      <c r="F9" s="10" t="str">
        <f>CLEAN(TRIM(rubric[[#This Row],[Placement]] &amp;  "|" &amp; rubric[[#This Row],[Category]] &amp; "|" &amp; rubric[[#This Row],[Type]]))</f>
        <v>Bendahara|External National|Team</v>
      </c>
    </row>
    <row r="10" spans="1:6" x14ac:dyDescent="0.35">
      <c r="A10" s="13" t="s">
        <v>6549</v>
      </c>
      <c r="B10" s="14" t="s">
        <v>8833</v>
      </c>
      <c r="C10" s="14" t="s">
        <v>425</v>
      </c>
      <c r="D10" s="14" t="s">
        <v>50</v>
      </c>
      <c r="E10" s="15">
        <v>10</v>
      </c>
      <c r="F10" s="10" t="str">
        <f>CLEAN(TRIM(rubric[[#This Row],[Placement]] &amp;  "|" &amp; rubric[[#This Row],[Category]] &amp; "|" &amp; rubric[[#This Row],[Type]]))</f>
        <v>Bendahara|External Provinsi|Team</v>
      </c>
    </row>
    <row r="11" spans="1:6" x14ac:dyDescent="0.35">
      <c r="A11" s="13" t="s">
        <v>6549</v>
      </c>
      <c r="B11" s="14" t="s">
        <v>8833</v>
      </c>
      <c r="C11" s="14" t="s">
        <v>8834</v>
      </c>
      <c r="D11" s="14" t="s">
        <v>50</v>
      </c>
      <c r="E11" s="15">
        <v>6</v>
      </c>
      <c r="F11" s="10" t="str">
        <f>CLEAN(TRIM(rubric[[#This Row],[Placement]] &amp;  "|" &amp; rubric[[#This Row],[Category]] &amp; "|" &amp; rubric[[#This Row],[Type]]))</f>
        <v>Bendahara|Kab/Kota/PT|Team</v>
      </c>
    </row>
    <row r="12" spans="1:6" x14ac:dyDescent="0.35">
      <c r="A12" s="11" t="s">
        <v>8835</v>
      </c>
      <c r="B12" s="12" t="s">
        <v>8836</v>
      </c>
      <c r="C12" s="12" t="s">
        <v>123</v>
      </c>
      <c r="D12" s="12" t="s">
        <v>31</v>
      </c>
      <c r="E12" s="12">
        <v>20</v>
      </c>
      <c r="F12" s="10" t="str">
        <f>CLEAN(TRIM(rubric[[#This Row],[Placement]] &amp;  "|" &amp; rubric[[#This Row],[Category]] &amp; "|" &amp; rubric[[#This Row],[Type]]))</f>
        <v>Buku Ber-ISBN Penulis Kedua dst|External National|Individual</v>
      </c>
    </row>
    <row r="13" spans="1:6" x14ac:dyDescent="0.35">
      <c r="A13" s="8" t="s">
        <v>8837</v>
      </c>
      <c r="B13" s="9" t="s">
        <v>8838</v>
      </c>
      <c r="C13" s="9" t="s">
        <v>159</v>
      </c>
      <c r="D13" s="9" t="s">
        <v>31</v>
      </c>
      <c r="E13" s="9">
        <v>28</v>
      </c>
      <c r="F13" s="10" t="str">
        <f>CLEAN(TRIM(rubric[[#This Row],[Placement]] &amp;  "|" &amp; rubric[[#This Row],[Category]] &amp; "|" &amp; rubric[[#This Row],[Type]]))</f>
        <v>Finalis Lomba/Kompetisi|External International|Individual</v>
      </c>
    </row>
    <row r="14" spans="1:6" x14ac:dyDescent="0.35">
      <c r="A14" s="11" t="s">
        <v>8837</v>
      </c>
      <c r="B14" s="12" t="s">
        <v>8838</v>
      </c>
      <c r="C14" s="12" t="s">
        <v>49</v>
      </c>
      <c r="D14" s="12" t="s">
        <v>31</v>
      </c>
      <c r="E14" s="12">
        <v>20</v>
      </c>
      <c r="F14" s="10" t="str">
        <f>CLEAN(TRIM(rubric[[#This Row],[Placement]] &amp;  "|" &amp; rubric[[#This Row],[Category]] &amp; "|" &amp; rubric[[#This Row],[Type]]))</f>
        <v>Finalis Lomba/Kompetisi|External Regional|Individual</v>
      </c>
    </row>
    <row r="15" spans="1:6" x14ac:dyDescent="0.35">
      <c r="A15" s="8" t="s">
        <v>8837</v>
      </c>
      <c r="B15" s="9" t="s">
        <v>8838</v>
      </c>
      <c r="C15" s="9" t="s">
        <v>123</v>
      </c>
      <c r="D15" s="9" t="s">
        <v>31</v>
      </c>
      <c r="E15" s="9">
        <v>12</v>
      </c>
      <c r="F15" s="10" t="str">
        <f>CLEAN(TRIM(rubric[[#This Row],[Placement]] &amp;  "|" &amp; rubric[[#This Row],[Category]] &amp; "|" &amp; rubric[[#This Row],[Type]]))</f>
        <v>Finalis Lomba/Kompetisi|External National|Individual</v>
      </c>
    </row>
    <row r="16" spans="1:6" x14ac:dyDescent="0.35">
      <c r="A16" s="11" t="s">
        <v>8837</v>
      </c>
      <c r="B16" s="12" t="s">
        <v>8838</v>
      </c>
      <c r="C16" s="12" t="s">
        <v>425</v>
      </c>
      <c r="D16" s="12" t="s">
        <v>31</v>
      </c>
      <c r="E16" s="12">
        <v>8</v>
      </c>
      <c r="F16" s="10" t="str">
        <f>CLEAN(TRIM(rubric[[#This Row],[Placement]] &amp;  "|" &amp; rubric[[#This Row],[Category]] &amp; "|" &amp; rubric[[#This Row],[Type]]))</f>
        <v>Finalis Lomba/Kompetisi|External Provinsi|Individual</v>
      </c>
    </row>
    <row r="17" spans="1:6" x14ac:dyDescent="0.35">
      <c r="A17" s="8" t="s">
        <v>8837</v>
      </c>
      <c r="B17" s="9" t="s">
        <v>8838</v>
      </c>
      <c r="C17" s="9" t="s">
        <v>159</v>
      </c>
      <c r="D17" s="9" t="s">
        <v>50</v>
      </c>
      <c r="E17" s="9">
        <v>25</v>
      </c>
      <c r="F17" s="10" t="str">
        <f>CLEAN(TRIM(rubric[[#This Row],[Placement]] &amp;  "|" &amp; rubric[[#This Row],[Category]] &amp; "|" &amp; rubric[[#This Row],[Type]]))</f>
        <v>Finalis Lomba/Kompetisi|External International|Team</v>
      </c>
    </row>
    <row r="18" spans="1:6" x14ac:dyDescent="0.35">
      <c r="A18" s="11" t="s">
        <v>8837</v>
      </c>
      <c r="B18" s="12" t="s">
        <v>8838</v>
      </c>
      <c r="C18" s="12" t="s">
        <v>49</v>
      </c>
      <c r="D18" s="12" t="s">
        <v>50</v>
      </c>
      <c r="E18" s="12">
        <v>13</v>
      </c>
      <c r="F18" s="10" t="str">
        <f>CLEAN(TRIM(rubric[[#This Row],[Placement]] &amp;  "|" &amp; rubric[[#This Row],[Category]] &amp; "|" &amp; rubric[[#This Row],[Type]]))</f>
        <v>Finalis Lomba/Kompetisi|External Regional|Team</v>
      </c>
    </row>
    <row r="19" spans="1:6" x14ac:dyDescent="0.35">
      <c r="A19" s="8" t="s">
        <v>8837</v>
      </c>
      <c r="B19" s="9" t="s">
        <v>8838</v>
      </c>
      <c r="C19" s="9" t="s">
        <v>123</v>
      </c>
      <c r="D19" s="9" t="s">
        <v>50</v>
      </c>
      <c r="E19" s="9">
        <v>7.5</v>
      </c>
      <c r="F19" s="10" t="str">
        <f>CLEAN(TRIM(rubric[[#This Row],[Placement]] &amp;  "|" &amp; rubric[[#This Row],[Category]] &amp; "|" &amp; rubric[[#This Row],[Type]]))</f>
        <v>Finalis Lomba/Kompetisi|External National|Team</v>
      </c>
    </row>
    <row r="20" spans="1:6" x14ac:dyDescent="0.35">
      <c r="A20" s="11" t="s">
        <v>8837</v>
      </c>
      <c r="B20" s="12" t="s">
        <v>8838</v>
      </c>
      <c r="C20" s="12" t="s">
        <v>425</v>
      </c>
      <c r="D20" s="12" t="s">
        <v>50</v>
      </c>
      <c r="E20" s="12">
        <v>5</v>
      </c>
      <c r="F20" s="10" t="str">
        <f>CLEAN(TRIM(rubric[[#This Row],[Placement]] &amp;  "|" &amp; rubric[[#This Row],[Category]] &amp; "|" &amp; rubric[[#This Row],[Type]]))</f>
        <v>Finalis Lomba/Kompetisi|External Provinsi|Team</v>
      </c>
    </row>
    <row r="21" spans="1:6" x14ac:dyDescent="0.35">
      <c r="A21" s="8" t="s">
        <v>141</v>
      </c>
      <c r="B21" s="9" t="s">
        <v>8836</v>
      </c>
      <c r="C21" s="9" t="s">
        <v>123</v>
      </c>
      <c r="D21" s="9" t="s">
        <v>31</v>
      </c>
      <c r="E21" s="9">
        <v>20</v>
      </c>
      <c r="F21" s="10" t="str">
        <f>CLEAN(TRIM(rubric[[#This Row],[Placement]] &amp;  "|" &amp; rubric[[#This Row],[Category]] &amp; "|" &amp; rubric[[#This Row],[Type]]))</f>
        <v>Hak Kekayaan Intelektual (HKI) non paten (Hak Cipta)|External National|Individual</v>
      </c>
    </row>
    <row r="22" spans="1:6" x14ac:dyDescent="0.35">
      <c r="A22" s="11" t="s">
        <v>141</v>
      </c>
      <c r="B22" s="12" t="s">
        <v>8836</v>
      </c>
      <c r="C22" s="12" t="s">
        <v>123</v>
      </c>
      <c r="D22" s="12" t="s">
        <v>50</v>
      </c>
      <c r="E22" s="12">
        <v>20</v>
      </c>
      <c r="F22" s="10" t="str">
        <f>CLEAN(TRIM(rubric[[#This Row],[Placement]] &amp;  "|" &amp; rubric[[#This Row],[Category]] &amp; "|" &amp; rubric[[#This Row],[Type]]))</f>
        <v>Hak Kekayaan Intelektual (HKI) non paten (Hak Cipta)|External National|Team</v>
      </c>
    </row>
    <row r="23" spans="1:6" x14ac:dyDescent="0.35">
      <c r="A23" s="8" t="s">
        <v>88</v>
      </c>
      <c r="B23" s="9" t="s">
        <v>8838</v>
      </c>
      <c r="C23" s="9" t="s">
        <v>159</v>
      </c>
      <c r="D23" s="9" t="s">
        <v>31</v>
      </c>
      <c r="E23" s="9">
        <v>40</v>
      </c>
      <c r="F23" s="10" t="str">
        <f>CLEAN(TRIM(rubric[[#This Row],[Placement]] &amp;  "|" &amp; rubric[[#This Row],[Category]] &amp; "|" &amp; rubric[[#This Row],[Type]]))</f>
        <v>Juara 2 Lomba/Kompetisi|External International|Individual</v>
      </c>
    </row>
    <row r="24" spans="1:6" x14ac:dyDescent="0.35">
      <c r="A24" s="11" t="s">
        <v>88</v>
      </c>
      <c r="B24" s="12" t="s">
        <v>8838</v>
      </c>
      <c r="C24" s="12" t="s">
        <v>49</v>
      </c>
      <c r="D24" s="12" t="s">
        <v>31</v>
      </c>
      <c r="E24" s="12">
        <v>30</v>
      </c>
      <c r="F24" s="10" t="str">
        <f>CLEAN(TRIM(rubric[[#This Row],[Placement]] &amp;  "|" &amp; rubric[[#This Row],[Category]] &amp; "|" &amp; rubric[[#This Row],[Type]]))</f>
        <v>Juara 2 Lomba/Kompetisi|External Regional|Individual</v>
      </c>
    </row>
    <row r="25" spans="1:6" x14ac:dyDescent="0.35">
      <c r="A25" s="8" t="s">
        <v>88</v>
      </c>
      <c r="B25" s="9" t="s">
        <v>8838</v>
      </c>
      <c r="C25" s="9" t="s">
        <v>123</v>
      </c>
      <c r="D25" s="9" t="s">
        <v>31</v>
      </c>
      <c r="E25" s="9">
        <v>20</v>
      </c>
      <c r="F25" s="10" t="str">
        <f>CLEAN(TRIM(rubric[[#This Row],[Placement]] &amp;  "|" &amp; rubric[[#This Row],[Category]] &amp; "|" &amp; rubric[[#This Row],[Type]]))</f>
        <v>Juara 2 Lomba/Kompetisi|External National|Individual</v>
      </c>
    </row>
    <row r="26" spans="1:6" x14ac:dyDescent="0.35">
      <c r="A26" s="11" t="s">
        <v>88</v>
      </c>
      <c r="B26" s="12" t="s">
        <v>8838</v>
      </c>
      <c r="C26" s="12" t="s">
        <v>425</v>
      </c>
      <c r="D26" s="12" t="s">
        <v>31</v>
      </c>
      <c r="E26" s="12">
        <v>15</v>
      </c>
      <c r="F26" s="10" t="str">
        <f>CLEAN(TRIM(rubric[[#This Row],[Placement]] &amp;  "|" &amp; rubric[[#This Row],[Category]] &amp; "|" &amp; rubric[[#This Row],[Type]]))</f>
        <v>Juara 2 Lomba/Kompetisi|External Provinsi|Individual</v>
      </c>
    </row>
    <row r="27" spans="1:6" x14ac:dyDescent="0.35">
      <c r="A27" s="8" t="s">
        <v>88</v>
      </c>
      <c r="B27" s="9" t="s">
        <v>8838</v>
      </c>
      <c r="C27" s="9" t="s">
        <v>159</v>
      </c>
      <c r="D27" s="9" t="s">
        <v>50</v>
      </c>
      <c r="E27" s="9">
        <v>30</v>
      </c>
      <c r="F27" s="10" t="str">
        <f>CLEAN(TRIM(rubric[[#This Row],[Placement]] &amp;  "|" &amp; rubric[[#This Row],[Category]] &amp; "|" &amp; rubric[[#This Row],[Type]]))</f>
        <v>Juara 2 Lomba/Kompetisi|External International|Team</v>
      </c>
    </row>
    <row r="28" spans="1:6" x14ac:dyDescent="0.35">
      <c r="A28" s="11" t="s">
        <v>88</v>
      </c>
      <c r="B28" s="12" t="s">
        <v>8838</v>
      </c>
      <c r="C28" s="12" t="s">
        <v>49</v>
      </c>
      <c r="D28" s="12" t="s">
        <v>50</v>
      </c>
      <c r="E28" s="12">
        <v>20</v>
      </c>
      <c r="F28" s="10" t="str">
        <f>CLEAN(TRIM(rubric[[#This Row],[Placement]] &amp;  "|" &amp; rubric[[#This Row],[Category]] &amp; "|" &amp; rubric[[#This Row],[Type]]))</f>
        <v>Juara 2 Lomba/Kompetisi|External Regional|Team</v>
      </c>
    </row>
    <row r="29" spans="1:6" x14ac:dyDescent="0.35">
      <c r="A29" s="8" t="s">
        <v>88</v>
      </c>
      <c r="B29" s="9" t="s">
        <v>8838</v>
      </c>
      <c r="C29" s="9" t="s">
        <v>123</v>
      </c>
      <c r="D29" s="9" t="s">
        <v>50</v>
      </c>
      <c r="E29" s="9">
        <v>11</v>
      </c>
      <c r="F29" s="10" t="str">
        <f>CLEAN(TRIM(rubric[[#This Row],[Placement]] &amp;  "|" &amp; rubric[[#This Row],[Category]] &amp; "|" &amp; rubric[[#This Row],[Type]]))</f>
        <v>Juara 2 Lomba/Kompetisi|External National|Team</v>
      </c>
    </row>
    <row r="30" spans="1:6" x14ac:dyDescent="0.35">
      <c r="A30" s="11" t="s">
        <v>88</v>
      </c>
      <c r="B30" s="12" t="s">
        <v>8838</v>
      </c>
      <c r="C30" s="12" t="s">
        <v>425</v>
      </c>
      <c r="D30" s="12" t="s">
        <v>50</v>
      </c>
      <c r="E30" s="12">
        <v>7</v>
      </c>
      <c r="F30" s="10" t="str">
        <f>CLEAN(TRIM(rubric[[#This Row],[Placement]] &amp;  "|" &amp; rubric[[#This Row],[Category]] &amp; "|" &amp; rubric[[#This Row],[Type]]))</f>
        <v>Juara 2 Lomba/Kompetisi|External Provinsi|Team</v>
      </c>
    </row>
    <row r="31" spans="1:6" x14ac:dyDescent="0.35">
      <c r="A31" s="8" t="s">
        <v>199</v>
      </c>
      <c r="B31" s="9" t="s">
        <v>8838</v>
      </c>
      <c r="C31" s="9" t="s">
        <v>159</v>
      </c>
      <c r="D31" s="9" t="s">
        <v>31</v>
      </c>
      <c r="E31" s="9">
        <v>35</v>
      </c>
      <c r="F31" s="10" t="str">
        <f>CLEAN(TRIM(rubric[[#This Row],[Placement]] &amp;  "|" &amp; rubric[[#This Row],[Category]] &amp; "|" &amp; rubric[[#This Row],[Type]]))</f>
        <v>Juara 3 Lomba/Kompetisi|External International|Individual</v>
      </c>
    </row>
    <row r="32" spans="1:6" x14ac:dyDescent="0.35">
      <c r="A32" s="11" t="s">
        <v>199</v>
      </c>
      <c r="B32" s="12" t="s">
        <v>8838</v>
      </c>
      <c r="C32" s="12" t="s">
        <v>49</v>
      </c>
      <c r="D32" s="12" t="s">
        <v>31</v>
      </c>
      <c r="E32" s="12">
        <v>25</v>
      </c>
      <c r="F32" s="10" t="str">
        <f>CLEAN(TRIM(rubric[[#This Row],[Placement]] &amp;  "|" &amp; rubric[[#This Row],[Category]] &amp; "|" &amp; rubric[[#This Row],[Type]]))</f>
        <v>Juara 3 Lomba/Kompetisi|External Regional|Individual</v>
      </c>
    </row>
    <row r="33" spans="1:6" x14ac:dyDescent="0.35">
      <c r="A33" s="8" t="s">
        <v>199</v>
      </c>
      <c r="B33" s="9" t="s">
        <v>8838</v>
      </c>
      <c r="C33" s="9" t="s">
        <v>123</v>
      </c>
      <c r="D33" s="9" t="s">
        <v>31</v>
      </c>
      <c r="E33" s="9">
        <v>15</v>
      </c>
      <c r="F33" s="10" t="str">
        <f>CLEAN(TRIM(rubric[[#This Row],[Placement]] &amp;  "|" &amp; rubric[[#This Row],[Category]] &amp; "|" &amp; rubric[[#This Row],[Type]]))</f>
        <v>Juara 3 Lomba/Kompetisi|External National|Individual</v>
      </c>
    </row>
    <row r="34" spans="1:6" x14ac:dyDescent="0.35">
      <c r="A34" s="11" t="s">
        <v>199</v>
      </c>
      <c r="B34" s="12" t="s">
        <v>8838</v>
      </c>
      <c r="C34" s="12" t="s">
        <v>425</v>
      </c>
      <c r="D34" s="12" t="s">
        <v>31</v>
      </c>
      <c r="E34" s="12">
        <v>10</v>
      </c>
      <c r="F34" s="10" t="str">
        <f>CLEAN(TRIM(rubric[[#This Row],[Placement]] &amp;  "|" &amp; rubric[[#This Row],[Category]] &amp; "|" &amp; rubric[[#This Row],[Type]]))</f>
        <v>Juara 3 Lomba/Kompetisi|External Provinsi|Individual</v>
      </c>
    </row>
    <row r="35" spans="1:6" x14ac:dyDescent="0.35">
      <c r="A35" s="8" t="s">
        <v>199</v>
      </c>
      <c r="B35" s="9" t="s">
        <v>8838</v>
      </c>
      <c r="C35" s="9" t="s">
        <v>159</v>
      </c>
      <c r="D35" s="9" t="s">
        <v>50</v>
      </c>
      <c r="E35" s="9">
        <v>25</v>
      </c>
      <c r="F35" s="10" t="str">
        <f>CLEAN(TRIM(rubric[[#This Row],[Placement]] &amp;  "|" &amp; rubric[[#This Row],[Category]] &amp; "|" &amp; rubric[[#This Row],[Type]]))</f>
        <v>Juara 3 Lomba/Kompetisi|External International|Team</v>
      </c>
    </row>
    <row r="36" spans="1:6" x14ac:dyDescent="0.35">
      <c r="A36" s="11" t="s">
        <v>199</v>
      </c>
      <c r="B36" s="12" t="s">
        <v>8838</v>
      </c>
      <c r="C36" s="12" t="s">
        <v>49</v>
      </c>
      <c r="D36" s="12" t="s">
        <v>50</v>
      </c>
      <c r="E36" s="12">
        <v>15</v>
      </c>
      <c r="F36" s="10" t="str">
        <f>CLEAN(TRIM(rubric[[#This Row],[Placement]] &amp;  "|" &amp; rubric[[#This Row],[Category]] &amp; "|" &amp; rubric[[#This Row],[Type]]))</f>
        <v>Juara 3 Lomba/Kompetisi|External Regional|Team</v>
      </c>
    </row>
    <row r="37" spans="1:6" x14ac:dyDescent="0.35">
      <c r="A37" s="8" t="s">
        <v>199</v>
      </c>
      <c r="B37" s="9" t="s">
        <v>8838</v>
      </c>
      <c r="C37" s="9" t="s">
        <v>123</v>
      </c>
      <c r="D37" s="9" t="s">
        <v>50</v>
      </c>
      <c r="E37" s="9">
        <v>8</v>
      </c>
      <c r="F37" s="10" t="str">
        <f>CLEAN(TRIM(rubric[[#This Row],[Placement]] &amp;  "|" &amp; rubric[[#This Row],[Category]] &amp; "|" &amp; rubric[[#This Row],[Type]]))</f>
        <v>Juara 3 Lomba/Kompetisi|External National|Team</v>
      </c>
    </row>
    <row r="38" spans="1:6" x14ac:dyDescent="0.35">
      <c r="A38" s="11" t="s">
        <v>199</v>
      </c>
      <c r="B38" s="12" t="s">
        <v>8838</v>
      </c>
      <c r="C38" s="12" t="s">
        <v>425</v>
      </c>
      <c r="D38" s="12" t="s">
        <v>50</v>
      </c>
      <c r="E38" s="12">
        <v>6</v>
      </c>
      <c r="F38" s="10" t="str">
        <f>CLEAN(TRIM(rubric[[#This Row],[Placement]] &amp;  "|" &amp; rubric[[#This Row],[Category]] &amp; "|" &amp; rubric[[#This Row],[Type]]))</f>
        <v>Juara 3 Lomba/Kompetisi|External Provinsi|Team</v>
      </c>
    </row>
    <row r="39" spans="1:6" x14ac:dyDescent="0.35">
      <c r="A39" s="8" t="s">
        <v>66</v>
      </c>
      <c r="B39" s="9" t="s">
        <v>8838</v>
      </c>
      <c r="C39" s="9" t="s">
        <v>159</v>
      </c>
      <c r="D39" s="9" t="s">
        <v>31</v>
      </c>
      <c r="E39" s="9">
        <v>55</v>
      </c>
      <c r="F39" s="10" t="str">
        <f>CLEAN(TRIM(rubric[[#This Row],[Placement]] &amp;  "|" &amp; rubric[[#This Row],[Category]] &amp; "|" &amp; rubric[[#This Row],[Type]]))</f>
        <v>Juara I Lomba/Kompetisi|External International|Individual</v>
      </c>
    </row>
    <row r="40" spans="1:6" x14ac:dyDescent="0.35">
      <c r="A40" s="11" t="s">
        <v>66</v>
      </c>
      <c r="B40" s="12" t="s">
        <v>8838</v>
      </c>
      <c r="C40" s="12" t="s">
        <v>49</v>
      </c>
      <c r="D40" s="12" t="s">
        <v>31</v>
      </c>
      <c r="E40" s="12">
        <v>35</v>
      </c>
      <c r="F40" s="10" t="str">
        <f>CLEAN(TRIM(rubric[[#This Row],[Placement]] &amp;  "|" &amp; rubric[[#This Row],[Category]] &amp; "|" &amp; rubric[[#This Row],[Type]]))</f>
        <v>Juara I Lomba/Kompetisi|External Regional|Individual</v>
      </c>
    </row>
    <row r="41" spans="1:6" x14ac:dyDescent="0.35">
      <c r="A41" s="8" t="s">
        <v>66</v>
      </c>
      <c r="B41" s="9" t="s">
        <v>8838</v>
      </c>
      <c r="C41" s="9" t="s">
        <v>123</v>
      </c>
      <c r="D41" s="9" t="s">
        <v>31</v>
      </c>
      <c r="E41" s="9">
        <v>25</v>
      </c>
      <c r="F41" s="10" t="str">
        <f>CLEAN(TRIM(rubric[[#This Row],[Placement]] &amp;  "|" &amp; rubric[[#This Row],[Category]] &amp; "|" &amp; rubric[[#This Row],[Type]]))</f>
        <v>Juara I Lomba/Kompetisi|External National|Individual</v>
      </c>
    </row>
    <row r="42" spans="1:6" x14ac:dyDescent="0.35">
      <c r="A42" s="11" t="s">
        <v>66</v>
      </c>
      <c r="B42" s="12" t="s">
        <v>8838</v>
      </c>
      <c r="C42" s="12" t="s">
        <v>425</v>
      </c>
      <c r="D42" s="12" t="s">
        <v>31</v>
      </c>
      <c r="E42" s="12">
        <v>20</v>
      </c>
      <c r="F42" s="10" t="str">
        <f>CLEAN(TRIM(rubric[[#This Row],[Placement]] &amp;  "|" &amp; rubric[[#This Row],[Category]] &amp; "|" &amp; rubric[[#This Row],[Type]]))</f>
        <v>Juara I Lomba/Kompetisi|External Provinsi|Individual</v>
      </c>
    </row>
    <row r="43" spans="1:6" x14ac:dyDescent="0.35">
      <c r="A43" s="8" t="s">
        <v>66</v>
      </c>
      <c r="B43" s="9" t="s">
        <v>8838</v>
      </c>
      <c r="C43" s="9" t="s">
        <v>159</v>
      </c>
      <c r="D43" s="9" t="s">
        <v>50</v>
      </c>
      <c r="E43" s="9">
        <v>35</v>
      </c>
      <c r="F43" s="10" t="str">
        <f>CLEAN(TRIM(rubric[[#This Row],[Placement]] &amp;  "|" &amp; rubric[[#This Row],[Category]] &amp; "|" &amp; rubric[[#This Row],[Type]]))</f>
        <v>Juara I Lomba/Kompetisi|External International|Team</v>
      </c>
    </row>
    <row r="44" spans="1:6" x14ac:dyDescent="0.35">
      <c r="A44" s="11" t="s">
        <v>66</v>
      </c>
      <c r="B44" s="12" t="s">
        <v>8838</v>
      </c>
      <c r="C44" s="12" t="s">
        <v>49</v>
      </c>
      <c r="D44" s="12" t="s">
        <v>50</v>
      </c>
      <c r="E44" s="12">
        <v>25</v>
      </c>
      <c r="F44" s="10" t="str">
        <f>CLEAN(TRIM(rubric[[#This Row],[Placement]] &amp;  "|" &amp; rubric[[#This Row],[Category]] &amp; "|" &amp; rubric[[#This Row],[Type]]))</f>
        <v>Juara I Lomba/Kompetisi|External Regional|Team</v>
      </c>
    </row>
    <row r="45" spans="1:6" x14ac:dyDescent="0.35">
      <c r="A45" s="8" t="s">
        <v>66</v>
      </c>
      <c r="B45" s="9" t="s">
        <v>8838</v>
      </c>
      <c r="C45" s="9" t="s">
        <v>123</v>
      </c>
      <c r="D45" s="9" t="s">
        <v>50</v>
      </c>
      <c r="E45" s="9">
        <v>15</v>
      </c>
      <c r="F45" s="10" t="str">
        <f>CLEAN(TRIM(rubric[[#This Row],[Placement]] &amp;  "|" &amp; rubric[[#This Row],[Category]] &amp; "|" &amp; rubric[[#This Row],[Type]]))</f>
        <v>Juara I Lomba/Kompetisi|External National|Team</v>
      </c>
    </row>
    <row r="46" spans="1:6" x14ac:dyDescent="0.35">
      <c r="A46" s="11" t="s">
        <v>66</v>
      </c>
      <c r="B46" s="12" t="s">
        <v>8838</v>
      </c>
      <c r="C46" s="12" t="s">
        <v>425</v>
      </c>
      <c r="D46" s="12" t="s">
        <v>50</v>
      </c>
      <c r="E46" s="12">
        <v>10</v>
      </c>
      <c r="F46" s="10" t="str">
        <f>CLEAN(TRIM(rubric[[#This Row],[Placement]] &amp;  "|" &amp; rubric[[#This Row],[Category]] &amp; "|" &amp; rubric[[#This Row],[Type]]))</f>
        <v>Juara I Lomba/Kompetisi|External Provinsi|Team</v>
      </c>
    </row>
    <row r="47" spans="1:6" x14ac:dyDescent="0.35">
      <c r="A47" s="8" t="s">
        <v>59</v>
      </c>
      <c r="B47" s="9" t="s">
        <v>8839</v>
      </c>
      <c r="C47" s="9" t="s">
        <v>159</v>
      </c>
      <c r="D47" s="9" t="s">
        <v>31</v>
      </c>
      <c r="E47" s="9">
        <v>25</v>
      </c>
      <c r="F47" s="10" t="str">
        <f>CLEAN(TRIM(rubric[[#This Row],[Placement]] &amp;  "|" &amp; rubric[[#This Row],[Category]] &amp; "|" &amp; rubric[[#This Row],[Type]]))</f>
        <v>Juri|External International|Individual</v>
      </c>
    </row>
    <row r="48" spans="1:6" x14ac:dyDescent="0.35">
      <c r="A48" s="11" t="s">
        <v>59</v>
      </c>
      <c r="B48" s="12" t="s">
        <v>8839</v>
      </c>
      <c r="C48" s="12" t="s">
        <v>49</v>
      </c>
      <c r="D48" s="12" t="s">
        <v>31</v>
      </c>
      <c r="E48" s="12">
        <v>20</v>
      </c>
      <c r="F48" s="10" t="str">
        <f>CLEAN(TRIM(rubric[[#This Row],[Placement]] &amp;  "|" &amp; rubric[[#This Row],[Category]] &amp; "|" &amp; rubric[[#This Row],[Type]]))</f>
        <v>Juri|External Regional|Individual</v>
      </c>
    </row>
    <row r="49" spans="1:6" x14ac:dyDescent="0.35">
      <c r="A49" s="8" t="s">
        <v>59</v>
      </c>
      <c r="B49" s="9" t="s">
        <v>8839</v>
      </c>
      <c r="C49" s="9" t="s">
        <v>123</v>
      </c>
      <c r="D49" s="9" t="s">
        <v>31</v>
      </c>
      <c r="E49" s="9">
        <v>15</v>
      </c>
      <c r="F49" s="10" t="str">
        <f>CLEAN(TRIM(rubric[[#This Row],[Placement]] &amp;  "|" &amp; rubric[[#This Row],[Category]] &amp; "|" &amp; rubric[[#This Row],[Type]]))</f>
        <v>Juri|External National|Individual</v>
      </c>
    </row>
    <row r="50" spans="1:6" x14ac:dyDescent="0.35">
      <c r="A50" s="11" t="s">
        <v>59</v>
      </c>
      <c r="B50" s="12" t="s">
        <v>8839</v>
      </c>
      <c r="C50" s="12" t="s">
        <v>425</v>
      </c>
      <c r="D50" s="12" t="s">
        <v>31</v>
      </c>
      <c r="E50" s="12">
        <v>10</v>
      </c>
      <c r="F50" s="10" t="str">
        <f>CLEAN(TRIM(rubric[[#This Row],[Placement]] &amp;  "|" &amp; rubric[[#This Row],[Category]] &amp; "|" &amp; rubric[[#This Row],[Type]]))</f>
        <v>Juri|External Provinsi|Individual</v>
      </c>
    </row>
    <row r="51" spans="1:6" x14ac:dyDescent="0.35">
      <c r="A51" s="8" t="s">
        <v>59</v>
      </c>
      <c r="B51" s="9" t="s">
        <v>8839</v>
      </c>
      <c r="C51" s="9" t="s">
        <v>159</v>
      </c>
      <c r="D51" s="9" t="s">
        <v>50</v>
      </c>
      <c r="E51" s="9">
        <v>25</v>
      </c>
      <c r="F51" s="10" t="str">
        <f>CLEAN(TRIM(rubric[[#This Row],[Placement]] &amp;  "|" &amp; rubric[[#This Row],[Category]] &amp; "|" &amp; rubric[[#This Row],[Type]]))</f>
        <v>Juri|External International|Team</v>
      </c>
    </row>
    <row r="52" spans="1:6" x14ac:dyDescent="0.35">
      <c r="A52" s="11" t="s">
        <v>59</v>
      </c>
      <c r="B52" s="12" t="s">
        <v>8839</v>
      </c>
      <c r="C52" s="12" t="s">
        <v>49</v>
      </c>
      <c r="D52" s="12" t="s">
        <v>50</v>
      </c>
      <c r="E52" s="12">
        <v>20</v>
      </c>
      <c r="F52" s="10" t="str">
        <f>CLEAN(TRIM(rubric[[#This Row],[Placement]] &amp;  "|" &amp; rubric[[#This Row],[Category]] &amp; "|" &amp; rubric[[#This Row],[Type]]))</f>
        <v>Juri|External Regional|Team</v>
      </c>
    </row>
    <row r="53" spans="1:6" x14ac:dyDescent="0.35">
      <c r="A53" s="8" t="s">
        <v>59</v>
      </c>
      <c r="B53" s="9" t="s">
        <v>8839</v>
      </c>
      <c r="C53" s="9" t="s">
        <v>123</v>
      </c>
      <c r="D53" s="9" t="s">
        <v>50</v>
      </c>
      <c r="E53" s="9">
        <v>15</v>
      </c>
      <c r="F53" s="10" t="str">
        <f>CLEAN(TRIM(rubric[[#This Row],[Placement]] &amp;  "|" &amp; rubric[[#This Row],[Category]] &amp; "|" &amp; rubric[[#This Row],[Type]]))</f>
        <v>Juri|External National|Team</v>
      </c>
    </row>
    <row r="54" spans="1:6" x14ac:dyDescent="0.35">
      <c r="A54" s="11" t="s">
        <v>59</v>
      </c>
      <c r="B54" s="12" t="s">
        <v>8839</v>
      </c>
      <c r="C54" s="12" t="s">
        <v>425</v>
      </c>
      <c r="D54" s="12" t="s">
        <v>50</v>
      </c>
      <c r="E54" s="12">
        <v>10</v>
      </c>
      <c r="F54" s="10" t="str">
        <f>CLEAN(TRIM(rubric[[#This Row],[Placement]] &amp;  "|" &amp; rubric[[#This Row],[Category]] &amp; "|" &amp; rubric[[#This Row],[Type]]))</f>
        <v>Juri|External Provinsi|Team</v>
      </c>
    </row>
    <row r="55" spans="1:6" x14ac:dyDescent="0.35">
      <c r="A55" s="8" t="s">
        <v>2394</v>
      </c>
      <c r="B55" s="9" t="s">
        <v>8836</v>
      </c>
      <c r="C55" s="9" t="s">
        <v>159</v>
      </c>
      <c r="D55" s="9" t="s">
        <v>50</v>
      </c>
      <c r="E55" s="9">
        <v>30</v>
      </c>
      <c r="F55" s="10" t="str">
        <f>CLEAN(TRIM(rubric[[#This Row],[Placement]] &amp;  "|" &amp; rubric[[#This Row],[Category]] &amp; "|" &amp; rubric[[#This Row],[Type]]))</f>
        <v>Jurnal Internasional (non predator)|External International|Team</v>
      </c>
    </row>
    <row r="56" spans="1:6" x14ac:dyDescent="0.35">
      <c r="A56" s="11" t="s">
        <v>2394</v>
      </c>
      <c r="B56" s="12" t="s">
        <v>8836</v>
      </c>
      <c r="C56" s="12" t="s">
        <v>159</v>
      </c>
      <c r="D56" s="12" t="s">
        <v>31</v>
      </c>
      <c r="E56" s="12">
        <v>50</v>
      </c>
      <c r="F56" s="10" t="str">
        <f>CLEAN(TRIM(rubric[[#This Row],[Placement]] &amp;  "|" &amp; rubric[[#This Row],[Category]] &amp; "|" &amp; rubric[[#This Row],[Type]]))</f>
        <v>Jurnal Internasional (non predator)|External International|Individual</v>
      </c>
    </row>
    <row r="57" spans="1:6" x14ac:dyDescent="0.35">
      <c r="A57" s="8" t="s">
        <v>2652</v>
      </c>
      <c r="B57" s="9" t="s">
        <v>8836</v>
      </c>
      <c r="C57" s="9" t="s">
        <v>123</v>
      </c>
      <c r="D57" s="9" t="s">
        <v>50</v>
      </c>
      <c r="E57" s="9">
        <v>20</v>
      </c>
      <c r="F57" s="10" t="str">
        <f>CLEAN(TRIM(rubric[[#This Row],[Placement]] &amp;  "|" &amp; rubric[[#This Row],[Category]] &amp; "|" &amp; rubric[[#This Row],[Type]]))</f>
        <v>Jurnal Terindeks Sinta 1-2|External National|Team</v>
      </c>
    </row>
    <row r="58" spans="1:6" x14ac:dyDescent="0.35">
      <c r="A58" s="11" t="s">
        <v>2652</v>
      </c>
      <c r="B58" s="12" t="s">
        <v>8836</v>
      </c>
      <c r="C58" s="12" t="s">
        <v>123</v>
      </c>
      <c r="D58" s="12" t="s">
        <v>31</v>
      </c>
      <c r="E58" s="12">
        <v>30</v>
      </c>
      <c r="F58" s="10" t="str">
        <f>CLEAN(TRIM(rubric[[#This Row],[Placement]] &amp;  "|" &amp; rubric[[#This Row],[Category]] &amp; "|" &amp; rubric[[#This Row],[Type]]))</f>
        <v>Jurnal Terindeks Sinta 1-2|External National|Individual</v>
      </c>
    </row>
    <row r="59" spans="1:6" x14ac:dyDescent="0.35">
      <c r="A59" s="8" t="s">
        <v>290</v>
      </c>
      <c r="B59" s="9" t="s">
        <v>8836</v>
      </c>
      <c r="C59" s="9" t="s">
        <v>123</v>
      </c>
      <c r="D59" s="9" t="s">
        <v>50</v>
      </c>
      <c r="E59" s="9">
        <v>20</v>
      </c>
      <c r="F59" s="10" t="str">
        <f>CLEAN(TRIM(rubric[[#This Row],[Placement]] &amp;  "|" &amp; rubric[[#This Row],[Category]] &amp; "|" &amp; rubric[[#This Row],[Type]]))</f>
        <v>Jurnal terindeks sinta 3-4 |External National|Team</v>
      </c>
    </row>
    <row r="60" spans="1:6" x14ac:dyDescent="0.35">
      <c r="A60" s="11" t="s">
        <v>290</v>
      </c>
      <c r="B60" s="12" t="s">
        <v>8836</v>
      </c>
      <c r="C60" s="12" t="s">
        <v>123</v>
      </c>
      <c r="D60" s="12" t="s">
        <v>31</v>
      </c>
      <c r="E60" s="12">
        <v>30</v>
      </c>
      <c r="F60" s="10" t="str">
        <f>CLEAN(TRIM(rubric[[#This Row],[Placement]] &amp;  "|" &amp; rubric[[#This Row],[Category]] &amp; "|" &amp; rubric[[#This Row],[Type]]))</f>
        <v>Jurnal terindeks sinta 3-4 |External National|Individual</v>
      </c>
    </row>
    <row r="61" spans="1:6" x14ac:dyDescent="0.35">
      <c r="A61" s="8" t="s">
        <v>297</v>
      </c>
      <c r="B61" s="9" t="s">
        <v>8836</v>
      </c>
      <c r="C61" s="9" t="s">
        <v>123</v>
      </c>
      <c r="D61" s="9" t="s">
        <v>50</v>
      </c>
      <c r="E61" s="9">
        <v>20</v>
      </c>
      <c r="F61" s="10" t="str">
        <f>CLEAN(TRIM(rubric[[#This Row],[Placement]] &amp;  "|" &amp; rubric[[#This Row],[Category]] &amp; "|" &amp; rubric[[#This Row],[Type]]))</f>
        <v>Jurnal terindeks sinta 5-6|External National|Team</v>
      </c>
    </row>
    <row r="62" spans="1:6" x14ac:dyDescent="0.35">
      <c r="A62" s="11" t="s">
        <v>297</v>
      </c>
      <c r="B62" s="12" t="s">
        <v>8836</v>
      </c>
      <c r="C62" s="12" t="s">
        <v>123</v>
      </c>
      <c r="D62" s="12" t="s">
        <v>31</v>
      </c>
      <c r="E62" s="12">
        <v>30</v>
      </c>
      <c r="F62" s="10" t="str">
        <f>CLEAN(TRIM(rubric[[#This Row],[Placement]] &amp;  "|" &amp; rubric[[#This Row],[Category]] &amp; "|" &amp; rubric[[#This Row],[Type]]))</f>
        <v>Jurnal terindeks sinta 5-6|External National|Individual</v>
      </c>
    </row>
    <row r="63" spans="1:6" x14ac:dyDescent="0.35">
      <c r="A63" s="8" t="s">
        <v>8840</v>
      </c>
      <c r="B63" s="9" t="s">
        <v>8833</v>
      </c>
      <c r="C63" s="9" t="s">
        <v>159</v>
      </c>
      <c r="D63" s="9" t="s">
        <v>31</v>
      </c>
      <c r="E63" s="9">
        <v>50</v>
      </c>
      <c r="F63" s="10" t="str">
        <f>CLEAN(TRIM(rubric[[#This Row],[Placement]] &amp;  "|" &amp; rubric[[#This Row],[Category]] &amp; "|" &amp; rubric[[#This Row],[Type]]))</f>
        <v>Ketua|External International|Individual</v>
      </c>
    </row>
    <row r="64" spans="1:6" x14ac:dyDescent="0.35">
      <c r="A64" s="11" t="s">
        <v>8840</v>
      </c>
      <c r="B64" s="12" t="s">
        <v>8833</v>
      </c>
      <c r="C64" s="12" t="s">
        <v>49</v>
      </c>
      <c r="D64" s="12" t="s">
        <v>31</v>
      </c>
      <c r="E64" s="12">
        <v>50</v>
      </c>
      <c r="F64" s="10" t="str">
        <f>CLEAN(TRIM(rubric[[#This Row],[Placement]] &amp;  "|" &amp; rubric[[#This Row],[Category]] &amp; "|" &amp; rubric[[#This Row],[Type]]))</f>
        <v>Ketua|External Regional|Individual</v>
      </c>
    </row>
    <row r="65" spans="1:6" x14ac:dyDescent="0.35">
      <c r="A65" s="8" t="s">
        <v>8840</v>
      </c>
      <c r="B65" s="9" t="s">
        <v>8833</v>
      </c>
      <c r="C65" s="9" t="s">
        <v>123</v>
      </c>
      <c r="D65" s="9" t="s">
        <v>31</v>
      </c>
      <c r="E65" s="9">
        <v>40</v>
      </c>
      <c r="F65" s="10" t="str">
        <f>CLEAN(TRIM(rubric[[#This Row],[Placement]] &amp;  "|" &amp; rubric[[#This Row],[Category]] &amp; "|" &amp; rubric[[#This Row],[Type]]))</f>
        <v>Ketua|External National|Individual</v>
      </c>
    </row>
    <row r="66" spans="1:6" x14ac:dyDescent="0.35">
      <c r="A66" s="11" t="s">
        <v>8840</v>
      </c>
      <c r="B66" s="12" t="s">
        <v>8833</v>
      </c>
      <c r="C66" s="12" t="s">
        <v>49</v>
      </c>
      <c r="D66" s="12" t="s">
        <v>31</v>
      </c>
      <c r="E66" s="12">
        <v>30</v>
      </c>
      <c r="F66" s="10" t="str">
        <f>CLEAN(TRIM(rubric[[#This Row],[Placement]] &amp;  "|" &amp; rubric[[#This Row],[Category]] &amp; "|" &amp; rubric[[#This Row],[Type]]))</f>
        <v>Ketua|External Regional|Individual</v>
      </c>
    </row>
    <row r="67" spans="1:6" x14ac:dyDescent="0.35">
      <c r="A67" s="8" t="s">
        <v>8840</v>
      </c>
      <c r="B67" s="9" t="s">
        <v>8833</v>
      </c>
      <c r="C67" s="9" t="s">
        <v>425</v>
      </c>
      <c r="D67" s="9" t="s">
        <v>31</v>
      </c>
      <c r="E67" s="9">
        <v>20</v>
      </c>
      <c r="F67" s="10" t="str">
        <f>CLEAN(TRIM(rubric[[#This Row],[Placement]] &amp;  "|" &amp; rubric[[#This Row],[Category]] &amp; "|" &amp; rubric[[#This Row],[Type]]))</f>
        <v>Ketua|External Provinsi|Individual</v>
      </c>
    </row>
    <row r="68" spans="1:6" x14ac:dyDescent="0.35">
      <c r="A68" s="11" t="s">
        <v>8840</v>
      </c>
      <c r="B68" s="12" t="s">
        <v>8833</v>
      </c>
      <c r="C68" s="12" t="s">
        <v>8834</v>
      </c>
      <c r="D68" s="12" t="s">
        <v>31</v>
      </c>
      <c r="E68" s="12">
        <v>10</v>
      </c>
      <c r="F68" s="10" t="str">
        <f>CLEAN(TRIM(rubric[[#This Row],[Placement]] &amp;  "|" &amp; rubric[[#This Row],[Category]] &amp; "|" &amp; rubric[[#This Row],[Type]]))</f>
        <v>Ketua|Kab/Kota/PT|Individual</v>
      </c>
    </row>
    <row r="69" spans="1:6" x14ac:dyDescent="0.35">
      <c r="A69" s="13" t="s">
        <v>8840</v>
      </c>
      <c r="B69" s="14" t="s">
        <v>8833</v>
      </c>
      <c r="C69" s="14" t="s">
        <v>159</v>
      </c>
      <c r="D69" s="14" t="s">
        <v>50</v>
      </c>
      <c r="E69" s="15">
        <v>50</v>
      </c>
      <c r="F69" s="10" t="str">
        <f>CLEAN(TRIM(rubric[[#This Row],[Placement]] &amp;  "|" &amp; rubric[[#This Row],[Category]] &amp; "|" &amp; rubric[[#This Row],[Type]]))</f>
        <v>Ketua|External International|Team</v>
      </c>
    </row>
    <row r="70" spans="1:6" x14ac:dyDescent="0.35">
      <c r="A70" s="13" t="s">
        <v>8840</v>
      </c>
      <c r="B70" s="14" t="s">
        <v>8833</v>
      </c>
      <c r="C70" s="14" t="s">
        <v>49</v>
      </c>
      <c r="D70" s="14" t="s">
        <v>50</v>
      </c>
      <c r="E70" s="14">
        <v>50</v>
      </c>
      <c r="F70" s="10" t="str">
        <f>CLEAN(TRIM(rubric[[#This Row],[Placement]] &amp;  "|" &amp; rubric[[#This Row],[Category]] &amp; "|" &amp; rubric[[#This Row],[Type]]))</f>
        <v>Ketua|External Regional|Team</v>
      </c>
    </row>
    <row r="71" spans="1:6" x14ac:dyDescent="0.35">
      <c r="A71" s="13" t="s">
        <v>8840</v>
      </c>
      <c r="B71" s="14" t="s">
        <v>8833</v>
      </c>
      <c r="C71" s="14" t="s">
        <v>123</v>
      </c>
      <c r="D71" s="14" t="s">
        <v>50</v>
      </c>
      <c r="E71" s="15">
        <v>40</v>
      </c>
      <c r="F71" s="10" t="str">
        <f>CLEAN(TRIM(rubric[[#This Row],[Placement]] &amp;  "|" &amp; rubric[[#This Row],[Category]] &amp; "|" &amp; rubric[[#This Row],[Type]]))</f>
        <v>Ketua|External National|Team</v>
      </c>
    </row>
    <row r="72" spans="1:6" x14ac:dyDescent="0.35">
      <c r="A72" s="13" t="s">
        <v>8840</v>
      </c>
      <c r="B72" s="14" t="s">
        <v>8833</v>
      </c>
      <c r="C72" s="14" t="s">
        <v>49</v>
      </c>
      <c r="D72" s="14" t="s">
        <v>50</v>
      </c>
      <c r="E72" s="15">
        <v>30</v>
      </c>
      <c r="F72" s="10" t="str">
        <f>CLEAN(TRIM(rubric[[#This Row],[Placement]] &amp;  "|" &amp; rubric[[#This Row],[Category]] &amp; "|" &amp; rubric[[#This Row],[Type]]))</f>
        <v>Ketua|External Regional|Team</v>
      </c>
    </row>
    <row r="73" spans="1:6" x14ac:dyDescent="0.35">
      <c r="A73" s="13" t="s">
        <v>8840</v>
      </c>
      <c r="B73" s="14" t="s">
        <v>8833</v>
      </c>
      <c r="C73" s="14" t="s">
        <v>425</v>
      </c>
      <c r="D73" s="14" t="s">
        <v>50</v>
      </c>
      <c r="E73" s="15">
        <v>20</v>
      </c>
      <c r="F73" s="10" t="str">
        <f>CLEAN(TRIM(rubric[[#This Row],[Placement]] &amp;  "|" &amp; rubric[[#This Row],[Category]] &amp; "|" &amp; rubric[[#This Row],[Type]]))</f>
        <v>Ketua|External Provinsi|Team</v>
      </c>
    </row>
    <row r="74" spans="1:6" x14ac:dyDescent="0.35">
      <c r="A74" s="13" t="s">
        <v>8840</v>
      </c>
      <c r="B74" s="14" t="s">
        <v>8833</v>
      </c>
      <c r="C74" s="14" t="s">
        <v>8834</v>
      </c>
      <c r="D74" s="14" t="s">
        <v>50</v>
      </c>
      <c r="E74" s="15">
        <v>10</v>
      </c>
      <c r="F74" s="10" t="str">
        <f>CLEAN(TRIM(rubric[[#This Row],[Placement]] &amp;  "|" &amp; rubric[[#This Row],[Category]] &amp; "|" &amp; rubric[[#This Row],[Type]]))</f>
        <v>Ketua|Kab/Kota/PT|Team</v>
      </c>
    </row>
    <row r="75" spans="1:6" x14ac:dyDescent="0.35">
      <c r="A75" s="8" t="s">
        <v>8841</v>
      </c>
      <c r="B75" s="9" t="s">
        <v>8841</v>
      </c>
      <c r="C75" s="9" t="s">
        <v>159</v>
      </c>
      <c r="D75" s="9" t="s">
        <v>31</v>
      </c>
      <c r="E75" s="9">
        <v>50</v>
      </c>
      <c r="F75" s="10" t="str">
        <f>CLEAN(TRIM(rubric[[#This Row],[Placement]] &amp;  "|" &amp; rubric[[#This Row],[Category]] &amp; "|" &amp; rubric[[#This Row],[Type]]))</f>
        <v>Kewirausahaan|External International|Individual</v>
      </c>
    </row>
    <row r="76" spans="1:6" x14ac:dyDescent="0.35">
      <c r="A76" s="11" t="s">
        <v>8841</v>
      </c>
      <c r="B76" s="12" t="s">
        <v>8841</v>
      </c>
      <c r="C76" s="12" t="s">
        <v>49</v>
      </c>
      <c r="D76" s="12" t="s">
        <v>31</v>
      </c>
      <c r="E76" s="12">
        <v>40</v>
      </c>
      <c r="F76" s="10" t="str">
        <f>CLEAN(TRIM(rubric[[#This Row],[Placement]] &amp;  "|" &amp; rubric[[#This Row],[Category]] &amp; "|" &amp; rubric[[#This Row],[Type]]))</f>
        <v>Kewirausahaan|External Regional|Individual</v>
      </c>
    </row>
    <row r="77" spans="1:6" x14ac:dyDescent="0.35">
      <c r="A77" s="8" t="s">
        <v>8841</v>
      </c>
      <c r="B77" s="9" t="s">
        <v>8841</v>
      </c>
      <c r="C77" s="9" t="s">
        <v>123</v>
      </c>
      <c r="D77" s="9" t="s">
        <v>31</v>
      </c>
      <c r="E77" s="9">
        <v>30</v>
      </c>
      <c r="F77" s="10" t="str">
        <f>CLEAN(TRIM(rubric[[#This Row],[Placement]] &amp;  "|" &amp; rubric[[#This Row],[Category]] &amp; "|" &amp; rubric[[#This Row],[Type]]))</f>
        <v>Kewirausahaan|External National|Individual</v>
      </c>
    </row>
    <row r="78" spans="1:6" x14ac:dyDescent="0.35">
      <c r="A78" s="11" t="s">
        <v>8841</v>
      </c>
      <c r="B78" s="12" t="s">
        <v>8841</v>
      </c>
      <c r="C78" s="12" t="s">
        <v>425</v>
      </c>
      <c r="D78" s="12" t="s">
        <v>31</v>
      </c>
      <c r="E78" s="12">
        <v>20</v>
      </c>
      <c r="F78" s="10" t="str">
        <f>CLEAN(TRIM(rubric[[#This Row],[Placement]] &amp;  "|" &amp; rubric[[#This Row],[Category]] &amp; "|" &amp; rubric[[#This Row],[Type]]))</f>
        <v>Kewirausahaan|External Provinsi|Individual</v>
      </c>
    </row>
    <row r="79" spans="1:6" x14ac:dyDescent="0.35">
      <c r="A79" s="8" t="s">
        <v>8841</v>
      </c>
      <c r="B79" s="9" t="s">
        <v>8841</v>
      </c>
      <c r="C79" s="9" t="s">
        <v>8834</v>
      </c>
      <c r="D79" s="9" t="s">
        <v>31</v>
      </c>
      <c r="E79" s="9">
        <v>10</v>
      </c>
      <c r="F79" s="10" t="str">
        <f>CLEAN(TRIM(rubric[[#This Row],[Placement]] &amp;  "|" &amp; rubric[[#This Row],[Category]] &amp; "|" &amp; rubric[[#This Row],[Type]]))</f>
        <v>Kewirausahaan|Kab/Kota/PT|Individual</v>
      </c>
    </row>
    <row r="80" spans="1:6" x14ac:dyDescent="0.35">
      <c r="A80" s="11" t="s">
        <v>8842</v>
      </c>
      <c r="B80" s="12" t="s">
        <v>8833</v>
      </c>
      <c r="C80" s="12" t="s">
        <v>159</v>
      </c>
      <c r="D80" s="12" t="s">
        <v>31</v>
      </c>
      <c r="E80" s="12">
        <v>30</v>
      </c>
      <c r="F80" s="10" t="str">
        <f>CLEAN(TRIM(rubric[[#This Row],[Placement]] &amp;  "|" &amp; rubric[[#This Row],[Category]] &amp; "|" &amp; rubric[[#This Row],[Type]]))</f>
        <v>Koor|External International|Individual</v>
      </c>
    </row>
    <row r="81" spans="1:6" x14ac:dyDescent="0.35">
      <c r="A81" s="8" t="s">
        <v>8842</v>
      </c>
      <c r="B81" s="9" t="s">
        <v>8833</v>
      </c>
      <c r="C81" s="9" t="s">
        <v>49</v>
      </c>
      <c r="D81" s="9" t="s">
        <v>31</v>
      </c>
      <c r="E81" s="9">
        <v>30</v>
      </c>
      <c r="F81" s="10" t="str">
        <f>CLEAN(TRIM(rubric[[#This Row],[Placement]] &amp;  "|" &amp; rubric[[#This Row],[Category]] &amp; "|" &amp; rubric[[#This Row],[Type]]))</f>
        <v>Koor|External Regional|Individual</v>
      </c>
    </row>
    <row r="82" spans="1:6" x14ac:dyDescent="0.35">
      <c r="A82" s="11" t="s">
        <v>8842</v>
      </c>
      <c r="B82" s="12" t="s">
        <v>8833</v>
      </c>
      <c r="C82" s="12" t="s">
        <v>123</v>
      </c>
      <c r="D82" s="12" t="s">
        <v>31</v>
      </c>
      <c r="E82" s="12">
        <v>20</v>
      </c>
      <c r="F82" s="10" t="str">
        <f>CLEAN(TRIM(rubric[[#This Row],[Placement]] &amp;  "|" &amp; rubric[[#This Row],[Category]] &amp; "|" &amp; rubric[[#This Row],[Type]]))</f>
        <v>Koor|External National|Individual</v>
      </c>
    </row>
    <row r="83" spans="1:6" x14ac:dyDescent="0.35">
      <c r="A83" s="8" t="s">
        <v>8842</v>
      </c>
      <c r="B83" s="9" t="s">
        <v>8833</v>
      </c>
      <c r="C83" s="9" t="s">
        <v>49</v>
      </c>
      <c r="D83" s="9" t="s">
        <v>31</v>
      </c>
      <c r="E83" s="9">
        <v>10</v>
      </c>
      <c r="F83" s="10" t="str">
        <f>CLEAN(TRIM(rubric[[#This Row],[Placement]] &amp;  "|" &amp; rubric[[#This Row],[Category]] &amp; "|" &amp; rubric[[#This Row],[Type]]))</f>
        <v>Koor|External Regional|Individual</v>
      </c>
    </row>
    <row r="84" spans="1:6" x14ac:dyDescent="0.35">
      <c r="A84" s="11" t="s">
        <v>8842</v>
      </c>
      <c r="B84" s="12" t="s">
        <v>8833</v>
      </c>
      <c r="C84" s="12" t="s">
        <v>425</v>
      </c>
      <c r="D84" s="12" t="s">
        <v>31</v>
      </c>
      <c r="E84" s="12">
        <v>5</v>
      </c>
      <c r="F84" s="10" t="str">
        <f>CLEAN(TRIM(rubric[[#This Row],[Placement]] &amp;  "|" &amp; rubric[[#This Row],[Category]] &amp; "|" &amp; rubric[[#This Row],[Type]]))</f>
        <v>Koor|External Provinsi|Individual</v>
      </c>
    </row>
    <row r="85" spans="1:6" x14ac:dyDescent="0.35">
      <c r="A85" s="8" t="s">
        <v>8842</v>
      </c>
      <c r="B85" s="9" t="s">
        <v>8833</v>
      </c>
      <c r="C85" s="9" t="s">
        <v>8834</v>
      </c>
      <c r="D85" s="9" t="s">
        <v>31</v>
      </c>
      <c r="E85" s="9">
        <v>2</v>
      </c>
      <c r="F85" s="10" t="str">
        <f>CLEAN(TRIM(rubric[[#This Row],[Placement]] &amp;  "|" &amp; rubric[[#This Row],[Category]] &amp; "|" &amp; rubric[[#This Row],[Type]]))</f>
        <v>Koor|Kab/Kota/PT|Individual</v>
      </c>
    </row>
    <row r="86" spans="1:6" x14ac:dyDescent="0.35">
      <c r="A86" s="11" t="s">
        <v>8843</v>
      </c>
      <c r="B86" s="12" t="s">
        <v>8844</v>
      </c>
      <c r="C86" s="12" t="s">
        <v>159</v>
      </c>
      <c r="D86" s="12" t="s">
        <v>31</v>
      </c>
      <c r="E86" s="12">
        <v>35</v>
      </c>
      <c r="F86" s="10" t="str">
        <f>CLEAN(TRIM(rubric[[#This Row],[Placement]] &amp;  "|" &amp; rubric[[#This Row],[Category]] &amp; "|" &amp; rubric[[#This Row],[Type]]))</f>
        <v>Koordinator Relawan|External International|Individual</v>
      </c>
    </row>
    <row r="87" spans="1:6" x14ac:dyDescent="0.35">
      <c r="A87" s="8" t="s">
        <v>8843</v>
      </c>
      <c r="B87" s="9" t="s">
        <v>8844</v>
      </c>
      <c r="C87" s="9" t="s">
        <v>49</v>
      </c>
      <c r="D87" s="9" t="s">
        <v>31</v>
      </c>
      <c r="E87" s="9">
        <v>25</v>
      </c>
      <c r="F87" s="10" t="str">
        <f>CLEAN(TRIM(rubric[[#This Row],[Placement]] &amp;  "|" &amp; rubric[[#This Row],[Category]] &amp; "|" &amp; rubric[[#This Row],[Type]]))</f>
        <v>Koordinator Relawan|External Regional|Individual</v>
      </c>
    </row>
    <row r="88" spans="1:6" x14ac:dyDescent="0.35">
      <c r="A88" s="11" t="s">
        <v>8843</v>
      </c>
      <c r="B88" s="12" t="s">
        <v>8844</v>
      </c>
      <c r="C88" s="12" t="s">
        <v>123</v>
      </c>
      <c r="D88" s="12" t="s">
        <v>31</v>
      </c>
      <c r="E88" s="12">
        <v>15</v>
      </c>
      <c r="F88" s="10" t="str">
        <f>CLEAN(TRIM(rubric[[#This Row],[Placement]] &amp;  "|" &amp; rubric[[#This Row],[Category]] &amp; "|" &amp; rubric[[#This Row],[Type]]))</f>
        <v>Koordinator Relawan|External National|Individual</v>
      </c>
    </row>
    <row r="89" spans="1:6" x14ac:dyDescent="0.35">
      <c r="A89" s="8" t="s">
        <v>8843</v>
      </c>
      <c r="B89" s="9" t="s">
        <v>8844</v>
      </c>
      <c r="C89" s="9" t="s">
        <v>425</v>
      </c>
      <c r="D89" s="9" t="s">
        <v>31</v>
      </c>
      <c r="E89" s="9">
        <v>10</v>
      </c>
      <c r="F89" s="10" t="str">
        <f>CLEAN(TRIM(rubric[[#This Row],[Placement]] &amp;  "|" &amp; rubric[[#This Row],[Category]] &amp; "|" &amp; rubric[[#This Row],[Type]]))</f>
        <v>Koordinator Relawan|External Provinsi|Individual</v>
      </c>
    </row>
    <row r="90" spans="1:6" x14ac:dyDescent="0.35">
      <c r="A90" s="11" t="s">
        <v>8843</v>
      </c>
      <c r="B90" s="12" t="s">
        <v>8844</v>
      </c>
      <c r="C90" s="12" t="s">
        <v>8834</v>
      </c>
      <c r="D90" s="12" t="s">
        <v>31</v>
      </c>
      <c r="E90" s="12">
        <v>5</v>
      </c>
      <c r="F90" s="10" t="str">
        <f>CLEAN(TRIM(rubric[[#This Row],[Placement]] &amp;  "|" &amp; rubric[[#This Row],[Category]] &amp; "|" &amp; rubric[[#This Row],[Type]]))</f>
        <v>Koordinator Relawan|Kab/Kota/PT|Individual</v>
      </c>
    </row>
    <row r="91" spans="1:6" x14ac:dyDescent="0.35">
      <c r="A91" s="8" t="s">
        <v>8843</v>
      </c>
      <c r="B91" s="9" t="s">
        <v>8844</v>
      </c>
      <c r="C91" s="9" t="s">
        <v>159</v>
      </c>
      <c r="D91" s="9" t="s">
        <v>50</v>
      </c>
      <c r="E91" s="9">
        <v>35</v>
      </c>
      <c r="F91" s="10" t="str">
        <f>CLEAN(TRIM(rubric[[#This Row],[Placement]] &amp;  "|" &amp; rubric[[#This Row],[Category]] &amp; "|" &amp; rubric[[#This Row],[Type]]))</f>
        <v>Koordinator Relawan|External International|Team</v>
      </c>
    </row>
    <row r="92" spans="1:6" x14ac:dyDescent="0.35">
      <c r="A92" s="11" t="s">
        <v>8843</v>
      </c>
      <c r="B92" s="12" t="s">
        <v>8844</v>
      </c>
      <c r="C92" s="12" t="s">
        <v>49</v>
      </c>
      <c r="D92" s="12" t="s">
        <v>50</v>
      </c>
      <c r="E92" s="12">
        <v>25</v>
      </c>
      <c r="F92" s="10" t="str">
        <f>CLEAN(TRIM(rubric[[#This Row],[Placement]] &amp;  "|" &amp; rubric[[#This Row],[Category]] &amp; "|" &amp; rubric[[#This Row],[Type]]))</f>
        <v>Koordinator Relawan|External Regional|Team</v>
      </c>
    </row>
    <row r="93" spans="1:6" x14ac:dyDescent="0.35">
      <c r="A93" s="8" t="s">
        <v>8843</v>
      </c>
      <c r="B93" s="9" t="s">
        <v>8844</v>
      </c>
      <c r="C93" s="9" t="s">
        <v>123</v>
      </c>
      <c r="D93" s="9" t="s">
        <v>50</v>
      </c>
      <c r="E93" s="9">
        <v>15</v>
      </c>
      <c r="F93" s="10" t="str">
        <f>CLEAN(TRIM(rubric[[#This Row],[Placement]] &amp;  "|" &amp; rubric[[#This Row],[Category]] &amp; "|" &amp; rubric[[#This Row],[Type]]))</f>
        <v>Koordinator Relawan|External National|Team</v>
      </c>
    </row>
    <row r="94" spans="1:6" x14ac:dyDescent="0.35">
      <c r="A94" s="11" t="s">
        <v>8843</v>
      </c>
      <c r="B94" s="12" t="s">
        <v>8844</v>
      </c>
      <c r="C94" s="12" t="s">
        <v>425</v>
      </c>
      <c r="D94" s="12" t="s">
        <v>50</v>
      </c>
      <c r="E94" s="12">
        <v>10</v>
      </c>
      <c r="F94" s="10" t="str">
        <f>CLEAN(TRIM(rubric[[#This Row],[Placement]] &amp;  "|" &amp; rubric[[#This Row],[Category]] &amp; "|" &amp; rubric[[#This Row],[Type]]))</f>
        <v>Koordinator Relawan|External Provinsi|Team</v>
      </c>
    </row>
    <row r="95" spans="1:6" x14ac:dyDescent="0.35">
      <c r="A95" s="8" t="s">
        <v>8843</v>
      </c>
      <c r="B95" s="9" t="s">
        <v>8844</v>
      </c>
      <c r="C95" s="9" t="s">
        <v>8834</v>
      </c>
      <c r="D95" s="9" t="s">
        <v>50</v>
      </c>
      <c r="E95" s="9">
        <v>5</v>
      </c>
      <c r="F95" s="10" t="str">
        <f>CLEAN(TRIM(rubric[[#This Row],[Placement]] &amp;  "|" &amp; rubric[[#This Row],[Category]] &amp; "|" &amp; rubric[[#This Row],[Type]]))</f>
        <v>Koordinator Relawan|Kab/Kota/PT|Team</v>
      </c>
    </row>
    <row r="96" spans="1:6" x14ac:dyDescent="0.35">
      <c r="A96" s="11" t="s">
        <v>8845</v>
      </c>
      <c r="B96" s="12" t="s">
        <v>8846</v>
      </c>
      <c r="C96" s="12" t="s">
        <v>159</v>
      </c>
      <c r="D96" s="12" t="s">
        <v>31</v>
      </c>
      <c r="E96" s="12">
        <v>30</v>
      </c>
      <c r="F96" s="10" t="str">
        <f>CLEAN(TRIM(rubric[[#This Row],[Placement]] &amp;  "|" &amp; rubric[[#This Row],[Category]] &amp; "|" &amp; rubric[[#This Row],[Type]]))</f>
        <v>Medali Emas|External International|Individual</v>
      </c>
    </row>
    <row r="97" spans="1:6" x14ac:dyDescent="0.35">
      <c r="A97" s="8" t="s">
        <v>8845</v>
      </c>
      <c r="B97" s="9" t="s">
        <v>8846</v>
      </c>
      <c r="C97" s="9" t="s">
        <v>49</v>
      </c>
      <c r="D97" s="9" t="s">
        <v>31</v>
      </c>
      <c r="E97" s="9">
        <v>20</v>
      </c>
      <c r="F97" s="10" t="str">
        <f>CLEAN(TRIM(rubric[[#This Row],[Placement]] &amp;  "|" &amp; rubric[[#This Row],[Category]] &amp; "|" &amp; rubric[[#This Row],[Type]]))</f>
        <v>Medali Emas|External Regional|Individual</v>
      </c>
    </row>
    <row r="98" spans="1:6" x14ac:dyDescent="0.35">
      <c r="A98" s="11" t="s">
        <v>8845</v>
      </c>
      <c r="B98" s="12" t="s">
        <v>8846</v>
      </c>
      <c r="C98" s="12" t="s">
        <v>123</v>
      </c>
      <c r="D98" s="12" t="s">
        <v>31</v>
      </c>
      <c r="E98" s="12">
        <v>10</v>
      </c>
      <c r="F98" s="10" t="str">
        <f>CLEAN(TRIM(rubric[[#This Row],[Placement]] &amp;  "|" &amp; rubric[[#This Row],[Category]] &amp; "|" &amp; rubric[[#This Row],[Type]]))</f>
        <v>Medali Emas|External National|Individual</v>
      </c>
    </row>
    <row r="99" spans="1:6" x14ac:dyDescent="0.35">
      <c r="A99" s="8" t="s">
        <v>8845</v>
      </c>
      <c r="B99" s="9" t="s">
        <v>8846</v>
      </c>
      <c r="C99" s="9" t="s">
        <v>425</v>
      </c>
      <c r="D99" s="9" t="s">
        <v>31</v>
      </c>
      <c r="E99" s="9">
        <v>5</v>
      </c>
      <c r="F99" s="10" t="str">
        <f>CLEAN(TRIM(rubric[[#This Row],[Placement]] &amp;  "|" &amp; rubric[[#This Row],[Category]] &amp; "|" &amp; rubric[[#This Row],[Type]]))</f>
        <v>Medali Emas|External Provinsi|Individual</v>
      </c>
    </row>
    <row r="100" spans="1:6" x14ac:dyDescent="0.35">
      <c r="A100" s="11" t="s">
        <v>8847</v>
      </c>
      <c r="B100" s="12" t="s">
        <v>8846</v>
      </c>
      <c r="C100" s="12" t="s">
        <v>159</v>
      </c>
      <c r="D100" s="12" t="s">
        <v>31</v>
      </c>
      <c r="E100" s="12">
        <v>25</v>
      </c>
      <c r="F100" s="10" t="str">
        <f>CLEAN(TRIM(rubric[[#This Row],[Placement]] &amp;  "|" &amp; rubric[[#This Row],[Category]] &amp; "|" &amp; rubric[[#This Row],[Type]]))</f>
        <v>Medali Perak|External International|Individual</v>
      </c>
    </row>
    <row r="101" spans="1:6" x14ac:dyDescent="0.35">
      <c r="A101" s="8" t="s">
        <v>8847</v>
      </c>
      <c r="B101" s="9" t="s">
        <v>8846</v>
      </c>
      <c r="C101" s="9" t="s">
        <v>49</v>
      </c>
      <c r="D101" s="9" t="s">
        <v>31</v>
      </c>
      <c r="E101" s="9">
        <v>15</v>
      </c>
      <c r="F101" s="10" t="str">
        <f>CLEAN(TRIM(rubric[[#This Row],[Placement]] &amp;  "|" &amp; rubric[[#This Row],[Category]] &amp; "|" &amp; rubric[[#This Row],[Type]]))</f>
        <v>Medali Perak|External Regional|Individual</v>
      </c>
    </row>
    <row r="102" spans="1:6" x14ac:dyDescent="0.35">
      <c r="A102" s="11" t="s">
        <v>8847</v>
      </c>
      <c r="B102" s="12" t="s">
        <v>8846</v>
      </c>
      <c r="C102" s="12" t="s">
        <v>123</v>
      </c>
      <c r="D102" s="12" t="s">
        <v>31</v>
      </c>
      <c r="E102" s="12">
        <v>7</v>
      </c>
      <c r="F102" s="10" t="str">
        <f>CLEAN(TRIM(rubric[[#This Row],[Placement]] &amp;  "|" &amp; rubric[[#This Row],[Category]] &amp; "|" &amp; rubric[[#This Row],[Type]]))</f>
        <v>Medali Perak|External National|Individual</v>
      </c>
    </row>
    <row r="103" spans="1:6" x14ac:dyDescent="0.35">
      <c r="A103" s="8" t="s">
        <v>8847</v>
      </c>
      <c r="B103" s="9" t="s">
        <v>8846</v>
      </c>
      <c r="C103" s="9" t="s">
        <v>425</v>
      </c>
      <c r="D103" s="9" t="s">
        <v>31</v>
      </c>
      <c r="E103" s="9">
        <v>3</v>
      </c>
      <c r="F103" s="10" t="str">
        <f>CLEAN(TRIM(rubric[[#This Row],[Placement]] &amp;  "|" &amp; rubric[[#This Row],[Category]] &amp; "|" &amp; rubric[[#This Row],[Type]]))</f>
        <v>Medali Perak|External Provinsi|Individual</v>
      </c>
    </row>
    <row r="104" spans="1:6" x14ac:dyDescent="0.35">
      <c r="A104" s="11" t="s">
        <v>8848</v>
      </c>
      <c r="B104" s="12" t="s">
        <v>8846</v>
      </c>
      <c r="C104" s="12" t="s">
        <v>159</v>
      </c>
      <c r="D104" s="12" t="s">
        <v>31</v>
      </c>
      <c r="E104" s="12">
        <v>20</v>
      </c>
      <c r="F104" s="10" t="str">
        <f>CLEAN(TRIM(rubric[[#This Row],[Placement]] &amp;  "|" &amp; rubric[[#This Row],[Category]] &amp; "|" &amp; rubric[[#This Row],[Type]]))</f>
        <v>Medali Perunggu|External International|Individual</v>
      </c>
    </row>
    <row r="105" spans="1:6" x14ac:dyDescent="0.35">
      <c r="A105" s="8" t="s">
        <v>8848</v>
      </c>
      <c r="B105" s="9" t="s">
        <v>8846</v>
      </c>
      <c r="C105" s="9" t="s">
        <v>49</v>
      </c>
      <c r="D105" s="9" t="s">
        <v>31</v>
      </c>
      <c r="E105" s="9">
        <v>10</v>
      </c>
      <c r="F105" s="10" t="str">
        <f>CLEAN(TRIM(rubric[[#This Row],[Placement]] &amp;  "|" &amp; rubric[[#This Row],[Category]] &amp; "|" &amp; rubric[[#This Row],[Type]]))</f>
        <v>Medali Perunggu|External Regional|Individual</v>
      </c>
    </row>
    <row r="106" spans="1:6" x14ac:dyDescent="0.35">
      <c r="A106" s="11" t="s">
        <v>8848</v>
      </c>
      <c r="B106" s="12" t="s">
        <v>8846</v>
      </c>
      <c r="C106" s="12" t="s">
        <v>123</v>
      </c>
      <c r="D106" s="12" t="s">
        <v>31</v>
      </c>
      <c r="E106" s="12">
        <v>5</v>
      </c>
      <c r="F106" s="10" t="str">
        <f>CLEAN(TRIM(rubric[[#This Row],[Placement]] &amp;  "|" &amp; rubric[[#This Row],[Category]] &amp; "|" &amp; rubric[[#This Row],[Type]]))</f>
        <v>Medali Perunggu|External National|Individual</v>
      </c>
    </row>
    <row r="107" spans="1:6" x14ac:dyDescent="0.35">
      <c r="A107" s="8" t="s">
        <v>8848</v>
      </c>
      <c r="B107" s="9" t="s">
        <v>8846</v>
      </c>
      <c r="C107" s="9" t="s">
        <v>425</v>
      </c>
      <c r="D107" s="9" t="s">
        <v>31</v>
      </c>
      <c r="E107" s="9">
        <v>2</v>
      </c>
      <c r="F107" s="10" t="str">
        <f>CLEAN(TRIM(rubric[[#This Row],[Placement]] &amp;  "|" &amp; rubric[[#This Row],[Category]] &amp; "|" &amp; rubric[[#This Row],[Type]]))</f>
        <v>Medali Perunggu|External Provinsi|Individual</v>
      </c>
    </row>
    <row r="108" spans="1:6" x14ac:dyDescent="0.35">
      <c r="A108" s="11" t="s">
        <v>8849</v>
      </c>
      <c r="B108" s="12" t="s">
        <v>8839</v>
      </c>
      <c r="C108" s="12" t="s">
        <v>159</v>
      </c>
      <c r="D108" s="12" t="s">
        <v>31</v>
      </c>
      <c r="E108" s="12">
        <v>20</v>
      </c>
      <c r="F108" s="10" t="str">
        <f>CLEAN(TRIM(rubric[[#This Row],[Placement]] &amp;  "|" &amp; rubric[[#This Row],[Category]] &amp; "|" &amp; rubric[[#This Row],[Type]]))</f>
        <v>Moderator|External International|Individual</v>
      </c>
    </row>
    <row r="109" spans="1:6" x14ac:dyDescent="0.35">
      <c r="A109" s="8" t="s">
        <v>8849</v>
      </c>
      <c r="B109" s="9" t="s">
        <v>8839</v>
      </c>
      <c r="C109" s="9" t="s">
        <v>49</v>
      </c>
      <c r="D109" s="9" t="s">
        <v>31</v>
      </c>
      <c r="E109" s="9">
        <v>15</v>
      </c>
      <c r="F109" s="10" t="str">
        <f>CLEAN(TRIM(rubric[[#This Row],[Placement]] &amp;  "|" &amp; rubric[[#This Row],[Category]] &amp; "|" &amp; rubric[[#This Row],[Type]]))</f>
        <v>Moderator|External Regional|Individual</v>
      </c>
    </row>
    <row r="110" spans="1:6" x14ac:dyDescent="0.35">
      <c r="A110" s="11" t="s">
        <v>8849</v>
      </c>
      <c r="B110" s="12" t="s">
        <v>8839</v>
      </c>
      <c r="C110" s="12" t="s">
        <v>123</v>
      </c>
      <c r="D110" s="12" t="s">
        <v>31</v>
      </c>
      <c r="E110" s="12">
        <v>10</v>
      </c>
      <c r="F110" s="10" t="str">
        <f>CLEAN(TRIM(rubric[[#This Row],[Placement]] &amp;  "|" &amp; rubric[[#This Row],[Category]] &amp; "|" &amp; rubric[[#This Row],[Type]]))</f>
        <v>Moderator|External National|Individual</v>
      </c>
    </row>
    <row r="111" spans="1:6" x14ac:dyDescent="0.35">
      <c r="A111" s="8" t="s">
        <v>8849</v>
      </c>
      <c r="B111" s="9" t="s">
        <v>8839</v>
      </c>
      <c r="C111" s="9" t="s">
        <v>425</v>
      </c>
      <c r="D111" s="9" t="s">
        <v>31</v>
      </c>
      <c r="E111" s="9">
        <v>5</v>
      </c>
      <c r="F111" s="10" t="str">
        <f>CLEAN(TRIM(rubric[[#This Row],[Placement]] &amp;  "|" &amp; rubric[[#This Row],[Category]] &amp; "|" &amp; rubric[[#This Row],[Type]]))</f>
        <v>Moderator|External Provinsi|Individual</v>
      </c>
    </row>
    <row r="112" spans="1:6" x14ac:dyDescent="0.35">
      <c r="A112" s="11" t="s">
        <v>8849</v>
      </c>
      <c r="B112" s="12" t="s">
        <v>8839</v>
      </c>
      <c r="C112" s="12" t="s">
        <v>159</v>
      </c>
      <c r="D112" s="12" t="s">
        <v>50</v>
      </c>
      <c r="E112" s="12">
        <v>20</v>
      </c>
      <c r="F112" s="10" t="str">
        <f>CLEAN(TRIM(rubric[[#This Row],[Placement]] &amp;  "|" &amp; rubric[[#This Row],[Category]] &amp; "|" &amp; rubric[[#This Row],[Type]]))</f>
        <v>Moderator|External International|Team</v>
      </c>
    </row>
    <row r="113" spans="1:6" x14ac:dyDescent="0.35">
      <c r="A113" s="8" t="s">
        <v>8849</v>
      </c>
      <c r="B113" s="9" t="s">
        <v>8839</v>
      </c>
      <c r="C113" s="9" t="s">
        <v>49</v>
      </c>
      <c r="D113" s="9" t="s">
        <v>50</v>
      </c>
      <c r="E113" s="9">
        <v>15</v>
      </c>
      <c r="F113" s="10" t="str">
        <f>CLEAN(TRIM(rubric[[#This Row],[Placement]] &amp;  "|" &amp; rubric[[#This Row],[Category]] &amp; "|" &amp; rubric[[#This Row],[Type]]))</f>
        <v>Moderator|External Regional|Team</v>
      </c>
    </row>
    <row r="114" spans="1:6" x14ac:dyDescent="0.35">
      <c r="A114" s="11" t="s">
        <v>8849</v>
      </c>
      <c r="B114" s="12" t="s">
        <v>8839</v>
      </c>
      <c r="C114" s="12" t="s">
        <v>123</v>
      </c>
      <c r="D114" s="12" t="s">
        <v>50</v>
      </c>
      <c r="E114" s="12">
        <v>10</v>
      </c>
      <c r="F114" s="10" t="str">
        <f>CLEAN(TRIM(rubric[[#This Row],[Placement]] &amp;  "|" &amp; rubric[[#This Row],[Category]] &amp; "|" &amp; rubric[[#This Row],[Type]]))</f>
        <v>Moderator|External National|Team</v>
      </c>
    </row>
    <row r="115" spans="1:6" x14ac:dyDescent="0.35">
      <c r="A115" s="8" t="s">
        <v>8849</v>
      </c>
      <c r="B115" s="9" t="s">
        <v>8839</v>
      </c>
      <c r="C115" s="9" t="s">
        <v>425</v>
      </c>
      <c r="D115" s="9" t="s">
        <v>50</v>
      </c>
      <c r="E115" s="9">
        <v>5</v>
      </c>
      <c r="F115" s="10" t="str">
        <f>CLEAN(TRIM(rubric[[#This Row],[Placement]] &amp;  "|" &amp; rubric[[#This Row],[Category]] &amp; "|" &amp; rubric[[#This Row],[Type]]))</f>
        <v>Moderator|External Provinsi|Team</v>
      </c>
    </row>
    <row r="116" spans="1:6" x14ac:dyDescent="0.35">
      <c r="A116" s="11" t="s">
        <v>257</v>
      </c>
      <c r="B116" s="12" t="s">
        <v>8839</v>
      </c>
      <c r="C116" s="12" t="s">
        <v>159</v>
      </c>
      <c r="D116" s="12" t="s">
        <v>31</v>
      </c>
      <c r="E116" s="12">
        <v>25</v>
      </c>
      <c r="F116" s="10" t="str">
        <f>CLEAN(TRIM(rubric[[#This Row],[Placement]] &amp;  "|" &amp; rubric[[#This Row],[Category]] &amp; "|" &amp; rubric[[#This Row],[Type]]))</f>
        <v>Narasumber / Pemateri Acara Seminar / Workshop / Pemakalah|External International|Individual</v>
      </c>
    </row>
    <row r="117" spans="1:6" x14ac:dyDescent="0.35">
      <c r="A117" s="8" t="s">
        <v>257</v>
      </c>
      <c r="B117" s="9" t="s">
        <v>8839</v>
      </c>
      <c r="C117" s="9" t="s">
        <v>49</v>
      </c>
      <c r="D117" s="9" t="s">
        <v>31</v>
      </c>
      <c r="E117" s="9">
        <v>20</v>
      </c>
      <c r="F117" s="10" t="str">
        <f>CLEAN(TRIM(rubric[[#This Row],[Placement]] &amp;  "|" &amp; rubric[[#This Row],[Category]] &amp; "|" &amp; rubric[[#This Row],[Type]]))</f>
        <v>Narasumber / Pemateri Acara Seminar / Workshop / Pemakalah|External Regional|Individual</v>
      </c>
    </row>
    <row r="118" spans="1:6" x14ac:dyDescent="0.35">
      <c r="A118" s="11" t="s">
        <v>257</v>
      </c>
      <c r="B118" s="12" t="s">
        <v>8839</v>
      </c>
      <c r="C118" s="12" t="s">
        <v>123</v>
      </c>
      <c r="D118" s="12" t="s">
        <v>31</v>
      </c>
      <c r="E118" s="12">
        <v>15</v>
      </c>
      <c r="F118" s="10" t="str">
        <f>CLEAN(TRIM(rubric[[#This Row],[Placement]] &amp;  "|" &amp; rubric[[#This Row],[Category]] &amp; "|" &amp; rubric[[#This Row],[Type]]))</f>
        <v>Narasumber / Pemateri Acara Seminar / Workshop / Pemakalah|External National|Individual</v>
      </c>
    </row>
    <row r="119" spans="1:6" x14ac:dyDescent="0.35">
      <c r="A119" s="8" t="s">
        <v>257</v>
      </c>
      <c r="B119" s="9" t="s">
        <v>8839</v>
      </c>
      <c r="C119" s="9" t="s">
        <v>425</v>
      </c>
      <c r="D119" s="9" t="s">
        <v>31</v>
      </c>
      <c r="E119" s="9">
        <v>10</v>
      </c>
      <c r="F119" s="10" t="str">
        <f>CLEAN(TRIM(rubric[[#This Row],[Placement]] &amp;  "|" &amp; rubric[[#This Row],[Category]] &amp; "|" &amp; rubric[[#This Row],[Type]]))</f>
        <v>Narasumber / Pemateri Acara Seminar / Workshop / Pemakalah|External Provinsi|Individual</v>
      </c>
    </row>
    <row r="120" spans="1:6" x14ac:dyDescent="0.35">
      <c r="A120" s="11" t="s">
        <v>257</v>
      </c>
      <c r="B120" s="12" t="s">
        <v>8839</v>
      </c>
      <c r="C120" s="12" t="s">
        <v>159</v>
      </c>
      <c r="D120" s="12" t="s">
        <v>50</v>
      </c>
      <c r="E120" s="12">
        <v>25</v>
      </c>
      <c r="F120" s="10" t="str">
        <f>CLEAN(TRIM(rubric[[#This Row],[Placement]] &amp;  "|" &amp; rubric[[#This Row],[Category]] &amp; "|" &amp; rubric[[#This Row],[Type]]))</f>
        <v>Narasumber / Pemateri Acara Seminar / Workshop / Pemakalah|External International|Team</v>
      </c>
    </row>
    <row r="121" spans="1:6" x14ac:dyDescent="0.35">
      <c r="A121" s="8" t="s">
        <v>257</v>
      </c>
      <c r="B121" s="9" t="s">
        <v>8839</v>
      </c>
      <c r="C121" s="9" t="s">
        <v>49</v>
      </c>
      <c r="D121" s="9" t="s">
        <v>50</v>
      </c>
      <c r="E121" s="9">
        <v>20</v>
      </c>
      <c r="F121" s="10" t="str">
        <f>CLEAN(TRIM(rubric[[#This Row],[Placement]] &amp;  "|" &amp; rubric[[#This Row],[Category]] &amp; "|" &amp; rubric[[#This Row],[Type]]))</f>
        <v>Narasumber / Pemateri Acara Seminar / Workshop / Pemakalah|External Regional|Team</v>
      </c>
    </row>
    <row r="122" spans="1:6" x14ac:dyDescent="0.35">
      <c r="A122" s="11" t="s">
        <v>257</v>
      </c>
      <c r="B122" s="12" t="s">
        <v>8839</v>
      </c>
      <c r="C122" s="12" t="s">
        <v>123</v>
      </c>
      <c r="D122" s="12" t="s">
        <v>50</v>
      </c>
      <c r="E122" s="12">
        <v>15</v>
      </c>
      <c r="F122" s="10" t="str">
        <f>CLEAN(TRIM(rubric[[#This Row],[Placement]] &amp;  "|" &amp; rubric[[#This Row],[Category]] &amp; "|" &amp; rubric[[#This Row],[Type]]))</f>
        <v>Narasumber / Pemateri Acara Seminar / Workshop / Pemakalah|External National|Team</v>
      </c>
    </row>
    <row r="123" spans="1:6" x14ac:dyDescent="0.35">
      <c r="A123" s="8" t="s">
        <v>257</v>
      </c>
      <c r="B123" s="9" t="s">
        <v>8839</v>
      </c>
      <c r="C123" s="9" t="s">
        <v>425</v>
      </c>
      <c r="D123" s="9" t="s">
        <v>50</v>
      </c>
      <c r="E123" s="9">
        <v>10</v>
      </c>
      <c r="F123" s="10" t="str">
        <f>CLEAN(TRIM(rubric[[#This Row],[Placement]] &amp;  "|" &amp; rubric[[#This Row],[Category]] &amp; "|" &amp; rubric[[#This Row],[Type]]))</f>
        <v>Narasumber / Pemateri Acara Seminar / Workshop / Pemakalah|External Provinsi|Team</v>
      </c>
    </row>
    <row r="124" spans="1:6" x14ac:dyDescent="0.35">
      <c r="A124" s="11" t="s">
        <v>8850</v>
      </c>
      <c r="B124" s="12" t="s">
        <v>8836</v>
      </c>
      <c r="C124" s="12" t="s">
        <v>123</v>
      </c>
      <c r="D124" s="12" t="s">
        <v>31</v>
      </c>
      <c r="E124" s="12">
        <v>45</v>
      </c>
      <c r="F124" s="10" t="str">
        <f>CLEAN(TRIM(rubric[[#This Row],[Placement]] &amp;  "|" &amp; rubric[[#This Row],[Category]] &amp; "|" &amp; rubric[[#This Row],[Type]]))</f>
        <v>Patent|External National|Individual</v>
      </c>
    </row>
    <row r="125" spans="1:6" x14ac:dyDescent="0.35">
      <c r="A125" s="8" t="s">
        <v>8851</v>
      </c>
      <c r="B125" s="9" t="s">
        <v>8836</v>
      </c>
      <c r="C125" s="9" t="s">
        <v>123</v>
      </c>
      <c r="D125" s="9" t="s">
        <v>31</v>
      </c>
      <c r="E125" s="9">
        <v>20</v>
      </c>
      <c r="F125" s="10" t="str">
        <f>CLEAN(TRIM(rubric[[#This Row],[Placement]] &amp;  "|" &amp; rubric[[#This Row],[Category]] &amp; "|" &amp; rubric[[#This Row],[Type]]))</f>
        <v>Patent Sederhana|External National|Individual</v>
      </c>
    </row>
    <row r="126" spans="1:6" x14ac:dyDescent="0.35">
      <c r="A126" s="11" t="s">
        <v>8852</v>
      </c>
      <c r="B126" s="12" t="s">
        <v>8844</v>
      </c>
      <c r="C126" s="12" t="s">
        <v>159</v>
      </c>
      <c r="D126" s="12" t="s">
        <v>31</v>
      </c>
      <c r="E126" s="12">
        <v>50</v>
      </c>
      <c r="F126" s="10" t="str">
        <f>CLEAN(TRIM(rubric[[#This Row],[Placement]] &amp;  "|" &amp; rubric[[#This Row],[Category]] &amp; "|" &amp; rubric[[#This Row],[Type]]))</f>
        <v>Pemrakarsa/Pendiri|External International|Individual</v>
      </c>
    </row>
    <row r="127" spans="1:6" x14ac:dyDescent="0.35">
      <c r="A127" s="8" t="s">
        <v>8852</v>
      </c>
      <c r="B127" s="9" t="s">
        <v>8844</v>
      </c>
      <c r="C127" s="9" t="s">
        <v>49</v>
      </c>
      <c r="D127" s="9" t="s">
        <v>31</v>
      </c>
      <c r="E127" s="9">
        <v>40</v>
      </c>
      <c r="F127" s="10" t="str">
        <f>CLEAN(TRIM(rubric[[#This Row],[Placement]] &amp;  "|" &amp; rubric[[#This Row],[Category]] &amp; "|" &amp; rubric[[#This Row],[Type]]))</f>
        <v>Pemrakarsa/Pendiri|External Regional|Individual</v>
      </c>
    </row>
    <row r="128" spans="1:6" x14ac:dyDescent="0.35">
      <c r="A128" s="11" t="s">
        <v>8852</v>
      </c>
      <c r="B128" s="12" t="s">
        <v>8844</v>
      </c>
      <c r="C128" s="12" t="s">
        <v>123</v>
      </c>
      <c r="D128" s="12" t="s">
        <v>31</v>
      </c>
      <c r="E128" s="12">
        <v>30</v>
      </c>
      <c r="F128" s="10" t="str">
        <f>CLEAN(TRIM(rubric[[#This Row],[Placement]] &amp;  "|" &amp; rubric[[#This Row],[Category]] &amp; "|" &amp; rubric[[#This Row],[Type]]))</f>
        <v>Pemrakarsa/Pendiri|External National|Individual</v>
      </c>
    </row>
    <row r="129" spans="1:6" x14ac:dyDescent="0.35">
      <c r="A129" s="8" t="s">
        <v>8852</v>
      </c>
      <c r="B129" s="9" t="s">
        <v>8844</v>
      </c>
      <c r="C129" s="9" t="s">
        <v>425</v>
      </c>
      <c r="D129" s="9" t="s">
        <v>31</v>
      </c>
      <c r="E129" s="9">
        <v>20</v>
      </c>
      <c r="F129" s="10" t="str">
        <f>CLEAN(TRIM(rubric[[#This Row],[Placement]] &amp;  "|" &amp; rubric[[#This Row],[Category]] &amp; "|" &amp; rubric[[#This Row],[Type]]))</f>
        <v>Pemrakarsa/Pendiri|External Provinsi|Individual</v>
      </c>
    </row>
    <row r="130" spans="1:6" x14ac:dyDescent="0.35">
      <c r="A130" s="11" t="s">
        <v>8852</v>
      </c>
      <c r="B130" s="12" t="s">
        <v>8844</v>
      </c>
      <c r="C130" s="12" t="s">
        <v>8834</v>
      </c>
      <c r="D130" s="12" t="s">
        <v>31</v>
      </c>
      <c r="E130" s="12">
        <v>10</v>
      </c>
      <c r="F130" s="10" t="str">
        <f>CLEAN(TRIM(rubric[[#This Row],[Placement]] &amp;  "|" &amp; rubric[[#This Row],[Category]] &amp; "|" &amp; rubric[[#This Row],[Type]]))</f>
        <v>Pemrakarsa/Pendiri|Kab/Kota/PT|Individual</v>
      </c>
    </row>
    <row r="131" spans="1:6" x14ac:dyDescent="0.35">
      <c r="A131" s="8" t="s">
        <v>8852</v>
      </c>
      <c r="B131" s="9" t="s">
        <v>8844</v>
      </c>
      <c r="C131" s="9" t="s">
        <v>159</v>
      </c>
      <c r="D131" s="9" t="s">
        <v>50</v>
      </c>
      <c r="E131" s="9">
        <v>50</v>
      </c>
      <c r="F131" s="10" t="str">
        <f>CLEAN(TRIM(rubric[[#This Row],[Placement]] &amp;  "|" &amp; rubric[[#This Row],[Category]] &amp; "|" &amp; rubric[[#This Row],[Type]]))</f>
        <v>Pemrakarsa/Pendiri|External International|Team</v>
      </c>
    </row>
    <row r="132" spans="1:6" x14ac:dyDescent="0.35">
      <c r="A132" s="11" t="s">
        <v>8852</v>
      </c>
      <c r="B132" s="12" t="s">
        <v>8844</v>
      </c>
      <c r="C132" s="12" t="s">
        <v>49</v>
      </c>
      <c r="D132" s="12" t="s">
        <v>50</v>
      </c>
      <c r="E132" s="12">
        <v>40</v>
      </c>
      <c r="F132" s="10" t="str">
        <f>CLEAN(TRIM(rubric[[#This Row],[Placement]] &amp;  "|" &amp; rubric[[#This Row],[Category]] &amp; "|" &amp; rubric[[#This Row],[Type]]))</f>
        <v>Pemrakarsa/Pendiri|External Regional|Team</v>
      </c>
    </row>
    <row r="133" spans="1:6" x14ac:dyDescent="0.35">
      <c r="A133" s="8" t="s">
        <v>8852</v>
      </c>
      <c r="B133" s="9" t="s">
        <v>8844</v>
      </c>
      <c r="C133" s="9" t="s">
        <v>123</v>
      </c>
      <c r="D133" s="9" t="s">
        <v>50</v>
      </c>
      <c r="E133" s="9">
        <v>30</v>
      </c>
      <c r="F133" s="10" t="str">
        <f>CLEAN(TRIM(rubric[[#This Row],[Placement]] &amp;  "|" &amp; rubric[[#This Row],[Category]] &amp; "|" &amp; rubric[[#This Row],[Type]]))</f>
        <v>Pemrakarsa/Pendiri|External National|Team</v>
      </c>
    </row>
    <row r="134" spans="1:6" x14ac:dyDescent="0.35">
      <c r="A134" s="11" t="s">
        <v>8852</v>
      </c>
      <c r="B134" s="12" t="s">
        <v>8844</v>
      </c>
      <c r="C134" s="12" t="s">
        <v>425</v>
      </c>
      <c r="D134" s="12" t="s">
        <v>50</v>
      </c>
      <c r="E134" s="12">
        <v>20</v>
      </c>
      <c r="F134" s="10" t="str">
        <f>CLEAN(TRIM(rubric[[#This Row],[Placement]] &amp;  "|" &amp; rubric[[#This Row],[Category]] &amp; "|" &amp; rubric[[#This Row],[Type]]))</f>
        <v>Pemrakarsa/Pendiri|External Provinsi|Team</v>
      </c>
    </row>
    <row r="135" spans="1:6" x14ac:dyDescent="0.35">
      <c r="A135" s="8" t="s">
        <v>8852</v>
      </c>
      <c r="B135" s="9" t="s">
        <v>8844</v>
      </c>
      <c r="C135" s="9" t="s">
        <v>8834</v>
      </c>
      <c r="D135" s="9" t="s">
        <v>50</v>
      </c>
      <c r="E135" s="9">
        <v>10</v>
      </c>
      <c r="F135" s="10" t="str">
        <f>CLEAN(TRIM(rubric[[#This Row],[Placement]] &amp;  "|" &amp; rubric[[#This Row],[Category]] &amp; "|" &amp; rubric[[#This Row],[Type]]))</f>
        <v>Pemrakarsa/Pendiri|Kab/Kota/PT|Team</v>
      </c>
    </row>
    <row r="136" spans="1:6" x14ac:dyDescent="0.35">
      <c r="A136" s="11" t="s">
        <v>8853</v>
      </c>
      <c r="B136" s="12" t="s">
        <v>8846</v>
      </c>
      <c r="C136" s="12" t="s">
        <v>159</v>
      </c>
      <c r="D136" s="12" t="s">
        <v>31</v>
      </c>
      <c r="E136" s="12">
        <v>40</v>
      </c>
      <c r="F136" s="10" t="str">
        <f>CLEAN(TRIM(rubric[[#This Row],[Placement]] &amp;  "|" &amp; rubric[[#This Row],[Category]] &amp; "|" &amp; rubric[[#This Row],[Type]]))</f>
        <v>Penerima Hibah Kompetisi|External International|Individual</v>
      </c>
    </row>
    <row r="137" spans="1:6" x14ac:dyDescent="0.35">
      <c r="A137" s="8" t="s">
        <v>8853</v>
      </c>
      <c r="B137" s="9" t="s">
        <v>8846</v>
      </c>
      <c r="C137" s="9" t="s">
        <v>49</v>
      </c>
      <c r="D137" s="9" t="s">
        <v>31</v>
      </c>
      <c r="E137" s="9">
        <v>30</v>
      </c>
      <c r="F137" s="10" t="str">
        <f>CLEAN(TRIM(rubric[[#This Row],[Placement]] &amp;  "|" &amp; rubric[[#This Row],[Category]] &amp; "|" &amp; rubric[[#This Row],[Type]]))</f>
        <v>Penerima Hibah Kompetisi|External Regional|Individual</v>
      </c>
    </row>
    <row r="138" spans="1:6" x14ac:dyDescent="0.35">
      <c r="A138" s="11" t="s">
        <v>8853</v>
      </c>
      <c r="B138" s="12" t="s">
        <v>8846</v>
      </c>
      <c r="C138" s="12" t="s">
        <v>123</v>
      </c>
      <c r="D138" s="12" t="s">
        <v>31</v>
      </c>
      <c r="E138" s="12">
        <v>20</v>
      </c>
      <c r="F138" s="10" t="str">
        <f>CLEAN(TRIM(rubric[[#This Row],[Placement]] &amp;  "|" &amp; rubric[[#This Row],[Category]] &amp; "|" &amp; rubric[[#This Row],[Type]]))</f>
        <v>Penerima Hibah Kompetisi|External National|Individual</v>
      </c>
    </row>
    <row r="139" spans="1:6" x14ac:dyDescent="0.35">
      <c r="A139" s="8" t="s">
        <v>8853</v>
      </c>
      <c r="B139" s="9" t="s">
        <v>8846</v>
      </c>
      <c r="C139" s="9" t="s">
        <v>425</v>
      </c>
      <c r="D139" s="9" t="s">
        <v>31</v>
      </c>
      <c r="E139" s="9">
        <v>10</v>
      </c>
      <c r="F139" s="10" t="str">
        <f>CLEAN(TRIM(rubric[[#This Row],[Placement]] &amp;  "|" &amp; rubric[[#This Row],[Category]] &amp; "|" &amp; rubric[[#This Row],[Type]]))</f>
        <v>Penerima Hibah Kompetisi|External Provinsi|Individual</v>
      </c>
    </row>
    <row r="140" spans="1:6" x14ac:dyDescent="0.35">
      <c r="A140" s="11" t="s">
        <v>29</v>
      </c>
      <c r="B140" s="12" t="s">
        <v>8844</v>
      </c>
      <c r="C140" s="12" t="s">
        <v>159</v>
      </c>
      <c r="D140" s="12" t="s">
        <v>31</v>
      </c>
      <c r="E140" s="12">
        <v>25</v>
      </c>
      <c r="F140" s="10" t="str">
        <f>CLEAN(TRIM(rubric[[#This Row],[Placement]] &amp;  "|" &amp; rubric[[#This Row],[Category]] &amp; "|" &amp; rubric[[#This Row],[Type]]))</f>
        <v>Pengabdian kepada Masyarakat|External International|Individual</v>
      </c>
    </row>
    <row r="141" spans="1:6" x14ac:dyDescent="0.35">
      <c r="A141" s="8" t="s">
        <v>29</v>
      </c>
      <c r="B141" s="9" t="s">
        <v>8844</v>
      </c>
      <c r="C141" s="9" t="s">
        <v>49</v>
      </c>
      <c r="D141" s="9" t="s">
        <v>31</v>
      </c>
      <c r="E141" s="9">
        <v>15</v>
      </c>
      <c r="F141" s="10" t="str">
        <f>CLEAN(TRIM(rubric[[#This Row],[Placement]] &amp;  "|" &amp; rubric[[#This Row],[Category]] &amp; "|" &amp; rubric[[#This Row],[Type]]))</f>
        <v>Pengabdian kepada Masyarakat|External Regional|Individual</v>
      </c>
    </row>
    <row r="142" spans="1:6" x14ac:dyDescent="0.35">
      <c r="A142" s="11" t="s">
        <v>29</v>
      </c>
      <c r="B142" s="12" t="s">
        <v>8844</v>
      </c>
      <c r="C142" s="12" t="s">
        <v>123</v>
      </c>
      <c r="D142" s="12" t="s">
        <v>31</v>
      </c>
      <c r="E142" s="12">
        <v>10</v>
      </c>
      <c r="F142" s="10" t="str">
        <f>CLEAN(TRIM(rubric[[#This Row],[Placement]] &amp;  "|" &amp; rubric[[#This Row],[Category]] &amp; "|" &amp; rubric[[#This Row],[Type]]))</f>
        <v>Pengabdian kepada Masyarakat|External National|Individual</v>
      </c>
    </row>
    <row r="143" spans="1:6" x14ac:dyDescent="0.35">
      <c r="A143" s="8" t="s">
        <v>29</v>
      </c>
      <c r="B143" s="9" t="s">
        <v>8844</v>
      </c>
      <c r="C143" s="9" t="s">
        <v>425</v>
      </c>
      <c r="D143" s="9" t="s">
        <v>31</v>
      </c>
      <c r="E143" s="9">
        <v>5</v>
      </c>
      <c r="F143" s="10" t="str">
        <f>CLEAN(TRIM(rubric[[#This Row],[Placement]] &amp;  "|" &amp; rubric[[#This Row],[Category]] &amp; "|" &amp; rubric[[#This Row],[Type]]))</f>
        <v>Pengabdian kepada Masyarakat|External Provinsi|Individual</v>
      </c>
    </row>
    <row r="144" spans="1:6" x14ac:dyDescent="0.35">
      <c r="A144" s="11" t="s">
        <v>29</v>
      </c>
      <c r="B144" s="12" t="s">
        <v>8844</v>
      </c>
      <c r="C144" s="12" t="s">
        <v>8834</v>
      </c>
      <c r="D144" s="12" t="s">
        <v>31</v>
      </c>
      <c r="E144" s="12">
        <v>3</v>
      </c>
      <c r="F144" s="10" t="str">
        <f>CLEAN(TRIM(rubric[[#This Row],[Placement]] &amp;  "|" &amp; rubric[[#This Row],[Category]] &amp; "|" &amp; rubric[[#This Row],[Type]]))</f>
        <v>Pengabdian kepada Masyarakat|Kab/Kota/PT|Individual</v>
      </c>
    </row>
    <row r="145" spans="1:6" x14ac:dyDescent="0.35">
      <c r="A145" s="8" t="s">
        <v>29</v>
      </c>
      <c r="B145" s="9" t="s">
        <v>8844</v>
      </c>
      <c r="C145" s="9" t="s">
        <v>159</v>
      </c>
      <c r="D145" s="9" t="s">
        <v>50</v>
      </c>
      <c r="E145" s="9">
        <v>25</v>
      </c>
      <c r="F145" s="10" t="str">
        <f>CLEAN(TRIM(rubric[[#This Row],[Placement]] &amp;  "|" &amp; rubric[[#This Row],[Category]] &amp; "|" &amp; rubric[[#This Row],[Type]]))</f>
        <v>Pengabdian kepada Masyarakat|External International|Team</v>
      </c>
    </row>
    <row r="146" spans="1:6" x14ac:dyDescent="0.35">
      <c r="A146" s="11" t="s">
        <v>29</v>
      </c>
      <c r="B146" s="12" t="s">
        <v>8844</v>
      </c>
      <c r="C146" s="12" t="s">
        <v>49</v>
      </c>
      <c r="D146" s="12" t="s">
        <v>50</v>
      </c>
      <c r="E146" s="12">
        <v>15</v>
      </c>
      <c r="F146" s="10" t="str">
        <f>CLEAN(TRIM(rubric[[#This Row],[Placement]] &amp;  "|" &amp; rubric[[#This Row],[Category]] &amp; "|" &amp; rubric[[#This Row],[Type]]))</f>
        <v>Pengabdian kepada Masyarakat|External Regional|Team</v>
      </c>
    </row>
    <row r="147" spans="1:6" x14ac:dyDescent="0.35">
      <c r="A147" s="8" t="s">
        <v>29</v>
      </c>
      <c r="B147" s="9" t="s">
        <v>8844</v>
      </c>
      <c r="C147" s="9" t="s">
        <v>123</v>
      </c>
      <c r="D147" s="9" t="s">
        <v>50</v>
      </c>
      <c r="E147" s="9">
        <v>10</v>
      </c>
      <c r="F147" s="10" t="str">
        <f>CLEAN(TRIM(rubric[[#This Row],[Placement]] &amp;  "|" &amp; rubric[[#This Row],[Category]] &amp; "|" &amp; rubric[[#This Row],[Type]]))</f>
        <v>Pengabdian kepada Masyarakat|External National|Team</v>
      </c>
    </row>
    <row r="148" spans="1:6" x14ac:dyDescent="0.35">
      <c r="A148" s="11" t="s">
        <v>29</v>
      </c>
      <c r="B148" s="12" t="s">
        <v>8844</v>
      </c>
      <c r="C148" s="12" t="s">
        <v>425</v>
      </c>
      <c r="D148" s="12" t="s">
        <v>50</v>
      </c>
      <c r="E148" s="12">
        <v>5</v>
      </c>
      <c r="F148" s="10" t="str">
        <f>CLEAN(TRIM(rubric[[#This Row],[Placement]] &amp;  "|" &amp; rubric[[#This Row],[Category]] &amp; "|" &amp; rubric[[#This Row],[Type]]))</f>
        <v>Pengabdian kepada Masyarakat|External Provinsi|Team</v>
      </c>
    </row>
    <row r="149" spans="1:6" x14ac:dyDescent="0.35">
      <c r="A149" s="8" t="s">
        <v>29</v>
      </c>
      <c r="B149" s="9" t="s">
        <v>8844</v>
      </c>
      <c r="C149" s="9" t="s">
        <v>8834</v>
      </c>
      <c r="D149" s="9" t="s">
        <v>50</v>
      </c>
      <c r="E149" s="9">
        <v>3</v>
      </c>
      <c r="F149" s="10" t="str">
        <f>CLEAN(TRIM(rubric[[#This Row],[Placement]] &amp;  "|" &amp; rubric[[#This Row],[Category]] &amp; "|" &amp; rubric[[#This Row],[Type]]))</f>
        <v>Pengabdian kepada Masyarakat|Kab/Kota/PT|Team</v>
      </c>
    </row>
    <row r="150" spans="1:6" x14ac:dyDescent="0.35">
      <c r="A150" s="11" t="s">
        <v>8854</v>
      </c>
      <c r="B150" s="12" t="s">
        <v>8839</v>
      </c>
      <c r="C150" s="12" t="s">
        <v>159</v>
      </c>
      <c r="D150" s="12" t="s">
        <v>31</v>
      </c>
      <c r="E150" s="12">
        <v>20</v>
      </c>
      <c r="F150" s="10" t="str">
        <f>CLEAN(TRIM(rubric[[#This Row],[Placement]] &amp;  "|" &amp; rubric[[#This Row],[Category]] &amp; "|" &amp; rubric[[#This Row],[Type]]))</f>
        <v>Pengakuan Lainnya|External International|Individual</v>
      </c>
    </row>
    <row r="151" spans="1:6" x14ac:dyDescent="0.35">
      <c r="A151" s="8" t="s">
        <v>8854</v>
      </c>
      <c r="B151" s="9" t="s">
        <v>8839</v>
      </c>
      <c r="C151" s="9" t="s">
        <v>49</v>
      </c>
      <c r="D151" s="9" t="s">
        <v>31</v>
      </c>
      <c r="E151" s="9">
        <v>15</v>
      </c>
      <c r="F151" s="10" t="str">
        <f>CLEAN(TRIM(rubric[[#This Row],[Placement]] &amp;  "|" &amp; rubric[[#This Row],[Category]] &amp; "|" &amp; rubric[[#This Row],[Type]]))</f>
        <v>Pengakuan Lainnya|External Regional|Individual</v>
      </c>
    </row>
    <row r="152" spans="1:6" x14ac:dyDescent="0.35">
      <c r="A152" s="11" t="s">
        <v>8854</v>
      </c>
      <c r="B152" s="12" t="s">
        <v>8839</v>
      </c>
      <c r="C152" s="12" t="s">
        <v>123</v>
      </c>
      <c r="D152" s="12" t="s">
        <v>31</v>
      </c>
      <c r="E152" s="12">
        <v>10</v>
      </c>
      <c r="F152" s="10" t="str">
        <f>CLEAN(TRIM(rubric[[#This Row],[Placement]] &amp;  "|" &amp; rubric[[#This Row],[Category]] &amp; "|" &amp; rubric[[#This Row],[Type]]))</f>
        <v>Pengakuan Lainnya|External National|Individual</v>
      </c>
    </row>
    <row r="153" spans="1:6" x14ac:dyDescent="0.35">
      <c r="A153" s="8" t="s">
        <v>8854</v>
      </c>
      <c r="B153" s="9" t="s">
        <v>8839</v>
      </c>
      <c r="C153" s="9" t="s">
        <v>425</v>
      </c>
      <c r="D153" s="9" t="s">
        <v>31</v>
      </c>
      <c r="E153" s="9">
        <v>5</v>
      </c>
      <c r="F153" s="10" t="str">
        <f>CLEAN(TRIM(rubric[[#This Row],[Placement]] &amp;  "|" &amp; rubric[[#This Row],[Category]] &amp; "|" &amp; rubric[[#This Row],[Type]]))</f>
        <v>Pengakuan Lainnya|External Provinsi|Individual</v>
      </c>
    </row>
    <row r="154" spans="1:6" x14ac:dyDescent="0.35">
      <c r="A154" s="11" t="s">
        <v>8854</v>
      </c>
      <c r="B154" s="12" t="s">
        <v>8839</v>
      </c>
      <c r="C154" s="12" t="s">
        <v>159</v>
      </c>
      <c r="D154" s="12" t="s">
        <v>50</v>
      </c>
      <c r="E154" s="12">
        <v>20</v>
      </c>
      <c r="F154" s="10" t="str">
        <f>CLEAN(TRIM(rubric[[#This Row],[Placement]] &amp;  "|" &amp; rubric[[#This Row],[Category]] &amp; "|" &amp; rubric[[#This Row],[Type]]))</f>
        <v>Pengakuan Lainnya|External International|Team</v>
      </c>
    </row>
    <row r="155" spans="1:6" x14ac:dyDescent="0.35">
      <c r="A155" s="8" t="s">
        <v>8854</v>
      </c>
      <c r="B155" s="9" t="s">
        <v>8839</v>
      </c>
      <c r="C155" s="9" t="s">
        <v>49</v>
      </c>
      <c r="D155" s="9" t="s">
        <v>50</v>
      </c>
      <c r="E155" s="9">
        <v>15</v>
      </c>
      <c r="F155" s="10" t="str">
        <f>CLEAN(TRIM(rubric[[#This Row],[Placement]] &amp;  "|" &amp; rubric[[#This Row],[Category]] &amp; "|" &amp; rubric[[#This Row],[Type]]))</f>
        <v>Pengakuan Lainnya|External Regional|Team</v>
      </c>
    </row>
    <row r="156" spans="1:6" x14ac:dyDescent="0.35">
      <c r="A156" s="11" t="s">
        <v>8854</v>
      </c>
      <c r="B156" s="12" t="s">
        <v>8839</v>
      </c>
      <c r="C156" s="12" t="s">
        <v>123</v>
      </c>
      <c r="D156" s="12" t="s">
        <v>50</v>
      </c>
      <c r="E156" s="12">
        <v>10</v>
      </c>
      <c r="F156" s="10" t="str">
        <f>CLEAN(TRIM(rubric[[#This Row],[Placement]] &amp;  "|" &amp; rubric[[#This Row],[Category]] &amp; "|" &amp; rubric[[#This Row],[Type]]))</f>
        <v>Pengakuan Lainnya|External National|Team</v>
      </c>
    </row>
    <row r="157" spans="1:6" x14ac:dyDescent="0.35">
      <c r="A157" s="8" t="s">
        <v>8854</v>
      </c>
      <c r="B157" s="9" t="s">
        <v>8839</v>
      </c>
      <c r="C157" s="9" t="s">
        <v>425</v>
      </c>
      <c r="D157" s="9" t="s">
        <v>50</v>
      </c>
      <c r="E157" s="9">
        <v>5</v>
      </c>
      <c r="F157" s="10" t="str">
        <f>CLEAN(TRIM(rubric[[#This Row],[Placement]] &amp;  "|" &amp; rubric[[#This Row],[Category]] &amp; "|" &amp; rubric[[#This Row],[Type]]))</f>
        <v>Pengakuan Lainnya|External Provinsi|Team</v>
      </c>
    </row>
    <row r="158" spans="1:6" x14ac:dyDescent="0.35">
      <c r="A158" s="11" t="s">
        <v>8855</v>
      </c>
      <c r="B158" s="12" t="s">
        <v>8846</v>
      </c>
      <c r="C158" s="12" t="s">
        <v>159</v>
      </c>
      <c r="D158" s="12" t="s">
        <v>31</v>
      </c>
      <c r="E158" s="12">
        <v>10</v>
      </c>
      <c r="F158" s="10" t="str">
        <f>CLEAN(TRIM(rubric[[#This Row],[Placement]] &amp;  "|" &amp; rubric[[#This Row],[Category]] &amp; "|" &amp; rubric[[#This Row],[Type]]))</f>
        <v>Penghargaan Lainnya|External International|Individual</v>
      </c>
    </row>
    <row r="159" spans="1:6" x14ac:dyDescent="0.35">
      <c r="A159" s="8" t="s">
        <v>8855</v>
      </c>
      <c r="B159" s="9" t="s">
        <v>8846</v>
      </c>
      <c r="C159" s="9" t="s">
        <v>49</v>
      </c>
      <c r="D159" s="9" t="s">
        <v>31</v>
      </c>
      <c r="E159" s="9">
        <v>5</v>
      </c>
      <c r="F159" s="10" t="str">
        <f>CLEAN(TRIM(rubric[[#This Row],[Placement]] &amp;  "|" &amp; rubric[[#This Row],[Category]] &amp; "|" &amp; rubric[[#This Row],[Type]]))</f>
        <v>Penghargaan Lainnya|External Regional|Individual</v>
      </c>
    </row>
    <row r="160" spans="1:6" x14ac:dyDescent="0.35">
      <c r="A160" s="11" t="s">
        <v>8855</v>
      </c>
      <c r="B160" s="12" t="s">
        <v>8846</v>
      </c>
      <c r="C160" s="12" t="s">
        <v>123</v>
      </c>
      <c r="D160" s="12" t="s">
        <v>31</v>
      </c>
      <c r="E160" s="12">
        <v>3</v>
      </c>
      <c r="F160" s="10" t="str">
        <f>CLEAN(TRIM(rubric[[#This Row],[Placement]] &amp;  "|" &amp; rubric[[#This Row],[Category]] &amp; "|" &amp; rubric[[#This Row],[Type]]))</f>
        <v>Penghargaan Lainnya|External National|Individual</v>
      </c>
    </row>
    <row r="161" spans="1:6" x14ac:dyDescent="0.35">
      <c r="A161" s="8" t="s">
        <v>8855</v>
      </c>
      <c r="B161" s="9" t="s">
        <v>8846</v>
      </c>
      <c r="C161" s="9" t="s">
        <v>425</v>
      </c>
      <c r="D161" s="9" t="s">
        <v>31</v>
      </c>
      <c r="E161" s="9">
        <v>1</v>
      </c>
      <c r="F161" s="10" t="str">
        <f>CLEAN(TRIM(rubric[[#This Row],[Placement]] &amp;  "|" &amp; rubric[[#This Row],[Category]] &amp; "|" &amp; rubric[[#This Row],[Type]]))</f>
        <v>Penghargaan Lainnya|External Provinsi|Individual</v>
      </c>
    </row>
    <row r="162" spans="1:6" x14ac:dyDescent="0.35">
      <c r="A162" s="11" t="s">
        <v>8856</v>
      </c>
      <c r="B162" s="12" t="s">
        <v>8846</v>
      </c>
      <c r="C162" s="12" t="s">
        <v>159</v>
      </c>
      <c r="D162" s="12" t="s">
        <v>31</v>
      </c>
      <c r="E162" s="12">
        <v>10</v>
      </c>
      <c r="F162" s="10" t="str">
        <f>CLEAN(TRIM(rubric[[#This Row],[Placement]] &amp;  "|" &amp; rubric[[#This Row],[Category]] &amp; "|" &amp; rubric[[#This Row],[Type]]))</f>
        <v>Piagam Partisipasi|External International|Individual</v>
      </c>
    </row>
    <row r="163" spans="1:6" x14ac:dyDescent="0.35">
      <c r="A163" s="8" t="s">
        <v>8856</v>
      </c>
      <c r="B163" s="9" t="s">
        <v>8846</v>
      </c>
      <c r="C163" s="9" t="s">
        <v>49</v>
      </c>
      <c r="D163" s="9" t="s">
        <v>31</v>
      </c>
      <c r="E163" s="9">
        <v>5</v>
      </c>
      <c r="F163" s="10" t="str">
        <f>CLEAN(TRIM(rubric[[#This Row],[Placement]] &amp;  "|" &amp; rubric[[#This Row],[Category]] &amp; "|" &amp; rubric[[#This Row],[Type]]))</f>
        <v>Piagam Partisipasi|External Regional|Individual</v>
      </c>
    </row>
    <row r="164" spans="1:6" x14ac:dyDescent="0.35">
      <c r="A164" s="11" t="s">
        <v>8856</v>
      </c>
      <c r="B164" s="12" t="s">
        <v>8846</v>
      </c>
      <c r="C164" s="12" t="s">
        <v>123</v>
      </c>
      <c r="D164" s="12" t="s">
        <v>31</v>
      </c>
      <c r="E164" s="12">
        <v>3</v>
      </c>
      <c r="F164" s="10" t="str">
        <f>CLEAN(TRIM(rubric[[#This Row],[Placement]] &amp;  "|" &amp; rubric[[#This Row],[Category]] &amp; "|" &amp; rubric[[#This Row],[Type]]))</f>
        <v>Piagam Partisipasi|External National|Individual</v>
      </c>
    </row>
    <row r="165" spans="1:6" x14ac:dyDescent="0.35">
      <c r="A165" s="8" t="s">
        <v>8856</v>
      </c>
      <c r="B165" s="9" t="s">
        <v>8846</v>
      </c>
      <c r="C165" s="9" t="s">
        <v>425</v>
      </c>
      <c r="D165" s="9" t="s">
        <v>31</v>
      </c>
      <c r="E165" s="9">
        <v>1</v>
      </c>
      <c r="F165" s="10" t="str">
        <f>CLEAN(TRIM(rubric[[#This Row],[Placement]] &amp;  "|" &amp; rubric[[#This Row],[Category]] &amp; "|" &amp; rubric[[#This Row],[Type]]))</f>
        <v>Piagam Partisipasi|External Provinsi|Individual</v>
      </c>
    </row>
    <row r="166" spans="1:6" x14ac:dyDescent="0.35">
      <c r="A166" s="11" t="s">
        <v>3362</v>
      </c>
      <c r="B166" s="12" t="s">
        <v>8836</v>
      </c>
      <c r="C166" s="12" t="s">
        <v>123</v>
      </c>
      <c r="D166" s="12" t="s">
        <v>31</v>
      </c>
      <c r="E166" s="12">
        <v>30</v>
      </c>
      <c r="F166" s="10" t="str">
        <f>CLEAN(TRIM(rubric[[#This Row],[Placement]] &amp;  "|" &amp; rubric[[#This Row],[Category]] &amp; "|" &amp; rubric[[#This Row],[Type]]))</f>
        <v>Publikasi Buku ISBN / Penulis Utama|External National|Individual</v>
      </c>
    </row>
    <row r="167" spans="1:6" x14ac:dyDescent="0.35">
      <c r="A167" s="8" t="s">
        <v>655</v>
      </c>
      <c r="B167" s="9" t="s">
        <v>8833</v>
      </c>
      <c r="C167" s="9" t="s">
        <v>159</v>
      </c>
      <c r="D167" s="9" t="s">
        <v>31</v>
      </c>
      <c r="E167" s="9">
        <v>40</v>
      </c>
      <c r="F167" s="10" t="str">
        <f>CLEAN(TRIM(rubric[[#This Row],[Placement]] &amp;  "|" &amp; rubric[[#This Row],[Category]] &amp; "|" &amp; rubric[[#This Row],[Type]]))</f>
        <v>Sekretaris|External International|Individual</v>
      </c>
    </row>
    <row r="168" spans="1:6" x14ac:dyDescent="0.35">
      <c r="A168" s="11" t="s">
        <v>655</v>
      </c>
      <c r="B168" s="12" t="s">
        <v>8833</v>
      </c>
      <c r="C168" s="12" t="s">
        <v>49</v>
      </c>
      <c r="D168" s="12" t="s">
        <v>31</v>
      </c>
      <c r="E168" s="12">
        <v>30</v>
      </c>
      <c r="F168" s="10" t="str">
        <f>CLEAN(TRIM(rubric[[#This Row],[Placement]] &amp;  "|" &amp; rubric[[#This Row],[Category]] &amp; "|" &amp; rubric[[#This Row],[Type]]))</f>
        <v>Sekretaris|External Regional|Individual</v>
      </c>
    </row>
    <row r="169" spans="1:6" x14ac:dyDescent="0.35">
      <c r="A169" s="8" t="s">
        <v>655</v>
      </c>
      <c r="B169" s="9" t="s">
        <v>8833</v>
      </c>
      <c r="C169" s="9" t="s">
        <v>123</v>
      </c>
      <c r="D169" s="9" t="s">
        <v>31</v>
      </c>
      <c r="E169" s="9">
        <v>20</v>
      </c>
      <c r="F169" s="10" t="str">
        <f>CLEAN(TRIM(rubric[[#This Row],[Placement]] &amp;  "|" &amp; rubric[[#This Row],[Category]] &amp; "|" &amp; rubric[[#This Row],[Type]]))</f>
        <v>Sekretaris|External National|Individual</v>
      </c>
    </row>
    <row r="170" spans="1:6" x14ac:dyDescent="0.35">
      <c r="A170" s="16" t="s">
        <v>655</v>
      </c>
      <c r="B170" s="17" t="s">
        <v>8833</v>
      </c>
      <c r="C170" s="17" t="s">
        <v>425</v>
      </c>
      <c r="D170" s="17" t="s">
        <v>31</v>
      </c>
      <c r="E170" s="17">
        <v>10</v>
      </c>
      <c r="F170" s="10" t="str">
        <f>CLEAN(TRIM(rubric[[#This Row],[Placement]] &amp;  "|" &amp; rubric[[#This Row],[Category]] &amp; "|" &amp; rubric[[#This Row],[Type]]))</f>
        <v>Sekretaris|External Provinsi|Individual</v>
      </c>
    </row>
    <row r="171" spans="1:6" x14ac:dyDescent="0.35">
      <c r="A171" s="18" t="s">
        <v>655</v>
      </c>
      <c r="B171" s="18" t="s">
        <v>8833</v>
      </c>
      <c r="C171" s="18" t="s">
        <v>8834</v>
      </c>
      <c r="D171" s="18" t="s">
        <v>31</v>
      </c>
      <c r="E171" s="18">
        <v>6</v>
      </c>
      <c r="F171" s="10" t="str">
        <f>CLEAN(TRIM(rubric[[#This Row],[Placement]] &amp;  "|" &amp; rubric[[#This Row],[Category]] &amp; "|" &amp; rubric[[#This Row],[Type]]))</f>
        <v>Sekretaris|Kab/Kota/PT|Individual</v>
      </c>
    </row>
    <row r="172" spans="1:6" x14ac:dyDescent="0.35">
      <c r="A172" s="19" t="s">
        <v>655</v>
      </c>
      <c r="B172" s="19" t="s">
        <v>8833</v>
      </c>
      <c r="C172" s="19" t="s">
        <v>159</v>
      </c>
      <c r="D172" s="19" t="s">
        <v>50</v>
      </c>
      <c r="E172" s="20">
        <v>40</v>
      </c>
      <c r="F172" s="10" t="str">
        <f>CLEAN(TRIM(rubric[[#This Row],[Placement]] &amp;  "|" &amp; rubric[[#This Row],[Category]] &amp; "|" &amp; rubric[[#This Row],[Type]]))</f>
        <v>Sekretaris|External International|Team</v>
      </c>
    </row>
    <row r="173" spans="1:6" x14ac:dyDescent="0.35">
      <c r="A173" s="19" t="s">
        <v>655</v>
      </c>
      <c r="B173" s="19" t="s">
        <v>8833</v>
      </c>
      <c r="C173" s="19" t="s">
        <v>49</v>
      </c>
      <c r="D173" s="19" t="s">
        <v>50</v>
      </c>
      <c r="E173" s="20">
        <v>30</v>
      </c>
      <c r="F173" s="10" t="str">
        <f>CLEAN(TRIM(rubric[[#This Row],[Placement]] &amp;  "|" &amp; rubric[[#This Row],[Category]] &amp; "|" &amp; rubric[[#This Row],[Type]]))</f>
        <v>Sekretaris|External Regional|Team</v>
      </c>
    </row>
    <row r="174" spans="1:6" x14ac:dyDescent="0.35">
      <c r="A174" s="19" t="s">
        <v>655</v>
      </c>
      <c r="B174" s="19" t="s">
        <v>8833</v>
      </c>
      <c r="C174" s="19" t="s">
        <v>123</v>
      </c>
      <c r="D174" s="19" t="s">
        <v>50</v>
      </c>
      <c r="E174" s="20">
        <v>20</v>
      </c>
      <c r="F174" s="10" t="str">
        <f>CLEAN(TRIM(rubric[[#This Row],[Placement]] &amp;  "|" &amp; rubric[[#This Row],[Category]] &amp; "|" &amp; rubric[[#This Row],[Type]]))</f>
        <v>Sekretaris|External National|Team</v>
      </c>
    </row>
    <row r="175" spans="1:6" x14ac:dyDescent="0.35">
      <c r="A175" s="19" t="s">
        <v>655</v>
      </c>
      <c r="B175" s="19" t="s">
        <v>8833</v>
      </c>
      <c r="C175" s="19" t="s">
        <v>425</v>
      </c>
      <c r="D175" s="19" t="s">
        <v>50</v>
      </c>
      <c r="E175" s="20">
        <v>10</v>
      </c>
      <c r="F175" s="10" t="str">
        <f>CLEAN(TRIM(rubric[[#This Row],[Placement]] &amp;  "|" &amp; rubric[[#This Row],[Category]] &amp; "|" &amp; rubric[[#This Row],[Type]]))</f>
        <v>Sekretaris|External Provinsi|Team</v>
      </c>
    </row>
    <row r="176" spans="1:6" x14ac:dyDescent="0.35">
      <c r="A176" s="19" t="s">
        <v>655</v>
      </c>
      <c r="B176" s="19" t="s">
        <v>8833</v>
      </c>
      <c r="C176" s="19" t="s">
        <v>8834</v>
      </c>
      <c r="D176" s="19" t="s">
        <v>50</v>
      </c>
      <c r="E176" s="20">
        <v>6</v>
      </c>
      <c r="F176" s="10" t="str">
        <f>CLEAN(TRIM(rubric[[#This Row],[Placement]] &amp;  "|" &amp; rubric[[#This Row],[Category]] &amp; "|" &amp; rubric[[#This Row],[Type]]))</f>
        <v>Sekretaris|Kab/Kota/PT|Team</v>
      </c>
    </row>
    <row r="177" spans="1:6" x14ac:dyDescent="0.35">
      <c r="A177" s="21" t="s">
        <v>8857</v>
      </c>
      <c r="B177" s="21" t="s">
        <v>8846</v>
      </c>
      <c r="C177" s="21" t="s">
        <v>159</v>
      </c>
      <c r="D177" s="21" t="s">
        <v>31</v>
      </c>
      <c r="E177" s="21">
        <v>50</v>
      </c>
      <c r="F177" s="10" t="str">
        <f>CLEAN(TRIM(rubric[[#This Row],[Placement]] &amp;  "|" &amp; rubric[[#This Row],[Category]] &amp; "|" &amp; rubric[[#This Row],[Type]]))</f>
        <v>Tanda Jasa|External International|Individual</v>
      </c>
    </row>
    <row r="178" spans="1:6" x14ac:dyDescent="0.35">
      <c r="A178" s="18" t="s">
        <v>8857</v>
      </c>
      <c r="B178" s="18" t="s">
        <v>8846</v>
      </c>
      <c r="C178" s="18" t="s">
        <v>49</v>
      </c>
      <c r="D178" s="18" t="s">
        <v>31</v>
      </c>
      <c r="E178" s="18">
        <v>40</v>
      </c>
      <c r="F178" s="10" t="str">
        <f>CLEAN(TRIM(rubric[[#This Row],[Placement]] &amp;  "|" &amp; rubric[[#This Row],[Category]] &amp; "|" &amp; rubric[[#This Row],[Type]]))</f>
        <v>Tanda Jasa|External Regional|Individual</v>
      </c>
    </row>
    <row r="179" spans="1:6" x14ac:dyDescent="0.35">
      <c r="A179" s="21" t="s">
        <v>8857</v>
      </c>
      <c r="B179" s="21" t="s">
        <v>8846</v>
      </c>
      <c r="C179" s="21" t="s">
        <v>123</v>
      </c>
      <c r="D179" s="21" t="s">
        <v>31</v>
      </c>
      <c r="E179" s="21">
        <v>30</v>
      </c>
      <c r="F179" s="10" t="str">
        <f>CLEAN(TRIM(rubric[[#This Row],[Placement]] &amp;  "|" &amp; rubric[[#This Row],[Category]] &amp; "|" &amp; rubric[[#This Row],[Type]]))</f>
        <v>Tanda Jasa|External National|Individual</v>
      </c>
    </row>
    <row r="180" spans="1:6" x14ac:dyDescent="0.35">
      <c r="A180" s="18" t="s">
        <v>8857</v>
      </c>
      <c r="B180" s="18" t="s">
        <v>8846</v>
      </c>
      <c r="C180" s="18" t="s">
        <v>425</v>
      </c>
      <c r="D180" s="18" t="s">
        <v>31</v>
      </c>
      <c r="E180" s="18">
        <v>20</v>
      </c>
      <c r="F180" s="10" t="str">
        <f>CLEAN(TRIM(rubric[[#This Row],[Placement]] &amp;  "|" &amp; rubric[[#This Row],[Category]] &amp; "|" &amp; rubric[[#This Row],[Type]]))</f>
        <v>Tanda Jasa|External Provinsi|Individual</v>
      </c>
    </row>
    <row r="181" spans="1:6" x14ac:dyDescent="0.35">
      <c r="A181" s="21" t="s">
        <v>8858</v>
      </c>
      <c r="B181" s="21" t="s">
        <v>8833</v>
      </c>
      <c r="C181" s="21" t="s">
        <v>159</v>
      </c>
      <c r="D181" s="21" t="s">
        <v>31</v>
      </c>
      <c r="E181" s="21">
        <v>45</v>
      </c>
      <c r="F181" s="10" t="str">
        <f>CLEAN(TRIM(rubric[[#This Row],[Placement]] &amp;  "|" &amp; rubric[[#This Row],[Category]] &amp; "|" &amp; rubric[[#This Row],[Type]]))</f>
        <v>Wakil Ketua|External International|Individual</v>
      </c>
    </row>
    <row r="182" spans="1:6" x14ac:dyDescent="0.35">
      <c r="A182" s="21" t="s">
        <v>8858</v>
      </c>
      <c r="B182" s="18" t="s">
        <v>8833</v>
      </c>
      <c r="C182" s="18" t="s">
        <v>49</v>
      </c>
      <c r="D182" s="18" t="s">
        <v>31</v>
      </c>
      <c r="E182" s="18">
        <v>45</v>
      </c>
      <c r="F182" s="10" t="str">
        <f>CLEAN(TRIM(rubric[[#This Row],[Placement]] &amp;  "|" &amp; rubric[[#This Row],[Category]] &amp; "|" &amp; rubric[[#This Row],[Type]]))</f>
        <v>Wakil Ketua|External Regional|Individual</v>
      </c>
    </row>
    <row r="183" spans="1:6" x14ac:dyDescent="0.35">
      <c r="A183" s="21" t="s">
        <v>8858</v>
      </c>
      <c r="B183" s="21" t="s">
        <v>8833</v>
      </c>
      <c r="C183" s="21" t="s">
        <v>123</v>
      </c>
      <c r="D183" s="21" t="s">
        <v>31</v>
      </c>
      <c r="E183" s="21">
        <v>35</v>
      </c>
      <c r="F183" s="10" t="str">
        <f>CLEAN(TRIM(rubric[[#This Row],[Placement]] &amp;  "|" &amp; rubric[[#This Row],[Category]] &amp; "|" &amp; rubric[[#This Row],[Type]]))</f>
        <v>Wakil Ketua|External National|Individual</v>
      </c>
    </row>
    <row r="184" spans="1:6" x14ac:dyDescent="0.35">
      <c r="A184" s="21" t="s">
        <v>8858</v>
      </c>
      <c r="B184" s="18" t="s">
        <v>8833</v>
      </c>
      <c r="C184" s="18" t="s">
        <v>49</v>
      </c>
      <c r="D184" s="18" t="s">
        <v>31</v>
      </c>
      <c r="E184" s="18">
        <v>25</v>
      </c>
      <c r="F184" s="10" t="str">
        <f>CLEAN(TRIM(rubric[[#This Row],[Placement]] &amp;  "|" &amp; rubric[[#This Row],[Category]] &amp; "|" &amp; rubric[[#This Row],[Type]]))</f>
        <v>Wakil Ketua|External Regional|Individual</v>
      </c>
    </row>
    <row r="185" spans="1:6" x14ac:dyDescent="0.35">
      <c r="A185" s="21" t="s">
        <v>8858</v>
      </c>
      <c r="B185" s="21" t="s">
        <v>8833</v>
      </c>
      <c r="C185" s="21" t="s">
        <v>425</v>
      </c>
      <c r="D185" s="21" t="s">
        <v>31</v>
      </c>
      <c r="E185" s="21">
        <v>15</v>
      </c>
      <c r="F185" s="10" t="str">
        <f>CLEAN(TRIM(rubric[[#This Row],[Placement]] &amp;  "|" &amp; rubric[[#This Row],[Category]] &amp; "|" &amp; rubric[[#This Row],[Type]]))</f>
        <v>Wakil Ketua|External Provinsi|Individual</v>
      </c>
    </row>
    <row r="186" spans="1:6" x14ac:dyDescent="0.35">
      <c r="A186" s="21" t="s">
        <v>8858</v>
      </c>
      <c r="B186" s="18" t="s">
        <v>8833</v>
      </c>
      <c r="C186" s="18" t="s">
        <v>8834</v>
      </c>
      <c r="D186" s="18" t="s">
        <v>31</v>
      </c>
      <c r="E186" s="18">
        <v>8</v>
      </c>
      <c r="F186" s="10" t="str">
        <f>CLEAN(TRIM(rubric[[#This Row],[Placement]] &amp;  "|" &amp; rubric[[#This Row],[Category]] &amp; "|" &amp; rubric[[#This Row],[Type]]))</f>
        <v>Wakil Ketua|Kab/Kota/PT|Individual</v>
      </c>
    </row>
    <row r="187" spans="1:6" x14ac:dyDescent="0.35">
      <c r="A187" s="21" t="s">
        <v>8858</v>
      </c>
      <c r="B187" s="19" t="s">
        <v>8833</v>
      </c>
      <c r="C187" s="19" t="s">
        <v>159</v>
      </c>
      <c r="D187" s="19" t="s">
        <v>50</v>
      </c>
      <c r="E187" s="20">
        <v>45</v>
      </c>
      <c r="F187" s="10" t="str">
        <f>CLEAN(TRIM(rubric[[#This Row],[Placement]] &amp;  "|" &amp; rubric[[#This Row],[Category]] &amp; "|" &amp; rubric[[#This Row],[Type]]))</f>
        <v>Wakil Ketua|External International|Team</v>
      </c>
    </row>
    <row r="188" spans="1:6" x14ac:dyDescent="0.35">
      <c r="A188" s="21" t="s">
        <v>8858</v>
      </c>
      <c r="B188" s="19" t="s">
        <v>8833</v>
      </c>
      <c r="C188" s="19" t="s">
        <v>49</v>
      </c>
      <c r="D188" s="19" t="s">
        <v>50</v>
      </c>
      <c r="E188" s="20">
        <v>45</v>
      </c>
      <c r="F188" s="10" t="str">
        <f>CLEAN(TRIM(rubric[[#This Row],[Placement]] &amp;  "|" &amp; rubric[[#This Row],[Category]] &amp; "|" &amp; rubric[[#This Row],[Type]]))</f>
        <v>Wakil Ketua|External Regional|Team</v>
      </c>
    </row>
    <row r="189" spans="1:6" x14ac:dyDescent="0.35">
      <c r="A189" s="21" t="s">
        <v>8858</v>
      </c>
      <c r="B189" s="19" t="s">
        <v>8833</v>
      </c>
      <c r="C189" s="19" t="s">
        <v>123</v>
      </c>
      <c r="D189" s="19" t="s">
        <v>50</v>
      </c>
      <c r="E189" s="20">
        <v>35</v>
      </c>
      <c r="F189" s="10" t="str">
        <f>CLEAN(TRIM(rubric[[#This Row],[Placement]] &amp;  "|" &amp; rubric[[#This Row],[Category]] &amp; "|" &amp; rubric[[#This Row],[Type]]))</f>
        <v>Wakil Ketua|External National|Team</v>
      </c>
    </row>
    <row r="190" spans="1:6" x14ac:dyDescent="0.35">
      <c r="A190" s="21" t="s">
        <v>8858</v>
      </c>
      <c r="B190" s="19" t="s">
        <v>8833</v>
      </c>
      <c r="C190" s="19" t="s">
        <v>49</v>
      </c>
      <c r="D190" s="19" t="s">
        <v>50</v>
      </c>
      <c r="E190" s="20">
        <v>25</v>
      </c>
      <c r="F190" s="10" t="str">
        <f>CLEAN(TRIM(rubric[[#This Row],[Placement]] &amp;  "|" &amp; rubric[[#This Row],[Category]] &amp; "|" &amp; rubric[[#This Row],[Type]]))</f>
        <v>Wakil Ketua|External Regional|Team</v>
      </c>
    </row>
    <row r="191" spans="1:6" x14ac:dyDescent="0.35">
      <c r="A191" s="21" t="s">
        <v>8858</v>
      </c>
      <c r="B191" s="19" t="s">
        <v>8833</v>
      </c>
      <c r="C191" s="19" t="s">
        <v>425</v>
      </c>
      <c r="D191" s="19" t="s">
        <v>50</v>
      </c>
      <c r="E191" s="20">
        <v>15</v>
      </c>
      <c r="F191" s="10" t="str">
        <f>CLEAN(TRIM(rubric[[#This Row],[Placement]] &amp;  "|" &amp; rubric[[#This Row],[Category]] &amp; "|" &amp; rubric[[#This Row],[Type]]))</f>
        <v>Wakil Ketua|External Provinsi|Team</v>
      </c>
    </row>
    <row r="192" spans="1:6" x14ac:dyDescent="0.35">
      <c r="A192" s="21" t="s">
        <v>8858</v>
      </c>
      <c r="B192" s="19" t="s">
        <v>8833</v>
      </c>
      <c r="C192" s="19" t="s">
        <v>8834</v>
      </c>
      <c r="D192" s="19" t="s">
        <v>50</v>
      </c>
      <c r="E192" s="20">
        <v>8</v>
      </c>
      <c r="F192" s="10" t="str">
        <f>CLEAN(TRIM(rubric[[#This Row],[Placement]] &amp;  "|" &amp; rubric[[#This Row],[Category]] &amp; "|" &amp; rubric[[#This Row],[Type]]))</f>
        <v>Wakil Ketua|Kab/Kota/PT|Team</v>
      </c>
    </row>
    <row r="193" spans="1:6" x14ac:dyDescent="0.35">
      <c r="A193" s="22" t="s">
        <v>2466</v>
      </c>
      <c r="B193" s="9" t="s">
        <v>8836</v>
      </c>
      <c r="C193" s="9" t="s">
        <v>159</v>
      </c>
      <c r="D193" s="9" t="s">
        <v>50</v>
      </c>
      <c r="E193" s="9">
        <v>30</v>
      </c>
      <c r="F193" s="20" t="str">
        <f>CLEAN(TRIM(rubric[[#This Row],[Placement]] &amp;  "|" &amp; rubric[[#This Row],[Category]] &amp; "|" &amp; rubric[[#This Row],[Type]]))</f>
        <v>Jurnal Bereputasi Internasional|External International|Team</v>
      </c>
    </row>
    <row r="194" spans="1:6" x14ac:dyDescent="0.35">
      <c r="A194" s="22" t="s">
        <v>2466</v>
      </c>
      <c r="B194" s="12" t="s">
        <v>8836</v>
      </c>
      <c r="C194" s="12" t="s">
        <v>159</v>
      </c>
      <c r="D194" s="12" t="s">
        <v>31</v>
      </c>
      <c r="E194" s="12">
        <v>50</v>
      </c>
      <c r="F194" s="20" t="str">
        <f>CLEAN(TRIM(rubric[[#This Row],[Placement]] &amp;  "|" &amp; rubric[[#This Row],[Category]] &amp; "|" &amp; rubric[[#This Row],[Type]]))</f>
        <v>Jurnal Bereputasi Internasional|External International|Individual</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Worksheet</vt:lpstr>
      <vt:lpstr>Rubrik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https://employee.uc.ac.id/</dc:creator>
  <cp:lastModifiedBy>Hans Joachim</cp:lastModifiedBy>
  <dcterms:created xsi:type="dcterms:W3CDTF">2024-12-30T13:47:10Z</dcterms:created>
  <dcterms:modified xsi:type="dcterms:W3CDTF">2025-01-06T07:46:21Z</dcterms:modified>
</cp:coreProperties>
</file>